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trlProps/ctrlProp4.xml" ContentType="application/vnd.ms-excel.controlpropertie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pivotTables/pivotTable1.xml" ContentType="application/vnd.openxmlformats-officedocument.spreadsheetml.pivotTable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18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9.xml" ContentType="application/vnd.openxmlformats-officedocument.drawing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0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21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hidePivotFieldList="1" refreshAllConnections="1" defaultThemeVersion="166925"/>
  <mc:AlternateContent xmlns:mc="http://schemas.openxmlformats.org/markup-compatibility/2006">
    <mc:Choice Requires="x15">
      <x15ac:absPath xmlns:x15ac="http://schemas.microsoft.com/office/spreadsheetml/2010/11/ac" url="C:\Users\mdorego\Desktop\"/>
    </mc:Choice>
  </mc:AlternateContent>
  <xr:revisionPtr revIDLastSave="0" documentId="13_ncr:11_{246B330E-10D8-41C0-B3F5-CBAB4ADDD101}" xr6:coauthVersionLast="47" xr6:coauthVersionMax="47" xr10:uidLastSave="{00000000-0000-0000-0000-000000000000}"/>
  <bookViews>
    <workbookView xWindow="-108" yWindow="-108" windowWidth="23256" windowHeight="12456" tabRatio="873" firstSheet="1" activeTab="1" xr2:uid="{5DACD882-E339-49E5-B78C-0C5A417DDB69}"/>
  </bookViews>
  <sheets>
    <sheet name="Authentification_" sheetId="31" state="hidden" r:id="rId1"/>
    <sheet name="Acceuil" sheetId="26" r:id="rId2"/>
    <sheet name="Control Panel" sheetId="1" state="hidden" r:id="rId3"/>
    <sheet name="Users" sheetId="27" r:id="rId4"/>
    <sheet name="Params" sheetId="39" r:id="rId5"/>
    <sheet name="Role" sheetId="38" state="veryHidden" r:id="rId6"/>
    <sheet name="Historique de remplissage" sheetId="40" state="hidden" r:id="rId7"/>
    <sheet name="data" sheetId="43" state="hidden" r:id="rId8"/>
    <sheet name="Jours_feries" sheetId="44" state="hidden" r:id="rId9"/>
    <sheet name="Date_picker" sheetId="41" state="veryHidden" r:id="rId10"/>
    <sheet name="Date picker" sheetId="42" state="veryHidden" r:id="rId11"/>
    <sheet name="Modifications" sheetId="28" state="hidden" r:id="rId12"/>
    <sheet name="Collaborateurs" sheetId="18" state="hidden" r:id="rId13"/>
    <sheet name="Missions" sheetId="37" state="hidden" r:id="rId14"/>
    <sheet name="User Guide" sheetId="22" state="hidden" r:id="rId15"/>
    <sheet name="Modèle" sheetId="7" state="veryHidden" r:id="rId16"/>
    <sheet name="Report" sheetId="21" state="hidden" r:id="rId17"/>
    <sheet name="2022" sheetId="19" state="hidden" r:id="rId18"/>
    <sheet name="Collaborateurs_cnx" sheetId="35" state="veryHidden" r:id="rId19"/>
    <sheet name="Code_missions_cnx" sheetId="36" state="veryHidden" r:id="rId20"/>
    <sheet name="Codes mission" sheetId="2" state="veryHidden" r:id="rId21"/>
    <sheet name="2023" sheetId="23" state="veryHidden" r:id="rId22"/>
    <sheet name="Authentification" sheetId="25" state="veryHidden" r:id="rId23"/>
    <sheet name="2022 (2)" sheetId="20" state="veryHidden" r:id="rId24"/>
    <sheet name="Nahny" sheetId="8" state="veryHidden" r:id="rId25"/>
    <sheet name="Nam" sheetId="17" state="veryHidden" r:id="rId26"/>
    <sheet name="Rami" sheetId="13" state="veryHidden" r:id="rId27"/>
    <sheet name="Reda" sheetId="14" state="veryHidden" r:id="rId28"/>
    <sheet name="Wael" sheetId="15" state="veryHidden" r:id="rId29"/>
    <sheet name="Walid" sheetId="16" state="veryHidden" r:id="rId30"/>
  </sheets>
  <functionGroups builtInGroupCount="19"/>
  <definedNames>
    <definedName name="CalendarYear">'2023'!$AH$1</definedName>
    <definedName name="DonnéesExternes_1" localSheetId="19" hidden="1">'Code_missions_cnx'!$A$1:$D$10</definedName>
    <definedName name="DonnéesExternes_2" localSheetId="18" hidden="1">Collaborateurs_cnx!$A$1:$C$12</definedName>
    <definedName name="JanSun1" localSheetId="22">DATE(CalendarYear,1,1)-WEEKDAY(DATE(CalendarYear,1,1))</definedName>
    <definedName name="JanSun1" localSheetId="0">DATE([0]!CalendarYear,1,1)-WEEKDAY(DATE([0]!CalendarYear,1,1))</definedName>
    <definedName name="JanSun1">DATE(CalendarYear,1,1)-WEEKDAY(DATE(CalendarYear,1,1))</definedName>
    <definedName name="JanSun2" localSheetId="22">DATE(CalendarYear,1,1)-WEEKDAY(DATE(CalendarYear,1,1))</definedName>
    <definedName name="JanSun2" localSheetId="0">DATE([0]!CalendarYear,1,1)-WEEKDAY(DATE([0]!CalendarYear,1,1))</definedName>
    <definedName name="JanSun2">DATE(CalendarYear,1,1)-WEEKDAY(DATE(CalendarYear,1,1))</definedName>
    <definedName name="_xlnm.Print_Area" localSheetId="22">Authentification!$A$1:$I$31</definedName>
    <definedName name="_xlnm.Print_Area" localSheetId="0">Authentification_!$A$1:$I$31</definedName>
  </definedNames>
  <calcPr calcId="191029"/>
  <pivotCaches>
    <pivotCache cacheId="2" r:id="rId3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44" l="1"/>
  <c r="D17" i="44" s="1"/>
  <c r="D6" i="44" l="1"/>
  <c r="B6" i="44" s="1"/>
  <c r="D18" i="44"/>
  <c r="C18" i="44" s="1"/>
  <c r="D7" i="44"/>
  <c r="D11" i="44" s="1"/>
  <c r="D9" i="44"/>
  <c r="A9" i="44" s="1"/>
  <c r="D15" i="44"/>
  <c r="A15" i="44" s="1"/>
  <c r="D10" i="44"/>
  <c r="C10" i="44" s="1"/>
  <c r="D14" i="44"/>
  <c r="A14" i="44" s="1"/>
  <c r="D16" i="44"/>
  <c r="B16" i="44" s="1"/>
  <c r="A17" i="44"/>
  <c r="C17" i="44"/>
  <c r="B17" i="44"/>
  <c r="A3" i="18"/>
  <c r="B3" i="18"/>
  <c r="A9" i="27" s="1"/>
  <c r="C3" i="18"/>
  <c r="A4" i="18"/>
  <c r="B4" i="18"/>
  <c r="A10" i="27" s="1"/>
  <c r="C4" i="18"/>
  <c r="A5" i="18"/>
  <c r="B5" i="18"/>
  <c r="A11" i="27" s="1"/>
  <c r="C5" i="18"/>
  <c r="A6" i="18"/>
  <c r="B6" i="18"/>
  <c r="A12" i="27" s="1"/>
  <c r="C6" i="18"/>
  <c r="A7" i="18"/>
  <c r="B7" i="18"/>
  <c r="A13" i="27" s="1"/>
  <c r="C7" i="18"/>
  <c r="A8" i="18"/>
  <c r="B8" i="18"/>
  <c r="A14" i="27" s="1"/>
  <c r="C8" i="18"/>
  <c r="A9" i="18"/>
  <c r="B9" i="18"/>
  <c r="A15" i="27" s="1"/>
  <c r="C9" i="18"/>
  <c r="A10" i="18"/>
  <c r="B10" i="18"/>
  <c r="A16" i="27" s="1"/>
  <c r="C10" i="18"/>
  <c r="A11" i="18"/>
  <c r="B11" i="18"/>
  <c r="A17" i="27" s="1"/>
  <c r="C11" i="18"/>
  <c r="A12" i="18"/>
  <c r="B12" i="18"/>
  <c r="A18" i="27" s="1"/>
  <c r="C12" i="18"/>
  <c r="A13" i="18"/>
  <c r="B13" i="18"/>
  <c r="A19" i="27" s="1"/>
  <c r="C13" i="18"/>
  <c r="F19" i="39"/>
  <c r="F18" i="39"/>
  <c r="B11" i="39"/>
  <c r="B14" i="39"/>
  <c r="G10" i="27"/>
  <c r="A1" i="37" a="1"/>
  <c r="A1" i="37" s="1"/>
  <c r="C6" i="44" l="1"/>
  <c r="A6" i="44"/>
  <c r="A18" i="44"/>
  <c r="B9" i="44"/>
  <c r="A10" i="44"/>
  <c r="B15" i="44"/>
  <c r="C16" i="44"/>
  <c r="B18" i="44"/>
  <c r="B14" i="44"/>
  <c r="B10" i="44"/>
  <c r="D12" i="44"/>
  <c r="A12" i="44" s="1"/>
  <c r="A16" i="44"/>
  <c r="D13" i="44"/>
  <c r="C13" i="44" s="1"/>
  <c r="B7" i="44"/>
  <c r="C15" i="44"/>
  <c r="C7" i="44"/>
  <c r="C9" i="44"/>
  <c r="A7" i="44"/>
  <c r="C14" i="44"/>
  <c r="D8" i="44"/>
  <c r="B8" i="44" s="1"/>
  <c r="A11" i="44"/>
  <c r="C11" i="44"/>
  <c r="B11" i="44"/>
  <c r="D13" i="18"/>
  <c r="B19" i="27" s="1"/>
  <c r="E13" i="18"/>
  <c r="C19" i="27" s="1"/>
  <c r="D12" i="18"/>
  <c r="B18" i="27" s="1"/>
  <c r="E12" i="18"/>
  <c r="C18" i="27" s="1"/>
  <c r="D11" i="18"/>
  <c r="B17" i="27" s="1"/>
  <c r="E11" i="18"/>
  <c r="C17" i="27" s="1"/>
  <c r="D10" i="18"/>
  <c r="B16" i="27" s="1"/>
  <c r="E10" i="18"/>
  <c r="C16" i="27" s="1"/>
  <c r="D9" i="18"/>
  <c r="B15" i="27" s="1"/>
  <c r="E9" i="18"/>
  <c r="C15" i="27" s="1"/>
  <c r="D8" i="18"/>
  <c r="B14" i="27" s="1"/>
  <c r="E8" i="18"/>
  <c r="C14" i="27" s="1"/>
  <c r="D7" i="18"/>
  <c r="B13" i="27" s="1"/>
  <c r="E7" i="18"/>
  <c r="C13" i="27" s="1"/>
  <c r="D6" i="18"/>
  <c r="B12" i="27" s="1"/>
  <c r="E6" i="18"/>
  <c r="C12" i="27" s="1"/>
  <c r="D5" i="18"/>
  <c r="B11" i="27" s="1"/>
  <c r="E5" i="18"/>
  <c r="C11" i="27" s="1"/>
  <c r="D4" i="18"/>
  <c r="B10" i="27" s="1"/>
  <c r="E4" i="18"/>
  <c r="C10" i="27" s="1"/>
  <c r="D3" i="18"/>
  <c r="B9" i="27" s="1"/>
  <c r="E3" i="18"/>
  <c r="C9" i="27" s="1"/>
  <c r="K20" i="23"/>
  <c r="DE20" i="23"/>
  <c r="LG20" i="23"/>
  <c r="ND20" i="23"/>
  <c r="AC17" i="23"/>
  <c r="AD17" i="23"/>
  <c r="E17" i="23"/>
  <c r="AB17" i="23"/>
  <c r="MW20" i="23"/>
  <c r="MP20" i="23"/>
  <c r="MI20" i="23"/>
  <c r="MB20" i="23"/>
  <c r="LU20" i="23"/>
  <c r="LN20" i="23"/>
  <c r="KZ20" i="23"/>
  <c r="KS20" i="23"/>
  <c r="KL20" i="23"/>
  <c r="KE20" i="23"/>
  <c r="JX20" i="23"/>
  <c r="JQ20" i="23"/>
  <c r="JJ20" i="23"/>
  <c r="JC20" i="23"/>
  <c r="IV20" i="23"/>
  <c r="IO20" i="23"/>
  <c r="IH20" i="23"/>
  <c r="IA20" i="23"/>
  <c r="HT20" i="23"/>
  <c r="HM20" i="23"/>
  <c r="HF20" i="23"/>
  <c r="GY20" i="23"/>
  <c r="GR20" i="23"/>
  <c r="GK20" i="23"/>
  <c r="GD20" i="23"/>
  <c r="FW20" i="23"/>
  <c r="FP20" i="23"/>
  <c r="FI20" i="23"/>
  <c r="FB20" i="23"/>
  <c r="EU20" i="23"/>
  <c r="EN20" i="23"/>
  <c r="EG20" i="23"/>
  <c r="DZ20" i="23"/>
  <c r="DS20" i="23"/>
  <c r="DL20" i="23"/>
  <c r="CX20" i="23"/>
  <c r="CQ20" i="23"/>
  <c r="CJ20" i="23"/>
  <c r="CC20" i="23"/>
  <c r="BV20" i="23"/>
  <c r="BO20" i="23"/>
  <c r="BH20" i="23"/>
  <c r="BA20" i="23"/>
  <c r="AT20" i="23"/>
  <c r="AM20" i="23"/>
  <c r="AF20" i="23"/>
  <c r="Y20" i="23"/>
  <c r="R20" i="23"/>
  <c r="NC17" i="23"/>
  <c r="NB17" i="23"/>
  <c r="ND18" i="23" s="1"/>
  <c r="NA17" i="23"/>
  <c r="MZ17" i="23"/>
  <c r="MY17" i="23"/>
  <c r="MV17" i="23"/>
  <c r="MU17" i="23"/>
  <c r="MT17" i="23"/>
  <c r="MS17" i="23"/>
  <c r="MR17" i="23"/>
  <c r="MQ17" i="23"/>
  <c r="MO17" i="23"/>
  <c r="MN17" i="23"/>
  <c r="MM17" i="23"/>
  <c r="ML17" i="23"/>
  <c r="MK17" i="23"/>
  <c r="MJ17" i="23"/>
  <c r="MP18" i="23" s="1"/>
  <c r="MH17" i="23"/>
  <c r="MG17" i="23"/>
  <c r="MF17" i="23"/>
  <c r="ME17" i="23"/>
  <c r="MD17" i="23"/>
  <c r="MC17" i="23"/>
  <c r="MA17" i="23"/>
  <c r="LZ17" i="23"/>
  <c r="LY17" i="23"/>
  <c r="LX17" i="23"/>
  <c r="LW17" i="23"/>
  <c r="LV17" i="23"/>
  <c r="LT17" i="23"/>
  <c r="LS17" i="23"/>
  <c r="LR17" i="23"/>
  <c r="LQ17" i="23"/>
  <c r="LP17" i="23"/>
  <c r="LO17" i="23"/>
  <c r="LM17" i="23"/>
  <c r="LL17" i="23"/>
  <c r="LK17" i="23"/>
  <c r="LJ17" i="23"/>
  <c r="LI17" i="23"/>
  <c r="LH17" i="23"/>
  <c r="LN18" i="23" s="1"/>
  <c r="LE17" i="23"/>
  <c r="LD17" i="23"/>
  <c r="LC17" i="23"/>
  <c r="LB17" i="23"/>
  <c r="LA17" i="23"/>
  <c r="KY17" i="23"/>
  <c r="KX17" i="23"/>
  <c r="KW17" i="23"/>
  <c r="KU17" i="23"/>
  <c r="KT17" i="23"/>
  <c r="KR17" i="23"/>
  <c r="KQ17" i="23"/>
  <c r="KP17" i="23"/>
  <c r="KO17" i="23"/>
  <c r="KN17" i="23"/>
  <c r="KM17" i="23"/>
  <c r="KS18" i="23" s="1"/>
  <c r="KK17" i="23"/>
  <c r="KJ17" i="23"/>
  <c r="KI17" i="23"/>
  <c r="KH17" i="23"/>
  <c r="KG17" i="23"/>
  <c r="KF17" i="23"/>
  <c r="KL18" i="23" s="1"/>
  <c r="KD17" i="23"/>
  <c r="KC17" i="23"/>
  <c r="KB17" i="23"/>
  <c r="KA17" i="23"/>
  <c r="JZ17" i="23"/>
  <c r="JY17" i="23"/>
  <c r="JW17" i="23"/>
  <c r="JV17" i="23"/>
  <c r="JU17" i="23"/>
  <c r="JT17" i="23"/>
  <c r="JS17" i="23"/>
  <c r="JR17" i="23"/>
  <c r="JP17" i="23"/>
  <c r="JO17" i="23"/>
  <c r="JN17" i="23"/>
  <c r="JM17" i="23"/>
  <c r="JL17" i="23"/>
  <c r="JK17" i="23"/>
  <c r="JQ18" i="23" s="1"/>
  <c r="JI17" i="23"/>
  <c r="JH17" i="23"/>
  <c r="JG17" i="23"/>
  <c r="JF17" i="23"/>
  <c r="JE17" i="23"/>
  <c r="JD17" i="23"/>
  <c r="JJ18" i="23" s="1"/>
  <c r="JB17" i="23"/>
  <c r="JA17" i="23"/>
  <c r="IZ17" i="23"/>
  <c r="IY17" i="23"/>
  <c r="IX17" i="23"/>
  <c r="IW17" i="23"/>
  <c r="IU17" i="23"/>
  <c r="IT17" i="23"/>
  <c r="IS17" i="23"/>
  <c r="IR17" i="23"/>
  <c r="IQ17" i="23"/>
  <c r="IP17" i="23"/>
  <c r="IN17" i="23"/>
  <c r="IM17" i="23"/>
  <c r="IL17" i="23"/>
  <c r="IK17" i="23"/>
  <c r="IJ17" i="23"/>
  <c r="II17" i="23"/>
  <c r="IO18" i="23" s="1"/>
  <c r="IG17" i="23"/>
  <c r="IF17" i="23"/>
  <c r="IE17" i="23"/>
  <c r="ID17" i="23"/>
  <c r="IC17" i="23"/>
  <c r="IB17" i="23"/>
  <c r="IH18" i="23" s="1"/>
  <c r="HZ17" i="23"/>
  <c r="HY17" i="23"/>
  <c r="HX17" i="23"/>
  <c r="HW17" i="23"/>
  <c r="HU17" i="23"/>
  <c r="HS17" i="23"/>
  <c r="HR17" i="23"/>
  <c r="HQ17" i="23"/>
  <c r="HP17" i="23"/>
  <c r="HO17" i="23"/>
  <c r="HN17" i="23"/>
  <c r="HL17" i="23"/>
  <c r="HK17" i="23"/>
  <c r="HJ17" i="23"/>
  <c r="HI17" i="23"/>
  <c r="HH17" i="23"/>
  <c r="HG17" i="23"/>
  <c r="HE17" i="23"/>
  <c r="HD17" i="23"/>
  <c r="HC17" i="23"/>
  <c r="HB17" i="23"/>
  <c r="HA17" i="23"/>
  <c r="GZ17" i="23"/>
  <c r="GX17" i="23"/>
  <c r="GW17" i="23"/>
  <c r="GV17" i="23"/>
  <c r="GU17" i="23"/>
  <c r="GT17" i="23"/>
  <c r="GS17" i="23"/>
  <c r="GQ17" i="23"/>
  <c r="GO17" i="23"/>
  <c r="GN17" i="23"/>
  <c r="GM17" i="23"/>
  <c r="GL17" i="23"/>
  <c r="GR18" i="23" s="1"/>
  <c r="GJ17" i="23"/>
  <c r="GI17" i="23"/>
  <c r="GH17" i="23"/>
  <c r="GG17" i="23"/>
  <c r="GF17" i="23"/>
  <c r="GE17" i="23"/>
  <c r="GC17" i="23"/>
  <c r="GB17" i="23"/>
  <c r="GA17" i="23"/>
  <c r="FZ17" i="23"/>
  <c r="FY17" i="23"/>
  <c r="FX17" i="23"/>
  <c r="FV17" i="23"/>
  <c r="FU17" i="23"/>
  <c r="FT17" i="23"/>
  <c r="FS17" i="23"/>
  <c r="FR17" i="23"/>
  <c r="FQ17" i="23"/>
  <c r="FO17" i="23"/>
  <c r="FN17" i="23"/>
  <c r="FM17" i="23"/>
  <c r="FL17" i="23"/>
  <c r="FK17" i="23"/>
  <c r="FJ17" i="23"/>
  <c r="FP18" i="23" s="1"/>
  <c r="FH17" i="23"/>
  <c r="FG17" i="23"/>
  <c r="FF17" i="23"/>
  <c r="FE17" i="23"/>
  <c r="FD17" i="23"/>
  <c r="FC17" i="23"/>
  <c r="FA17" i="23"/>
  <c r="EZ17" i="23"/>
  <c r="EY17" i="23"/>
  <c r="FB18" i="23" s="1"/>
  <c r="EX17" i="23"/>
  <c r="EW17" i="23"/>
  <c r="ET17" i="23"/>
  <c r="ES17" i="23"/>
  <c r="ER17" i="23"/>
  <c r="EQ17" i="23"/>
  <c r="EP17" i="23"/>
  <c r="EO17" i="23"/>
  <c r="EM17" i="23"/>
  <c r="EL17" i="23"/>
  <c r="EJ17" i="23"/>
  <c r="EI17" i="23"/>
  <c r="EH17" i="23"/>
  <c r="EN18" i="23" s="1"/>
  <c r="EF17" i="23"/>
  <c r="EE17" i="23"/>
  <c r="ED17" i="23"/>
  <c r="EC17" i="23"/>
  <c r="EB17" i="23"/>
  <c r="EG18" i="23" s="1"/>
  <c r="DY17" i="23"/>
  <c r="DX17" i="23"/>
  <c r="DW17" i="23"/>
  <c r="DV17" i="23"/>
  <c r="DU17" i="23"/>
  <c r="DZ18" i="23" s="1"/>
  <c r="DR17" i="23"/>
  <c r="DQ17" i="23"/>
  <c r="DP17" i="23"/>
  <c r="DO17" i="23"/>
  <c r="DN17" i="23"/>
  <c r="DM17" i="23"/>
  <c r="DS18" i="23" s="1"/>
  <c r="DK17" i="23"/>
  <c r="DJ17" i="23"/>
  <c r="DI17" i="23"/>
  <c r="DH17" i="23"/>
  <c r="DG17" i="23"/>
  <c r="DF17" i="23"/>
  <c r="DL18" i="23" s="1"/>
  <c r="DD17" i="23"/>
  <c r="DC17" i="23"/>
  <c r="DB17" i="23"/>
  <c r="DA17" i="23"/>
  <c r="CZ17" i="23"/>
  <c r="DE18" i="23" s="1"/>
  <c r="CW17" i="23"/>
  <c r="CV17" i="23"/>
  <c r="CU17" i="23"/>
  <c r="CT17" i="23"/>
  <c r="CS17" i="23"/>
  <c r="CR17" i="23"/>
  <c r="CP17" i="23"/>
  <c r="CO17" i="23"/>
  <c r="CN17" i="23"/>
  <c r="CM17" i="23"/>
  <c r="CL17" i="23"/>
  <c r="CK17" i="23"/>
  <c r="CQ18" i="23" s="1"/>
  <c r="CI17" i="23"/>
  <c r="CH17" i="23"/>
  <c r="CG17" i="23"/>
  <c r="CF17" i="23"/>
  <c r="CE17" i="23"/>
  <c r="CD17" i="23"/>
  <c r="CJ18" i="23" s="1"/>
  <c r="CB17" i="23"/>
  <c r="CA17" i="23"/>
  <c r="BZ17" i="23"/>
  <c r="BY17" i="23"/>
  <c r="BX17" i="23"/>
  <c r="BW17" i="23"/>
  <c r="BU17" i="23"/>
  <c r="BT17" i="23"/>
  <c r="BS17" i="23"/>
  <c r="BR17" i="23"/>
  <c r="BQ17" i="23"/>
  <c r="BP17" i="23"/>
  <c r="BN17" i="23"/>
  <c r="BM17" i="23"/>
  <c r="BL17" i="23"/>
  <c r="BK17" i="23"/>
  <c r="BJ17" i="23"/>
  <c r="BI17" i="23"/>
  <c r="BO18" i="23" s="1"/>
  <c r="BG17" i="23"/>
  <c r="BF17" i="23"/>
  <c r="BE17" i="23"/>
  <c r="BD17" i="23"/>
  <c r="BC17" i="23"/>
  <c r="BB17" i="23"/>
  <c r="BH18" i="23" s="1"/>
  <c r="AZ17" i="23"/>
  <c r="AY17" i="23"/>
  <c r="AX17" i="23"/>
  <c r="AW17" i="23"/>
  <c r="AV17" i="23"/>
  <c r="AU17" i="23"/>
  <c r="AS17" i="23"/>
  <c r="AR17" i="23"/>
  <c r="AQ17" i="23"/>
  <c r="AP17" i="23"/>
  <c r="AO17" i="23"/>
  <c r="AN17" i="23"/>
  <c r="AL17" i="23"/>
  <c r="AK17" i="23"/>
  <c r="AJ17" i="23"/>
  <c r="AI17" i="23"/>
  <c r="AH17" i="23"/>
  <c r="AG17" i="23"/>
  <c r="AM18" i="23" s="1"/>
  <c r="AE17" i="23"/>
  <c r="AA17" i="23"/>
  <c r="Z17" i="23"/>
  <c r="AF18" i="23" s="1"/>
  <c r="X17" i="23"/>
  <c r="W17" i="23"/>
  <c r="V17" i="23"/>
  <c r="U17" i="23"/>
  <c r="T17" i="23"/>
  <c r="S17" i="23"/>
  <c r="Q17" i="23"/>
  <c r="P17" i="23"/>
  <c r="O17" i="23"/>
  <c r="N17" i="23"/>
  <c r="M17" i="23"/>
  <c r="L17" i="23"/>
  <c r="R18" i="23" s="1"/>
  <c r="A13" i="44" l="1"/>
  <c r="B12" i="44"/>
  <c r="C12" i="44"/>
  <c r="C8" i="44"/>
  <c r="A8" i="44"/>
  <c r="B13" i="44"/>
  <c r="MB18" i="23"/>
  <c r="AT18" i="23"/>
  <c r="BV18" i="23"/>
  <c r="CX18" i="23"/>
  <c r="GY18" i="23"/>
  <c r="IA18" i="23"/>
  <c r="GD18" i="23"/>
  <c r="JC18" i="23"/>
  <c r="KE18" i="23"/>
  <c r="Y18" i="23"/>
  <c r="EU18" i="23"/>
  <c r="FW18" i="23"/>
  <c r="IV18" i="23"/>
  <c r="JX18" i="23"/>
  <c r="KZ18" i="23"/>
  <c r="LU18" i="23"/>
  <c r="MW18" i="23"/>
  <c r="HT18" i="23"/>
  <c r="HM18" i="23"/>
  <c r="MI18" i="23"/>
  <c r="FI18" i="23"/>
  <c r="GK18" i="23"/>
  <c r="BA18" i="23"/>
  <c r="CC18" i="23"/>
  <c r="HF18" i="23"/>
  <c r="LG18" i="23"/>
  <c r="R21" i="23"/>
  <c r="Y21" i="23"/>
  <c r="AF21" i="23"/>
  <c r="AM21" i="23"/>
  <c r="AT21" i="23"/>
  <c r="BA21" i="23"/>
  <c r="BH21" i="23"/>
  <c r="BO21" i="23"/>
  <c r="BV21" i="23"/>
  <c r="CC21" i="23"/>
  <c r="CJ21" i="23"/>
  <c r="CQ21" i="23"/>
  <c r="CX21" i="23"/>
  <c r="DE21" i="23"/>
  <c r="DL21" i="23"/>
  <c r="DS21" i="23"/>
  <c r="DZ21" i="23"/>
  <c r="EG21" i="23"/>
  <c r="EN21" i="23"/>
  <c r="EU21" i="23"/>
  <c r="FB21" i="23"/>
  <c r="IV21" i="23"/>
  <c r="JC21" i="23"/>
  <c r="JJ21" i="23"/>
  <c r="JQ21" i="23"/>
  <c r="JX21" i="23"/>
  <c r="KE21" i="23"/>
  <c r="KL21" i="23"/>
  <c r="KS21" i="23"/>
  <c r="KZ21" i="23"/>
  <c r="LG21" i="23"/>
  <c r="LN21" i="23"/>
  <c r="LU21" i="23"/>
  <c r="MB21" i="23"/>
  <c r="MI21" i="23"/>
  <c r="MP21" i="23"/>
  <c r="MW21" i="23"/>
  <c r="ND21" i="23"/>
  <c r="J17" i="23" l="1"/>
  <c r="I17" i="23"/>
  <c r="H17" i="23"/>
  <c r="G17" i="23"/>
  <c r="F17" i="23"/>
  <c r="K18" i="23"/>
  <c r="K21" i="23" s="1"/>
  <c r="IO20" i="20"/>
  <c r="IH20" i="20"/>
  <c r="IA20" i="20"/>
  <c r="HT20" i="20"/>
  <c r="HM20" i="20"/>
  <c r="HF20" i="20"/>
  <c r="GY20" i="20"/>
  <c r="GR20" i="20"/>
  <c r="GK20" i="20"/>
  <c r="GD20" i="20"/>
  <c r="FW20" i="20"/>
  <c r="FP20" i="20"/>
  <c r="FI20" i="20"/>
  <c r="FB20" i="20"/>
  <c r="EU20" i="20"/>
  <c r="EN20" i="20"/>
  <c r="EG20" i="20"/>
  <c r="DZ20" i="20"/>
  <c r="DS20" i="20"/>
  <c r="DL20" i="20"/>
  <c r="DE20" i="20"/>
  <c r="CX20" i="20"/>
  <c r="CQ20" i="20"/>
  <c r="CJ20" i="20"/>
  <c r="CC20" i="20"/>
  <c r="BV20" i="20"/>
  <c r="BO20" i="20"/>
  <c r="BH20" i="20"/>
  <c r="BA20" i="20"/>
  <c r="AT20" i="20"/>
  <c r="AM20" i="20"/>
  <c r="AF20" i="20"/>
  <c r="Y20" i="20"/>
  <c r="R20" i="20"/>
  <c r="K20" i="20"/>
  <c r="IN17" i="20"/>
  <c r="IM17" i="20"/>
  <c r="IL17" i="20"/>
  <c r="IK17" i="20"/>
  <c r="IJ17" i="20"/>
  <c r="II17" i="20"/>
  <c r="IO18" i="20" s="1"/>
  <c r="IG17" i="20"/>
  <c r="IF17" i="20"/>
  <c r="IE17" i="20"/>
  <c r="ID17" i="20"/>
  <c r="IC17" i="20"/>
  <c r="IB17" i="20"/>
  <c r="HZ17" i="20"/>
  <c r="HY17" i="20"/>
  <c r="HX17" i="20"/>
  <c r="HW17" i="20"/>
  <c r="HV17" i="20"/>
  <c r="HU17" i="20"/>
  <c r="HS17" i="20"/>
  <c r="HR17" i="20"/>
  <c r="HQ17" i="20"/>
  <c r="HP17" i="20"/>
  <c r="HO17" i="20"/>
  <c r="HN17" i="20"/>
  <c r="HL17" i="20"/>
  <c r="HK17" i="20"/>
  <c r="HJ17" i="20"/>
  <c r="HI17" i="20"/>
  <c r="HH17" i="20"/>
  <c r="HG17" i="20"/>
  <c r="HM18" i="20" s="1"/>
  <c r="HE17" i="20"/>
  <c r="HD17" i="20"/>
  <c r="HC17" i="20"/>
  <c r="HB17" i="20"/>
  <c r="HA17" i="20"/>
  <c r="GZ17" i="20"/>
  <c r="GX17" i="20"/>
  <c r="GW17" i="20"/>
  <c r="GV17" i="20"/>
  <c r="GU17" i="20"/>
  <c r="GT17" i="20"/>
  <c r="GS17" i="20"/>
  <c r="GQ17" i="20"/>
  <c r="GO17" i="20"/>
  <c r="GN17" i="20"/>
  <c r="GM17" i="20"/>
  <c r="GL17" i="20"/>
  <c r="GR18" i="20" s="1"/>
  <c r="GJ17" i="20"/>
  <c r="GI17" i="20"/>
  <c r="GH17" i="20"/>
  <c r="GG17" i="20"/>
  <c r="GE17" i="20"/>
  <c r="GK18" i="20" s="1"/>
  <c r="GC17" i="20"/>
  <c r="GB17" i="20"/>
  <c r="GA17" i="20"/>
  <c r="FZ17" i="20"/>
  <c r="FY17" i="20"/>
  <c r="FX17" i="20"/>
  <c r="FV17" i="20"/>
  <c r="FU17" i="20"/>
  <c r="FT17" i="20"/>
  <c r="FS17" i="20"/>
  <c r="FR17" i="20"/>
  <c r="FQ17" i="20"/>
  <c r="FO17" i="20"/>
  <c r="FN17" i="20"/>
  <c r="FM17" i="20"/>
  <c r="FL17" i="20"/>
  <c r="FK17" i="20"/>
  <c r="FJ17" i="20"/>
  <c r="FP18" i="20" s="1"/>
  <c r="FH17" i="20"/>
  <c r="FG17" i="20"/>
  <c r="FF17" i="20"/>
  <c r="FE17" i="20"/>
  <c r="FD17" i="20"/>
  <c r="FC17" i="20"/>
  <c r="FA17" i="20"/>
  <c r="EZ17" i="20"/>
  <c r="EY17" i="20"/>
  <c r="EX17" i="20"/>
  <c r="EW17" i="20"/>
  <c r="EV17" i="20"/>
  <c r="ET17" i="20"/>
  <c r="ES17" i="20"/>
  <c r="ER17" i="20"/>
  <c r="EQ17" i="20"/>
  <c r="EP17" i="20"/>
  <c r="EO17" i="20"/>
  <c r="EM17" i="20"/>
  <c r="EL17" i="20"/>
  <c r="EK17" i="20"/>
  <c r="EJ17" i="20"/>
  <c r="EI17" i="20"/>
  <c r="EH17" i="20"/>
  <c r="EN18" i="20" s="1"/>
  <c r="EF17" i="20"/>
  <c r="EE17" i="20"/>
  <c r="ED17" i="20"/>
  <c r="EC17" i="20"/>
  <c r="EB17" i="20"/>
  <c r="EA17" i="20"/>
  <c r="DY17" i="20"/>
  <c r="DX17" i="20"/>
  <c r="DW17" i="20"/>
  <c r="DV17" i="20"/>
  <c r="DU17" i="20"/>
  <c r="DT17" i="20"/>
  <c r="DR17" i="20"/>
  <c r="DQ17" i="20"/>
  <c r="DP17" i="20"/>
  <c r="DO17" i="20"/>
  <c r="DN17" i="20"/>
  <c r="DM17" i="20"/>
  <c r="DK17" i="20"/>
  <c r="DJ17" i="20"/>
  <c r="DI17" i="20"/>
  <c r="DH17" i="20"/>
  <c r="DG17" i="20"/>
  <c r="DL18" i="20" s="1"/>
  <c r="DD17" i="20"/>
  <c r="DC17" i="20"/>
  <c r="DB17" i="20"/>
  <c r="DA17" i="20"/>
  <c r="CZ17" i="20"/>
  <c r="CY17" i="20"/>
  <c r="CW17" i="20"/>
  <c r="CV17" i="20"/>
  <c r="CU17" i="20"/>
  <c r="CT17" i="20"/>
  <c r="CS17" i="20"/>
  <c r="CR17" i="20"/>
  <c r="CP17" i="20"/>
  <c r="CO17" i="20"/>
  <c r="CN17" i="20"/>
  <c r="CM17" i="20"/>
  <c r="CL17" i="20"/>
  <c r="CK17" i="20"/>
  <c r="CI17" i="20"/>
  <c r="CH17" i="20"/>
  <c r="CG17" i="20"/>
  <c r="CF17" i="20"/>
  <c r="CE17" i="20"/>
  <c r="CD17" i="20"/>
  <c r="CB17" i="20"/>
  <c r="CA17" i="20"/>
  <c r="BY17" i="20"/>
  <c r="BX17" i="20"/>
  <c r="BW17" i="20"/>
  <c r="BU17" i="20"/>
  <c r="BT17" i="20"/>
  <c r="BS17" i="20"/>
  <c r="BR17" i="20"/>
  <c r="BQ17" i="20"/>
  <c r="BP17" i="20"/>
  <c r="BN17" i="20"/>
  <c r="BM17" i="20"/>
  <c r="BL17" i="20"/>
  <c r="BK17" i="20"/>
  <c r="BJ17" i="20"/>
  <c r="BI17" i="20"/>
  <c r="BO18" i="20" s="1"/>
  <c r="BG17" i="20"/>
  <c r="BF17" i="20"/>
  <c r="BE17" i="20"/>
  <c r="BD17" i="20"/>
  <c r="BC17" i="20"/>
  <c r="BB17" i="20"/>
  <c r="AZ17" i="20"/>
  <c r="AY17" i="20"/>
  <c r="AX17" i="20"/>
  <c r="AW17" i="20"/>
  <c r="AV17" i="20"/>
  <c r="AU17" i="20"/>
  <c r="AS17" i="20"/>
  <c r="AR17" i="20"/>
  <c r="AQ17" i="20"/>
  <c r="AP17" i="20"/>
  <c r="AO17" i="20"/>
  <c r="AN17" i="20"/>
  <c r="AL17" i="20"/>
  <c r="AK17" i="20"/>
  <c r="AJ17" i="20"/>
  <c r="AI17" i="20"/>
  <c r="AH17" i="20"/>
  <c r="AG17" i="20"/>
  <c r="AE17" i="20"/>
  <c r="AD17" i="20"/>
  <c r="AB17" i="20"/>
  <c r="AA17" i="20"/>
  <c r="Z17" i="20"/>
  <c r="X17" i="20"/>
  <c r="W17" i="20"/>
  <c r="V17" i="20"/>
  <c r="U17" i="20"/>
  <c r="T17" i="20"/>
  <c r="S17" i="20"/>
  <c r="Q17" i="20"/>
  <c r="P17" i="20"/>
  <c r="O17" i="20"/>
  <c r="N17" i="20"/>
  <c r="M17" i="20"/>
  <c r="L17" i="20"/>
  <c r="R18" i="20" s="1"/>
  <c r="J17" i="20"/>
  <c r="I17" i="20"/>
  <c r="H17" i="20"/>
  <c r="G17" i="20"/>
  <c r="F17" i="20"/>
  <c r="E17" i="20"/>
  <c r="FB6" i="20"/>
  <c r="FC6" i="20" s="1"/>
  <c r="K6" i="1"/>
  <c r="K18" i="20" l="1"/>
  <c r="CJ18" i="20"/>
  <c r="BH18" i="20"/>
  <c r="EG18" i="20"/>
  <c r="FI18" i="20"/>
  <c r="HF18" i="20"/>
  <c r="IH18" i="20"/>
  <c r="AF18" i="20"/>
  <c r="AF21" i="20" s="1"/>
  <c r="DE18" i="20"/>
  <c r="BA18" i="20"/>
  <c r="CC18" i="20"/>
  <c r="DZ18" i="20"/>
  <c r="FB18" i="20"/>
  <c r="GD18" i="20"/>
  <c r="GY18" i="20"/>
  <c r="Y18" i="20"/>
  <c r="Y21" i="20" s="1"/>
  <c r="CX18" i="20"/>
  <c r="AT18" i="20"/>
  <c r="BV18" i="20"/>
  <c r="DS18" i="20"/>
  <c r="FW18" i="20"/>
  <c r="HT18" i="20"/>
  <c r="K21" i="20"/>
  <c r="R21" i="20"/>
  <c r="AT21" i="20"/>
  <c r="BA21" i="20"/>
  <c r="BH21" i="20"/>
  <c r="BO21" i="20"/>
  <c r="BV21" i="20"/>
  <c r="CC21" i="20"/>
  <c r="CJ21" i="20"/>
  <c r="CX21" i="20"/>
  <c r="DE21" i="20"/>
  <c r="DL21" i="20"/>
  <c r="DS21" i="20"/>
  <c r="DZ21" i="20"/>
  <c r="AM18" i="20"/>
  <c r="AM21" i="20" s="1"/>
  <c r="CQ18" i="20"/>
  <c r="CQ21" i="20" s="1"/>
  <c r="EU18" i="20"/>
  <c r="IA18" i="20"/>
  <c r="EG21" i="20"/>
  <c r="EN21" i="20"/>
  <c r="EU21" i="20"/>
  <c r="FB21" i="20"/>
  <c r="FD6" i="20"/>
  <c r="FE6" i="20" s="1"/>
  <c r="FF6" i="20" s="1"/>
  <c r="FG6" i="20" s="1"/>
  <c r="FH6" i="20" s="1"/>
  <c r="FI6" i="20" s="1"/>
  <c r="FJ6" i="20" s="1"/>
  <c r="IO20" i="19"/>
  <c r="IH20" i="19"/>
  <c r="IA20" i="19"/>
  <c r="HT20" i="19"/>
  <c r="HM20" i="19"/>
  <c r="HF20" i="19"/>
  <c r="GY20" i="19"/>
  <c r="GR20" i="19"/>
  <c r="GK20" i="19"/>
  <c r="GD20" i="19"/>
  <c r="FW20" i="19"/>
  <c r="FP20" i="19"/>
  <c r="FI20" i="19"/>
  <c r="FB20" i="19"/>
  <c r="EU20" i="19"/>
  <c r="EN20" i="19"/>
  <c r="EG20" i="19"/>
  <c r="DZ20" i="19"/>
  <c r="DS20" i="19"/>
  <c r="DL20" i="19"/>
  <c r="DE20" i="19"/>
  <c r="CX20" i="19"/>
  <c r="CQ20" i="19"/>
  <c r="CJ20" i="19"/>
  <c r="CC20" i="19"/>
  <c r="BV20" i="19"/>
  <c r="BO20" i="19"/>
  <c r="BH20" i="19"/>
  <c r="BA20" i="19"/>
  <c r="AT20" i="19"/>
  <c r="AM20" i="19"/>
  <c r="Y20" i="19"/>
  <c r="AF20" i="19"/>
  <c r="R20" i="19"/>
  <c r="K20" i="19"/>
  <c r="IN17" i="19"/>
  <c r="IM17" i="19"/>
  <c r="IL17" i="19"/>
  <c r="IK17" i="19"/>
  <c r="IJ17" i="19"/>
  <c r="II17" i="19"/>
  <c r="IG17" i="19"/>
  <c r="IF17" i="19"/>
  <c r="IE17" i="19"/>
  <c r="ID17" i="19"/>
  <c r="IC17" i="19"/>
  <c r="IB17" i="19"/>
  <c r="HZ17" i="19"/>
  <c r="HY17" i="19"/>
  <c r="HX17" i="19"/>
  <c r="HW17" i="19"/>
  <c r="HV17" i="19"/>
  <c r="HU17" i="19"/>
  <c r="HS17" i="19"/>
  <c r="HR17" i="19"/>
  <c r="HQ17" i="19"/>
  <c r="HP17" i="19"/>
  <c r="HO17" i="19"/>
  <c r="HN17" i="19"/>
  <c r="HL17" i="19"/>
  <c r="HK17" i="19"/>
  <c r="HJ17" i="19"/>
  <c r="HI17" i="19"/>
  <c r="HH17" i="19"/>
  <c r="HG17" i="19"/>
  <c r="HE17" i="19"/>
  <c r="HD17" i="19"/>
  <c r="HC17" i="19"/>
  <c r="HB17" i="19"/>
  <c r="HA17" i="19"/>
  <c r="GZ17" i="19"/>
  <c r="GX17" i="19"/>
  <c r="GW17" i="19"/>
  <c r="GV17" i="19"/>
  <c r="GU17" i="19"/>
  <c r="GT17" i="19"/>
  <c r="GS17" i="19"/>
  <c r="GQ17" i="19"/>
  <c r="GO17" i="19"/>
  <c r="GN17" i="19"/>
  <c r="GM17" i="19"/>
  <c r="GL17" i="19"/>
  <c r="GJ17" i="19"/>
  <c r="GI17" i="19"/>
  <c r="GH17" i="19"/>
  <c r="GG17" i="19"/>
  <c r="GE17" i="19"/>
  <c r="GC17" i="19"/>
  <c r="GB17" i="19"/>
  <c r="GA17" i="19"/>
  <c r="FZ17" i="19"/>
  <c r="FY17" i="19"/>
  <c r="FX17" i="19"/>
  <c r="FV17" i="19"/>
  <c r="FU17" i="19"/>
  <c r="FT17" i="19"/>
  <c r="FS17" i="19"/>
  <c r="FR17" i="19"/>
  <c r="FQ17" i="19"/>
  <c r="FO17" i="19"/>
  <c r="FN17" i="19"/>
  <c r="FM17" i="19"/>
  <c r="FL17" i="19"/>
  <c r="FK17" i="19"/>
  <c r="FJ17" i="19"/>
  <c r="FH17" i="19"/>
  <c r="FG17" i="19"/>
  <c r="FF17" i="19"/>
  <c r="FE17" i="19"/>
  <c r="FD17" i="19"/>
  <c r="FC17" i="19"/>
  <c r="FA17" i="19"/>
  <c r="EZ17" i="19"/>
  <c r="EY17" i="19"/>
  <c r="EX17" i="19"/>
  <c r="EW17" i="19"/>
  <c r="EV17" i="19"/>
  <c r="FB6" i="19"/>
  <c r="FC6" i="19" s="1"/>
  <c r="ET17" i="19"/>
  <c r="ES17" i="19"/>
  <c r="ER17" i="19"/>
  <c r="EQ17" i="19"/>
  <c r="EP17" i="19"/>
  <c r="EO17" i="19"/>
  <c r="EM17" i="19"/>
  <c r="EL17" i="19"/>
  <c r="EK17" i="19"/>
  <c r="EJ17" i="19"/>
  <c r="EI17" i="19"/>
  <c r="EH17" i="19"/>
  <c r="EF17" i="19"/>
  <c r="EE17" i="19"/>
  <c r="ED17" i="19"/>
  <c r="EC17" i="19"/>
  <c r="EB17" i="19"/>
  <c r="EA17" i="19"/>
  <c r="DY17" i="19"/>
  <c r="DX17" i="19"/>
  <c r="DW17" i="19"/>
  <c r="DV17" i="19"/>
  <c r="DU17" i="19"/>
  <c r="DT17" i="19"/>
  <c r="DR17" i="19"/>
  <c r="DQ17" i="19"/>
  <c r="DP17" i="19"/>
  <c r="DO17" i="19"/>
  <c r="DN17" i="19"/>
  <c r="DM17" i="19"/>
  <c r="DK17" i="19"/>
  <c r="DJ17" i="19"/>
  <c r="DI17" i="19"/>
  <c r="DH17" i="19"/>
  <c r="DG17" i="19"/>
  <c r="DD17" i="19"/>
  <c r="DC17" i="19"/>
  <c r="DB17" i="19"/>
  <c r="DA17" i="19"/>
  <c r="CZ17" i="19"/>
  <c r="CY17" i="19"/>
  <c r="CW17" i="19"/>
  <c r="CV17" i="19"/>
  <c r="CU17" i="19"/>
  <c r="CT17" i="19"/>
  <c r="CS17" i="19"/>
  <c r="CR17" i="19"/>
  <c r="CP17" i="19"/>
  <c r="CO17" i="19"/>
  <c r="CN17" i="19"/>
  <c r="CM17" i="19"/>
  <c r="CL17" i="19"/>
  <c r="CK17" i="19"/>
  <c r="CI17" i="19"/>
  <c r="CH17" i="19"/>
  <c r="CG17" i="19"/>
  <c r="CF17" i="19"/>
  <c r="CE17" i="19"/>
  <c r="CD17" i="19"/>
  <c r="CB17" i="19"/>
  <c r="CA17" i="19"/>
  <c r="BY17" i="19"/>
  <c r="BX17" i="19"/>
  <c r="BW17" i="19"/>
  <c r="BU17" i="19"/>
  <c r="BT17" i="19"/>
  <c r="BS17" i="19"/>
  <c r="BR17" i="19"/>
  <c r="BQ17" i="19"/>
  <c r="BP17" i="19"/>
  <c r="BN17" i="19"/>
  <c r="BM17" i="19"/>
  <c r="BL17" i="19"/>
  <c r="BK17" i="19"/>
  <c r="BJ17" i="19"/>
  <c r="BI17" i="19"/>
  <c r="BG17" i="19"/>
  <c r="BF17" i="19"/>
  <c r="BE17" i="19"/>
  <c r="BD17" i="19"/>
  <c r="BC17" i="19"/>
  <c r="BB17" i="19"/>
  <c r="AZ17" i="19"/>
  <c r="AY17" i="19"/>
  <c r="AX17" i="19"/>
  <c r="AW17" i="19"/>
  <c r="AV17" i="19"/>
  <c r="AU17" i="19"/>
  <c r="AS17" i="19"/>
  <c r="AR17" i="19"/>
  <c r="AQ17" i="19"/>
  <c r="AP17" i="19"/>
  <c r="AO17" i="19"/>
  <c r="AN17" i="19"/>
  <c r="AL17" i="19"/>
  <c r="AK17" i="19"/>
  <c r="AJ17" i="19"/>
  <c r="AI17" i="19"/>
  <c r="AH17" i="19"/>
  <c r="AG17" i="19"/>
  <c r="AE17" i="19"/>
  <c r="AD17" i="19"/>
  <c r="AB17" i="19"/>
  <c r="AA17" i="19"/>
  <c r="Z17" i="19"/>
  <c r="X17" i="19"/>
  <c r="W17" i="19"/>
  <c r="V17" i="19"/>
  <c r="U17" i="19"/>
  <c r="T17" i="19"/>
  <c r="S17" i="19"/>
  <c r="Q17" i="19"/>
  <c r="P17" i="19"/>
  <c r="O17" i="19"/>
  <c r="N17" i="19"/>
  <c r="M17" i="19"/>
  <c r="L17" i="19"/>
  <c r="J17" i="19"/>
  <c r="I17" i="19"/>
  <c r="H17" i="19"/>
  <c r="G17" i="19"/>
  <c r="F17" i="19"/>
  <c r="E17" i="19"/>
  <c r="FB6" i="7"/>
  <c r="FC6" i="7" s="1"/>
  <c r="FD6" i="7" s="1"/>
  <c r="FE6" i="7" s="1"/>
  <c r="FF6" i="7" s="1"/>
  <c r="FG6" i="7" s="1"/>
  <c r="FH6" i="7" s="1"/>
  <c r="FI6" i="7" s="1"/>
  <c r="FJ6" i="7" s="1"/>
  <c r="FK6" i="7" s="1"/>
  <c r="FL6" i="7" s="1"/>
  <c r="FM6" i="7" s="1"/>
  <c r="FN6" i="7" s="1"/>
  <c r="FO6" i="7" s="1"/>
  <c r="FP6" i="7" s="1"/>
  <c r="FQ6" i="7" s="1"/>
  <c r="FR6" i="7" s="1"/>
  <c r="FS6" i="7" s="1"/>
  <c r="FT6" i="7" s="1"/>
  <c r="FU6" i="7" s="1"/>
  <c r="FV6" i="7" s="1"/>
  <c r="FW6" i="7" s="1"/>
  <c r="FX6" i="7" s="1"/>
  <c r="FY6" i="7" s="1"/>
  <c r="FZ6" i="7" s="1"/>
  <c r="GA6" i="7" s="1"/>
  <c r="GB6" i="7" s="1"/>
  <c r="GC6" i="7" s="1"/>
  <c r="GD6" i="7" s="1"/>
  <c r="GE6" i="7" s="1"/>
  <c r="GF6" i="7" s="1"/>
  <c r="GG6" i="7" s="1"/>
  <c r="GH6" i="7" s="1"/>
  <c r="GI6" i="7" s="1"/>
  <c r="GJ6" i="7" s="1"/>
  <c r="GK6" i="7" s="1"/>
  <c r="GL6" i="7" s="1"/>
  <c r="GM6" i="7" s="1"/>
  <c r="GN6" i="7" s="1"/>
  <c r="GO6" i="7" s="1"/>
  <c r="GP6" i="7" s="1"/>
  <c r="GQ6" i="7" s="1"/>
  <c r="GR6" i="7" s="1"/>
  <c r="GS6" i="7" s="1"/>
  <c r="GT6" i="7" s="1"/>
  <c r="GU6" i="7" s="1"/>
  <c r="GV6" i="7" s="1"/>
  <c r="GW6" i="7" s="1"/>
  <c r="GX6" i="7" s="1"/>
  <c r="GY6" i="7" s="1"/>
  <c r="GZ6" i="7" s="1"/>
  <c r="HA6" i="7" s="1"/>
  <c r="HB6" i="7" s="1"/>
  <c r="HC6" i="7" s="1"/>
  <c r="HD6" i="7" s="1"/>
  <c r="HE6" i="7" s="1"/>
  <c r="HF6" i="7" s="1"/>
  <c r="HG6" i="7" s="1"/>
  <c r="HH6" i="7" s="1"/>
  <c r="HI6" i="7" s="1"/>
  <c r="HJ6" i="7" s="1"/>
  <c r="HK6" i="7" s="1"/>
  <c r="HL6" i="7" s="1"/>
  <c r="HM6" i="7" s="1"/>
  <c r="HN6" i="7" s="1"/>
  <c r="HO6" i="7" s="1"/>
  <c r="HP6" i="7" s="1"/>
  <c r="HQ6" i="7" s="1"/>
  <c r="HR6" i="7" s="1"/>
  <c r="HS6" i="7" s="1"/>
  <c r="HT6" i="7" s="1"/>
  <c r="HU6" i="7" s="1"/>
  <c r="HV6" i="7" s="1"/>
  <c r="HW6" i="7" s="1"/>
  <c r="HX6" i="7" s="1"/>
  <c r="HY6" i="7" s="1"/>
  <c r="HZ6" i="7" s="1"/>
  <c r="IA6" i="7" s="1"/>
  <c r="IB6" i="7" s="1"/>
  <c r="IC6" i="7" s="1"/>
  <c r="ID6" i="7" s="1"/>
  <c r="IE6" i="7" s="1"/>
  <c r="IF6" i="7" s="1"/>
  <c r="IG6" i="7" s="1"/>
  <c r="IH6" i="7" s="1"/>
  <c r="II6" i="7" s="1"/>
  <c r="IJ6" i="7" s="1"/>
  <c r="IK6" i="7" s="1"/>
  <c r="IL6" i="7" s="1"/>
  <c r="IM6" i="7" s="1"/>
  <c r="IN6" i="7" s="1"/>
  <c r="EZ16" i="17"/>
  <c r="EY16" i="17"/>
  <c r="EX16" i="17"/>
  <c r="EW16" i="17"/>
  <c r="EV16" i="17"/>
  <c r="ET16" i="17"/>
  <c r="ES16" i="17"/>
  <c r="ER16" i="17"/>
  <c r="EQ16" i="17"/>
  <c r="EP16" i="17"/>
  <c r="EO16" i="17"/>
  <c r="EM16" i="17"/>
  <c r="EL16" i="17"/>
  <c r="EK16" i="17"/>
  <c r="EJ16" i="17"/>
  <c r="EI16" i="17"/>
  <c r="EH16" i="17"/>
  <c r="EF16" i="17"/>
  <c r="EE16" i="17"/>
  <c r="ED16" i="17"/>
  <c r="EC16" i="17"/>
  <c r="EB16" i="17"/>
  <c r="EA16" i="17"/>
  <c r="DY16" i="17"/>
  <c r="DX16" i="17"/>
  <c r="DW16" i="17"/>
  <c r="DV16" i="17"/>
  <c r="DU16" i="17"/>
  <c r="DT16" i="17"/>
  <c r="DR16" i="17"/>
  <c r="DQ16" i="17"/>
  <c r="DP16" i="17"/>
  <c r="DO16" i="17"/>
  <c r="DN16" i="17"/>
  <c r="DM16" i="17"/>
  <c r="DK16" i="17"/>
  <c r="DJ16" i="17"/>
  <c r="DI16" i="17"/>
  <c r="DH16" i="17"/>
  <c r="DG16" i="17"/>
  <c r="DD16" i="17"/>
  <c r="DC16" i="17"/>
  <c r="DB16" i="17"/>
  <c r="DA16" i="17"/>
  <c r="CZ16" i="17"/>
  <c r="CY16" i="17"/>
  <c r="DE17" i="17" s="1"/>
  <c r="CW16" i="17"/>
  <c r="CV16" i="17"/>
  <c r="CU16" i="17"/>
  <c r="CT16" i="17"/>
  <c r="CS16" i="17"/>
  <c r="CR16" i="17"/>
  <c r="CP16" i="17"/>
  <c r="CO16" i="17"/>
  <c r="CN16" i="17"/>
  <c r="CM16" i="17"/>
  <c r="CL16" i="17"/>
  <c r="CK16" i="17"/>
  <c r="CI16" i="17"/>
  <c r="CH16" i="17"/>
  <c r="CG16" i="17"/>
  <c r="CF16" i="17"/>
  <c r="CE16" i="17"/>
  <c r="CD16" i="17"/>
  <c r="CB16" i="17"/>
  <c r="CA16" i="17"/>
  <c r="BY16" i="17"/>
  <c r="BX16" i="17"/>
  <c r="BW16" i="17"/>
  <c r="BU16" i="17"/>
  <c r="BT16" i="17"/>
  <c r="BS16" i="17"/>
  <c r="BR16" i="17"/>
  <c r="BQ16" i="17"/>
  <c r="BP16" i="17"/>
  <c r="BN16" i="17"/>
  <c r="BM16" i="17"/>
  <c r="BL16" i="17"/>
  <c r="BK16" i="17"/>
  <c r="BJ16" i="17"/>
  <c r="BI16" i="17"/>
  <c r="BG16" i="17"/>
  <c r="BF16" i="17"/>
  <c r="BE16" i="17"/>
  <c r="BD16" i="17"/>
  <c r="BC16" i="17"/>
  <c r="BB16" i="17"/>
  <c r="BH17" i="17" s="1"/>
  <c r="AZ16" i="17"/>
  <c r="AY16" i="17"/>
  <c r="AX16" i="17"/>
  <c r="AW16" i="17"/>
  <c r="AV16" i="17"/>
  <c r="AU16" i="17"/>
  <c r="AS16" i="17"/>
  <c r="AR16" i="17"/>
  <c r="AQ16" i="17"/>
  <c r="AP16" i="17"/>
  <c r="AO16" i="17"/>
  <c r="AN16" i="17"/>
  <c r="AL16" i="17"/>
  <c r="AK16" i="17"/>
  <c r="AJ16" i="17"/>
  <c r="AI16" i="17"/>
  <c r="AH16" i="17"/>
  <c r="AG16" i="17"/>
  <c r="AE16" i="17"/>
  <c r="AD16" i="17"/>
  <c r="AB16" i="17"/>
  <c r="AA16" i="17"/>
  <c r="Z16" i="17"/>
  <c r="AF17" i="17" s="1"/>
  <c r="X16" i="17"/>
  <c r="W16" i="17"/>
  <c r="V16" i="17"/>
  <c r="U16" i="17"/>
  <c r="T16" i="17"/>
  <c r="S16" i="17"/>
  <c r="Q16" i="17"/>
  <c r="P16" i="17"/>
  <c r="O16" i="17"/>
  <c r="N16" i="17"/>
  <c r="M16" i="17"/>
  <c r="L16" i="17"/>
  <c r="J16" i="17"/>
  <c r="I16" i="17"/>
  <c r="H16" i="17"/>
  <c r="G16" i="17"/>
  <c r="F16" i="17"/>
  <c r="E16" i="17"/>
  <c r="EZ16" i="16"/>
  <c r="EY16" i="16"/>
  <c r="EX16" i="16"/>
  <c r="EW16" i="16"/>
  <c r="EV16" i="16"/>
  <c r="ET16" i="16"/>
  <c r="ES16" i="16"/>
  <c r="ER16" i="16"/>
  <c r="EQ16" i="16"/>
  <c r="EP16" i="16"/>
  <c r="EO16" i="16"/>
  <c r="EM16" i="16"/>
  <c r="EL16" i="16"/>
  <c r="EK16" i="16"/>
  <c r="EJ16" i="16"/>
  <c r="EI16" i="16"/>
  <c r="EH16" i="16"/>
  <c r="EF16" i="16"/>
  <c r="EE16" i="16"/>
  <c r="ED16" i="16"/>
  <c r="EC16" i="16"/>
  <c r="EB16" i="16"/>
  <c r="EA16" i="16"/>
  <c r="EG17" i="16" s="1"/>
  <c r="DY16" i="16"/>
  <c r="DX16" i="16"/>
  <c r="DW16" i="16"/>
  <c r="DV16" i="16"/>
  <c r="DU16" i="16"/>
  <c r="DT16" i="16"/>
  <c r="DR16" i="16"/>
  <c r="DQ16" i="16"/>
  <c r="DP16" i="16"/>
  <c r="DO16" i="16"/>
  <c r="DN16" i="16"/>
  <c r="DM16" i="16"/>
  <c r="DK16" i="16"/>
  <c r="DJ16" i="16"/>
  <c r="DI16" i="16"/>
  <c r="DH16" i="16"/>
  <c r="DG16" i="16"/>
  <c r="DD16" i="16"/>
  <c r="DC16" i="16"/>
  <c r="DB16" i="16"/>
  <c r="DA16" i="16"/>
  <c r="CZ16" i="16"/>
  <c r="CY16" i="16"/>
  <c r="CW16" i="16"/>
  <c r="CV16" i="16"/>
  <c r="CU16" i="16"/>
  <c r="CT16" i="16"/>
  <c r="CS16" i="16"/>
  <c r="CR16" i="16"/>
  <c r="CP16" i="16"/>
  <c r="CO16" i="16"/>
  <c r="CN16" i="16"/>
  <c r="CM16" i="16"/>
  <c r="CL16" i="16"/>
  <c r="CK16" i="16"/>
  <c r="CI16" i="16"/>
  <c r="CH16" i="16"/>
  <c r="CG16" i="16"/>
  <c r="CF16" i="16"/>
  <c r="CE16" i="16"/>
  <c r="CD16" i="16"/>
  <c r="CB16" i="16"/>
  <c r="CA16" i="16"/>
  <c r="BY16" i="16"/>
  <c r="BX16" i="16"/>
  <c r="BW16" i="16"/>
  <c r="BU16" i="16"/>
  <c r="BT16" i="16"/>
  <c r="BS16" i="16"/>
  <c r="BR16" i="16"/>
  <c r="BQ16" i="16"/>
  <c r="BP16" i="16"/>
  <c r="BN16" i="16"/>
  <c r="BM16" i="16"/>
  <c r="BL16" i="16"/>
  <c r="BK16" i="16"/>
  <c r="BJ16" i="16"/>
  <c r="BI16" i="16"/>
  <c r="BG16" i="16"/>
  <c r="BF16" i="16"/>
  <c r="BE16" i="16"/>
  <c r="BD16" i="16"/>
  <c r="BC16" i="16"/>
  <c r="BB16" i="16"/>
  <c r="BH17" i="16" s="1"/>
  <c r="AZ16" i="16"/>
  <c r="AY16" i="16"/>
  <c r="AX16" i="16"/>
  <c r="AW16" i="16"/>
  <c r="AV16" i="16"/>
  <c r="AU16" i="16"/>
  <c r="AS16" i="16"/>
  <c r="AR16" i="16"/>
  <c r="AQ16" i="16"/>
  <c r="AP16" i="16"/>
  <c r="AO16" i="16"/>
  <c r="AN16" i="16"/>
  <c r="AL16" i="16"/>
  <c r="AK16" i="16"/>
  <c r="AJ16" i="16"/>
  <c r="AI16" i="16"/>
  <c r="AH16" i="16"/>
  <c r="AG16" i="16"/>
  <c r="AE16" i="16"/>
  <c r="AD16" i="16"/>
  <c r="AB16" i="16"/>
  <c r="AA16" i="16"/>
  <c r="Z16" i="16"/>
  <c r="X16" i="16"/>
  <c r="W16" i="16"/>
  <c r="V16" i="16"/>
  <c r="U16" i="16"/>
  <c r="T16" i="16"/>
  <c r="S16" i="16"/>
  <c r="Q16" i="16"/>
  <c r="P16" i="16"/>
  <c r="O16" i="16"/>
  <c r="N16" i="16"/>
  <c r="M16" i="16"/>
  <c r="L16" i="16"/>
  <c r="J16" i="16"/>
  <c r="I16" i="16"/>
  <c r="H16" i="16"/>
  <c r="G16" i="16"/>
  <c r="F16" i="16"/>
  <c r="E16" i="16"/>
  <c r="EZ16" i="15"/>
  <c r="EY16" i="15"/>
  <c r="EX16" i="15"/>
  <c r="EW16" i="15"/>
  <c r="EV16" i="15"/>
  <c r="ET16" i="15"/>
  <c r="ES16" i="15"/>
  <c r="ER16" i="15"/>
  <c r="EQ16" i="15"/>
  <c r="EP16" i="15"/>
  <c r="EO16" i="15"/>
  <c r="EM16" i="15"/>
  <c r="EL16" i="15"/>
  <c r="EK16" i="15"/>
  <c r="EJ16" i="15"/>
  <c r="EI16" i="15"/>
  <c r="EH16" i="15"/>
  <c r="EF16" i="15"/>
  <c r="EE16" i="15"/>
  <c r="ED16" i="15"/>
  <c r="EC16" i="15"/>
  <c r="EB16" i="15"/>
  <c r="EA16" i="15"/>
  <c r="EG17" i="15" s="1"/>
  <c r="DY16" i="15"/>
  <c r="DX16" i="15"/>
  <c r="DW16" i="15"/>
  <c r="DV16" i="15"/>
  <c r="DU16" i="15"/>
  <c r="DT16" i="15"/>
  <c r="DR16" i="15"/>
  <c r="DQ16" i="15"/>
  <c r="DP16" i="15"/>
  <c r="DO16" i="15"/>
  <c r="DN16" i="15"/>
  <c r="DM16" i="15"/>
  <c r="DK16" i="15"/>
  <c r="DJ16" i="15"/>
  <c r="DI16" i="15"/>
  <c r="DH16" i="15"/>
  <c r="DG16" i="15"/>
  <c r="DD16" i="15"/>
  <c r="DC16" i="15"/>
  <c r="DB16" i="15"/>
  <c r="DA16" i="15"/>
  <c r="CZ16" i="15"/>
  <c r="CY16" i="15"/>
  <c r="DE17" i="15" s="1"/>
  <c r="CW16" i="15"/>
  <c r="CV16" i="15"/>
  <c r="CU16" i="15"/>
  <c r="CT16" i="15"/>
  <c r="CS16" i="15"/>
  <c r="CR16" i="15"/>
  <c r="CP16" i="15"/>
  <c r="CO16" i="15"/>
  <c r="CN16" i="15"/>
  <c r="CM16" i="15"/>
  <c r="CL16" i="15"/>
  <c r="CK16" i="15"/>
  <c r="CI16" i="15"/>
  <c r="CH16" i="15"/>
  <c r="CG16" i="15"/>
  <c r="CF16" i="15"/>
  <c r="CE16" i="15"/>
  <c r="CD16" i="15"/>
  <c r="CB16" i="15"/>
  <c r="CA16" i="15"/>
  <c r="BY16" i="15"/>
  <c r="BX16" i="15"/>
  <c r="BW16" i="15"/>
  <c r="CC17" i="15" s="1"/>
  <c r="BU16" i="15"/>
  <c r="BT16" i="15"/>
  <c r="BS16" i="15"/>
  <c r="BR16" i="15"/>
  <c r="BQ16" i="15"/>
  <c r="BP16" i="15"/>
  <c r="BN16" i="15"/>
  <c r="BM16" i="15"/>
  <c r="BL16" i="15"/>
  <c r="BK16" i="15"/>
  <c r="BJ16" i="15"/>
  <c r="BI16" i="15"/>
  <c r="BG16" i="15"/>
  <c r="BF16" i="15"/>
  <c r="BE16" i="15"/>
  <c r="BD16" i="15"/>
  <c r="BC16" i="15"/>
  <c r="BB16" i="15"/>
  <c r="AZ16" i="15"/>
  <c r="AY16" i="15"/>
  <c r="AX16" i="15"/>
  <c r="AW16" i="15"/>
  <c r="AV16" i="15"/>
  <c r="AU16" i="15"/>
  <c r="AS16" i="15"/>
  <c r="AR16" i="15"/>
  <c r="AQ16" i="15"/>
  <c r="AP16" i="15"/>
  <c r="AO16" i="15"/>
  <c r="AN16" i="15"/>
  <c r="AL16" i="15"/>
  <c r="AK16" i="15"/>
  <c r="AJ16" i="15"/>
  <c r="AI16" i="15"/>
  <c r="AH16" i="15"/>
  <c r="AG16" i="15"/>
  <c r="AE16" i="15"/>
  <c r="AD16" i="15"/>
  <c r="AB16" i="15"/>
  <c r="AA16" i="15"/>
  <c r="Z16" i="15"/>
  <c r="X16" i="15"/>
  <c r="W16" i="15"/>
  <c r="V16" i="15"/>
  <c r="U16" i="15"/>
  <c r="T16" i="15"/>
  <c r="S16" i="15"/>
  <c r="Q16" i="15"/>
  <c r="P16" i="15"/>
  <c r="O16" i="15"/>
  <c r="N16" i="15"/>
  <c r="M16" i="15"/>
  <c r="L16" i="15"/>
  <c r="J16" i="15"/>
  <c r="I16" i="15"/>
  <c r="H16" i="15"/>
  <c r="G16" i="15"/>
  <c r="F16" i="15"/>
  <c r="E16" i="15"/>
  <c r="EZ16" i="14"/>
  <c r="EY16" i="14"/>
  <c r="EX16" i="14"/>
  <c r="EW16" i="14"/>
  <c r="EV16" i="14"/>
  <c r="ET16" i="14"/>
  <c r="ES16" i="14"/>
  <c r="ER16" i="14"/>
  <c r="EQ16" i="14"/>
  <c r="EP16" i="14"/>
  <c r="EO16" i="14"/>
  <c r="EM16" i="14"/>
  <c r="EL16" i="14"/>
  <c r="EK16" i="14"/>
  <c r="EJ16" i="14"/>
  <c r="EI16" i="14"/>
  <c r="EH16" i="14"/>
  <c r="EF16" i="14"/>
  <c r="EE16" i="14"/>
  <c r="ED16" i="14"/>
  <c r="EC16" i="14"/>
  <c r="EB16" i="14"/>
  <c r="EA16" i="14"/>
  <c r="EG17" i="14" s="1"/>
  <c r="DY16" i="14"/>
  <c r="DX16" i="14"/>
  <c r="DW16" i="14"/>
  <c r="DV16" i="14"/>
  <c r="DU16" i="14"/>
  <c r="DT16" i="14"/>
  <c r="DR16" i="14"/>
  <c r="DQ16" i="14"/>
  <c r="DP16" i="14"/>
  <c r="DO16" i="14"/>
  <c r="DN16" i="14"/>
  <c r="DM16" i="14"/>
  <c r="DK16" i="14"/>
  <c r="DJ16" i="14"/>
  <c r="DI16" i="14"/>
  <c r="DH16" i="14"/>
  <c r="DG16" i="14"/>
  <c r="DD16" i="14"/>
  <c r="DC16" i="14"/>
  <c r="DB16" i="14"/>
  <c r="DA16" i="14"/>
  <c r="CZ16" i="14"/>
  <c r="CY16" i="14"/>
  <c r="DE17" i="14" s="1"/>
  <c r="CW16" i="14"/>
  <c r="CV16" i="14"/>
  <c r="CU16" i="14"/>
  <c r="CT16" i="14"/>
  <c r="CS16" i="14"/>
  <c r="CR16" i="14"/>
  <c r="CP16" i="14"/>
  <c r="CO16" i="14"/>
  <c r="CN16" i="14"/>
  <c r="CM16" i="14"/>
  <c r="CL16" i="14"/>
  <c r="CK16" i="14"/>
  <c r="CI16" i="14"/>
  <c r="CH16" i="14"/>
  <c r="CG16" i="14"/>
  <c r="CF16" i="14"/>
  <c r="CE16" i="14"/>
  <c r="CD16" i="14"/>
  <c r="CB16" i="14"/>
  <c r="CA16" i="14"/>
  <c r="BY16" i="14"/>
  <c r="BX16" i="14"/>
  <c r="BW16" i="14"/>
  <c r="CC17" i="14" s="1"/>
  <c r="BU16" i="14"/>
  <c r="BT16" i="14"/>
  <c r="BS16" i="14"/>
  <c r="BR16" i="14"/>
  <c r="BQ16" i="14"/>
  <c r="BP16" i="14"/>
  <c r="BN16" i="14"/>
  <c r="BM16" i="14"/>
  <c r="BL16" i="14"/>
  <c r="BK16" i="14"/>
  <c r="BJ16" i="14"/>
  <c r="BI16" i="14"/>
  <c r="BG16" i="14"/>
  <c r="BF16" i="14"/>
  <c r="BE16" i="14"/>
  <c r="BD16" i="14"/>
  <c r="BC16" i="14"/>
  <c r="BB16" i="14"/>
  <c r="AZ16" i="14"/>
  <c r="AY16" i="14"/>
  <c r="AX16" i="14"/>
  <c r="AW16" i="14"/>
  <c r="AV16" i="14"/>
  <c r="AU16" i="14"/>
  <c r="AS16" i="14"/>
  <c r="AR16" i="14"/>
  <c r="AQ16" i="14"/>
  <c r="AP16" i="14"/>
  <c r="AO16" i="14"/>
  <c r="AN16" i="14"/>
  <c r="AL16" i="14"/>
  <c r="AK16" i="14"/>
  <c r="AJ16" i="14"/>
  <c r="AI16" i="14"/>
  <c r="AH16" i="14"/>
  <c r="AG16" i="14"/>
  <c r="AE16" i="14"/>
  <c r="AD16" i="14"/>
  <c r="AB16" i="14"/>
  <c r="AA16" i="14"/>
  <c r="Z16" i="14"/>
  <c r="X16" i="14"/>
  <c r="W16" i="14"/>
  <c r="V16" i="14"/>
  <c r="U16" i="14"/>
  <c r="T16" i="14"/>
  <c r="S16" i="14"/>
  <c r="Q16" i="14"/>
  <c r="P16" i="14"/>
  <c r="O16" i="14"/>
  <c r="N16" i="14"/>
  <c r="M16" i="14"/>
  <c r="L16" i="14"/>
  <c r="J16" i="14"/>
  <c r="I16" i="14"/>
  <c r="H16" i="14"/>
  <c r="G16" i="14"/>
  <c r="F16" i="14"/>
  <c r="E16" i="14"/>
  <c r="EZ16" i="13"/>
  <c r="EY16" i="13"/>
  <c r="EX16" i="13"/>
  <c r="EW16" i="13"/>
  <c r="EV16" i="13"/>
  <c r="ET16" i="13"/>
  <c r="ES16" i="13"/>
  <c r="ER16" i="13"/>
  <c r="EQ16" i="13"/>
  <c r="EP16" i="13"/>
  <c r="EO16" i="13"/>
  <c r="EM16" i="13"/>
  <c r="EL16" i="13"/>
  <c r="EK16" i="13"/>
  <c r="EJ16" i="13"/>
  <c r="EI16" i="13"/>
  <c r="EH16" i="13"/>
  <c r="EF16" i="13"/>
  <c r="EE16" i="13"/>
  <c r="ED16" i="13"/>
  <c r="EC16" i="13"/>
  <c r="EB16" i="13"/>
  <c r="EA16" i="13"/>
  <c r="EG17" i="13" s="1"/>
  <c r="DY16" i="13"/>
  <c r="DX16" i="13"/>
  <c r="DW16" i="13"/>
  <c r="DV16" i="13"/>
  <c r="DU16" i="13"/>
  <c r="DT16" i="13"/>
  <c r="DR16" i="13"/>
  <c r="DQ16" i="13"/>
  <c r="DP16" i="13"/>
  <c r="DO16" i="13"/>
  <c r="DN16" i="13"/>
  <c r="DM16" i="13"/>
  <c r="DK16" i="13"/>
  <c r="DJ16" i="13"/>
  <c r="DI16" i="13"/>
  <c r="DH16" i="13"/>
  <c r="DG16" i="13"/>
  <c r="DD16" i="13"/>
  <c r="DC16" i="13"/>
  <c r="DB16" i="13"/>
  <c r="DA16" i="13"/>
  <c r="CZ16" i="13"/>
  <c r="CY16" i="13"/>
  <c r="CW16" i="13"/>
  <c r="CV16" i="13"/>
  <c r="CU16" i="13"/>
  <c r="CT16" i="13"/>
  <c r="CS16" i="13"/>
  <c r="CR16" i="13"/>
  <c r="CP16" i="13"/>
  <c r="CO16" i="13"/>
  <c r="CN16" i="13"/>
  <c r="CM16" i="13"/>
  <c r="CL16" i="13"/>
  <c r="CK16" i="13"/>
  <c r="CI16" i="13"/>
  <c r="CH16" i="13"/>
  <c r="CG16" i="13"/>
  <c r="CF16" i="13"/>
  <c r="CE16" i="13"/>
  <c r="CD16" i="13"/>
  <c r="CB16" i="13"/>
  <c r="CA16" i="13"/>
  <c r="BY16" i="13"/>
  <c r="BX16" i="13"/>
  <c r="BW16" i="13"/>
  <c r="BU16" i="13"/>
  <c r="BT16" i="13"/>
  <c r="BS16" i="13"/>
  <c r="BR16" i="13"/>
  <c r="BQ16" i="13"/>
  <c r="BP16" i="13"/>
  <c r="BN16" i="13"/>
  <c r="BM16" i="13"/>
  <c r="BL16" i="13"/>
  <c r="BK16" i="13"/>
  <c r="BJ16" i="13"/>
  <c r="BI16" i="13"/>
  <c r="BG16" i="13"/>
  <c r="BF16" i="13"/>
  <c r="BE16" i="13"/>
  <c r="BD16" i="13"/>
  <c r="BC16" i="13"/>
  <c r="BB16" i="13"/>
  <c r="BH17" i="13" s="1"/>
  <c r="AZ16" i="13"/>
  <c r="AY16" i="13"/>
  <c r="AX16" i="13"/>
  <c r="AW16" i="13"/>
  <c r="AV16" i="13"/>
  <c r="AU16" i="13"/>
  <c r="AS16" i="13"/>
  <c r="AR16" i="13"/>
  <c r="AQ16" i="13"/>
  <c r="AP16" i="13"/>
  <c r="AO16" i="13"/>
  <c r="AN16" i="13"/>
  <c r="AL16" i="13"/>
  <c r="AK16" i="13"/>
  <c r="AJ16" i="13"/>
  <c r="AI16" i="13"/>
  <c r="AH16" i="13"/>
  <c r="AG16" i="13"/>
  <c r="AE16" i="13"/>
  <c r="AD16" i="13"/>
  <c r="AB16" i="13"/>
  <c r="AA16" i="13"/>
  <c r="Z16" i="13"/>
  <c r="X16" i="13"/>
  <c r="W16" i="13"/>
  <c r="V16" i="13"/>
  <c r="U16" i="13"/>
  <c r="T16" i="13"/>
  <c r="S16" i="13"/>
  <c r="Q16" i="13"/>
  <c r="P16" i="13"/>
  <c r="O16" i="13"/>
  <c r="N16" i="13"/>
  <c r="M16" i="13"/>
  <c r="L16" i="13"/>
  <c r="J16" i="13"/>
  <c r="I16" i="13"/>
  <c r="H16" i="13"/>
  <c r="G16" i="13"/>
  <c r="F16" i="13"/>
  <c r="E16" i="13"/>
  <c r="E16" i="8"/>
  <c r="EZ16" i="8"/>
  <c r="EY16" i="8"/>
  <c r="EX16" i="8"/>
  <c r="EW16" i="8"/>
  <c r="EV16" i="8"/>
  <c r="ET16" i="8"/>
  <c r="ES16" i="8"/>
  <c r="ER16" i="8"/>
  <c r="EQ16" i="8"/>
  <c r="EP16" i="8"/>
  <c r="EO16" i="8"/>
  <c r="EM16" i="8"/>
  <c r="EL16" i="8"/>
  <c r="EK16" i="8"/>
  <c r="EJ16" i="8"/>
  <c r="EI16" i="8"/>
  <c r="EH16" i="8"/>
  <c r="EF16" i="8"/>
  <c r="EE16" i="8"/>
  <c r="ED16" i="8"/>
  <c r="EC16" i="8"/>
  <c r="EB16" i="8"/>
  <c r="EA16" i="8"/>
  <c r="DY16" i="8"/>
  <c r="DX16" i="8"/>
  <c r="DW16" i="8"/>
  <c r="DV16" i="8"/>
  <c r="DU16" i="8"/>
  <c r="DT16" i="8"/>
  <c r="DZ17" i="8" s="1"/>
  <c r="DR16" i="8"/>
  <c r="DQ16" i="8"/>
  <c r="DP16" i="8"/>
  <c r="DO16" i="8"/>
  <c r="DN16" i="8"/>
  <c r="DM16" i="8"/>
  <c r="DK16" i="8"/>
  <c r="DJ16" i="8"/>
  <c r="DI16" i="8"/>
  <c r="DH16" i="8"/>
  <c r="DG16" i="8"/>
  <c r="DD16" i="8"/>
  <c r="DC16" i="8"/>
  <c r="DB16" i="8"/>
  <c r="DA16" i="8"/>
  <c r="CZ16" i="8"/>
  <c r="CY16" i="8"/>
  <c r="DE17" i="8" s="1"/>
  <c r="CW16" i="8"/>
  <c r="CV16" i="8"/>
  <c r="CU16" i="8"/>
  <c r="CT16" i="8"/>
  <c r="CS16" i="8"/>
  <c r="CR16" i="8"/>
  <c r="CP16" i="8"/>
  <c r="CO16" i="8"/>
  <c r="CN16" i="8"/>
  <c r="CM16" i="8"/>
  <c r="CL16" i="8"/>
  <c r="CK16" i="8"/>
  <c r="CI16" i="8"/>
  <c r="CH16" i="8"/>
  <c r="CG16" i="8"/>
  <c r="CF16" i="8"/>
  <c r="CE16" i="8"/>
  <c r="CD16" i="8"/>
  <c r="CB16" i="8"/>
  <c r="CA16" i="8"/>
  <c r="BY16" i="8"/>
  <c r="BX16" i="8"/>
  <c r="BW16" i="8"/>
  <c r="CC17" i="8" s="1"/>
  <c r="BU16" i="8"/>
  <c r="BT16" i="8"/>
  <c r="BS16" i="8"/>
  <c r="BR16" i="8"/>
  <c r="BQ16" i="8"/>
  <c r="BP16" i="8"/>
  <c r="BN16" i="8"/>
  <c r="BM16" i="8"/>
  <c r="BL16" i="8"/>
  <c r="BK16" i="8"/>
  <c r="BJ16" i="8"/>
  <c r="BI16" i="8"/>
  <c r="BG16" i="8"/>
  <c r="BF16" i="8"/>
  <c r="BE16" i="8"/>
  <c r="BD16" i="8"/>
  <c r="BC16" i="8"/>
  <c r="BB16" i="8"/>
  <c r="AZ16" i="8"/>
  <c r="AY16" i="8"/>
  <c r="AX16" i="8"/>
  <c r="AW16" i="8"/>
  <c r="AV16" i="8"/>
  <c r="AU16" i="8"/>
  <c r="BA17" i="8" s="1"/>
  <c r="AS16" i="8"/>
  <c r="AR16" i="8"/>
  <c r="AQ16" i="8"/>
  <c r="AP16" i="8"/>
  <c r="AO16" i="8"/>
  <c r="AN16" i="8"/>
  <c r="AL16" i="8"/>
  <c r="AK16" i="8"/>
  <c r="AJ16" i="8"/>
  <c r="AI16" i="8"/>
  <c r="AH16" i="8"/>
  <c r="AG16" i="8"/>
  <c r="AE16" i="8"/>
  <c r="AD16" i="8"/>
  <c r="AB16" i="8"/>
  <c r="AA16" i="8"/>
  <c r="Z16" i="8"/>
  <c r="X16" i="8"/>
  <c r="W16" i="8"/>
  <c r="V16" i="8"/>
  <c r="U16" i="8"/>
  <c r="T16" i="8"/>
  <c r="S16" i="8"/>
  <c r="Q16" i="8"/>
  <c r="P16" i="8"/>
  <c r="O16" i="8"/>
  <c r="N16" i="8"/>
  <c r="M16" i="8"/>
  <c r="L16" i="8"/>
  <c r="J16" i="8"/>
  <c r="I16" i="8"/>
  <c r="H16" i="8"/>
  <c r="G16" i="8"/>
  <c r="F16" i="8"/>
  <c r="C3" i="2"/>
  <c r="C4" i="2"/>
  <c r="C5" i="2"/>
  <c r="C6" i="2"/>
  <c r="C7" i="2"/>
  <c r="C8" i="2"/>
  <c r="C9" i="2"/>
  <c r="C10" i="2"/>
  <c r="C2" i="2"/>
  <c r="E16" i="7"/>
  <c r="I16" i="7"/>
  <c r="J16" i="7"/>
  <c r="AE16" i="7"/>
  <c r="AD16" i="7"/>
  <c r="X16" i="7"/>
  <c r="Q16" i="7"/>
  <c r="F16" i="7"/>
  <c r="G16" i="7"/>
  <c r="H16" i="7"/>
  <c r="L16" i="7"/>
  <c r="M16" i="7"/>
  <c r="N16" i="7"/>
  <c r="O16" i="7"/>
  <c r="P16" i="7"/>
  <c r="S16" i="7"/>
  <c r="T16" i="7"/>
  <c r="U16" i="7"/>
  <c r="V16" i="7"/>
  <c r="W16" i="7"/>
  <c r="Z16" i="7"/>
  <c r="AA16" i="7"/>
  <c r="AB16" i="7"/>
  <c r="AG16" i="7"/>
  <c r="AH16" i="7"/>
  <c r="AI16" i="7"/>
  <c r="AJ16" i="7"/>
  <c r="AK16" i="7"/>
  <c r="AL16" i="7"/>
  <c r="AN16" i="7"/>
  <c r="AO16" i="7"/>
  <c r="AP16" i="7"/>
  <c r="AQ16" i="7"/>
  <c r="AR16" i="7"/>
  <c r="AS16" i="7"/>
  <c r="AU16" i="7"/>
  <c r="AV16" i="7"/>
  <c r="AW16" i="7"/>
  <c r="AX16" i="7"/>
  <c r="AY16" i="7"/>
  <c r="AZ16" i="7"/>
  <c r="BB16" i="7"/>
  <c r="BC16" i="7"/>
  <c r="BD16" i="7"/>
  <c r="BE16" i="7"/>
  <c r="BF16" i="7"/>
  <c r="BG16" i="7"/>
  <c r="BI16" i="7"/>
  <c r="BJ16" i="7"/>
  <c r="BK16" i="7"/>
  <c r="BL16" i="7"/>
  <c r="BM16" i="7"/>
  <c r="BN16" i="7"/>
  <c r="BP16" i="7"/>
  <c r="BQ16" i="7"/>
  <c r="BR16" i="7"/>
  <c r="BS16" i="7"/>
  <c r="BT16" i="7"/>
  <c r="BU16" i="7"/>
  <c r="BW16" i="7"/>
  <c r="BX16" i="7"/>
  <c r="BY16" i="7"/>
  <c r="CA16" i="7"/>
  <c r="CB16" i="7"/>
  <c r="CD16" i="7"/>
  <c r="CE16" i="7"/>
  <c r="CF16" i="7"/>
  <c r="CG16" i="7"/>
  <c r="CH16" i="7"/>
  <c r="CI16" i="7"/>
  <c r="CK16" i="7"/>
  <c r="CL16" i="7"/>
  <c r="CM16" i="7"/>
  <c r="CN16" i="7"/>
  <c r="CO16" i="7"/>
  <c r="CP16" i="7"/>
  <c r="CR16" i="7"/>
  <c r="CS16" i="7"/>
  <c r="CT16" i="7"/>
  <c r="CU16" i="7"/>
  <c r="CV16" i="7"/>
  <c r="CW16" i="7"/>
  <c r="CY16" i="7"/>
  <c r="CZ16" i="7"/>
  <c r="DA16" i="7"/>
  <c r="DB16" i="7"/>
  <c r="DC16" i="7"/>
  <c r="DD16" i="7"/>
  <c r="DG16" i="7"/>
  <c r="DH16" i="7"/>
  <c r="DI16" i="7"/>
  <c r="DJ16" i="7"/>
  <c r="DK16" i="7"/>
  <c r="DM16" i="7"/>
  <c r="DN16" i="7"/>
  <c r="DO16" i="7"/>
  <c r="DP16" i="7"/>
  <c r="DQ16" i="7"/>
  <c r="DR16" i="7"/>
  <c r="DT16" i="7"/>
  <c r="DU16" i="7"/>
  <c r="DV16" i="7"/>
  <c r="DW16" i="7"/>
  <c r="DX16" i="7"/>
  <c r="DY16" i="7"/>
  <c r="EA16" i="7"/>
  <c r="EB16" i="7"/>
  <c r="EC16" i="7"/>
  <c r="ED16" i="7"/>
  <c r="EE16" i="7"/>
  <c r="EF16" i="7"/>
  <c r="EH16" i="7"/>
  <c r="EI16" i="7"/>
  <c r="EJ16" i="7"/>
  <c r="EK16" i="7"/>
  <c r="EL16" i="7"/>
  <c r="EM16" i="7"/>
  <c r="EO16" i="7"/>
  <c r="EP16" i="7"/>
  <c r="EQ16" i="7"/>
  <c r="ER16" i="7"/>
  <c r="ES16" i="7"/>
  <c r="ET16" i="7"/>
  <c r="EV16" i="7"/>
  <c r="EW16" i="7"/>
  <c r="EX16" i="7"/>
  <c r="EY16" i="7"/>
  <c r="EZ16" i="7"/>
  <c r="Y17" i="8" l="1"/>
  <c r="CX17" i="8"/>
  <c r="CC17" i="13"/>
  <c r="BA17" i="14"/>
  <c r="DZ17" i="14"/>
  <c r="BA17" i="15"/>
  <c r="DZ17" i="15"/>
  <c r="BA17" i="16"/>
  <c r="CC17" i="16"/>
  <c r="DZ17" i="16"/>
  <c r="BA17" i="17"/>
  <c r="DZ17" i="17"/>
  <c r="AT17" i="8"/>
  <c r="BV17" i="8"/>
  <c r="DS17" i="8"/>
  <c r="EU17" i="8"/>
  <c r="Y17" i="13"/>
  <c r="Y17" i="14"/>
  <c r="CX17" i="14"/>
  <c r="Y17" i="15"/>
  <c r="CX17" i="15"/>
  <c r="Y17" i="16"/>
  <c r="AT17" i="13"/>
  <c r="BV17" i="13"/>
  <c r="DS17" i="13"/>
  <c r="EU17" i="13"/>
  <c r="AT17" i="14"/>
  <c r="BV17" i="14"/>
  <c r="DS17" i="14"/>
  <c r="EU17" i="14"/>
  <c r="AT17" i="15"/>
  <c r="BV17" i="15"/>
  <c r="DS17" i="15"/>
  <c r="AT17" i="16"/>
  <c r="BV17" i="16"/>
  <c r="DS17" i="16"/>
  <c r="EU17" i="16"/>
  <c r="AT17" i="17"/>
  <c r="BV17" i="17"/>
  <c r="DS17" i="17"/>
  <c r="EU17" i="17"/>
  <c r="BO17" i="8"/>
  <c r="EN17" i="8"/>
  <c r="R17" i="13"/>
  <c r="CQ17" i="13"/>
  <c r="R17" i="14"/>
  <c r="R17" i="15"/>
  <c r="CQ17" i="16"/>
  <c r="R17" i="17"/>
  <c r="CQ17" i="17"/>
  <c r="DL17" i="8"/>
  <c r="AM17" i="13"/>
  <c r="BO17" i="13"/>
  <c r="EN17" i="13"/>
  <c r="BO17" i="14"/>
  <c r="AM17" i="15"/>
  <c r="BO17" i="15"/>
  <c r="AM17" i="16"/>
  <c r="BO17" i="16"/>
  <c r="AM17" i="17"/>
  <c r="BO17" i="17"/>
  <c r="EN17" i="17"/>
  <c r="EG17" i="8"/>
  <c r="K17" i="13"/>
  <c r="K17" i="14"/>
  <c r="K17" i="15"/>
  <c r="K17" i="16"/>
  <c r="K17" i="17"/>
  <c r="CJ17" i="17"/>
  <c r="DL17" i="17"/>
  <c r="K17" i="8"/>
  <c r="R17" i="8"/>
  <c r="AF17" i="8"/>
  <c r="AM17" i="8"/>
  <c r="BH17" i="8"/>
  <c r="CJ17" i="8"/>
  <c r="CQ17" i="8"/>
  <c r="AF17" i="13"/>
  <c r="BA17" i="13"/>
  <c r="CJ17" i="13"/>
  <c r="CX17" i="13"/>
  <c r="DE17" i="13"/>
  <c r="DL17" i="13"/>
  <c r="DZ17" i="13"/>
  <c r="AF17" i="14"/>
  <c r="AM17" i="14"/>
  <c r="BH17" i="14"/>
  <c r="CJ17" i="14"/>
  <c r="CQ17" i="14"/>
  <c r="DL17" i="14"/>
  <c r="EN17" i="14"/>
  <c r="AF17" i="15"/>
  <c r="BH17" i="15"/>
  <c r="CJ17" i="15"/>
  <c r="CQ17" i="15"/>
  <c r="DL17" i="15"/>
  <c r="EN17" i="15"/>
  <c r="EU17" i="15"/>
  <c r="R17" i="16"/>
  <c r="AF17" i="16"/>
  <c r="CJ17" i="16"/>
  <c r="CX17" i="16"/>
  <c r="DE17" i="16"/>
  <c r="DL17" i="16"/>
  <c r="EN17" i="16"/>
  <c r="Y17" i="17"/>
  <c r="CC17" i="17"/>
  <c r="CX17" i="17"/>
  <c r="EG17" i="17"/>
  <c r="FD6" i="19"/>
  <c r="FE6" i="19" s="1"/>
  <c r="FF6" i="19" s="1"/>
  <c r="FG6" i="19" s="1"/>
  <c r="FI21" i="23" s="1"/>
  <c r="FK6" i="20"/>
  <c r="FL6" i="20" s="1"/>
  <c r="FM6" i="20" s="1"/>
  <c r="FN6" i="20" s="1"/>
  <c r="FO6" i="20" s="1"/>
  <c r="FP6" i="20" s="1"/>
  <c r="FQ6" i="20" s="1"/>
  <c r="GK18" i="19"/>
  <c r="GR18" i="19"/>
  <c r="FP18" i="19"/>
  <c r="HM18" i="19"/>
  <c r="IO18" i="19"/>
  <c r="FB18" i="19"/>
  <c r="FB21" i="19" s="1"/>
  <c r="GD18" i="19"/>
  <c r="GY18" i="19"/>
  <c r="IA18" i="19"/>
  <c r="FI18" i="19"/>
  <c r="HF18" i="19"/>
  <c r="IH18" i="19"/>
  <c r="CC18" i="19"/>
  <c r="CC21" i="19" s="1"/>
  <c r="FW18" i="19"/>
  <c r="HT18" i="19"/>
  <c r="K18" i="19"/>
  <c r="K21" i="19" s="1"/>
  <c r="EG18" i="19"/>
  <c r="EG21" i="19" s="1"/>
  <c r="AF18" i="19"/>
  <c r="AF21" i="19" s="1"/>
  <c r="BH18" i="19"/>
  <c r="BH21" i="19" s="1"/>
  <c r="CJ18" i="19"/>
  <c r="CJ21" i="19" s="1"/>
  <c r="DZ18" i="19"/>
  <c r="DZ21" i="19" s="1"/>
  <c r="Y18" i="19"/>
  <c r="Y21" i="19" s="1"/>
  <c r="AT18" i="19"/>
  <c r="AT21" i="19" s="1"/>
  <c r="BA18" i="19"/>
  <c r="BA21" i="19" s="1"/>
  <c r="BV18" i="19"/>
  <c r="BV21" i="19" s="1"/>
  <c r="CX18" i="19"/>
  <c r="CX21" i="19" s="1"/>
  <c r="DE18" i="19"/>
  <c r="DE21" i="19" s="1"/>
  <c r="DS18" i="19"/>
  <c r="DS21" i="19" s="1"/>
  <c r="EU18" i="19"/>
  <c r="EU21" i="19" s="1"/>
  <c r="DL18" i="19"/>
  <c r="DL21" i="19" s="1"/>
  <c r="R18" i="19"/>
  <c r="R21" i="19" s="1"/>
  <c r="CQ18" i="19"/>
  <c r="CQ21" i="19" s="1"/>
  <c r="AM18" i="19"/>
  <c r="AM21" i="19" s="1"/>
  <c r="BO18" i="19"/>
  <c r="BO21" i="19" s="1"/>
  <c r="EN18" i="19"/>
  <c r="EN21" i="19" s="1"/>
  <c r="K17" i="7"/>
  <c r="DZ17" i="7"/>
  <c r="BA17" i="7"/>
  <c r="EG17" i="7"/>
  <c r="EU17" i="7"/>
  <c r="DS17" i="7"/>
  <c r="CQ17" i="7"/>
  <c r="Y17" i="7"/>
  <c r="R17" i="7"/>
  <c r="CX17" i="7"/>
  <c r="CC17" i="7"/>
  <c r="BV17" i="7"/>
  <c r="DE17" i="7"/>
  <c r="AF17" i="7"/>
  <c r="DL17" i="7"/>
  <c r="BH17" i="7"/>
  <c r="EN17" i="7"/>
  <c r="CJ17" i="7"/>
  <c r="BO17" i="7"/>
  <c r="AT17" i="7"/>
  <c r="AM17" i="7"/>
  <c r="FI21" i="19" l="1"/>
  <c r="FH6" i="19"/>
  <c r="FI6" i="19" s="1"/>
  <c r="FJ6" i="19" s="1"/>
  <c r="FI21" i="20"/>
  <c r="FR6" i="20"/>
  <c r="FS6" i="20" s="1"/>
  <c r="FT6" i="20" s="1"/>
  <c r="FU6" i="20" s="1"/>
  <c r="FV6" i="20" s="1"/>
  <c r="FW6" i="20" s="1"/>
  <c r="FX6" i="20" s="1"/>
  <c r="FK6" i="19" l="1"/>
  <c r="FL6" i="19" s="1"/>
  <c r="FM6" i="19" s="1"/>
  <c r="FN6" i="19" s="1"/>
  <c r="FP21" i="23" s="1"/>
  <c r="FP21" i="19"/>
  <c r="FY6" i="20"/>
  <c r="FZ6" i="20" s="1"/>
  <c r="GA6" i="20" s="1"/>
  <c r="GB6" i="20" s="1"/>
  <c r="GC6" i="20" s="1"/>
  <c r="GD6" i="20" s="1"/>
  <c r="GE6" i="20" s="1"/>
  <c r="FO6" i="19" l="1"/>
  <c r="FP6" i="19" s="1"/>
  <c r="FQ6" i="19" s="1"/>
  <c r="FP21" i="20"/>
  <c r="GF6" i="20"/>
  <c r="GG6" i="20" s="1"/>
  <c r="GH6" i="20" s="1"/>
  <c r="GI6" i="20" s="1"/>
  <c r="GJ6" i="20" s="1"/>
  <c r="GK6" i="20" s="1"/>
  <c r="GL6" i="20" s="1"/>
  <c r="FR6" i="19" l="1"/>
  <c r="FS6" i="19" s="1"/>
  <c r="FT6" i="19" s="1"/>
  <c r="FU6" i="19" s="1"/>
  <c r="FW21" i="23" s="1"/>
  <c r="GM6" i="20"/>
  <c r="GN6" i="20" s="1"/>
  <c r="GO6" i="20" s="1"/>
  <c r="GP6" i="20" s="1"/>
  <c r="GQ6" i="20" s="1"/>
  <c r="GR6" i="20" s="1"/>
  <c r="GS6" i="20" s="1"/>
  <c r="FV6" i="19" l="1"/>
  <c r="FW6" i="19" s="1"/>
  <c r="FX6" i="19" s="1"/>
  <c r="FW21" i="20"/>
  <c r="FW21" i="19"/>
  <c r="GT6" i="20"/>
  <c r="GU6" i="20" s="1"/>
  <c r="GV6" i="20" s="1"/>
  <c r="GW6" i="20" s="1"/>
  <c r="GX6" i="20" s="1"/>
  <c r="GY6" i="20" s="1"/>
  <c r="GZ6" i="20" s="1"/>
  <c r="FY6" i="19" l="1"/>
  <c r="FZ6" i="19" s="1"/>
  <c r="GA6" i="19" s="1"/>
  <c r="GB6" i="19" s="1"/>
  <c r="GD21" i="23" s="1"/>
  <c r="HA6" i="20"/>
  <c r="HB6" i="20" s="1"/>
  <c r="HC6" i="20" s="1"/>
  <c r="HD6" i="20" s="1"/>
  <c r="HE6" i="20" s="1"/>
  <c r="HF6" i="20" s="1"/>
  <c r="HG6" i="20" s="1"/>
  <c r="GC6" i="19" l="1"/>
  <c r="GD6" i="19" s="1"/>
  <c r="GE6" i="19" s="1"/>
  <c r="GD21" i="20"/>
  <c r="GD21" i="19"/>
  <c r="HH6" i="20"/>
  <c r="HI6" i="20" s="1"/>
  <c r="HJ6" i="20" s="1"/>
  <c r="HK6" i="20" s="1"/>
  <c r="HL6" i="20" s="1"/>
  <c r="HM6" i="20" s="1"/>
  <c r="HN6" i="20" s="1"/>
  <c r="GF6" i="19" l="1"/>
  <c r="GG6" i="19" s="1"/>
  <c r="GH6" i="19" s="1"/>
  <c r="GI6" i="19" s="1"/>
  <c r="GK21" i="23" s="1"/>
  <c r="HO6" i="20"/>
  <c r="HP6" i="20" s="1"/>
  <c r="HQ6" i="20" s="1"/>
  <c r="HR6" i="20" s="1"/>
  <c r="HS6" i="20" s="1"/>
  <c r="HT6" i="20" s="1"/>
  <c r="HU6" i="20" s="1"/>
  <c r="GJ6" i="19" l="1"/>
  <c r="GK6" i="19" s="1"/>
  <c r="GL6" i="19" s="1"/>
  <c r="GK21" i="20"/>
  <c r="GK21" i="19"/>
  <c r="HV6" i="20"/>
  <c r="HW6" i="20" s="1"/>
  <c r="HX6" i="20" s="1"/>
  <c r="HY6" i="20" s="1"/>
  <c r="HZ6" i="20" s="1"/>
  <c r="IA6" i="20" s="1"/>
  <c r="IB6" i="20" s="1"/>
  <c r="GM6" i="19" l="1"/>
  <c r="GN6" i="19" s="1"/>
  <c r="GO6" i="19" s="1"/>
  <c r="GP6" i="19" s="1"/>
  <c r="GR21" i="23" s="1"/>
  <c r="IC6" i="20"/>
  <c r="ID6" i="20" s="1"/>
  <c r="IE6" i="20" s="1"/>
  <c r="IF6" i="20" s="1"/>
  <c r="IG6" i="20" s="1"/>
  <c r="IH6" i="20" s="1"/>
  <c r="II6" i="20" s="1"/>
  <c r="GQ6" i="19" l="1"/>
  <c r="GR6" i="19" s="1"/>
  <c r="GS6" i="19" s="1"/>
  <c r="GR21" i="20"/>
  <c r="GR21" i="19"/>
  <c r="IJ6" i="20"/>
  <c r="IK6" i="20" s="1"/>
  <c r="IL6" i="20" s="1"/>
  <c r="IM6" i="20" s="1"/>
  <c r="IN6" i="20" s="1"/>
  <c r="GT6" i="19" l="1"/>
  <c r="GU6" i="19" s="1"/>
  <c r="GV6" i="19" s="1"/>
  <c r="GW6" i="19" s="1"/>
  <c r="GY21" i="23" s="1"/>
  <c r="GY21" i="19"/>
  <c r="GX6" i="19" l="1"/>
  <c r="GY6" i="19" s="1"/>
  <c r="GZ6" i="19" s="1"/>
  <c r="GY21" i="20"/>
  <c r="HA6" i="19" l="1"/>
  <c r="HB6" i="19" s="1"/>
  <c r="HC6" i="19" s="1"/>
  <c r="HD6" i="19" s="1"/>
  <c r="HF21" i="19" l="1"/>
  <c r="HF21" i="23"/>
  <c r="HE6" i="19"/>
  <c r="HF6" i="19" s="1"/>
  <c r="HG6" i="19" s="1"/>
  <c r="HF21" i="20"/>
  <c r="HH6" i="19" l="1"/>
  <c r="HI6" i="19" s="1"/>
  <c r="HJ6" i="19" s="1"/>
  <c r="HK6" i="19" s="1"/>
  <c r="HM21" i="23" s="1"/>
  <c r="HM21" i="19" l="1"/>
  <c r="HL6" i="19"/>
  <c r="HM6" i="19" s="1"/>
  <c r="HN6" i="19" s="1"/>
  <c r="HM21" i="20"/>
  <c r="HO6" i="19" l="1"/>
  <c r="HP6" i="19" s="1"/>
  <c r="HQ6" i="19" s="1"/>
  <c r="HR6" i="19" s="1"/>
  <c r="HT21" i="23" s="1"/>
  <c r="HT21" i="19"/>
  <c r="HS6" i="19" l="1"/>
  <c r="HT6" i="19" s="1"/>
  <c r="HU6" i="19" s="1"/>
  <c r="HT21" i="20"/>
  <c r="HV6" i="19" l="1"/>
  <c r="HW6" i="19" s="1"/>
  <c r="HX6" i="19" s="1"/>
  <c r="HY6" i="19" s="1"/>
  <c r="IA21" i="23" s="1"/>
  <c r="IA21" i="19"/>
  <c r="HZ6" i="19" l="1"/>
  <c r="IA6" i="19" s="1"/>
  <c r="IB6" i="19" s="1"/>
  <c r="IA21" i="20"/>
  <c r="IC6" i="19" l="1"/>
  <c r="ID6" i="19" s="1"/>
  <c r="IE6" i="19" s="1"/>
  <c r="IF6" i="19" s="1"/>
  <c r="IH21" i="23" s="1"/>
  <c r="IH21" i="19"/>
  <c r="IG6" i="19" l="1"/>
  <c r="IH6" i="19" s="1"/>
  <c r="II6" i="19" s="1"/>
  <c r="IH21" i="20"/>
  <c r="IJ6" i="19" l="1"/>
  <c r="IK6" i="19" s="1"/>
  <c r="IL6" i="19" s="1"/>
  <c r="IM6" i="19" s="1"/>
  <c r="IO21" i="23" s="1"/>
  <c r="IO21" i="19" l="1"/>
  <c r="IN6" i="19"/>
  <c r="IO21" i="20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8C43A54-843C-4A92-9F87-AE1DFC2EBF18}" keepAlive="1" name="Requête - Code_missions_cnx" description="Connexion à la requête « Code_missions_cnx » dans le classeur." type="5" refreshedVersion="8" background="1" saveData="1">
    <dbPr connection="Provider=Microsoft.Mashup.OleDb.1;Data Source=$Workbook$;Location=Code_missions_cnx;Extended Properties=&quot;&quot;" command="SELECT * FROM [Code_missions_cnx]"/>
  </connection>
  <connection id="2" xr16:uid="{CD3F2D66-B3C2-4167-BA5F-D1DC13379297}" keepAlive="1" name="Requête - Collaborateurs" description="Connexion à la requête « Collaborateurs » dans le classeur." type="5" refreshedVersion="0" background="1">
    <dbPr connection="Provider=Microsoft.Mashup.OleDb.1;Data Source=$Workbook$;Location=Collaborateurs;Extended Properties=&quot;&quot;" command="SELECT * FROM [Collaborateurs]"/>
  </connection>
  <connection id="3" xr16:uid="{1276589D-F303-4191-9A56-A82E7CBB2E4D}" keepAlive="1" interval="60" name="Requête - Collaborateurs_cnx(1)" description="Connexion à la requête « Collaborateurs_cnx » dans le classeur." type="5" refreshedVersion="8" background="1" saveData="1">
    <dbPr connection="Provider=Microsoft.Mashup.OleDb.1;Data Source=$Workbook$;Location=Collaborateurs_cnx;Extended Properties=&quot;&quot;" command="SELECT * FROM [Collaborateurs_cnx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<sst xmlns="http://schemas.openxmlformats.org/spreadsheetml/2006/main" count="3755" uniqueCount="289">
  <si>
    <t>E</t>
  </si>
  <si>
    <t>A préciser dans la colonne "commentaire"</t>
  </si>
  <si>
    <t>1 - BNPP - Modélisation IRBA BDDF - 2022</t>
  </si>
  <si>
    <t>2 - Boursorama - IRB-A/IFRS9 Support - 2022</t>
  </si>
  <si>
    <t>3 - BPCE - Task Force Crédit - 2022</t>
  </si>
  <si>
    <t>OI</t>
  </si>
  <si>
    <t>1 - ARTT</t>
  </si>
  <si>
    <t>2 - Congés payés</t>
  </si>
  <si>
    <t>3 - Développement</t>
  </si>
  <si>
    <t>4 - Non chargeable</t>
  </si>
  <si>
    <r>
      <rPr>
        <b/>
        <u/>
        <sz val="11"/>
        <color theme="9" tint="-0.499984740745262"/>
        <rFont val="Calibri"/>
        <family val="2"/>
        <scheme val="minor"/>
      </rPr>
      <t xml:space="preserve">Quelques instructions : 
</t>
    </r>
    <r>
      <rPr>
        <sz val="11"/>
        <color theme="9" tint="-0.499984740745262"/>
        <rFont val="Calibri"/>
        <family val="2"/>
        <scheme val="minor"/>
      </rPr>
      <t>1 - Vérifie que tu es sur la feuille Excel qui t'est attribuée 
2 - En colonne B et ligne 9, sélectionne dans la liste déroulante un premier engagement ("E") ou ordre interne ("OI") pour lequel tu souhaites saisir des heures puis saisis les en colonnes à partir de D
3 - En colonne B et à partir de la ligne 10, répéte l'étape 2 - autant de fois que tu as d'E/OI</t>
    </r>
  </si>
  <si>
    <r>
      <rPr>
        <b/>
        <u/>
        <sz val="11"/>
        <color theme="9" tint="-0.499984740745262"/>
        <rFont val="Calibri"/>
        <family val="2"/>
        <scheme val="minor"/>
      </rPr>
      <t xml:space="preserve">Points d'attention : </t>
    </r>
    <r>
      <rPr>
        <sz val="11"/>
        <color theme="9" tint="-0.499984740745262"/>
        <rFont val="Calibri"/>
        <family val="2"/>
        <scheme val="minor"/>
      </rPr>
      <t xml:space="preserve">
- Les cellules dont la police apparaît en rouge doivent être commentées en colonne C (par exemple : travail réalisé un samedi, code manquant dans la liste déroulante ...)
- Les cellules dont le fond apparaît en jaune indique que le nombre d'heures saisies est insuffisant (&lt; 8) et doit être complété</t>
    </r>
  </si>
  <si>
    <t>Mai</t>
  </si>
  <si>
    <t>Juin</t>
  </si>
  <si>
    <t>Juillet</t>
  </si>
  <si>
    <t>Août</t>
  </si>
  <si>
    <t>Septembre</t>
  </si>
  <si>
    <t>Engagement ou Ordre Interne</t>
  </si>
  <si>
    <t>Commentaire</t>
  </si>
  <si>
    <t>D</t>
  </si>
  <si>
    <t>L</t>
  </si>
  <si>
    <t>Ma</t>
  </si>
  <si>
    <t>Me</t>
  </si>
  <si>
    <t>J</t>
  </si>
  <si>
    <t>V</t>
  </si>
  <si>
    <t>S</t>
  </si>
  <si>
    <t>E | 2 - Boursorama - IRB-A/IFRS9 Support - 2022</t>
  </si>
  <si>
    <t>Total / jour</t>
  </si>
  <si>
    <t>Total / semaine</t>
  </si>
  <si>
    <t>E | 3 - BPCE - Task Force Crédit - 2022</t>
  </si>
  <si>
    <t>E | 1 - BNPP - Modélisation IRBA BDDF - 2022</t>
  </si>
  <si>
    <t>Octobre</t>
  </si>
  <si>
    <t>Novembre</t>
  </si>
  <si>
    <t>Decembre</t>
  </si>
  <si>
    <t>Collaborateur</t>
  </si>
  <si>
    <t>Date de début</t>
  </si>
  <si>
    <t>Date de fin</t>
  </si>
  <si>
    <t>Période</t>
  </si>
  <si>
    <t>Mission(s)</t>
  </si>
  <si>
    <t>Top jour férié</t>
  </si>
  <si>
    <t>Total / semaine (Contrôle)</t>
  </si>
  <si>
    <t>Année</t>
  </si>
  <si>
    <t>Check (si dans période)</t>
  </si>
  <si>
    <t>Consultant</t>
  </si>
  <si>
    <t>Nombre d'heure</t>
  </si>
  <si>
    <t>Date</t>
  </si>
  <si>
    <t>Jour</t>
  </si>
  <si>
    <t>Mission</t>
  </si>
  <si>
    <t>Étiquettes de lignes</t>
  </si>
  <si>
    <t>Total général</t>
  </si>
  <si>
    <t>Somme de Nombre d'heure</t>
  </si>
  <si>
    <t>Equiv jours</t>
  </si>
  <si>
    <t>Somme de Equiv jours</t>
  </si>
  <si>
    <t>Guide d'utilisation</t>
  </si>
  <si>
    <t>Id</t>
  </si>
  <si>
    <t>Action</t>
  </si>
  <si>
    <t>Démarche</t>
  </si>
  <si>
    <t xml:space="preserve">1- </t>
  </si>
  <si>
    <t>2-</t>
  </si>
  <si>
    <t xml:space="preserve">3- </t>
  </si>
  <si>
    <t xml:space="preserve">4- </t>
  </si>
  <si>
    <t>Changer l'emplacement du dossier export</t>
  </si>
  <si>
    <t>Exporter le Rapport</t>
  </si>
  <si>
    <t>Générer le Rapport</t>
  </si>
  <si>
    <t>Dossier export</t>
  </si>
  <si>
    <t>C:\Users\glend\OneDrive\Bureau\Timesheets</t>
  </si>
  <si>
    <t>5-</t>
  </si>
  <si>
    <t>Avant de remplir la Timesheet</t>
  </si>
  <si>
    <t>N</t>
  </si>
  <si>
    <t>mdorego</t>
  </si>
  <si>
    <t>Su</t>
  </si>
  <si>
    <t>Mo</t>
  </si>
  <si>
    <t>Tu</t>
  </si>
  <si>
    <t>We</t>
  </si>
  <si>
    <t>Th</t>
  </si>
  <si>
    <t>Fr</t>
  </si>
  <si>
    <t>Sa</t>
  </si>
  <si>
    <t>Légende des couleurs</t>
  </si>
  <si>
    <t>Couleur</t>
  </si>
  <si>
    <t>Signification</t>
  </si>
  <si>
    <t xml:space="preserve">
Cellule, Plage, champ à renseigner
Feuille sur laquelle se positionner
valeur à contrôler, point d'attention
Exemple
boutton à actionner</t>
  </si>
  <si>
    <r>
      <t xml:space="preserve">
Modifier le chemin d'accès contenu dans la </t>
    </r>
    <r>
      <rPr>
        <b/>
        <sz val="10"/>
        <color rgb="FF0070C0"/>
        <rFont val="Calibri"/>
        <family val="2"/>
        <scheme val="minor"/>
      </rPr>
      <t>cellule B10</t>
    </r>
    <r>
      <rPr>
        <sz val="10"/>
        <color theme="1"/>
        <rFont val="Calibri"/>
        <family val="2"/>
        <scheme val="minor"/>
      </rPr>
      <t xml:space="preserve"> de la </t>
    </r>
    <r>
      <rPr>
        <b/>
        <sz val="10"/>
        <color theme="5"/>
        <rFont val="Calibri"/>
        <family val="2"/>
        <scheme val="minor"/>
      </rPr>
      <t>feuille Control Panel</t>
    </r>
    <r>
      <rPr>
        <sz val="10"/>
        <color theme="1"/>
        <rFont val="Calibri"/>
        <family val="2"/>
        <scheme val="minor"/>
      </rPr>
      <t xml:space="preserve">
Remplacer cette adresse par une </t>
    </r>
    <r>
      <rPr>
        <b/>
        <sz val="10"/>
        <color rgb="FFC00000"/>
        <rFont val="Calibri"/>
        <family val="2"/>
        <scheme val="minor"/>
      </rPr>
      <t>adresse de la forme</t>
    </r>
    <r>
      <rPr>
        <sz val="10"/>
        <color theme="1"/>
        <rFont val="Calibri"/>
        <family val="2"/>
        <scheme val="minor"/>
      </rPr>
      <t xml:space="preserve"> :    </t>
    </r>
    <r>
      <rPr>
        <b/>
        <sz val="10"/>
        <color rgb="FF00B050"/>
        <rFont val="Calibri"/>
        <family val="2"/>
        <scheme val="minor"/>
      </rPr>
      <t>D:\chemin_complet_vers_dossier\</t>
    </r>
    <r>
      <rPr>
        <sz val="10"/>
        <color theme="1"/>
        <rFont val="Calibri"/>
        <family val="2"/>
        <scheme val="minor"/>
      </rPr>
      <t xml:space="preserve">
avec : 
</t>
    </r>
    <r>
      <rPr>
        <b/>
        <sz val="10"/>
        <color rgb="FFC00000"/>
        <rFont val="Calibri"/>
        <family val="2"/>
        <scheme val="minor"/>
      </rPr>
      <t>D</t>
    </r>
    <r>
      <rPr>
        <sz val="10"/>
        <color rgb="FFC00000"/>
        <rFont val="Calibri"/>
        <family val="2"/>
        <scheme val="minor"/>
      </rPr>
      <t xml:space="preserve"> :</t>
    </r>
    <r>
      <rPr>
        <sz val="10"/>
        <color theme="1"/>
        <rFont val="Calibri"/>
        <family val="2"/>
        <scheme val="minor"/>
      </rPr>
      <t xml:space="preserve">  la lettre correspondant au disque contenant le dossier
</t>
    </r>
    <r>
      <rPr>
        <b/>
        <sz val="10"/>
        <color rgb="FFC00000"/>
        <rFont val="Calibri"/>
        <family val="2"/>
        <scheme val="minor"/>
      </rPr>
      <t xml:space="preserve">chemin_complet_vers_dossier </t>
    </r>
    <r>
      <rPr>
        <sz val="10"/>
        <color rgb="FFC00000"/>
        <rFont val="Calibri"/>
        <family val="2"/>
        <scheme val="minor"/>
      </rPr>
      <t xml:space="preserve">: </t>
    </r>
    <r>
      <rPr>
        <sz val="10"/>
        <color theme="1"/>
        <rFont val="Calibri"/>
        <family val="2"/>
        <scheme val="minor"/>
      </rPr>
      <t xml:space="preserve">la suite de dossiers contenants le dossier source. Cette suite est de la forme :                   </t>
    </r>
    <r>
      <rPr>
        <sz val="10"/>
        <color rgb="FF00B050"/>
        <rFont val="Calibri"/>
        <family val="2"/>
        <scheme val="minor"/>
      </rPr>
      <t>dossier1\dossier2\......\dossier_Source</t>
    </r>
    <r>
      <rPr>
        <sz val="10"/>
        <color theme="1"/>
        <rFont val="Calibri"/>
        <family val="2"/>
        <scheme val="minor"/>
      </rPr>
      <t xml:space="preserve">
</t>
    </r>
    <r>
      <rPr>
        <b/>
        <sz val="10"/>
        <color rgb="FFC00000"/>
        <rFont val="Calibri"/>
        <family val="2"/>
        <scheme val="minor"/>
      </rPr>
      <t>ex nouvelle adresse</t>
    </r>
    <r>
      <rPr>
        <b/>
        <sz val="10"/>
        <color theme="1"/>
        <rFont val="Calibri"/>
        <family val="2"/>
        <scheme val="minor"/>
      </rPr>
      <t xml:space="preserve"> </t>
    </r>
    <r>
      <rPr>
        <sz val="10"/>
        <color theme="1"/>
        <rFont val="Calibri"/>
        <family val="2"/>
        <scheme val="minor"/>
      </rPr>
      <t xml:space="preserve">:       </t>
    </r>
    <r>
      <rPr>
        <b/>
        <sz val="10"/>
        <color rgb="FF00B050"/>
        <rFont val="Calibri"/>
        <family val="2"/>
        <scheme val="minor"/>
      </rPr>
      <t>D:\dossier1\dossier2\......\dossier_Source\</t>
    </r>
    <r>
      <rPr>
        <sz val="10"/>
        <color theme="1"/>
        <rFont val="Calibri"/>
        <family val="2"/>
        <scheme val="minor"/>
      </rPr>
      <t xml:space="preserve">
</t>
    </r>
  </si>
  <si>
    <r>
      <t xml:space="preserve"> </t>
    </r>
    <r>
      <rPr>
        <b/>
        <sz val="10"/>
        <color rgb="FF7030A0"/>
        <rFont val="Calibri"/>
        <family val="2"/>
        <scheme val="minor"/>
      </rPr>
      <t>Consignes pour renseigner la Timesheet</t>
    </r>
  </si>
  <si>
    <r>
      <t xml:space="preserve">
Se positionner sur la </t>
    </r>
    <r>
      <rPr>
        <b/>
        <sz val="10"/>
        <color theme="5"/>
        <rFont val="Calibri"/>
        <family val="2"/>
        <scheme val="minor"/>
      </rPr>
      <t>feuille</t>
    </r>
    <r>
      <rPr>
        <sz val="10"/>
        <color theme="1"/>
        <rFont val="Calibri"/>
        <family val="2"/>
        <scheme val="minor"/>
      </rPr>
      <t xml:space="preserve"> correspondant à l'année en cours (</t>
    </r>
    <r>
      <rPr>
        <b/>
        <sz val="10"/>
        <color theme="5"/>
        <rFont val="Calibri"/>
        <family val="2"/>
        <scheme val="minor"/>
      </rPr>
      <t>2022</t>
    </r>
    <r>
      <rPr>
        <sz val="10"/>
        <color theme="1"/>
        <rFont val="Calibri"/>
        <family val="2"/>
        <scheme val="minor"/>
      </rPr>
      <t xml:space="preserve">)
1 - Vérifier que vous êtes bien sur la </t>
    </r>
    <r>
      <rPr>
        <b/>
        <sz val="10"/>
        <color theme="5"/>
        <rFont val="Calibri"/>
        <family val="2"/>
        <scheme val="minor"/>
      </rPr>
      <t>feuille Excel renseignée</t>
    </r>
    <r>
      <rPr>
        <sz val="10"/>
        <color theme="1"/>
        <rFont val="Calibri"/>
        <family val="2"/>
        <scheme val="minor"/>
      </rPr>
      <t xml:space="preserve"> est bien celle de l'année en cours (</t>
    </r>
    <r>
      <rPr>
        <b/>
        <sz val="10"/>
        <color theme="5"/>
        <rFont val="Calibri"/>
        <family val="2"/>
        <scheme val="minor"/>
      </rPr>
      <t>2022</t>
    </r>
    <r>
      <rPr>
        <sz val="10"/>
        <color theme="1"/>
        <rFont val="Calibri"/>
        <family val="2"/>
        <scheme val="minor"/>
      </rPr>
      <t>)
2 - En</t>
    </r>
    <r>
      <rPr>
        <b/>
        <sz val="10"/>
        <color rgb="FF0070C0"/>
        <rFont val="Calibri"/>
        <family val="2"/>
        <scheme val="minor"/>
      </rPr>
      <t xml:space="preserve"> colonne B et ligne 9</t>
    </r>
    <r>
      <rPr>
        <sz val="10"/>
        <color theme="1"/>
        <rFont val="Calibri"/>
        <family val="2"/>
        <scheme val="minor"/>
      </rPr>
      <t xml:space="preserve">, sélectionne dans la </t>
    </r>
    <r>
      <rPr>
        <b/>
        <sz val="10"/>
        <color theme="5"/>
        <rFont val="Calibri"/>
        <family val="2"/>
        <scheme val="minor"/>
      </rPr>
      <t>liste déroulante</t>
    </r>
    <r>
      <rPr>
        <sz val="10"/>
        <color theme="1"/>
        <rFont val="Calibri"/>
        <family val="2"/>
        <scheme val="minor"/>
      </rPr>
      <t xml:space="preserve"> un premier </t>
    </r>
    <r>
      <rPr>
        <b/>
        <sz val="10"/>
        <color rgb="FFC00000"/>
        <rFont val="Calibri"/>
        <family val="2"/>
        <scheme val="minor"/>
      </rPr>
      <t>engagement ("E") ou ordre interne ("OI")</t>
    </r>
    <r>
      <rPr>
        <sz val="10"/>
        <color theme="1"/>
        <rFont val="Calibri"/>
        <family val="2"/>
        <scheme val="minor"/>
      </rPr>
      <t xml:space="preserve"> pour lequel vous souhaitez saisir des heures puis saisisez les en </t>
    </r>
    <r>
      <rPr>
        <b/>
        <sz val="10"/>
        <color theme="4"/>
        <rFont val="Calibri"/>
        <family val="2"/>
        <scheme val="minor"/>
      </rPr>
      <t>colonnes à partir de D</t>
    </r>
    <r>
      <rPr>
        <sz val="10"/>
        <color theme="1"/>
        <rFont val="Calibri"/>
        <family val="2"/>
        <scheme val="minor"/>
      </rPr>
      <t xml:space="preserve">
3 - En </t>
    </r>
    <r>
      <rPr>
        <b/>
        <sz val="10"/>
        <color rgb="FF0070C0"/>
        <rFont val="Calibri"/>
        <family val="2"/>
        <scheme val="minor"/>
      </rPr>
      <t>colonne B</t>
    </r>
    <r>
      <rPr>
        <sz val="10"/>
        <color theme="1"/>
        <rFont val="Calibri"/>
        <family val="2"/>
        <scheme val="minor"/>
      </rPr>
      <t xml:space="preserve"> et à partir de la </t>
    </r>
    <r>
      <rPr>
        <b/>
        <sz val="10"/>
        <color rgb="FF0070C0"/>
        <rFont val="Calibri"/>
        <family val="2"/>
        <scheme val="minor"/>
      </rPr>
      <t>ligne 10</t>
    </r>
    <r>
      <rPr>
        <sz val="10"/>
        <color theme="1"/>
        <rFont val="Calibri"/>
        <family val="2"/>
        <scheme val="minor"/>
      </rPr>
      <t xml:space="preserve">, </t>
    </r>
    <r>
      <rPr>
        <b/>
        <sz val="10"/>
        <color theme="1"/>
        <rFont val="Calibri"/>
        <family val="2"/>
        <scheme val="minor"/>
      </rPr>
      <t>répéte l'étape 2 - autant de fois que vous avez d'E/OI</t>
    </r>
    <r>
      <rPr>
        <sz val="10"/>
        <color theme="1"/>
        <rFont val="Calibri"/>
        <family val="2"/>
        <scheme val="minor"/>
      </rPr>
      <t xml:space="preserve">
</t>
    </r>
    <r>
      <rPr>
        <b/>
        <sz val="10"/>
        <color rgb="FFC00000"/>
        <rFont val="Calibri"/>
        <family val="2"/>
        <scheme val="minor"/>
      </rPr>
      <t xml:space="preserve">Points d'attention : 
</t>
    </r>
    <r>
      <rPr>
        <sz val="10"/>
        <color theme="1"/>
        <rFont val="Calibri"/>
        <family val="2"/>
        <scheme val="minor"/>
      </rPr>
      <t xml:space="preserve">
- </t>
    </r>
    <r>
      <rPr>
        <b/>
        <sz val="10"/>
        <color theme="1"/>
        <rFont val="Calibri"/>
        <family val="2"/>
        <scheme val="minor"/>
      </rPr>
      <t>Les cellules dont la police apparaît en rouge doivent être commentées</t>
    </r>
    <r>
      <rPr>
        <sz val="10"/>
        <color theme="1"/>
        <rFont val="Calibri"/>
        <family val="2"/>
        <scheme val="minor"/>
      </rPr>
      <t xml:space="preserve"> en </t>
    </r>
    <r>
      <rPr>
        <b/>
        <sz val="10"/>
        <color rgb="FF0070C0"/>
        <rFont val="Calibri"/>
        <family val="2"/>
        <scheme val="minor"/>
      </rPr>
      <t xml:space="preserve">colonne C 
</t>
    </r>
    <r>
      <rPr>
        <sz val="10"/>
        <color theme="1"/>
        <rFont val="Calibri"/>
        <family val="2"/>
        <scheme val="minor"/>
      </rPr>
      <t xml:space="preserve">
</t>
    </r>
    <r>
      <rPr>
        <b/>
        <sz val="10"/>
        <color rgb="FFC00000"/>
        <rFont val="Calibri"/>
        <family val="2"/>
        <scheme val="minor"/>
      </rPr>
      <t>exemples :</t>
    </r>
    <r>
      <rPr>
        <sz val="10"/>
        <color theme="1"/>
        <rFont val="Calibri"/>
        <family val="2"/>
        <scheme val="minor"/>
      </rPr>
      <t xml:space="preserve"> </t>
    </r>
    <r>
      <rPr>
        <b/>
        <sz val="10"/>
        <color rgb="FF339966"/>
        <rFont val="Calibri"/>
        <family val="2"/>
        <scheme val="minor"/>
      </rPr>
      <t>travail réalisé un samedi, 
                        code manquant dans la liste déroulante,
                         etc...</t>
    </r>
    <r>
      <rPr>
        <sz val="10"/>
        <color theme="1"/>
        <rFont val="Calibri"/>
        <family val="2"/>
        <scheme val="minor"/>
      </rPr>
      <t xml:space="preserve">
- </t>
    </r>
    <r>
      <rPr>
        <b/>
        <sz val="10"/>
        <color theme="1"/>
        <rFont val="Calibri"/>
        <family val="2"/>
        <scheme val="minor"/>
      </rPr>
      <t>Les cellules dont le fond apparaît en jaune indique que le nombre d'heures saisies est insuffisant (</t>
    </r>
    <r>
      <rPr>
        <b/>
        <sz val="10"/>
        <color rgb="FFC00000"/>
        <rFont val="Calibri"/>
        <family val="2"/>
        <scheme val="minor"/>
      </rPr>
      <t>&lt; 8</t>
    </r>
    <r>
      <rPr>
        <b/>
        <sz val="10"/>
        <color theme="1"/>
        <rFont val="Calibri"/>
        <family val="2"/>
        <scheme val="minor"/>
      </rPr>
      <t>) et doit être complété</t>
    </r>
    <r>
      <rPr>
        <sz val="10"/>
        <color theme="1"/>
        <rFont val="Calibri"/>
        <family val="2"/>
        <scheme val="minor"/>
      </rPr>
      <t xml:space="preserve">
</t>
    </r>
  </si>
  <si>
    <r>
      <t xml:space="preserve">
Vous pouvez générer le rapport soit depuis la feuille Timesheet ou depuis la </t>
    </r>
    <r>
      <rPr>
        <b/>
        <sz val="10"/>
        <color theme="5"/>
        <rFont val="Calibri"/>
        <family val="2"/>
        <scheme val="minor"/>
      </rPr>
      <t>feuille Control Panel</t>
    </r>
    <r>
      <rPr>
        <sz val="10"/>
        <color theme="1"/>
        <rFont val="Calibri"/>
        <family val="2"/>
        <scheme val="minor"/>
      </rPr>
      <t xml:space="preserve">
Pour générer le rapport  cliquer sur le </t>
    </r>
    <r>
      <rPr>
        <b/>
        <sz val="10"/>
        <color rgb="FFA40AA4"/>
        <rFont val="Calibri"/>
        <family val="2"/>
        <scheme val="minor"/>
      </rPr>
      <t>boutton : Generer le Rapport</t>
    </r>
    <r>
      <rPr>
        <sz val="10"/>
        <color theme="1"/>
        <rFont val="Calibri"/>
        <family val="2"/>
        <scheme val="minor"/>
      </rPr>
      <t xml:space="preserve">
</t>
    </r>
  </si>
  <si>
    <r>
      <t xml:space="preserve">
Le rapport est exporter depuis la </t>
    </r>
    <r>
      <rPr>
        <b/>
        <sz val="10"/>
        <color theme="5"/>
        <rFont val="Calibri"/>
        <family val="2"/>
        <scheme val="minor"/>
      </rPr>
      <t>feuille Control Panel</t>
    </r>
    <r>
      <rPr>
        <sz val="10"/>
        <color theme="1"/>
        <rFont val="Calibri"/>
        <family val="2"/>
        <scheme val="minor"/>
      </rPr>
      <t xml:space="preserve">.
Pour exporter le rapport  cliquer sur le </t>
    </r>
    <r>
      <rPr>
        <b/>
        <sz val="10"/>
        <color rgb="FFA40AA4"/>
        <rFont val="Calibri"/>
        <family val="2"/>
        <scheme val="minor"/>
      </rPr>
      <t>boutton : Exporter le rapport</t>
    </r>
  </si>
  <si>
    <r>
      <t xml:space="preserve">
</t>
    </r>
    <r>
      <rPr>
        <b/>
        <sz val="10"/>
        <color rgb="FFC00000"/>
        <rFont val="Calibri"/>
        <family val="2"/>
        <scheme val="minor"/>
      </rPr>
      <t>Avant de remplir votre Timesheets</t>
    </r>
    <r>
      <rPr>
        <sz val="10"/>
        <color theme="1"/>
        <rFont val="Calibri"/>
        <family val="2"/>
        <scheme val="minor"/>
      </rPr>
      <t xml:space="preserve"> vous devez veiller à ce qui suit :
</t>
    </r>
    <r>
      <rPr>
        <sz val="10"/>
        <rFont val="Calibri"/>
        <family val="2"/>
        <scheme val="minor"/>
      </rPr>
      <t>Se positionner</t>
    </r>
    <r>
      <rPr>
        <sz val="10"/>
        <color theme="1"/>
        <rFont val="Calibri"/>
        <family val="2"/>
        <scheme val="minor"/>
      </rPr>
      <t xml:space="preserve"> sur la </t>
    </r>
    <r>
      <rPr>
        <b/>
        <sz val="10"/>
        <color theme="5"/>
        <rFont val="Calibri"/>
        <family val="2"/>
        <scheme val="minor"/>
      </rPr>
      <t>feuille Control Panel</t>
    </r>
    <r>
      <rPr>
        <sz val="10"/>
        <color theme="1"/>
        <rFont val="Calibri"/>
        <family val="2"/>
        <scheme val="minor"/>
      </rPr>
      <t xml:space="preserve">
- Veiller  à ce que la </t>
    </r>
    <r>
      <rPr>
        <b/>
        <sz val="10"/>
        <color rgb="FF0070C0"/>
        <rFont val="Calibri"/>
        <family val="2"/>
        <scheme val="minor"/>
      </rPr>
      <t>cellule B6</t>
    </r>
    <r>
      <rPr>
        <sz val="10"/>
        <color theme="1"/>
        <rFont val="Calibri"/>
        <family val="2"/>
        <scheme val="minor"/>
      </rPr>
      <t xml:space="preserve"> retourne bien votre </t>
    </r>
    <r>
      <rPr>
        <b/>
        <sz val="10"/>
        <color rgb="FFC00000"/>
        <rFont val="Calibri"/>
        <family val="2"/>
        <scheme val="minor"/>
      </rPr>
      <t>nom et prénom</t>
    </r>
    <r>
      <rPr>
        <sz val="10"/>
        <color theme="1"/>
        <rFont val="Calibri"/>
        <family val="2"/>
        <scheme val="minor"/>
      </rPr>
      <t xml:space="preserve">
- Veiller à ce que la </t>
    </r>
    <r>
      <rPr>
        <b/>
        <sz val="10"/>
        <color rgb="FF0070C0"/>
        <rFont val="Calibri"/>
        <family val="2"/>
        <scheme val="minor"/>
      </rPr>
      <t>cellule D6</t>
    </r>
    <r>
      <rPr>
        <sz val="10"/>
        <color theme="1"/>
        <rFont val="Calibri"/>
        <family val="2"/>
        <scheme val="minor"/>
      </rPr>
      <t xml:space="preserve"> Retourne bien la bonne année (</t>
    </r>
    <r>
      <rPr>
        <b/>
        <sz val="10"/>
        <color rgb="FFC00000"/>
        <rFont val="Calibri"/>
        <family val="2"/>
        <scheme val="minor"/>
      </rPr>
      <t>année en cours</t>
    </r>
    <r>
      <rPr>
        <sz val="10"/>
        <color theme="1"/>
        <rFont val="Calibri"/>
        <family val="2"/>
        <scheme val="minor"/>
      </rPr>
      <t xml:space="preserve">)
- Renseigner la </t>
    </r>
    <r>
      <rPr>
        <b/>
        <sz val="10"/>
        <color rgb="FFC00000"/>
        <rFont val="Calibri"/>
        <family val="2"/>
        <scheme val="minor"/>
      </rPr>
      <t>période concernée</t>
    </r>
    <r>
      <rPr>
        <sz val="10"/>
        <color theme="1"/>
        <rFont val="Calibri"/>
        <family val="2"/>
        <scheme val="minor"/>
      </rPr>
      <t xml:space="preserve"> dans la </t>
    </r>
    <r>
      <rPr>
        <b/>
        <sz val="10"/>
        <color rgb="FF0070C0"/>
        <rFont val="Calibri"/>
        <family val="2"/>
        <scheme val="minor"/>
      </rPr>
      <t>plage de cellules F7 : G7</t>
    </r>
    <r>
      <rPr>
        <sz val="10"/>
        <color theme="1"/>
        <rFont val="Calibri"/>
        <family val="2"/>
        <scheme val="minor"/>
      </rPr>
      <t xml:space="preserve">
la </t>
    </r>
    <r>
      <rPr>
        <b/>
        <sz val="10"/>
        <color rgb="FF0070C0"/>
        <rFont val="Calibri"/>
        <family val="2"/>
        <scheme val="minor"/>
      </rPr>
      <t>cellule F7</t>
    </r>
    <r>
      <rPr>
        <sz val="10"/>
        <color theme="1"/>
        <rFont val="Calibri"/>
        <family val="2"/>
        <scheme val="minor"/>
      </rPr>
      <t xml:space="preserve"> pour la </t>
    </r>
    <r>
      <rPr>
        <b/>
        <sz val="10"/>
        <color rgb="FFC00000"/>
        <rFont val="Calibri"/>
        <family val="2"/>
        <scheme val="minor"/>
      </rPr>
      <t>date de début</t>
    </r>
    <r>
      <rPr>
        <sz val="10"/>
        <color theme="1"/>
        <rFont val="Calibri"/>
        <family val="2"/>
        <scheme val="minor"/>
      </rPr>
      <t xml:space="preserve">
la </t>
    </r>
    <r>
      <rPr>
        <b/>
        <sz val="10"/>
        <color rgb="FF0070C0"/>
        <rFont val="Calibri"/>
        <family val="2"/>
        <scheme val="minor"/>
      </rPr>
      <t>cellule G7</t>
    </r>
    <r>
      <rPr>
        <sz val="10"/>
        <color theme="1"/>
        <rFont val="Calibri"/>
        <family val="2"/>
        <scheme val="minor"/>
      </rPr>
      <t xml:space="preserve"> pour la </t>
    </r>
    <r>
      <rPr>
        <b/>
        <sz val="10"/>
        <color rgb="FFC00000"/>
        <rFont val="Calibri"/>
        <family val="2"/>
        <scheme val="minor"/>
      </rPr>
      <t>date de fin</t>
    </r>
    <r>
      <rPr>
        <sz val="10"/>
        <color theme="1"/>
        <rFont val="Calibri"/>
        <family val="2"/>
        <scheme val="minor"/>
      </rPr>
      <t xml:space="preserve">
- Choisir dans la </t>
    </r>
    <r>
      <rPr>
        <b/>
        <sz val="10"/>
        <color rgb="FF0070C0"/>
        <rFont val="Calibri"/>
        <family val="2"/>
        <scheme val="minor"/>
      </rPr>
      <t>colonne J</t>
    </r>
    <r>
      <rPr>
        <sz val="10"/>
        <color theme="1"/>
        <rFont val="Calibri"/>
        <family val="2"/>
        <scheme val="minor"/>
      </rPr>
      <t xml:space="preserve"> </t>
    </r>
    <r>
      <rPr>
        <b/>
        <sz val="10"/>
        <color rgb="FF0070C0"/>
        <rFont val="Calibri"/>
        <family val="2"/>
        <scheme val="minor"/>
      </rPr>
      <t>(à partir de J6)</t>
    </r>
    <r>
      <rPr>
        <sz val="10"/>
        <color theme="1"/>
        <rFont val="Calibri"/>
        <family val="2"/>
        <scheme val="minor"/>
      </rPr>
      <t xml:space="preserve"> la ou les </t>
    </r>
    <r>
      <rPr>
        <b/>
        <sz val="10"/>
        <color rgb="FFC00000"/>
        <rFont val="Calibri"/>
        <family val="2"/>
        <scheme val="minor"/>
      </rPr>
      <t>missions</t>
    </r>
    <r>
      <rPr>
        <sz val="10"/>
        <color theme="1"/>
        <rFont val="Calibri"/>
        <family val="2"/>
        <scheme val="minor"/>
      </rPr>
      <t xml:space="preserve"> sur lesquelles on a travaillé au cours </t>
    </r>
    <r>
      <rPr>
        <b/>
        <sz val="10"/>
        <color rgb="FFC00000"/>
        <rFont val="Calibri"/>
        <family val="2"/>
        <scheme val="minor"/>
      </rPr>
      <t>de la période</t>
    </r>
    <r>
      <rPr>
        <sz val="10"/>
        <color theme="1"/>
        <rFont val="Calibri"/>
        <family val="2"/>
        <scheme val="minor"/>
      </rPr>
      <t xml:space="preserve">.
- Ensuite cliquer sur le </t>
    </r>
    <r>
      <rPr>
        <b/>
        <sz val="10"/>
        <color rgb="FFA40AA4"/>
        <rFont val="Calibri"/>
        <family val="2"/>
        <scheme val="minor"/>
      </rPr>
      <t>boutton Remplir Timesheet</t>
    </r>
    <r>
      <rPr>
        <sz val="10"/>
        <color theme="1"/>
        <rFont val="Calibri"/>
        <family val="2"/>
        <scheme val="minor"/>
      </rPr>
      <t xml:space="preserve">
</t>
    </r>
    <r>
      <rPr>
        <b/>
        <sz val="10"/>
        <color rgb="FFC00000"/>
        <rFont val="Calibri"/>
        <family val="2"/>
        <scheme val="minor"/>
      </rPr>
      <t>Points d'attention :</t>
    </r>
    <r>
      <rPr>
        <sz val="10"/>
        <color theme="1"/>
        <rFont val="Calibri"/>
        <family val="2"/>
        <scheme val="minor"/>
      </rPr>
      <t xml:space="preserve"> 
- Si vous n'avez renseigné qu'</t>
    </r>
    <r>
      <rPr>
        <b/>
        <sz val="10"/>
        <color theme="1"/>
        <rFont val="Calibri"/>
        <family val="2"/>
        <scheme val="minor"/>
      </rPr>
      <t>une seule mission alors la Timesheet sera renseignée de manière automatique</t>
    </r>
    <r>
      <rPr>
        <sz val="10"/>
        <color theme="1"/>
        <rFont val="Calibri"/>
        <family val="2"/>
        <scheme val="minor"/>
      </rPr>
      <t xml:space="preserve">.
- Si vous avez renseigné </t>
    </r>
    <r>
      <rPr>
        <b/>
        <sz val="10"/>
        <color theme="1"/>
        <rFont val="Calibri"/>
        <family val="2"/>
        <scheme val="minor"/>
      </rPr>
      <t>plusieus missions</t>
    </r>
    <r>
      <rPr>
        <sz val="10"/>
        <color theme="1"/>
        <rFont val="Calibri"/>
        <family val="2"/>
        <scheme val="minor"/>
      </rPr>
      <t xml:space="preserve"> alors vous serez inviter à </t>
    </r>
    <r>
      <rPr>
        <b/>
        <sz val="10"/>
        <color theme="1"/>
        <rFont val="Calibri"/>
        <family val="2"/>
        <scheme val="minor"/>
      </rPr>
      <t>remplir la Timesheet manuellement</t>
    </r>
    <r>
      <rPr>
        <sz val="10"/>
        <color theme="1"/>
        <rFont val="Calibri"/>
        <family val="2"/>
        <scheme val="minor"/>
      </rPr>
      <t xml:space="preserve">.
- </t>
    </r>
    <r>
      <rPr>
        <b/>
        <sz val="10"/>
        <color theme="1"/>
        <rFont val="Calibri"/>
        <family val="2"/>
        <scheme val="minor"/>
      </rPr>
      <t>Une fois le remplissage achevé vous pouvez procéder à la génération du rapport</t>
    </r>
  </si>
  <si>
    <r>
      <rPr>
        <b/>
        <sz val="11"/>
        <color rgb="FF0070C0"/>
        <rFont val="Calibri"/>
        <family val="2"/>
        <scheme val="minor"/>
      </rPr>
      <t xml:space="preserve">
Bleu -&gt; </t>
    </r>
    <r>
      <rPr>
        <sz val="11"/>
        <color theme="1"/>
        <rFont val="Calibri"/>
        <family val="2"/>
        <scheme val="minor"/>
      </rPr>
      <t xml:space="preserve">
</t>
    </r>
    <r>
      <rPr>
        <b/>
        <sz val="11"/>
        <color theme="5"/>
        <rFont val="Calibri"/>
        <family val="2"/>
        <scheme val="minor"/>
      </rPr>
      <t xml:space="preserve">
Orange -&gt; </t>
    </r>
    <r>
      <rPr>
        <sz val="11"/>
        <color theme="1"/>
        <rFont val="Calibri"/>
        <family val="2"/>
        <scheme val="minor"/>
      </rPr>
      <t xml:space="preserve">
</t>
    </r>
    <r>
      <rPr>
        <b/>
        <sz val="11"/>
        <color rgb="FFC00000"/>
        <rFont val="Calibri"/>
        <family val="2"/>
        <scheme val="minor"/>
      </rPr>
      <t xml:space="preserve">
Rouge -&gt; </t>
    </r>
    <r>
      <rPr>
        <sz val="11"/>
        <color theme="1"/>
        <rFont val="Calibri"/>
        <family val="2"/>
        <scheme val="minor"/>
      </rPr>
      <t xml:space="preserve">
</t>
    </r>
    <r>
      <rPr>
        <b/>
        <sz val="11"/>
        <color rgb="FF339966"/>
        <rFont val="Calibri"/>
        <family val="2"/>
        <scheme val="minor"/>
      </rPr>
      <t xml:space="preserve">
Vert -&gt; </t>
    </r>
    <r>
      <rPr>
        <sz val="11"/>
        <color theme="1"/>
        <rFont val="Calibri"/>
        <family val="2"/>
        <scheme val="minor"/>
      </rPr>
      <t xml:space="preserve">
</t>
    </r>
    <r>
      <rPr>
        <b/>
        <sz val="11"/>
        <color rgb="FFA40AA4"/>
        <rFont val="Calibri"/>
        <family val="2"/>
        <scheme val="minor"/>
      </rPr>
      <t xml:space="preserve">
Violet -&gt; </t>
    </r>
  </si>
  <si>
    <t>Page d'enregistrement des modifications</t>
  </si>
  <si>
    <t>Id_User</t>
  </si>
  <si>
    <t>Nom</t>
  </si>
  <si>
    <t>Prenom</t>
  </si>
  <si>
    <t>Role</t>
  </si>
  <si>
    <t>Action effectuée</t>
  </si>
  <si>
    <t>Champs modifiés</t>
  </si>
  <si>
    <t>Motif</t>
  </si>
  <si>
    <t>Date et Heure</t>
  </si>
  <si>
    <t>Timesheets Application</t>
  </si>
  <si>
    <t>IdUser</t>
  </si>
  <si>
    <t>Mail</t>
  </si>
  <si>
    <t>Password</t>
  </si>
  <si>
    <t>Contact</t>
  </si>
  <si>
    <t>Id01</t>
  </si>
  <si>
    <t>Admin</t>
  </si>
  <si>
    <t>mdorego@bolder-advisory.com</t>
  </si>
  <si>
    <t>Administrateur</t>
  </si>
  <si>
    <t>Connexion à l'application réussie</t>
  </si>
  <si>
    <t>Aucun</t>
  </si>
  <si>
    <t>dghg dfghhn</t>
  </si>
  <si>
    <t>inconnu</t>
  </si>
  <si>
    <t xml:space="preserve"> Tentative de Connexion à l'application avec un mot de passe éronné</t>
  </si>
  <si>
    <t>Erreur de connexion</t>
  </si>
  <si>
    <t>cxbghn cvbnh</t>
  </si>
  <si>
    <t>Login Password</t>
  </si>
  <si>
    <t>Admin Password</t>
  </si>
  <si>
    <t>Admin Admin</t>
  </si>
  <si>
    <t>SuperAdmin</t>
  </si>
  <si>
    <t>Zeus</t>
  </si>
  <si>
    <t>nepasrepondre.bolderadvisory@gmail.com</t>
  </si>
  <si>
    <t>automate</t>
  </si>
  <si>
    <t>Bolder Boot</t>
  </si>
  <si>
    <t>Assistant</t>
  </si>
  <si>
    <t>User</t>
  </si>
  <si>
    <t>Nb reset</t>
  </si>
  <si>
    <t>Activate</t>
  </si>
  <si>
    <t>Reset Mdp</t>
  </si>
  <si>
    <t>Control Panel</t>
  </si>
  <si>
    <t>Authentification_</t>
  </si>
  <si>
    <t>Users</t>
  </si>
  <si>
    <t>Modifications</t>
  </si>
  <si>
    <t>Collaborateurs</t>
  </si>
  <si>
    <t>Collaborateurs_cnx</t>
  </si>
  <si>
    <t>mission</t>
  </si>
  <si>
    <t>Report</t>
  </si>
  <si>
    <t>Ajouter Users</t>
  </si>
  <si>
    <t>User Guide</t>
  </si>
  <si>
    <t>Code_missions_cnx</t>
  </si>
  <si>
    <t>Code_mission</t>
  </si>
  <si>
    <t>Missions_cnx</t>
  </si>
  <si>
    <t>Authentidfication</t>
  </si>
  <si>
    <t>Acceuil</t>
  </si>
  <si>
    <t>Accepted</t>
  </si>
  <si>
    <t>Denied</t>
  </si>
  <si>
    <t>Utilisateur actuel</t>
  </si>
  <si>
    <t>Boite automatique</t>
  </si>
  <si>
    <t>Email</t>
  </si>
  <si>
    <t>Mot de passe</t>
  </si>
  <si>
    <t>Serveur</t>
  </si>
  <si>
    <t>Port</t>
  </si>
  <si>
    <t>type d'expedition</t>
  </si>
  <si>
    <t>proxy</t>
  </si>
  <si>
    <t>Rappel de remplissage</t>
  </si>
  <si>
    <t>authentification</t>
  </si>
  <si>
    <t xml:space="preserve">Login cvc </t>
  </si>
  <si>
    <t>Login cvc xcvbn</t>
  </si>
  <si>
    <t>mdorego ser</t>
  </si>
  <si>
    <t>dfg ser</t>
  </si>
  <si>
    <t>dfg</t>
  </si>
  <si>
    <t>mdoreg ser</t>
  </si>
  <si>
    <t>mdoreg</t>
  </si>
  <si>
    <t>mdorego user</t>
  </si>
  <si>
    <t>Identifiant</t>
  </si>
  <si>
    <t>Mdorego</t>
  </si>
  <si>
    <t>mdorego password</t>
  </si>
  <si>
    <t>DO-REGO Médéric</t>
  </si>
  <si>
    <t>BolderAdvisory@2022!?</t>
  </si>
  <si>
    <t>medericdorego.bolder@gmail.com</t>
  </si>
  <si>
    <t>Automate 1</t>
  </si>
  <si>
    <t>Automate 2</t>
  </si>
  <si>
    <t>(Plusieurs éléments)</t>
  </si>
  <si>
    <t>ffkcyckbgyucfwso</t>
  </si>
  <si>
    <t>First Connexion</t>
  </si>
  <si>
    <t>en jours</t>
  </si>
  <si>
    <t>Gestion Mdp</t>
  </si>
  <si>
    <t>délai de validité du mail</t>
  </si>
  <si>
    <t>en heures</t>
  </si>
  <si>
    <t>tfryg</t>
  </si>
  <si>
    <t>Sheet Protection</t>
  </si>
  <si>
    <t>Protection</t>
  </si>
  <si>
    <t>medericdorego@gmail.com</t>
  </si>
  <si>
    <t>abenothman@bolder-advisory.com</t>
  </si>
  <si>
    <t>idR</t>
  </si>
  <si>
    <t>IdPos</t>
  </si>
  <si>
    <t>mdorego S0s3bth8Pz</t>
  </si>
  <si>
    <t>fin rappel</t>
  </si>
  <si>
    <t>Frequence rappel</t>
  </si>
  <si>
    <t xml:space="preserve">Ecoulé </t>
  </si>
  <si>
    <t>restant</t>
  </si>
  <si>
    <t>Date et heure premier rappel/nb</t>
  </si>
  <si>
    <t>Prénom</t>
  </si>
  <si>
    <t>aghattassi@bolder-advisory.com</t>
  </si>
  <si>
    <t>Invite</t>
  </si>
  <si>
    <t>id</t>
  </si>
  <si>
    <t>date de début</t>
  </si>
  <si>
    <t>date de fin</t>
  </si>
  <si>
    <t>2013 - June</t>
  </si>
  <si>
    <r>
      <t xml:space="preserve">copyright </t>
    </r>
    <r>
      <rPr>
        <b/>
        <sz val="10"/>
        <rFont val="Arial"/>
        <family val="2"/>
      </rPr>
      <t>2013</t>
    </r>
  </si>
  <si>
    <t>xxjamesconexx@gmail.com</t>
  </si>
  <si>
    <t>By default the calendar is displayed in English.</t>
  </si>
  <si>
    <t>But it also supports:</t>
  </si>
  <si>
    <t>French</t>
  </si>
  <si>
    <t>German</t>
  </si>
  <si>
    <t>Spanish</t>
  </si>
  <si>
    <t>Portuguese</t>
  </si>
  <si>
    <t>Italian</t>
  </si>
  <si>
    <t>Please contact me if you would like support for another language</t>
  </si>
  <si>
    <t>website@myonlinetraininghub.com</t>
  </si>
  <si>
    <t>Click Here</t>
  </si>
  <si>
    <t>date de saise</t>
  </si>
  <si>
    <t>Nb missions</t>
  </si>
  <si>
    <t>Nb jour</t>
  </si>
  <si>
    <t>Nb heures</t>
  </si>
  <si>
    <t>jour</t>
  </si>
  <si>
    <t>Récapitulatif mensuel</t>
  </si>
  <si>
    <t>Récapitulatif détaillé</t>
  </si>
  <si>
    <t>mois</t>
  </si>
  <si>
    <t>total heures</t>
  </si>
  <si>
    <t>total cumulé en  heures</t>
  </si>
  <si>
    <t>total cumulé en jours</t>
  </si>
  <si>
    <t>Célébration</t>
  </si>
  <si>
    <t>Jour de l'an</t>
  </si>
  <si>
    <t>Pâques</t>
  </si>
  <si>
    <t>Lundi de Pâques</t>
  </si>
  <si>
    <t>Fête du Travail</t>
  </si>
  <si>
    <t>Fête nationale du 8 mai 1945</t>
  </si>
  <si>
    <t>Ascension</t>
  </si>
  <si>
    <t>Lundi de Pentecôte</t>
  </si>
  <si>
    <t>Fête Nationale du 14 juillet</t>
  </si>
  <si>
    <t>Assomption</t>
  </si>
  <si>
    <t>Toussaint</t>
  </si>
  <si>
    <t>Armistice</t>
  </si>
  <si>
    <t>Jour de Noël</t>
  </si>
  <si>
    <t>Pentecôte</t>
  </si>
  <si>
    <t>Semaine de travail</t>
  </si>
  <si>
    <t>Jours fériés travaillés</t>
  </si>
  <si>
    <t>Week-end Travaillés</t>
  </si>
  <si>
    <t>Cumul total</t>
  </si>
  <si>
    <t>total jours</t>
  </si>
  <si>
    <t xml:space="preserve">total jours </t>
  </si>
  <si>
    <t>Statut du jour</t>
  </si>
  <si>
    <t>lundi</t>
  </si>
  <si>
    <t>mardi</t>
  </si>
  <si>
    <t>mercredi</t>
  </si>
  <si>
    <t>jeudi</t>
  </si>
  <si>
    <t>vendredi</t>
  </si>
  <si>
    <t>octobre</t>
  </si>
  <si>
    <t>Opération</t>
  </si>
  <si>
    <t>Enregistrement</t>
  </si>
  <si>
    <t>Enregistrement/Modification des enregistrements du timesheet du mois de octobre2022</t>
  </si>
  <si>
    <t>novembre</t>
  </si>
  <si>
    <t>Enregistrement/Modification des enregistrements du timesheet du mois de novembre2022</t>
  </si>
  <si>
    <t>Enregistrement/Modification des enregistrements du timesheet du mois de octobre 2022</t>
  </si>
  <si>
    <t>Enregistrement/Modification des enregistrements du timesheet du mois de novembre 2022</t>
  </si>
  <si>
    <t>décembre</t>
  </si>
  <si>
    <t>Enregistrement/Modification des enregistrements du timesheet du mois de décembre 2022</t>
  </si>
  <si>
    <t>janvier</t>
  </si>
  <si>
    <t>Enregistrement/Modification des enregistrements du timesheet du mois de janvier 2023</t>
  </si>
  <si>
    <t>septembre</t>
  </si>
  <si>
    <t>Enregistrement/Modification des enregistrements du timesheet du mois de septembre 2022</t>
  </si>
  <si>
    <t>août</t>
  </si>
  <si>
    <t>Enregistrement/Modification des enregistrements du timesheet du mois de août 2022</t>
  </si>
  <si>
    <t>février</t>
  </si>
  <si>
    <t>quang-namnguyen@bolder-advisory.com</t>
  </si>
  <si>
    <t>thuy-linhnguyen@bolder-advisory.com</t>
  </si>
  <si>
    <t>rtabaili@bolder-advisory.com</t>
  </si>
  <si>
    <t>whmidi@bolder-advisory.com</t>
  </si>
  <si>
    <t>wgara@bolder-advisory.com</t>
  </si>
  <si>
    <t>mbenkhelifa@bolder-advisory.com</t>
  </si>
  <si>
    <t>ncoulibaly@bolder-advisory.com</t>
  </si>
  <si>
    <t>Enregistrement/Modification des enregistrements du timesheet du mois de janvier 2022</t>
  </si>
  <si>
    <t>Enregistrement/Modification des enregistrements du timesheet du mois de février 2022</t>
  </si>
  <si>
    <t>mars</t>
  </si>
  <si>
    <t>Enregistrement/Modification des enregistrements du timesheet du mois de mars 2022</t>
  </si>
  <si>
    <t>avril</t>
  </si>
  <si>
    <t>Enregistrement/Modification des enregistrements du timesheet du mois de avril 2022</t>
  </si>
  <si>
    <t>mai</t>
  </si>
  <si>
    <t>Enregistrement/Modification des enregistrements du timesheet du mois de mai 2022</t>
  </si>
  <si>
    <t>juin</t>
  </si>
  <si>
    <t>Enregistrement/Modification des enregistrements du timesheet du mois de juin 2022</t>
  </si>
  <si>
    <t>juillet</t>
  </si>
  <si>
    <t>Enregistrement/Modification des enregistrements du timesheet du mois de juillet 2022</t>
  </si>
  <si>
    <t>q</t>
  </si>
  <si>
    <t>rkhalledi</t>
  </si>
  <si>
    <t>rkhalledi@bolder-advisory.com</t>
  </si>
  <si>
    <t>KHALLEDI</t>
  </si>
  <si>
    <t>Rami</t>
  </si>
  <si>
    <t>KHALLEDI Rami</t>
  </si>
  <si>
    <t>S0s3bth8Pz</t>
  </si>
  <si>
    <t>azertyu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</si>
</sst>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"/>
    <numFmt numFmtId="165" formatCode="General_)"/>
    <numFmt numFmtId="166" formatCode="[$-F800]dddd\,\ mmmm\ dd\,\ yyyy"/>
  </numFmts>
  <fonts count="48" x14ac:knownFonts="1">
    <font>
      <sz val="11"/>
      <color theme="1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b/>
      <sz val="14"/>
      <color theme="9" tint="-0.499984740745262"/>
      <name val="Calibri"/>
      <family val="2"/>
      <scheme val="minor"/>
    </font>
    <font>
      <i/>
      <sz val="10"/>
      <color theme="9" tint="-0.499984740745262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9" tint="-0.499984740745262"/>
      <name val="Calibri"/>
      <family val="2"/>
      <scheme val="minor"/>
    </font>
    <font>
      <b/>
      <u/>
      <sz val="11"/>
      <color theme="9" tint="-0.499984740745262"/>
      <name val="Calibri"/>
      <family val="2"/>
      <scheme val="minor"/>
    </font>
    <font>
      <sz val="9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1"/>
      <color rgb="FFA40AA4"/>
      <name val="Calibri"/>
      <family val="2"/>
      <scheme val="minor"/>
    </font>
    <font>
      <b/>
      <sz val="11"/>
      <color rgb="FF339966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7030A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70C0"/>
      <name val="Calibri"/>
      <family val="2"/>
      <scheme val="minor"/>
    </font>
    <font>
      <b/>
      <sz val="10"/>
      <color theme="5"/>
      <name val="Calibri"/>
      <family val="2"/>
      <scheme val="minor"/>
    </font>
    <font>
      <b/>
      <sz val="10"/>
      <color rgb="FFC00000"/>
      <name val="Calibri"/>
      <family val="2"/>
      <scheme val="minor"/>
    </font>
    <font>
      <b/>
      <sz val="10"/>
      <color rgb="FF00B050"/>
      <name val="Calibri"/>
      <family val="2"/>
      <scheme val="minor"/>
    </font>
    <font>
      <sz val="10"/>
      <color rgb="FFC00000"/>
      <name val="Calibri"/>
      <family val="2"/>
      <scheme val="minor"/>
    </font>
    <font>
      <sz val="10"/>
      <color rgb="FF00B050"/>
      <name val="Calibri"/>
      <family val="2"/>
      <scheme val="minor"/>
    </font>
    <font>
      <b/>
      <sz val="10"/>
      <color rgb="FFA40AA4"/>
      <name val="Calibri"/>
      <family val="2"/>
      <scheme val="minor"/>
    </font>
    <font>
      <b/>
      <sz val="10"/>
      <color theme="4"/>
      <name val="Calibri"/>
      <family val="2"/>
      <scheme val="minor"/>
    </font>
    <font>
      <b/>
      <sz val="10"/>
      <color rgb="FF339966"/>
      <name val="Calibri"/>
      <family val="2"/>
      <scheme val="minor"/>
    </font>
    <font>
      <sz val="12"/>
      <color rgb="FFFF0000"/>
      <name val="Calibri"/>
      <family val="2"/>
      <scheme val="minor"/>
    </font>
    <font>
      <sz val="8"/>
      <color rgb="FF000000"/>
      <name val="Segoe UI"/>
      <family val="2"/>
    </font>
    <font>
      <u/>
      <sz val="12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.5"/>
      <color indexed="12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sz val="11"/>
      <color rgb="FF000000"/>
      <name val="Arial"/>
      <family val="2"/>
    </font>
    <font>
      <sz val="8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u/>
      <sz val="11"/>
      <color theme="0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E3FECA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3">
    <xf numFmtId="0" fontId="0" fillId="0" borderId="0"/>
    <xf numFmtId="0" fontId="16" fillId="0" borderId="0"/>
    <xf numFmtId="0" fontId="37" fillId="0" borderId="0" applyNumberFormat="0" applyFill="0" applyBorder="0" applyAlignment="0" applyProtection="0"/>
  </cellStyleXfs>
  <cellXfs count="165">
    <xf numFmtId="0" fontId="0" fillId="0" borderId="0" xfId="0"/>
    <xf numFmtId="0" fontId="0" fillId="0" borderId="0" xfId="0" applyAlignment="1">
      <alignment horizontal="left" vertical="top" wrapText="1"/>
    </xf>
    <xf numFmtId="0" fontId="6" fillId="0" borderId="1" xfId="0" applyFont="1" applyBorder="1" applyProtection="1">
      <protection locked="0"/>
    </xf>
    <xf numFmtId="0" fontId="0" fillId="0" borderId="1" xfId="0" applyBorder="1" applyProtection="1">
      <protection locked="0"/>
    </xf>
    <xf numFmtId="0" fontId="1" fillId="0" borderId="2" xfId="0" applyFont="1" applyBorder="1" applyAlignment="1" applyProtection="1">
      <alignment horizontal="center" vertical="center"/>
      <protection locked="0"/>
    </xf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  <xf numFmtId="0" fontId="1" fillId="0" borderId="3" xfId="0" applyFont="1" applyBorder="1" applyAlignment="1" applyProtection="1">
      <alignment horizontal="center" vertical="center"/>
      <protection locked="0"/>
    </xf>
    <xf numFmtId="0" fontId="3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/>
    <xf numFmtId="164" fontId="0" fillId="0" borderId="0" xfId="0" applyNumberFormat="1"/>
    <xf numFmtId="0" fontId="9" fillId="0" borderId="1" xfId="0" applyFont="1" applyBorder="1" applyProtection="1">
      <protection locked="0"/>
    </xf>
    <xf numFmtId="2" fontId="1" fillId="0" borderId="0" xfId="0" applyNumberFormat="1" applyFont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  <xf numFmtId="2" fontId="0" fillId="0" borderId="0" xfId="0" applyNumberFormat="1"/>
    <xf numFmtId="1" fontId="1" fillId="0" borderId="1" xfId="0" applyNumberFormat="1" applyFont="1" applyBorder="1" applyAlignment="1">
      <alignment horizontal="center" vertical="center"/>
    </xf>
    <xf numFmtId="0" fontId="10" fillId="0" borderId="0" xfId="0" applyFont="1"/>
    <xf numFmtId="0" fontId="11" fillId="0" borderId="0" xfId="0" applyFont="1" applyAlignment="1">
      <alignment horizontal="center" vertical="center"/>
    </xf>
    <xf numFmtId="0" fontId="11" fillId="0" borderId="0" xfId="0" applyFont="1"/>
    <xf numFmtId="0" fontId="12" fillId="0" borderId="1" xfId="0" applyFont="1" applyBorder="1" applyProtection="1">
      <protection locked="0"/>
    </xf>
    <xf numFmtId="2" fontId="2" fillId="0" borderId="0" xfId="0" applyNumberFormat="1" applyFont="1" applyAlignment="1">
      <alignment horizontal="right" vertical="center"/>
    </xf>
    <xf numFmtId="14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/>
    </xf>
    <xf numFmtId="0" fontId="13" fillId="4" borderId="7" xfId="0" applyFont="1" applyFill="1" applyBorder="1" applyAlignment="1">
      <alignment horizontal="center"/>
    </xf>
    <xf numFmtId="0" fontId="0" fillId="3" borderId="8" xfId="0" applyFill="1" applyBorder="1"/>
    <xf numFmtId="0" fontId="14" fillId="5" borderId="13" xfId="0" applyFont="1" applyFill="1" applyBorder="1" applyAlignment="1">
      <alignment horizontal="center"/>
    </xf>
    <xf numFmtId="0" fontId="14" fillId="5" borderId="14" xfId="0" applyFont="1" applyFill="1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8" borderId="0" xfId="0" applyFill="1"/>
    <xf numFmtId="0" fontId="0" fillId="3" borderId="0" xfId="0" applyFill="1" applyAlignment="1">
      <alignment horizontal="left" vertical="top"/>
    </xf>
    <xf numFmtId="0" fontId="21" fillId="7" borderId="0" xfId="0" applyFont="1" applyFill="1" applyAlignment="1">
      <alignment horizontal="center" vertical="center"/>
    </xf>
    <xf numFmtId="0" fontId="21" fillId="10" borderId="0" xfId="0" applyFont="1" applyFill="1" applyAlignment="1">
      <alignment horizontal="center" vertical="center"/>
    </xf>
    <xf numFmtId="0" fontId="21" fillId="11" borderId="0" xfId="0" applyFont="1" applyFill="1" applyAlignment="1">
      <alignment horizontal="center" vertical="center"/>
    </xf>
    <xf numFmtId="0" fontId="21" fillId="3" borderId="6" xfId="0" applyFont="1" applyFill="1" applyBorder="1" applyAlignment="1">
      <alignment horizontal="center" vertical="center"/>
    </xf>
    <xf numFmtId="0" fontId="22" fillId="3" borderId="6" xfId="0" applyFont="1" applyFill="1" applyBorder="1" applyAlignment="1">
      <alignment horizontal="center" vertical="center"/>
    </xf>
    <xf numFmtId="0" fontId="23" fillId="3" borderId="6" xfId="0" applyFont="1" applyFill="1" applyBorder="1" applyAlignment="1">
      <alignment horizontal="left" vertical="top" wrapText="1"/>
    </xf>
    <xf numFmtId="0" fontId="23" fillId="3" borderId="6" xfId="0" applyFont="1" applyFill="1" applyBorder="1" applyAlignment="1">
      <alignment horizontal="center" vertical="center"/>
    </xf>
    <xf numFmtId="0" fontId="23" fillId="3" borderId="6" xfId="0" quotePrefix="1" applyFont="1" applyFill="1" applyBorder="1" applyAlignment="1">
      <alignment horizontal="left" vertical="top" wrapText="1"/>
    </xf>
    <xf numFmtId="0" fontId="16" fillId="3" borderId="0" xfId="0" applyFont="1" applyFill="1"/>
    <xf numFmtId="0" fontId="14" fillId="3" borderId="0" xfId="0" applyFont="1" applyFill="1" applyAlignment="1">
      <alignment horizontal="center" vertical="center"/>
    </xf>
    <xf numFmtId="0" fontId="0" fillId="9" borderId="19" xfId="0" applyFill="1" applyBorder="1" applyAlignment="1">
      <alignment horizontal="right"/>
    </xf>
    <xf numFmtId="0" fontId="0" fillId="12" borderId="20" xfId="0" applyFill="1" applyBorder="1" applyAlignment="1">
      <alignment horizontal="center"/>
    </xf>
    <xf numFmtId="0" fontId="0" fillId="13" borderId="0" xfId="0" applyFill="1" applyAlignment="1">
      <alignment horizontal="right" vertical="top" wrapText="1"/>
    </xf>
    <xf numFmtId="0" fontId="0" fillId="13" borderId="0" xfId="0" applyFill="1" applyAlignment="1">
      <alignment horizontal="left" vertical="top" wrapText="1"/>
    </xf>
    <xf numFmtId="0" fontId="16" fillId="0" borderId="0" xfId="1"/>
    <xf numFmtId="0" fontId="33" fillId="0" borderId="0" xfId="1" applyFont="1"/>
    <xf numFmtId="14" fontId="23" fillId="0" borderId="0" xfId="1" applyNumberFormat="1" applyFont="1" applyAlignment="1">
      <alignment horizontal="center"/>
    </xf>
    <xf numFmtId="14" fontId="16" fillId="0" borderId="0" xfId="1" applyNumberFormat="1"/>
    <xf numFmtId="0" fontId="0" fillId="14" borderId="0" xfId="0" applyFill="1"/>
    <xf numFmtId="0" fontId="0" fillId="13" borderId="0" xfId="0" applyFill="1"/>
    <xf numFmtId="0" fontId="0" fillId="15" borderId="0" xfId="0" applyFill="1"/>
    <xf numFmtId="0" fontId="35" fillId="14" borderId="0" xfId="0" applyFont="1" applyFill="1"/>
    <xf numFmtId="0" fontId="0" fillId="16" borderId="0" xfId="0" applyFill="1"/>
    <xf numFmtId="0" fontId="36" fillId="0" borderId="6" xfId="0" applyFont="1" applyBorder="1"/>
    <xf numFmtId="0" fontId="38" fillId="17" borderId="6" xfId="0" applyFont="1" applyFill="1" applyBorder="1"/>
    <xf numFmtId="0" fontId="0" fillId="0" borderId="6" xfId="0" applyBorder="1"/>
    <xf numFmtId="0" fontId="37" fillId="0" borderId="6" xfId="2" applyBorder="1"/>
    <xf numFmtId="22" fontId="0" fillId="0" borderId="0" xfId="0" applyNumberFormat="1"/>
    <xf numFmtId="14" fontId="16" fillId="5" borderId="0" xfId="1" applyNumberFormat="1" applyFill="1"/>
    <xf numFmtId="0" fontId="16" fillId="5" borderId="0" xfId="1" applyFill="1"/>
    <xf numFmtId="14" fontId="23" fillId="5" borderId="0" xfId="1" applyNumberFormat="1" applyFont="1" applyFill="1" applyAlignment="1">
      <alignment horizontal="center"/>
    </xf>
    <xf numFmtId="0" fontId="33" fillId="5" borderId="0" xfId="1" applyFont="1" applyFill="1"/>
    <xf numFmtId="0" fontId="0" fillId="0" borderId="6" xfId="0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14" fillId="3" borderId="6" xfId="0" applyFont="1" applyFill="1" applyBorder="1" applyAlignment="1">
      <alignment horizontal="center" vertical="center"/>
    </xf>
    <xf numFmtId="0" fontId="38" fillId="17" borderId="6" xfId="0" applyFont="1" applyFill="1" applyBorder="1" applyAlignment="1">
      <alignment horizontal="center" vertical="center"/>
    </xf>
    <xf numFmtId="0" fontId="37" fillId="0" borderId="0" xfId="2"/>
    <xf numFmtId="0" fontId="0" fillId="8" borderId="6" xfId="0" applyFill="1" applyBorder="1"/>
    <xf numFmtId="0" fontId="0" fillId="9" borderId="6" xfId="0" applyFill="1" applyBorder="1"/>
    <xf numFmtId="0" fontId="16" fillId="17" borderId="6" xfId="0" applyFont="1" applyFill="1" applyBorder="1"/>
    <xf numFmtId="14" fontId="0" fillId="3" borderId="11" xfId="0" applyNumberFormat="1" applyFill="1" applyBorder="1" applyAlignment="1" applyProtection="1">
      <alignment horizontal="center"/>
      <protection locked="0"/>
    </xf>
    <xf numFmtId="14" fontId="0" fillId="3" borderId="12" xfId="0" applyNumberFormat="1" applyFill="1" applyBorder="1" applyAlignment="1" applyProtection="1">
      <alignment horizontal="center"/>
      <protection locked="0"/>
    </xf>
    <xf numFmtId="0" fontId="0" fillId="3" borderId="15" xfId="0" applyFill="1" applyBorder="1" applyProtection="1">
      <protection locked="0"/>
    </xf>
    <xf numFmtId="0" fontId="0" fillId="3" borderId="8" xfId="0" applyFill="1" applyBorder="1" applyProtection="1">
      <protection locked="0"/>
    </xf>
    <xf numFmtId="0" fontId="0" fillId="0" borderId="0" xfId="0" applyProtection="1">
      <protection locked="0"/>
    </xf>
    <xf numFmtId="0" fontId="3" fillId="0" borderId="0" xfId="0" applyFont="1" applyAlignment="1" applyProtection="1">
      <alignment vertical="center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2" fontId="1" fillId="0" borderId="0" xfId="0" applyNumberFormat="1" applyFont="1" applyAlignment="1" applyProtection="1">
      <alignment horizontal="center" vertical="center"/>
      <protection locked="0"/>
    </xf>
    <xf numFmtId="2" fontId="1" fillId="0" borderId="1" xfId="0" applyNumberFormat="1" applyFont="1" applyBorder="1" applyAlignment="1" applyProtection="1">
      <alignment horizontal="center" vertical="center"/>
      <protection locked="0"/>
    </xf>
    <xf numFmtId="1" fontId="1" fillId="0" borderId="1" xfId="0" applyNumberFormat="1" applyFont="1" applyBorder="1" applyAlignment="1" applyProtection="1">
      <alignment horizontal="center" vertical="center"/>
      <protection locked="0"/>
    </xf>
    <xf numFmtId="2" fontId="0" fillId="0" borderId="0" xfId="0" applyNumberFormat="1" applyProtection="1">
      <protection locked="0"/>
    </xf>
    <xf numFmtId="0" fontId="0" fillId="2" borderId="2" xfId="0" applyFill="1" applyBorder="1" applyAlignment="1" applyProtection="1">
      <alignment horizontal="center" vertical="center"/>
      <protection locked="0"/>
    </xf>
    <xf numFmtId="164" fontId="0" fillId="0" borderId="0" xfId="0" applyNumberFormat="1" applyProtection="1">
      <protection locked="0"/>
    </xf>
    <xf numFmtId="0" fontId="0" fillId="2" borderId="3" xfId="0" applyFill="1" applyBorder="1" applyAlignment="1" applyProtection="1">
      <alignment horizontal="center" vertical="center"/>
      <protection locked="0"/>
    </xf>
    <xf numFmtId="0" fontId="2" fillId="0" borderId="0" xfId="0" applyFont="1" applyProtection="1">
      <protection locked="0"/>
    </xf>
    <xf numFmtId="0" fontId="10" fillId="0" borderId="0" xfId="0" applyFont="1" applyProtection="1">
      <protection locked="0"/>
    </xf>
    <xf numFmtId="0" fontId="11" fillId="0" borderId="0" xfId="0" applyFont="1" applyAlignment="1" applyProtection="1">
      <alignment horizontal="center" vertical="center"/>
      <protection locked="0"/>
    </xf>
    <xf numFmtId="0" fontId="12" fillId="0" borderId="1" xfId="0" applyFont="1" applyBorder="1"/>
    <xf numFmtId="0" fontId="0" fillId="0" borderId="1" xfId="0" applyBorder="1"/>
    <xf numFmtId="0" fontId="0" fillId="0" borderId="2" xfId="0" applyBorder="1"/>
    <xf numFmtId="0" fontId="38" fillId="17" borderId="6" xfId="0" applyFont="1" applyFill="1" applyBorder="1" applyAlignment="1">
      <alignment wrapText="1"/>
    </xf>
    <xf numFmtId="0" fontId="0" fillId="8" borderId="0" xfId="0" applyFill="1" applyAlignment="1">
      <alignment horizontal="center" vertical="center"/>
    </xf>
    <xf numFmtId="0" fontId="0" fillId="0" borderId="0" xfId="0" applyAlignment="1">
      <alignment horizontal="centerContinuous"/>
    </xf>
    <xf numFmtId="0" fontId="0" fillId="0" borderId="0" xfId="0" applyAlignment="1">
      <alignment horizontal="center"/>
    </xf>
    <xf numFmtId="165" fontId="39" fillId="18" borderId="21" xfId="0" applyNumberFormat="1" applyFont="1" applyFill="1" applyBorder="1"/>
    <xf numFmtId="165" fontId="39" fillId="18" borderId="22" xfId="0" applyNumberFormat="1" applyFont="1" applyFill="1" applyBorder="1"/>
    <xf numFmtId="165" fontId="0" fillId="18" borderId="23" xfId="0" applyNumberFormat="1" applyFill="1" applyBorder="1"/>
    <xf numFmtId="165" fontId="0" fillId="18" borderId="24" xfId="0" applyNumberFormat="1" applyFill="1" applyBorder="1"/>
    <xf numFmtId="165" fontId="0" fillId="18" borderId="0" xfId="0" applyNumberFormat="1" applyFill="1"/>
    <xf numFmtId="165" fontId="0" fillId="18" borderId="25" xfId="0" applyNumberFormat="1" applyFill="1" applyBorder="1"/>
    <xf numFmtId="165" fontId="0" fillId="18" borderId="26" xfId="0" applyNumberFormat="1" applyFill="1" applyBorder="1"/>
    <xf numFmtId="165" fontId="0" fillId="18" borderId="27" xfId="0" applyNumberFormat="1" applyFill="1" applyBorder="1"/>
    <xf numFmtId="165" fontId="0" fillId="18" borderId="28" xfId="0" applyNumberFormat="1" applyFill="1" applyBorder="1"/>
    <xf numFmtId="0" fontId="40" fillId="0" borderId="0" xfId="0" applyFont="1" applyAlignment="1">
      <alignment horizontal="centerContinuous" vertical="center"/>
    </xf>
    <xf numFmtId="0" fontId="37" fillId="0" borderId="0" xfId="2" applyAlignment="1" applyProtection="1">
      <alignment horizontal="centerContinuous" vertical="center"/>
    </xf>
    <xf numFmtId="0" fontId="0" fillId="0" borderId="0" xfId="0" applyAlignment="1">
      <alignment horizontal="centerContinuous" vertical="center"/>
    </xf>
    <xf numFmtId="14" fontId="0" fillId="19" borderId="0" xfId="0" applyNumberFormat="1" applyFill="1"/>
    <xf numFmtId="14" fontId="0" fillId="20" borderId="0" xfId="0" applyNumberFormat="1" applyFill="1"/>
    <xf numFmtId="14" fontId="0" fillId="21" borderId="0" xfId="0" applyNumberFormat="1" applyFill="1"/>
    <xf numFmtId="0" fontId="0" fillId="22" borderId="6" xfId="0" applyFill="1" applyBorder="1"/>
    <xf numFmtId="0" fontId="0" fillId="0" borderId="0" xfId="0" applyAlignment="1">
      <alignment wrapText="1"/>
    </xf>
    <xf numFmtId="0" fontId="43" fillId="0" borderId="0" xfId="0" applyFont="1"/>
    <xf numFmtId="0" fontId="43" fillId="0" borderId="0" xfId="0" applyFont="1" applyAlignment="1">
      <alignment wrapText="1"/>
    </xf>
    <xf numFmtId="166" fontId="0" fillId="0" borderId="0" xfId="0" applyNumberFormat="1"/>
    <xf numFmtId="166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4" fontId="0" fillId="0" borderId="0" xfId="0" applyNumberFormat="1" applyAlignment="1">
      <alignment horizontal="left" vertical="center"/>
    </xf>
    <xf numFmtId="166" fontId="0" fillId="8" borderId="6" xfId="0" applyNumberFormat="1" applyFill="1" applyBorder="1" applyAlignment="1">
      <alignment horizontal="left" vertical="center"/>
    </xf>
    <xf numFmtId="0" fontId="0" fillId="8" borderId="6" xfId="0" applyFill="1" applyBorder="1" applyAlignment="1">
      <alignment horizontal="left" vertical="center"/>
    </xf>
    <xf numFmtId="14" fontId="0" fillId="8" borderId="6" xfId="0" applyNumberFormat="1" applyFill="1" applyBorder="1" applyAlignment="1">
      <alignment horizontal="left" vertical="center"/>
    </xf>
    <xf numFmtId="166" fontId="0" fillId="0" borderId="6" xfId="0" applyNumberFormat="1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14" fontId="0" fillId="0" borderId="6" xfId="0" applyNumberFormat="1" applyBorder="1" applyAlignment="1">
      <alignment horizontal="left" vertical="center"/>
    </xf>
    <xf numFmtId="0" fontId="14" fillId="0" borderId="0" xfId="0" applyFont="1" applyAlignment="1">
      <alignment horizontal="center" vertical="center"/>
    </xf>
    <xf numFmtId="0" fontId="43" fillId="8" borderId="6" xfId="0" applyFont="1" applyFill="1" applyBorder="1" applyAlignment="1">
      <alignment horizontal="center" vertical="center" wrapText="1"/>
    </xf>
    <xf numFmtId="0" fontId="43" fillId="8" borderId="6" xfId="0" applyFont="1" applyFill="1" applyBorder="1" applyAlignment="1">
      <alignment horizontal="center" vertical="center"/>
    </xf>
    <xf numFmtId="14" fontId="43" fillId="0" borderId="0" xfId="0" applyNumberFormat="1" applyFont="1"/>
    <xf numFmtId="0" fontId="37" fillId="0" borderId="0" xfId="2" applyBorder="1"/>
    <xf numFmtId="14" fontId="43" fillId="8" borderId="6" xfId="0" applyNumberFormat="1" applyFont="1" applyFill="1" applyBorder="1" applyAlignment="1">
      <alignment horizontal="center" vertical="center" wrapText="1"/>
    </xf>
    <xf numFmtId="2" fontId="43" fillId="0" borderId="0" xfId="0" applyNumberFormat="1" applyFont="1" applyAlignment="1">
      <alignment wrapText="1"/>
    </xf>
    <xf numFmtId="0" fontId="13" fillId="4" borderId="9" xfId="0" applyFont="1" applyFill="1" applyBorder="1" applyAlignment="1">
      <alignment horizontal="center"/>
    </xf>
    <xf numFmtId="0" fontId="13" fillId="4" borderId="10" xfId="0" applyFont="1" applyFill="1" applyBorder="1" applyAlignment="1">
      <alignment horizontal="center"/>
    </xf>
    <xf numFmtId="0" fontId="44" fillId="0" borderId="0" xfId="0" applyFont="1" applyAlignment="1">
      <alignment horizontal="center" vertical="center"/>
    </xf>
    <xf numFmtId="0" fontId="44" fillId="0" borderId="0" xfId="0" applyFont="1" applyAlignment="1">
      <alignment horizontal="center" vertical="center" wrapText="1"/>
    </xf>
    <xf numFmtId="0" fontId="21" fillId="0" borderId="0" xfId="0" applyFont="1" applyAlignment="1">
      <alignment horizontal="center" wrapText="1"/>
    </xf>
    <xf numFmtId="0" fontId="21" fillId="6" borderId="0" xfId="0" applyFont="1" applyFill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/>
    </xf>
    <xf numFmtId="0" fontId="3" fillId="0" borderId="6" xfId="0" applyFont="1" applyBorder="1" applyAlignment="1">
      <alignment horizontal="center" vertical="center"/>
    </xf>
    <xf numFmtId="0" fontId="7" fillId="0" borderId="0" xfId="0" quotePrefix="1" applyFont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11" fillId="0" borderId="0" xfId="0" applyFont="1" applyAlignment="1">
      <alignment horizontal="left"/>
    </xf>
    <xf numFmtId="0" fontId="7" fillId="0" borderId="0" xfId="0" quotePrefix="1" applyFont="1" applyAlignment="1" applyProtection="1">
      <alignment horizontal="left" vertical="top" wrapText="1"/>
      <protection locked="0"/>
    </xf>
    <xf numFmtId="0" fontId="0" fillId="0" borderId="0" xfId="0" applyAlignment="1" applyProtection="1">
      <alignment horizontal="left" vertical="top" wrapText="1"/>
      <protection locked="0"/>
    </xf>
    <xf numFmtId="17" fontId="3" fillId="0" borderId="16" xfId="0" applyNumberFormat="1" applyFont="1" applyBorder="1" applyAlignment="1">
      <alignment horizontal="center" vertical="center"/>
    </xf>
    <xf numFmtId="17" fontId="3" fillId="0" borderId="17" xfId="0" applyNumberFormat="1" applyFont="1" applyBorder="1" applyAlignment="1">
      <alignment horizontal="center" vertical="center"/>
    </xf>
    <xf numFmtId="17" fontId="3" fillId="0" borderId="18" xfId="0" applyNumberFormat="1" applyFont="1" applyBorder="1" applyAlignment="1">
      <alignment horizontal="center" vertical="center"/>
    </xf>
    <xf numFmtId="17" fontId="3" fillId="0" borderId="6" xfId="0" applyNumberFormat="1" applyFont="1" applyBorder="1" applyAlignment="1">
      <alignment horizontal="center" vertical="center"/>
    </xf>
    <xf numFmtId="0" fontId="0" fillId="0" borderId="0" xfId="0" applyAlignment="1">
      <alignment horizontal="left" vertical="top" wrapText="1"/>
    </xf>
    <xf numFmtId="2" fontId="2" fillId="0" borderId="0" xfId="0" applyNumberFormat="1" applyFont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46" fillId="0" borderId="0" xfId="0" applyFont="1"/>
    <xf numFmtId="0" fontId="47" fillId="0" borderId="0" xfId="2" applyFont="1"/>
  </cellXfs>
  <cellStyles count="3">
    <cellStyle name="Lien hypertexte" xfId="2" builtinId="8"/>
    <cellStyle name="Normal" xfId="0" builtinId="0"/>
    <cellStyle name="Normal 2" xfId="1" xr:uid="{23DE9FAB-39CF-4121-B7B4-3FB163C76E88}"/>
  </cellStyles>
  <dxfs count="756"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i val="0"/>
        <color theme="9" tint="-0.24994659260841701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auto="1"/>
      </font>
      <fill>
        <patternFill patternType="solid"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auto="1"/>
      </font>
      <fill>
        <patternFill patternType="solid">
          <bgColor theme="7" tint="0.79998168889431442"/>
        </patternFill>
      </fill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auto="1"/>
      </font>
      <fill>
        <patternFill patternType="solid"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ont>
        <b/>
        <i val="0"/>
        <color theme="9" tint="-0.24994659260841701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FF000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i val="0"/>
        <color theme="9" tint="-0.24994659260841701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>
          <bgColor rgb="FFF9F9F9"/>
        </patternFill>
      </fill>
    </dxf>
    <dxf>
      <font>
        <b/>
        <i val="0"/>
        <color theme="9"/>
      </font>
    </dxf>
  </dxfs>
  <tableStyles count="0" defaultTableStyle="TableStyleMedium2" defaultPivotStyle="PivotStyleLight16"/>
  <colors>
    <mruColors>
      <color rgb="FFF9F9F9"/>
      <color rgb="FFA40AA4"/>
      <color rgb="FF33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onnections" Target="connections.xml"/><Relationship Id="rId38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GBox" noThreeD="1"/>
</file>

<file path=xl/ctrlProps/ctrlProp10.xml><?xml version="1.0" encoding="utf-8"?>
<formControlPr xmlns="http://schemas.microsoft.com/office/spreadsheetml/2009/9/main" objectType="Label" lockText="1"/>
</file>

<file path=xl/ctrlProps/ctrlProp11.xml><?xml version="1.0" encoding="utf-8"?>
<formControlPr xmlns="http://schemas.microsoft.com/office/spreadsheetml/2009/9/main" objectType="Label" lockText="1"/>
</file>

<file path=xl/ctrlProps/ctrlProp12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svg"/><Relationship Id="rId1" Type="http://schemas.openxmlformats.org/officeDocument/2006/relationships/image" Target="../media/image8.pn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6" Type="http://schemas.openxmlformats.org/officeDocument/2006/relationships/image" Target="../media/image10.emf"/><Relationship Id="rId5" Type="http://schemas.openxmlformats.org/officeDocument/2006/relationships/image" Target="../media/image15.emf"/><Relationship Id="rId4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136071</xdr:colOff>
      <xdr:row>0</xdr:row>
      <xdr:rowOff>165229</xdr:rowOff>
    </xdr:from>
    <xdr:to>
      <xdr:col>10</xdr:col>
      <xdr:colOff>9719</xdr:colOff>
      <xdr:row>19</xdr:row>
      <xdr:rowOff>202802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52780" y="165229"/>
          <a:ext cx="4033546" cy="3915609"/>
        </a:xfrm>
        <a:prstGeom prst="rect">
          <a:avLst/>
        </a:prstGeom>
      </xdr:spPr>
    </xdr:pic>
    <xdr:clientData/>
  </xdr:twoCellAnchor>
  <xdr:twoCellAnchor editAs="oneCell">
    <xdr:from>
      <xdr:col>9</xdr:col>
      <xdr:colOff>330460</xdr:colOff>
      <xdr:row>0</xdr:row>
      <xdr:rowOff>0</xdr:rowOff>
    </xdr:from>
    <xdr:to>
      <xdr:col>11</xdr:col>
      <xdr:colOff>706758</xdr:colOff>
      <xdr:row>5</xdr:row>
      <xdr:rowOff>127336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duotone>
            <a:prstClr val="black"/>
            <a:schemeClr val="accent3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t="5077" b="10441"/>
        <a:stretch/>
      </xdr:blipFill>
      <xdr:spPr>
        <a:xfrm>
          <a:off x="8348955" y="0"/>
          <a:ext cx="1892522" cy="1147872"/>
        </a:xfrm>
        <a:prstGeom prst="rect">
          <a:avLst/>
        </a:prstGeom>
      </xdr:spPr>
    </xdr:pic>
    <xdr:clientData/>
  </xdr:twoCellAnchor>
  <xdr:twoCellAnchor editAs="oneCell">
    <xdr:from>
      <xdr:col>0</xdr:col>
      <xdr:colOff>174949</xdr:colOff>
      <xdr:row>12</xdr:row>
      <xdr:rowOff>29159</xdr:rowOff>
    </xdr:from>
    <xdr:to>
      <xdr:col>3</xdr:col>
      <xdr:colOff>557187</xdr:colOff>
      <xdr:row>19</xdr:row>
      <xdr:rowOff>194388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4211" b="25788"/>
        <a:stretch/>
      </xdr:blipFill>
      <xdr:spPr>
        <a:xfrm>
          <a:off x="174949" y="2478445"/>
          <a:ext cx="2656575" cy="1593979"/>
        </a:xfrm>
        <a:prstGeom prst="rect">
          <a:avLst/>
        </a:prstGeom>
      </xdr:spPr>
    </xdr:pic>
    <xdr:clientData/>
  </xdr:twoCellAnchor>
  <xdr:oneCellAnchor>
    <xdr:from>
      <xdr:col>0</xdr:col>
      <xdr:colOff>303069</xdr:colOff>
      <xdr:row>0</xdr:row>
      <xdr:rowOff>181841</xdr:rowOff>
    </xdr:from>
    <xdr:ext cx="1563054" cy="563298"/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3069" y="181841"/>
          <a:ext cx="1563054" cy="563298"/>
        </a:xfrm>
        <a:prstGeom prst="rect">
          <a:avLst/>
        </a:prstGeom>
      </xdr:spPr>
    </xdr:pic>
    <xdr:clientData/>
  </xdr:oneCellAnchor>
  <xdr:twoCellAnchor>
    <xdr:from>
      <xdr:col>4</xdr:col>
      <xdr:colOff>48597</xdr:colOff>
      <xdr:row>0</xdr:row>
      <xdr:rowOff>194387</xdr:rowOff>
    </xdr:from>
    <xdr:to>
      <xdr:col>7</xdr:col>
      <xdr:colOff>1078852</xdr:colOff>
      <xdr:row>3</xdr:row>
      <xdr:rowOff>777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3081046" y="194387"/>
          <a:ext cx="3936352" cy="418711"/>
        </a:xfrm>
        <a:prstGeom prst="round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 b="0">
              <a:latin typeface="Calisto MT" panose="02040603050505030304" pitchFamily="18" charset="0"/>
            </a:rPr>
            <a:t>Timesheets Application</a:t>
          </a:r>
        </a:p>
      </xdr:txBody>
    </xdr:sp>
    <xdr:clientData/>
  </xdr:twoCellAnchor>
  <xdr:twoCellAnchor>
    <xdr:from>
      <xdr:col>0</xdr:col>
      <xdr:colOff>625540</xdr:colOff>
      <xdr:row>6</xdr:row>
      <xdr:rowOff>42374</xdr:rowOff>
    </xdr:from>
    <xdr:to>
      <xdr:col>2</xdr:col>
      <xdr:colOff>26049</xdr:colOff>
      <xdr:row>7</xdr:row>
      <xdr:rowOff>58314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625540" y="1267017"/>
          <a:ext cx="916733" cy="220047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fr-FR" sz="1200" b="1">
              <a:solidFill>
                <a:srgbClr val="002060"/>
              </a:solidFill>
            </a:rPr>
            <a:t>Login</a:t>
          </a:r>
          <a:endParaRPr lang="fr-FR" sz="1100" b="1">
            <a:solidFill>
              <a:srgbClr val="002060"/>
            </a:solidFill>
          </a:endParaRPr>
        </a:p>
      </xdr:txBody>
    </xdr:sp>
    <xdr:clientData/>
  </xdr:twoCellAnchor>
  <xdr:twoCellAnchor>
    <xdr:from>
      <xdr:col>0</xdr:col>
      <xdr:colOff>233266</xdr:colOff>
      <xdr:row>8</xdr:row>
      <xdr:rowOff>58317</xdr:rowOff>
    </xdr:from>
    <xdr:to>
      <xdr:col>2</xdr:col>
      <xdr:colOff>32658</xdr:colOff>
      <xdr:row>9</xdr:row>
      <xdr:rowOff>84365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233266" y="1691174"/>
          <a:ext cx="1315616" cy="23015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fr-FR" sz="1200" b="1">
              <a:solidFill>
                <a:srgbClr val="002060"/>
              </a:solidFill>
            </a:rPr>
            <a:t>Mot de passe</a:t>
          </a:r>
          <a:endParaRPr lang="fr-FR" sz="1100" b="1">
            <a:solidFill>
              <a:srgbClr val="002060"/>
            </a:solidFill>
          </a:endParaRPr>
        </a:p>
      </xdr:txBody>
    </xdr:sp>
    <xdr:clientData/>
  </xdr:twoCellAnchor>
  <xdr:twoCellAnchor>
    <xdr:from>
      <xdr:col>5</xdr:col>
      <xdr:colOff>796990</xdr:colOff>
      <xdr:row>13</xdr:row>
      <xdr:rowOff>3889</xdr:rowOff>
    </xdr:from>
    <xdr:to>
      <xdr:col>6</xdr:col>
      <xdr:colOff>975436</xdr:colOff>
      <xdr:row>14</xdr:row>
      <xdr:rowOff>81256</xdr:rowOff>
    </xdr:to>
    <xdr:sp macro="[0]!Annuler_Auth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4587551" y="2657282"/>
          <a:ext cx="1004594" cy="281474"/>
        </a:xfrm>
        <a:prstGeom prst="roundRect">
          <a:avLst/>
        </a:prstGeom>
        <a:solidFill>
          <a:srgbClr val="002060"/>
        </a:solidFill>
        <a:ln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chemeClr val="bg1"/>
              </a:solidFill>
            </a:rPr>
            <a:t>Annuler</a:t>
          </a:r>
          <a:endParaRPr lang="fr-FR" sz="9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424542</xdr:colOff>
      <xdr:row>15</xdr:row>
      <xdr:rowOff>68814</xdr:rowOff>
    </xdr:from>
    <xdr:to>
      <xdr:col>5</xdr:col>
      <xdr:colOff>671024</xdr:colOff>
      <xdr:row>16</xdr:row>
      <xdr:rowOff>146181</xdr:rowOff>
    </xdr:to>
    <xdr:sp macro="[0]!Fermer_Auth" textlink="">
      <xdr:nvSpPr>
        <xdr:cNvPr id="13" name="Rectangle : coins arrondis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3456991" y="3130421"/>
          <a:ext cx="1004594" cy="281474"/>
        </a:xfrm>
        <a:prstGeom prst="roundRect">
          <a:avLst/>
        </a:prstGeom>
        <a:solidFill>
          <a:srgbClr val="002060"/>
        </a:solidFill>
        <a:ln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chemeClr val="bg1"/>
              </a:solidFill>
            </a:rPr>
            <a:t>Fermer</a:t>
          </a:r>
          <a:endParaRPr lang="fr-FR" sz="9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440871</xdr:colOff>
      <xdr:row>13</xdr:row>
      <xdr:rowOff>7386</xdr:rowOff>
    </xdr:from>
    <xdr:to>
      <xdr:col>5</xdr:col>
      <xdr:colOff>687353</xdr:colOff>
      <xdr:row>14</xdr:row>
      <xdr:rowOff>84753</xdr:rowOff>
    </xdr:to>
    <xdr:sp macro="[0]!Se_Connecter_Auth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3473320" y="2660779"/>
          <a:ext cx="1004594" cy="281474"/>
        </a:xfrm>
        <a:prstGeom prst="roundRect">
          <a:avLst/>
        </a:prstGeom>
        <a:solidFill>
          <a:srgbClr val="002060"/>
        </a:solidFill>
        <a:ln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chemeClr val="bg1"/>
              </a:solidFill>
            </a:rPr>
            <a:t>Se connecter</a:t>
          </a:r>
          <a:endParaRPr lang="fr-FR" sz="9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699796</xdr:colOff>
      <xdr:row>9</xdr:row>
      <xdr:rowOff>174950</xdr:rowOff>
    </xdr:from>
    <xdr:to>
      <xdr:col>3</xdr:col>
      <xdr:colOff>349897</xdr:colOff>
      <xdr:row>11</xdr:row>
      <xdr:rowOff>9719</xdr:rowOff>
    </xdr:to>
    <xdr:sp macro="[0]!OpenFrmMdpForget" textlink="">
      <xdr:nvSpPr>
        <xdr:cNvPr id="7" name="LnkMdpForget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457908" y="2011914"/>
          <a:ext cx="1166326" cy="24298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800">
              <a:solidFill>
                <a:srgbClr val="FF0000"/>
              </a:solidFill>
            </a:rPr>
            <a:t>Mot de passe oublié</a:t>
          </a:r>
        </a:p>
      </xdr:txBody>
    </xdr:sp>
    <xdr:clientData/>
  </xdr:twoCellAnchor>
  <xdr:twoCellAnchor>
    <xdr:from>
      <xdr:col>3</xdr:col>
      <xdr:colOff>220435</xdr:colOff>
      <xdr:row>9</xdr:row>
      <xdr:rowOff>171840</xdr:rowOff>
    </xdr:from>
    <xdr:to>
      <xdr:col>4</xdr:col>
      <xdr:colOff>515127</xdr:colOff>
      <xdr:row>11</xdr:row>
      <xdr:rowOff>6609</xdr:rowOff>
    </xdr:to>
    <xdr:sp macro="[0]!OpenFrstCnx" textlink="">
      <xdr:nvSpPr>
        <xdr:cNvPr id="15" name="LnkFirstCnx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2494772" y="2008804"/>
          <a:ext cx="1052804" cy="24298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800">
              <a:solidFill>
                <a:schemeClr val="accent1"/>
              </a:solidFill>
            </a:rPr>
            <a:t>Première connexion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8</xdr:row>
          <xdr:rowOff>22860</xdr:rowOff>
        </xdr:from>
        <xdr:to>
          <xdr:col>4</xdr:col>
          <xdr:colOff>411480</xdr:colOff>
          <xdr:row>9</xdr:row>
          <xdr:rowOff>137160</xdr:rowOff>
        </xdr:to>
        <xdr:sp macro="" textlink="">
          <xdr:nvSpPr>
            <xdr:cNvPr id="1025" name="TBMdp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6</xdr:row>
          <xdr:rowOff>7620</xdr:rowOff>
        </xdr:from>
        <xdr:to>
          <xdr:col>4</xdr:col>
          <xdr:colOff>411480</xdr:colOff>
          <xdr:row>7</xdr:row>
          <xdr:rowOff>114300</xdr:rowOff>
        </xdr:to>
        <xdr:sp macro="" textlink="">
          <xdr:nvSpPr>
            <xdr:cNvPr id="1026" name="TBId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541020</xdr:colOff>
      <xdr:row>0</xdr:row>
      <xdr:rowOff>74416</xdr:rowOff>
    </xdr:from>
    <xdr:to>
      <xdr:col>10</xdr:col>
      <xdr:colOff>618973</xdr:colOff>
      <xdr:row>26</xdr:row>
      <xdr:rowOff>99060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alphaModFix amt="60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-70000"/>
                  </a14:imgEffect>
                  <a14:imgEffect>
                    <a14:brightnessContrast bright="-15000" contrast="52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1020" y="74416"/>
          <a:ext cx="7926553" cy="4779524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14</xdr:row>
      <xdr:rowOff>95250</xdr:rowOff>
    </xdr:from>
    <xdr:to>
      <xdr:col>4</xdr:col>
      <xdr:colOff>95250</xdr:colOff>
      <xdr:row>17</xdr:row>
      <xdr:rowOff>28575</xdr:rowOff>
    </xdr:to>
    <xdr:sp macro="[0]!openControlPanel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524000" y="2762250"/>
          <a:ext cx="1619250" cy="504825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solidFill>
                <a:schemeClr val="bg1"/>
              </a:solidFill>
              <a:latin typeface="Calisto MT" panose="02040603050505030304" pitchFamily="18" charset="0"/>
            </a:rPr>
            <a:t>Control</a:t>
          </a:r>
          <a:r>
            <a:rPr lang="fr-FR" sz="1200" b="1" baseline="0">
              <a:solidFill>
                <a:schemeClr val="bg1"/>
              </a:solidFill>
              <a:latin typeface="Calisto MT" panose="02040603050505030304" pitchFamily="18" charset="0"/>
            </a:rPr>
            <a:t> panel</a:t>
          </a:r>
          <a:endParaRPr lang="fr-FR" sz="1200" b="1">
            <a:solidFill>
              <a:schemeClr val="bg1"/>
            </a:solidFill>
            <a:latin typeface="Calisto MT" panose="02040603050505030304" pitchFamily="18" charset="0"/>
          </a:endParaRPr>
        </a:p>
      </xdr:txBody>
    </xdr:sp>
    <xdr:clientData/>
  </xdr:twoCellAnchor>
  <xdr:twoCellAnchor>
    <xdr:from>
      <xdr:col>4</xdr:col>
      <xdr:colOff>609600</xdr:colOff>
      <xdr:row>14</xdr:row>
      <xdr:rowOff>95250</xdr:rowOff>
    </xdr:from>
    <xdr:to>
      <xdr:col>6</xdr:col>
      <xdr:colOff>704850</xdr:colOff>
      <xdr:row>17</xdr:row>
      <xdr:rowOff>28575</xdr:rowOff>
    </xdr:to>
    <xdr:sp macro="[0]!openReport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3657600" y="2762250"/>
          <a:ext cx="1619250" cy="504825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solidFill>
                <a:schemeClr val="bg1"/>
              </a:solidFill>
              <a:latin typeface="Calisto MT" panose="02040603050505030304" pitchFamily="18" charset="0"/>
            </a:rPr>
            <a:t>Report</a:t>
          </a:r>
        </a:p>
      </xdr:txBody>
    </xdr:sp>
    <xdr:clientData/>
  </xdr:twoCellAnchor>
  <xdr:twoCellAnchor>
    <xdr:from>
      <xdr:col>7</xdr:col>
      <xdr:colOff>504825</xdr:colOff>
      <xdr:row>14</xdr:row>
      <xdr:rowOff>100965</xdr:rowOff>
    </xdr:from>
    <xdr:to>
      <xdr:col>9</xdr:col>
      <xdr:colOff>600075</xdr:colOff>
      <xdr:row>17</xdr:row>
      <xdr:rowOff>34290</xdr:rowOff>
    </xdr:to>
    <xdr:sp macro="[0]!openUserGuide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5998845" y="2661285"/>
          <a:ext cx="1664970" cy="481965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solidFill>
                <a:schemeClr val="bg1"/>
              </a:solidFill>
              <a:latin typeface="Calisto MT" panose="02040603050505030304" pitchFamily="18" charset="0"/>
            </a:rPr>
            <a:t>User Guide</a:t>
          </a:r>
        </a:p>
      </xdr:txBody>
    </xdr:sp>
    <xdr:clientData/>
  </xdr:twoCellAnchor>
  <xdr:twoCellAnchor>
    <xdr:from>
      <xdr:col>7</xdr:col>
      <xdr:colOff>533400</xdr:colOff>
      <xdr:row>5</xdr:row>
      <xdr:rowOff>152400</xdr:rowOff>
    </xdr:from>
    <xdr:to>
      <xdr:col>9</xdr:col>
      <xdr:colOff>628650</xdr:colOff>
      <xdr:row>8</xdr:row>
      <xdr:rowOff>85725</xdr:rowOff>
    </xdr:to>
    <xdr:sp macro="[0]!openHistorique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5867400" y="1104900"/>
          <a:ext cx="1619250" cy="504825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solidFill>
                <a:schemeClr val="bg1"/>
              </a:solidFill>
              <a:latin typeface="Calisto MT" panose="02040603050505030304" pitchFamily="18" charset="0"/>
            </a:rPr>
            <a:t>Historique</a:t>
          </a:r>
        </a:p>
      </xdr:txBody>
    </xdr:sp>
    <xdr:clientData/>
  </xdr:twoCellAnchor>
  <xdr:twoCellAnchor>
    <xdr:from>
      <xdr:col>2</xdr:col>
      <xdr:colOff>19050</xdr:colOff>
      <xdr:row>5</xdr:row>
      <xdr:rowOff>133350</xdr:rowOff>
    </xdr:from>
    <xdr:to>
      <xdr:col>4</xdr:col>
      <xdr:colOff>114300</xdr:colOff>
      <xdr:row>8</xdr:row>
      <xdr:rowOff>66675</xdr:rowOff>
    </xdr:to>
    <xdr:sp macro="[0]!OpenFrmTimesheets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543050" y="1085850"/>
          <a:ext cx="1619250" cy="504825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solidFill>
                <a:schemeClr val="bg1"/>
              </a:solidFill>
              <a:latin typeface="Calisto MT" panose="02040603050505030304" pitchFamily="18" charset="0"/>
            </a:rPr>
            <a:t>Timesheets</a:t>
          </a:r>
        </a:p>
      </xdr:txBody>
    </xdr:sp>
    <xdr:clientData/>
  </xdr:twoCellAnchor>
  <xdr:twoCellAnchor>
    <xdr:from>
      <xdr:col>4</xdr:col>
      <xdr:colOff>600075</xdr:colOff>
      <xdr:row>5</xdr:row>
      <xdr:rowOff>142875</xdr:rowOff>
    </xdr:from>
    <xdr:to>
      <xdr:col>6</xdr:col>
      <xdr:colOff>695325</xdr:colOff>
      <xdr:row>8</xdr:row>
      <xdr:rowOff>76200</xdr:rowOff>
    </xdr:to>
    <xdr:sp macro="[0]!OpenFrmTimesheets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3648075" y="1095375"/>
          <a:ext cx="1619250" cy="504825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solidFill>
                <a:schemeClr val="bg1"/>
              </a:solidFill>
              <a:latin typeface="Calisto MT" panose="02040603050505030304" pitchFamily="18" charset="0"/>
            </a:rPr>
            <a:t>Modifier une</a:t>
          </a:r>
          <a:r>
            <a:rPr lang="fr-FR" sz="1200" b="1" baseline="0">
              <a:solidFill>
                <a:schemeClr val="bg1"/>
              </a:solidFill>
              <a:latin typeface="Calisto MT" panose="02040603050505030304" pitchFamily="18" charset="0"/>
            </a:rPr>
            <a:t> saisie</a:t>
          </a:r>
          <a:endParaRPr lang="fr-FR" sz="1200" b="1">
            <a:solidFill>
              <a:schemeClr val="bg1"/>
            </a:solidFill>
            <a:latin typeface="Calisto MT" panose="02040603050505030304" pitchFamily="18" charset="0"/>
          </a:endParaRPr>
        </a:p>
      </xdr:txBody>
    </xdr:sp>
    <xdr:clientData/>
  </xdr:twoCellAnchor>
  <xdr:twoCellAnchor>
    <xdr:from>
      <xdr:col>4</xdr:col>
      <xdr:colOff>685800</xdr:colOff>
      <xdr:row>20</xdr:row>
      <xdr:rowOff>76200</xdr:rowOff>
    </xdr:from>
    <xdr:to>
      <xdr:col>6</xdr:col>
      <xdr:colOff>647700</xdr:colOff>
      <xdr:row>22</xdr:row>
      <xdr:rowOff>95250</xdr:rowOff>
    </xdr:to>
    <xdr:sp macro="[0]!Se_deconnecter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733800" y="3886200"/>
          <a:ext cx="1485900" cy="400050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400" b="1"/>
            <a:t>Se</a:t>
          </a:r>
          <a:r>
            <a:rPr lang="fr-FR" sz="1400" b="1" baseline="0"/>
            <a:t> déconnecter</a:t>
          </a:r>
          <a:endParaRPr lang="fr-FR" sz="1400" b="1"/>
        </a:p>
      </xdr:txBody>
    </xdr:sp>
    <xdr:clientData/>
  </xdr:twoCellAnchor>
  <xdr:twoCellAnchor>
    <xdr:from>
      <xdr:col>4</xdr:col>
      <xdr:colOff>609600</xdr:colOff>
      <xdr:row>10</xdr:row>
      <xdr:rowOff>19050</xdr:rowOff>
    </xdr:from>
    <xdr:to>
      <xdr:col>6</xdr:col>
      <xdr:colOff>704850</xdr:colOff>
      <xdr:row>12</xdr:row>
      <xdr:rowOff>142875</xdr:rowOff>
    </xdr:to>
    <xdr:sp macro="[0]!openData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657600" y="1924050"/>
          <a:ext cx="1619250" cy="504825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solidFill>
                <a:schemeClr val="bg1"/>
              </a:solidFill>
              <a:latin typeface="Calisto MT" panose="02040603050505030304" pitchFamily="18" charset="0"/>
            </a:rPr>
            <a:t>Pramètres</a:t>
          </a:r>
        </a:p>
      </xdr:txBody>
    </xdr:sp>
    <xdr:clientData/>
  </xdr:twoCellAnchor>
  <xdr:twoCellAnchor>
    <xdr:from>
      <xdr:col>7</xdr:col>
      <xdr:colOff>520057</xdr:colOff>
      <xdr:row>10</xdr:row>
      <xdr:rowOff>24886</xdr:rowOff>
    </xdr:from>
    <xdr:to>
      <xdr:col>9</xdr:col>
      <xdr:colOff>615307</xdr:colOff>
      <xdr:row>12</xdr:row>
      <xdr:rowOff>148711</xdr:rowOff>
    </xdr:to>
    <xdr:sp macro="[0]!openJF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01E0A0CF-1B6B-4CED-BCD6-3770FEEAD76E}"/>
            </a:ext>
          </a:extLst>
        </xdr:cNvPr>
        <xdr:cNvSpPr/>
      </xdr:nvSpPr>
      <xdr:spPr>
        <a:xfrm>
          <a:off x="6014077" y="1853686"/>
          <a:ext cx="1664970" cy="489585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solidFill>
                <a:schemeClr val="bg1"/>
              </a:solidFill>
              <a:latin typeface="Calisto MT" panose="02040603050505030304" pitchFamily="18" charset="0"/>
            </a:rPr>
            <a:t>Jours fériés</a:t>
          </a:r>
        </a:p>
      </xdr:txBody>
    </xdr:sp>
    <xdr:clientData/>
  </xdr:twoCellAnchor>
  <xdr:twoCellAnchor>
    <xdr:from>
      <xdr:col>2</xdr:col>
      <xdr:colOff>45720</xdr:colOff>
      <xdr:row>10</xdr:row>
      <xdr:rowOff>3810</xdr:rowOff>
    </xdr:from>
    <xdr:to>
      <xdr:col>4</xdr:col>
      <xdr:colOff>140970</xdr:colOff>
      <xdr:row>12</xdr:row>
      <xdr:rowOff>127635</xdr:rowOff>
    </xdr:to>
    <xdr:sp macro="[0]!openData" textlink="">
      <xdr:nvSpPr>
        <xdr:cNvPr id="13" name="Rectangle : coins arrondis 12">
          <a:extLst>
            <a:ext uri="{FF2B5EF4-FFF2-40B4-BE49-F238E27FC236}">
              <a16:creationId xmlns:a16="http://schemas.microsoft.com/office/drawing/2014/main" id="{79D517E2-7E99-48D2-BC78-F89D1DC50F27}"/>
            </a:ext>
          </a:extLst>
        </xdr:cNvPr>
        <xdr:cNvSpPr/>
      </xdr:nvSpPr>
      <xdr:spPr>
        <a:xfrm>
          <a:off x="1615440" y="1832610"/>
          <a:ext cx="1664970" cy="489585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solidFill>
                <a:schemeClr val="bg1"/>
              </a:solidFill>
              <a:latin typeface="Calisto MT" panose="02040603050505030304" pitchFamily="18" charset="0"/>
            </a:rPr>
            <a:t>Données saisies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2461260</xdr:colOff>
          <xdr:row>13</xdr:row>
          <xdr:rowOff>144780</xdr:rowOff>
        </xdr:from>
        <xdr:to>
          <xdr:col>3</xdr:col>
          <xdr:colOff>137160</xdr:colOff>
          <xdr:row>16</xdr:row>
          <xdr:rowOff>160020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2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1- Remplir Timesheet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754380</xdr:colOff>
          <xdr:row>13</xdr:row>
          <xdr:rowOff>160020</xdr:rowOff>
        </xdr:from>
        <xdr:to>
          <xdr:col>5</xdr:col>
          <xdr:colOff>1127760</xdr:colOff>
          <xdr:row>16</xdr:row>
          <xdr:rowOff>160020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2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2- Générer le rapport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13</xdr:row>
          <xdr:rowOff>144780</xdr:rowOff>
        </xdr:from>
        <xdr:to>
          <xdr:col>7</xdr:col>
          <xdr:colOff>304800</xdr:colOff>
          <xdr:row>16</xdr:row>
          <xdr:rowOff>144780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2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3- Exporter le rapport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112058</xdr:colOff>
      <xdr:row>20</xdr:row>
      <xdr:rowOff>44824</xdr:rowOff>
    </xdr:from>
    <xdr:to>
      <xdr:col>5</xdr:col>
      <xdr:colOff>974911</xdr:colOff>
      <xdr:row>23</xdr:row>
      <xdr:rowOff>0</xdr:rowOff>
    </xdr:to>
    <xdr:sp macro="[0]!openAcceuil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5289176" y="3922059"/>
          <a:ext cx="1624853" cy="52667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latin typeface="Arial" panose="020B0604020202020204" pitchFamily="34" charset="0"/>
              <a:cs typeface="Arial" panose="020B0604020202020204" pitchFamily="34" charset="0"/>
            </a:rPr>
            <a:t>Retour Accueil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455083</xdr:colOff>
      <xdr:row>3</xdr:row>
      <xdr:rowOff>182990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095500" cy="754490"/>
        </a:xfrm>
        <a:prstGeom prst="rect">
          <a:avLst/>
        </a:prstGeom>
      </xdr:spPr>
    </xdr:pic>
    <xdr:clientData/>
  </xdr:twoCellAnchor>
  <xdr:twoCellAnchor>
    <xdr:from>
      <xdr:col>10</xdr:col>
      <xdr:colOff>897466</xdr:colOff>
      <xdr:row>0</xdr:row>
      <xdr:rowOff>59266</xdr:rowOff>
    </xdr:from>
    <xdr:to>
      <xdr:col>12</xdr:col>
      <xdr:colOff>594300</xdr:colOff>
      <xdr:row>3</xdr:row>
      <xdr:rowOff>18675</xdr:rowOff>
    </xdr:to>
    <xdr:sp macro="[0]!openAcceuil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98C0236E-147F-4BB3-99B3-80C5B14D6FE3}"/>
            </a:ext>
          </a:extLst>
        </xdr:cNvPr>
        <xdr:cNvSpPr/>
      </xdr:nvSpPr>
      <xdr:spPr>
        <a:xfrm>
          <a:off x="12911666" y="59266"/>
          <a:ext cx="1678034" cy="51820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latin typeface="Arial" panose="020B0604020202020204" pitchFamily="34" charset="0"/>
              <a:cs typeface="Arial" panose="020B0604020202020204" pitchFamily="34" charset="0"/>
            </a:rPr>
            <a:t>Retour Accueil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180975</xdr:colOff>
      <xdr:row>8</xdr:row>
      <xdr:rowOff>190499</xdr:rowOff>
    </xdr:from>
    <xdr:to>
      <xdr:col>3</xdr:col>
      <xdr:colOff>1743075</xdr:colOff>
      <xdr:row>11</xdr:row>
      <xdr:rowOff>171449</xdr:rowOff>
    </xdr:to>
    <xdr:sp macro="[0]!LancerTimer_ontim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5619750" y="1733549"/>
          <a:ext cx="1562100" cy="55245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lancer rappel remplissage</a:t>
          </a:r>
        </a:p>
      </xdr:txBody>
    </xdr:sp>
    <xdr:clientData/>
  </xdr:twoCellAnchor>
  <xdr:twoCellAnchor>
    <xdr:from>
      <xdr:col>3</xdr:col>
      <xdr:colOff>190500</xdr:colOff>
      <xdr:row>12</xdr:row>
      <xdr:rowOff>95249</xdr:rowOff>
    </xdr:from>
    <xdr:to>
      <xdr:col>3</xdr:col>
      <xdr:colOff>1724025</xdr:colOff>
      <xdr:row>15</xdr:row>
      <xdr:rowOff>66674</xdr:rowOff>
    </xdr:to>
    <xdr:sp macro="[0]!ArretTimer_ontim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7153275" y="2438399"/>
          <a:ext cx="1533525" cy="571500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Arrêter execution</a:t>
          </a:r>
          <a:r>
            <a:rPr lang="fr-FR" sz="1100" baseline="0"/>
            <a:t> Rappel</a:t>
          </a:r>
          <a:endParaRPr lang="fr-FR" sz="1100"/>
        </a:p>
      </xdr:txBody>
    </xdr:sp>
    <xdr:clientData/>
  </xdr:twoCellAnchor>
  <xdr:twoCellAnchor editAs="oneCell">
    <xdr:from>
      <xdr:col>0</xdr:col>
      <xdr:colOff>1</xdr:colOff>
      <xdr:row>0</xdr:row>
      <xdr:rowOff>0</xdr:rowOff>
    </xdr:from>
    <xdr:to>
      <xdr:col>1</xdr:col>
      <xdr:colOff>38101</xdr:colOff>
      <xdr:row>2</xdr:row>
      <xdr:rowOff>188297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0"/>
          <a:ext cx="1581150" cy="569297"/>
        </a:xfrm>
        <a:prstGeom prst="rect">
          <a:avLst/>
        </a:prstGeom>
      </xdr:spPr>
    </xdr:pic>
    <xdr:clientData/>
  </xdr:twoCellAnchor>
  <xdr:twoCellAnchor>
    <xdr:from>
      <xdr:col>6</xdr:col>
      <xdr:colOff>327660</xdr:colOff>
      <xdr:row>3</xdr:row>
      <xdr:rowOff>68580</xdr:rowOff>
    </xdr:from>
    <xdr:to>
      <xdr:col>7</xdr:col>
      <xdr:colOff>93074</xdr:colOff>
      <xdr:row>6</xdr:row>
      <xdr:rowOff>22909</xdr:rowOff>
    </xdr:to>
    <xdr:sp macro="[0]!openAcceuil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EB863D46-26CD-4B34-8C54-01AB44217EDB}"/>
            </a:ext>
          </a:extLst>
        </xdr:cNvPr>
        <xdr:cNvSpPr/>
      </xdr:nvSpPr>
      <xdr:spPr>
        <a:xfrm>
          <a:off x="11109960" y="617220"/>
          <a:ext cx="1678034" cy="51820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latin typeface="Arial" panose="020B0604020202020204" pitchFamily="34" charset="0"/>
              <a:cs typeface="Arial" panose="020B0604020202020204" pitchFamily="34" charset="0"/>
            </a:rPr>
            <a:t>Retour Accueil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27562</xdr:colOff>
      <xdr:row>4</xdr:row>
      <xdr:rowOff>68336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304037" cy="830336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</xdr:row>
      <xdr:rowOff>0</xdr:rowOff>
    </xdr:from>
    <xdr:to>
      <xdr:col>10</xdr:col>
      <xdr:colOff>103234</xdr:colOff>
      <xdr:row>3</xdr:row>
      <xdr:rowOff>145676</xdr:rowOff>
    </xdr:to>
    <xdr:sp macro="[0]!openAcceuil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7772400" y="190500"/>
          <a:ext cx="1627234" cy="52667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latin typeface="Arial" panose="020B0604020202020204" pitchFamily="34" charset="0"/>
              <a:cs typeface="Arial" panose="020B0604020202020204" pitchFamily="34" charset="0"/>
            </a:rPr>
            <a:t>Retour Accueil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47625</xdr:colOff>
      <xdr:row>3</xdr:row>
      <xdr:rowOff>180595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085975" cy="752095"/>
        </a:xfrm>
        <a:prstGeom prst="rect">
          <a:avLst/>
        </a:prstGeom>
      </xdr:spPr>
    </xdr:pic>
    <xdr:clientData/>
  </xdr:twoCellAnchor>
  <xdr:twoCellAnchor>
    <xdr:from>
      <xdr:col>3</xdr:col>
      <xdr:colOff>68580</xdr:colOff>
      <xdr:row>0</xdr:row>
      <xdr:rowOff>60960</xdr:rowOff>
    </xdr:from>
    <xdr:to>
      <xdr:col>4</xdr:col>
      <xdr:colOff>862694</xdr:colOff>
      <xdr:row>3</xdr:row>
      <xdr:rowOff>30529</xdr:rowOff>
    </xdr:to>
    <xdr:sp macro="[0]!openAcceuil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C612E35E-C86E-4260-90ED-0BB7968D0E29}"/>
            </a:ext>
          </a:extLst>
        </xdr:cNvPr>
        <xdr:cNvSpPr/>
      </xdr:nvSpPr>
      <xdr:spPr>
        <a:xfrm>
          <a:off x="3223260" y="60960"/>
          <a:ext cx="1678034" cy="51820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latin typeface="Arial" panose="020B0604020202020204" pitchFamily="34" charset="0"/>
              <a:cs typeface="Arial" panose="020B0604020202020204" pitchFamily="34" charset="0"/>
            </a:rPr>
            <a:t>Retour Accueil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266699</xdr:colOff>
      <xdr:row>4</xdr:row>
      <xdr:rowOff>12710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333624" cy="841385"/>
        </a:xfrm>
        <a:prstGeom prst="rect">
          <a:avLst/>
        </a:prstGeom>
      </xdr:spPr>
    </xdr:pic>
    <xdr:clientData/>
  </xdr:twoCellAnchor>
  <xdr:twoCellAnchor>
    <xdr:from>
      <xdr:col>7</xdr:col>
      <xdr:colOff>342900</xdr:colOff>
      <xdr:row>0</xdr:row>
      <xdr:rowOff>60960</xdr:rowOff>
    </xdr:from>
    <xdr:to>
      <xdr:col>10</xdr:col>
      <xdr:colOff>100694</xdr:colOff>
      <xdr:row>2</xdr:row>
      <xdr:rowOff>213409</xdr:rowOff>
    </xdr:to>
    <xdr:sp macro="[0]!openAcceuil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2E53F25C-86BB-4004-8961-C40638108A85}"/>
            </a:ext>
          </a:extLst>
        </xdr:cNvPr>
        <xdr:cNvSpPr/>
      </xdr:nvSpPr>
      <xdr:spPr>
        <a:xfrm>
          <a:off x="6103620" y="60960"/>
          <a:ext cx="1678034" cy="51820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latin typeface="Arial" panose="020B0604020202020204" pitchFamily="34" charset="0"/>
              <a:cs typeface="Arial" panose="020B0604020202020204" pitchFamily="34" charset="0"/>
            </a:rPr>
            <a:t>Retour Accueil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257175</xdr:colOff>
      <xdr:row>4</xdr:row>
      <xdr:rowOff>21004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171700" cy="783004"/>
        </a:xfrm>
        <a:prstGeom prst="rect">
          <a:avLst/>
        </a:prstGeom>
      </xdr:spPr>
    </xdr:pic>
    <xdr:clientData/>
  </xdr:twoCellAnchor>
  <xdr:twoCellAnchor>
    <xdr:from>
      <xdr:col>4</xdr:col>
      <xdr:colOff>655320</xdr:colOff>
      <xdr:row>0</xdr:row>
      <xdr:rowOff>76200</xdr:rowOff>
    </xdr:from>
    <xdr:to>
      <xdr:col>4</xdr:col>
      <xdr:colOff>2333354</xdr:colOff>
      <xdr:row>3</xdr:row>
      <xdr:rowOff>45769</xdr:rowOff>
    </xdr:to>
    <xdr:sp macro="[0]!openAcceuil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B9CF2D73-2416-44C1-9FAF-22ECFDDCBF90}"/>
            </a:ext>
          </a:extLst>
        </xdr:cNvPr>
        <xdr:cNvSpPr/>
      </xdr:nvSpPr>
      <xdr:spPr>
        <a:xfrm>
          <a:off x="6461760" y="76200"/>
          <a:ext cx="1678034" cy="51820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latin typeface="Arial" panose="020B0604020202020204" pitchFamily="34" charset="0"/>
              <a:cs typeface="Arial" panose="020B0604020202020204" pitchFamily="34" charset="0"/>
            </a:rPr>
            <a:t>Retour Accueil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297180</xdr:colOff>
          <xdr:row>3</xdr:row>
          <xdr:rowOff>76200</xdr:rowOff>
        </xdr:from>
        <xdr:to>
          <xdr:col>7</xdr:col>
          <xdr:colOff>114300</xdr:colOff>
          <xdr:row>5</xdr:row>
          <xdr:rowOff>106680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9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a Date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0</xdr:row>
      <xdr:rowOff>28573</xdr:rowOff>
    </xdr:from>
    <xdr:to>
      <xdr:col>4</xdr:col>
      <xdr:colOff>371475</xdr:colOff>
      <xdr:row>5</xdr:row>
      <xdr:rowOff>104774</xdr:rowOff>
    </xdr:to>
    <xdr:sp macro="[0]!ShowForm" textlink="">
      <xdr:nvSpPr>
        <xdr:cNvPr id="2" name="Rectangle: Rounded Corners 2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1238250" y="28573"/>
          <a:ext cx="1600200" cy="10287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600"/>
            <a:t>Choose Date From UserForm</a:t>
          </a:r>
        </a:p>
      </xdr:txBody>
    </xdr:sp>
    <xdr:clientData/>
  </xdr:twoCellAnchor>
  <xdr:twoCellAnchor>
    <xdr:from>
      <xdr:col>2</xdr:col>
      <xdr:colOff>28575</xdr:colOff>
      <xdr:row>11</xdr:row>
      <xdr:rowOff>19050</xdr:rowOff>
    </xdr:from>
    <xdr:to>
      <xdr:col>4</xdr:col>
      <xdr:colOff>295275</xdr:colOff>
      <xdr:row>14</xdr:row>
      <xdr:rowOff>180975</xdr:rowOff>
    </xdr:to>
    <xdr:sp macro="[0]!ShowCal" textlink="">
      <xdr:nvSpPr>
        <xdr:cNvPr id="3" name="Rectangle: Rounded Corners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38250" y="2114550"/>
          <a:ext cx="1524000" cy="733425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800"/>
            <a:t>Choose Date</a:t>
          </a:r>
        </a:p>
      </xdr:txBody>
    </xdr:sp>
    <xdr:clientData/>
  </xdr:twoCellAnchor>
  <xdr:twoCellAnchor editAs="oneCell">
    <xdr:from>
      <xdr:col>1</xdr:col>
      <xdr:colOff>152400</xdr:colOff>
      <xdr:row>19</xdr:row>
      <xdr:rowOff>123825</xdr:rowOff>
    </xdr:from>
    <xdr:to>
      <xdr:col>3</xdr:col>
      <xdr:colOff>19050</xdr:colOff>
      <xdr:row>24</xdr:row>
      <xdr:rowOff>85725</xdr:rowOff>
    </xdr:to>
    <xdr:pic macro="[0]!ShowCalWithIcon">
      <xdr:nvPicPr>
        <xdr:cNvPr id="4" name="Graphic 4" descr="Monthly calendar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114425" y="3743325"/>
          <a:ext cx="914400" cy="914400"/>
        </a:xfrm>
        <a:prstGeom prst="rect">
          <a:avLst/>
        </a:prstGeom>
      </xdr:spPr>
    </xdr:pic>
    <xdr:clientData/>
  </xdr:twoCellAnchor>
  <xdr:twoCellAnchor>
    <xdr:from>
      <xdr:col>9</xdr:col>
      <xdr:colOff>57150</xdr:colOff>
      <xdr:row>2</xdr:row>
      <xdr:rowOff>28575</xdr:rowOff>
    </xdr:from>
    <xdr:to>
      <xdr:col>11</xdr:col>
      <xdr:colOff>323850</xdr:colOff>
      <xdr:row>5</xdr:row>
      <xdr:rowOff>28575</xdr:rowOff>
    </xdr:to>
    <xdr:sp macro="[0]!ShowCalFr" textlink="">
      <xdr:nvSpPr>
        <xdr:cNvPr id="5" name="Rectangle: Rounded Corners 3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>
        <a:xfrm>
          <a:off x="5676900" y="409575"/>
          <a:ext cx="1485900" cy="571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2000"/>
            <a:t>FR</a:t>
          </a:r>
        </a:p>
      </xdr:txBody>
    </xdr:sp>
    <xdr:clientData/>
  </xdr:twoCellAnchor>
  <xdr:twoCellAnchor>
    <xdr:from>
      <xdr:col>9</xdr:col>
      <xdr:colOff>57150</xdr:colOff>
      <xdr:row>7</xdr:row>
      <xdr:rowOff>38100</xdr:rowOff>
    </xdr:from>
    <xdr:to>
      <xdr:col>11</xdr:col>
      <xdr:colOff>323850</xdr:colOff>
      <xdr:row>10</xdr:row>
      <xdr:rowOff>38100</xdr:rowOff>
    </xdr:to>
    <xdr:sp macro="[0]!ShowCalEs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>
        <a:xfrm>
          <a:off x="5676900" y="1371600"/>
          <a:ext cx="1485900" cy="571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800"/>
            <a:t>ES</a:t>
          </a:r>
        </a:p>
      </xdr:txBody>
    </xdr:sp>
    <xdr:clientData/>
  </xdr:twoCellAnchor>
  <xdr:twoCellAnchor>
    <xdr:from>
      <xdr:col>9</xdr:col>
      <xdr:colOff>57150</xdr:colOff>
      <xdr:row>12</xdr:row>
      <xdr:rowOff>66675</xdr:rowOff>
    </xdr:from>
    <xdr:to>
      <xdr:col>11</xdr:col>
      <xdr:colOff>323850</xdr:colOff>
      <xdr:row>15</xdr:row>
      <xdr:rowOff>66675</xdr:rowOff>
    </xdr:to>
    <xdr:sp macro="[0]!ShowCalDe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/>
      </xdr:nvSpPr>
      <xdr:spPr>
        <a:xfrm>
          <a:off x="5676900" y="2352675"/>
          <a:ext cx="1485900" cy="571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800"/>
            <a:t>DE</a:t>
          </a:r>
        </a:p>
      </xdr:txBody>
    </xdr:sp>
    <xdr:clientData/>
  </xdr:twoCellAnchor>
  <xdr:twoCellAnchor>
    <xdr:from>
      <xdr:col>9</xdr:col>
      <xdr:colOff>47625</xdr:colOff>
      <xdr:row>17</xdr:row>
      <xdr:rowOff>57150</xdr:rowOff>
    </xdr:from>
    <xdr:to>
      <xdr:col>11</xdr:col>
      <xdr:colOff>314325</xdr:colOff>
      <xdr:row>20</xdr:row>
      <xdr:rowOff>57150</xdr:rowOff>
    </xdr:to>
    <xdr:sp macro="[0]!ShowCalPt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67375" y="3295650"/>
          <a:ext cx="1485900" cy="571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800"/>
            <a:t>PT</a:t>
          </a:r>
        </a:p>
      </xdr:txBody>
    </xdr:sp>
    <xdr:clientData/>
  </xdr:twoCellAnchor>
  <xdr:twoCellAnchor>
    <xdr:from>
      <xdr:col>9</xdr:col>
      <xdr:colOff>47625</xdr:colOff>
      <xdr:row>22</xdr:row>
      <xdr:rowOff>28575</xdr:rowOff>
    </xdr:from>
    <xdr:to>
      <xdr:col>11</xdr:col>
      <xdr:colOff>314325</xdr:colOff>
      <xdr:row>25</xdr:row>
      <xdr:rowOff>28575</xdr:rowOff>
    </xdr:to>
    <xdr:sp macro="[0]!ShowCalIt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SpPr/>
      </xdr:nvSpPr>
      <xdr:spPr>
        <a:xfrm>
          <a:off x="5667375" y="4219575"/>
          <a:ext cx="1485900" cy="571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800"/>
            <a:t>IT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1666875</xdr:colOff>
      <xdr:row>1</xdr:row>
      <xdr:rowOff>9525</xdr:rowOff>
    </xdr:from>
    <xdr:to>
      <xdr:col>10</xdr:col>
      <xdr:colOff>91328</xdr:colOff>
      <xdr:row>3</xdr:row>
      <xdr:rowOff>155201</xdr:rowOff>
    </xdr:to>
    <xdr:sp macro="[0]!openAcceuil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9744075" y="200025"/>
          <a:ext cx="1624853" cy="52667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latin typeface="Arial" panose="020B0604020202020204" pitchFamily="34" charset="0"/>
              <a:cs typeface="Arial" panose="020B0604020202020204" pitchFamily="34" charset="0"/>
            </a:rPr>
            <a:t>Retour Accueil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127001</xdr:colOff>
      <xdr:row>0</xdr:row>
      <xdr:rowOff>127000</xdr:rowOff>
    </xdr:from>
    <xdr:to>
      <xdr:col>6</xdr:col>
      <xdr:colOff>1751854</xdr:colOff>
      <xdr:row>3</xdr:row>
      <xdr:rowOff>82176</xdr:rowOff>
    </xdr:to>
    <xdr:sp macro="[0]!openAcceuil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7884584" y="127000"/>
          <a:ext cx="1624853" cy="52667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latin typeface="Arial" panose="020B0604020202020204" pitchFamily="34" charset="0"/>
              <a:cs typeface="Arial" panose="020B0604020202020204" pitchFamily="34" charset="0"/>
            </a:rPr>
            <a:t>Retour Accueil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200025</xdr:colOff>
      <xdr:row>0</xdr:row>
      <xdr:rowOff>57150</xdr:rowOff>
    </xdr:from>
    <xdr:to>
      <xdr:col>5</xdr:col>
      <xdr:colOff>300878</xdr:colOff>
      <xdr:row>3</xdr:row>
      <xdr:rowOff>12326</xdr:rowOff>
    </xdr:to>
    <xdr:sp macro="[0]!openAcceuil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7610475" y="57150"/>
          <a:ext cx="1624853" cy="52667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latin typeface="Arial" panose="020B0604020202020204" pitchFamily="34" charset="0"/>
              <a:cs typeface="Arial" panose="020B0604020202020204" pitchFamily="34" charset="0"/>
            </a:rPr>
            <a:t>Retour Accueil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651198</xdr:colOff>
      <xdr:row>3</xdr:row>
      <xdr:rowOff>437373</xdr:rowOff>
    </xdr:from>
    <xdr:to>
      <xdr:col>5</xdr:col>
      <xdr:colOff>808423</xdr:colOff>
      <xdr:row>3</xdr:row>
      <xdr:rowOff>964049</xdr:rowOff>
    </xdr:to>
    <xdr:sp macro="[0]!openAcceuil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10001249" y="3139363"/>
          <a:ext cx="1624853" cy="52667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latin typeface="Arial" panose="020B0604020202020204" pitchFamily="34" charset="0"/>
              <a:cs typeface="Arial" panose="020B0604020202020204" pitchFamily="34" charset="0"/>
            </a:rPr>
            <a:t>Retour Accueil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35719</xdr:colOff>
      <xdr:row>0</xdr:row>
      <xdr:rowOff>0</xdr:rowOff>
    </xdr:from>
    <xdr:to>
      <xdr:col>11</xdr:col>
      <xdr:colOff>107156</xdr:colOff>
      <xdr:row>1</xdr:row>
      <xdr:rowOff>154781</xdr:rowOff>
    </xdr:to>
    <xdr:sp macro="[0]!openAcceuil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12573000" y="0"/>
          <a:ext cx="1476375" cy="34528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latin typeface="Arial" panose="020B0604020202020204" pitchFamily="34" charset="0"/>
              <a:cs typeface="Arial" panose="020B0604020202020204" pitchFamily="34" charset="0"/>
            </a:rPr>
            <a:t>Retour Accueil</a:t>
          </a:r>
        </a:p>
      </xdr:txBody>
    </xdr:sp>
    <xdr:clientData/>
  </xdr:twoCellAnchor>
  <xdr:twoCellAnchor>
    <xdr:from>
      <xdr:col>11</xdr:col>
      <xdr:colOff>130968</xdr:colOff>
      <xdr:row>0</xdr:row>
      <xdr:rowOff>23812</xdr:rowOff>
    </xdr:from>
    <xdr:to>
      <xdr:col>13</xdr:col>
      <xdr:colOff>0</xdr:colOff>
      <xdr:row>1</xdr:row>
      <xdr:rowOff>154781</xdr:rowOff>
    </xdr:to>
    <xdr:sp macro="[0]!openControlPanel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14073187" y="23812"/>
          <a:ext cx="1393032" cy="321469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latin typeface="Arial" panose="020B0604020202020204" pitchFamily="34" charset="0"/>
              <a:cs typeface="Arial" panose="020B0604020202020204" pitchFamily="34" charset="0"/>
            </a:rPr>
            <a:t>Control</a:t>
          </a:r>
          <a:r>
            <a:rPr lang="fr-FR" sz="1400" b="1" baseline="0">
              <a:latin typeface="Arial" panose="020B0604020202020204" pitchFamily="34" charset="0"/>
              <a:cs typeface="Arial" panose="020B0604020202020204" pitchFamily="34" charset="0"/>
            </a:rPr>
            <a:t> Panel</a:t>
          </a:r>
          <a:endParaRPr lang="fr-FR" sz="14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274320</xdr:colOff>
          <xdr:row>0</xdr:row>
          <xdr:rowOff>182880</xdr:rowOff>
        </xdr:from>
        <xdr:to>
          <xdr:col>34</xdr:col>
          <xdr:colOff>259080</xdr:colOff>
          <xdr:row>2</xdr:row>
          <xdr:rowOff>22860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1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Générer le rapport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259080</xdr:colOff>
          <xdr:row>1</xdr:row>
          <xdr:rowOff>7620</xdr:rowOff>
        </xdr:from>
        <xdr:to>
          <xdr:col>25</xdr:col>
          <xdr:colOff>274320</xdr:colOff>
          <xdr:row>2</xdr:row>
          <xdr:rowOff>7620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1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Clearer le contenu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257735</xdr:colOff>
      <xdr:row>2</xdr:row>
      <xdr:rowOff>112059</xdr:rowOff>
    </xdr:from>
    <xdr:to>
      <xdr:col>24</xdr:col>
      <xdr:colOff>134470</xdr:colOff>
      <xdr:row>2</xdr:row>
      <xdr:rowOff>638735</xdr:rowOff>
    </xdr:to>
    <xdr:sp macro="[0]!openAcceuil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9872382" y="1243853"/>
          <a:ext cx="1624853" cy="52667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latin typeface="Arial" panose="020B0604020202020204" pitchFamily="34" charset="0"/>
              <a:cs typeface="Arial" panose="020B0604020202020204" pitchFamily="34" charset="0"/>
            </a:rPr>
            <a:t>Retour Accueil</a:t>
          </a:r>
        </a:p>
      </xdr:txBody>
    </xdr:sp>
    <xdr:clientData/>
  </xdr:twoCellAnchor>
  <xdr:twoCellAnchor>
    <xdr:from>
      <xdr:col>25</xdr:col>
      <xdr:colOff>22411</xdr:colOff>
      <xdr:row>2</xdr:row>
      <xdr:rowOff>112058</xdr:rowOff>
    </xdr:from>
    <xdr:to>
      <xdr:col>30</xdr:col>
      <xdr:colOff>190500</xdr:colOff>
      <xdr:row>2</xdr:row>
      <xdr:rowOff>638734</xdr:rowOff>
    </xdr:to>
    <xdr:sp macro="[0]!openControlPanel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11676529" y="1243852"/>
          <a:ext cx="1624853" cy="526676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latin typeface="Arial" panose="020B0604020202020204" pitchFamily="34" charset="0"/>
              <a:cs typeface="Arial" panose="020B0604020202020204" pitchFamily="34" charset="0"/>
            </a:rPr>
            <a:t>Control</a:t>
          </a:r>
          <a:r>
            <a:rPr lang="fr-FR" sz="1400" b="1" baseline="0">
              <a:latin typeface="Arial" panose="020B0604020202020204" pitchFamily="34" charset="0"/>
              <a:cs typeface="Arial" panose="020B0604020202020204" pitchFamily="34" charset="0"/>
            </a:rPr>
            <a:t> Panel</a:t>
          </a:r>
          <a:endParaRPr lang="fr-FR" sz="14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171450</xdr:colOff>
      <xdr:row>0</xdr:row>
      <xdr:rowOff>76200</xdr:rowOff>
    </xdr:from>
    <xdr:to>
      <xdr:col>5</xdr:col>
      <xdr:colOff>274684</xdr:colOff>
      <xdr:row>3</xdr:row>
      <xdr:rowOff>31376</xdr:rowOff>
    </xdr:to>
    <xdr:sp macro="[0]!openAcceuil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3162300" y="76200"/>
          <a:ext cx="1627234" cy="52667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latin typeface="Arial" panose="020B0604020202020204" pitchFamily="34" charset="0"/>
              <a:cs typeface="Arial" panose="020B0604020202020204" pitchFamily="34" charset="0"/>
            </a:rPr>
            <a:t>Retour Accueil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342900</xdr:colOff>
      <xdr:row>0</xdr:row>
      <xdr:rowOff>95250</xdr:rowOff>
    </xdr:from>
    <xdr:to>
      <xdr:col>6</xdr:col>
      <xdr:colOff>446134</xdr:colOff>
      <xdr:row>3</xdr:row>
      <xdr:rowOff>50426</xdr:rowOff>
    </xdr:to>
    <xdr:sp macro="[0]!openAcceuil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6943725" y="95250"/>
          <a:ext cx="1627234" cy="52667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latin typeface="Arial" panose="020B0604020202020204" pitchFamily="34" charset="0"/>
              <a:cs typeface="Arial" panose="020B0604020202020204" pitchFamily="34" charset="0"/>
            </a:rPr>
            <a:t>Retour Accueil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274320</xdr:colOff>
          <xdr:row>0</xdr:row>
          <xdr:rowOff>182880</xdr:rowOff>
        </xdr:from>
        <xdr:to>
          <xdr:col>34</xdr:col>
          <xdr:colOff>259080</xdr:colOff>
          <xdr:row>2</xdr:row>
          <xdr:rowOff>22860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15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Générer le rapport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259080</xdr:colOff>
          <xdr:row>1</xdr:row>
          <xdr:rowOff>7620</xdr:rowOff>
        </xdr:from>
        <xdr:to>
          <xdr:col>25</xdr:col>
          <xdr:colOff>274320</xdr:colOff>
          <xdr:row>2</xdr:row>
          <xdr:rowOff>7620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15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Clearer le contenu</a:t>
              </a:r>
            </a:p>
          </xdr:txBody>
        </xdr:sp>
        <xdr:clientData fPrintsWithSheet="0"/>
      </xdr:twoCellAnchor>
    </mc:Choice>
    <mc:Fallback/>
  </mc:AlternateContent>
  <xdr:twoCellAnchor>
    <xdr:from>
      <xdr:col>24</xdr:col>
      <xdr:colOff>52191</xdr:colOff>
      <xdr:row>2</xdr:row>
      <xdr:rowOff>143527</xdr:rowOff>
    </xdr:from>
    <xdr:to>
      <xdr:col>29</xdr:col>
      <xdr:colOff>244151</xdr:colOff>
      <xdr:row>2</xdr:row>
      <xdr:rowOff>670203</xdr:rowOff>
    </xdr:to>
    <xdr:sp macro="[0]!openAcceuil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11116849" y="1278698"/>
          <a:ext cx="1627234" cy="52667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latin typeface="Arial" panose="020B0604020202020204" pitchFamily="34" charset="0"/>
              <a:cs typeface="Arial" panose="020B0604020202020204" pitchFamily="34" charset="0"/>
            </a:rPr>
            <a:t>Retour Accueil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466531</xdr:colOff>
      <xdr:row>1</xdr:row>
      <xdr:rowOff>116633</xdr:rowOff>
    </xdr:from>
    <xdr:to>
      <xdr:col>7</xdr:col>
      <xdr:colOff>77755</xdr:colOff>
      <xdr:row>20</xdr:row>
      <xdr:rowOff>154206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00000000-0008-0000-16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2755" y="320740"/>
          <a:ext cx="4033546" cy="3915609"/>
        </a:xfrm>
        <a:prstGeom prst="rect">
          <a:avLst/>
        </a:prstGeom>
      </xdr:spPr>
    </xdr:pic>
    <xdr:clientData/>
  </xdr:twoCellAnchor>
  <xdr:twoCellAnchor editAs="oneCell">
    <xdr:from>
      <xdr:col>7</xdr:col>
      <xdr:colOff>1234363</xdr:colOff>
      <xdr:row>0</xdr:row>
      <xdr:rowOff>0</xdr:rowOff>
    </xdr:from>
    <xdr:to>
      <xdr:col>10</xdr:col>
      <xdr:colOff>288824</xdr:colOff>
      <xdr:row>5</xdr:row>
      <xdr:rowOff>127336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00000000-0008-0000-16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077" b="10441"/>
        <a:stretch/>
      </xdr:blipFill>
      <xdr:spPr>
        <a:xfrm>
          <a:off x="7172909" y="0"/>
          <a:ext cx="1892522" cy="114787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12</xdr:row>
      <xdr:rowOff>38879</xdr:rowOff>
    </xdr:from>
    <xdr:to>
      <xdr:col>3</xdr:col>
      <xdr:colOff>382238</xdr:colOff>
      <xdr:row>20</xdr:row>
      <xdr:rowOff>1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00000000-0008-0000-16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4211" b="25788"/>
        <a:stretch/>
      </xdr:blipFill>
      <xdr:spPr>
        <a:xfrm>
          <a:off x="0" y="2488165"/>
          <a:ext cx="2656575" cy="1593979"/>
        </a:xfrm>
        <a:prstGeom prst="rect">
          <a:avLst/>
        </a:prstGeom>
      </xdr:spPr>
    </xdr:pic>
    <xdr:clientData/>
  </xdr:twoCellAnchor>
  <xdr:oneCellAnchor>
    <xdr:from>
      <xdr:col>0</xdr:col>
      <xdr:colOff>303069</xdr:colOff>
      <xdr:row>0</xdr:row>
      <xdr:rowOff>181841</xdr:rowOff>
    </xdr:from>
    <xdr:ext cx="1563054" cy="563298"/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3069" y="181841"/>
          <a:ext cx="1563054" cy="563298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68580</xdr:colOff>
          <xdr:row>8</xdr:row>
          <xdr:rowOff>114300</xdr:rowOff>
        </xdr:from>
        <xdr:to>
          <xdr:col>4</xdr:col>
          <xdr:colOff>7620</xdr:colOff>
          <xdr:row>9</xdr:row>
          <xdr:rowOff>121920</xdr:rowOff>
        </xdr:to>
        <xdr:sp macro="" textlink="">
          <xdr:nvSpPr>
            <xdr:cNvPr id="13314" name="Label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16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Identifiant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10</xdr:row>
          <xdr:rowOff>106680</xdr:rowOff>
        </xdr:from>
        <xdr:to>
          <xdr:col>4</xdr:col>
          <xdr:colOff>7620</xdr:colOff>
          <xdr:row>11</xdr:row>
          <xdr:rowOff>99060</xdr:rowOff>
        </xdr:to>
        <xdr:sp macro="" textlink="">
          <xdr:nvSpPr>
            <xdr:cNvPr id="13315" name="Label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16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Mot de passe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106680</xdr:rowOff>
        </xdr:from>
        <xdr:to>
          <xdr:col>6</xdr:col>
          <xdr:colOff>693420</xdr:colOff>
          <xdr:row>9</xdr:row>
          <xdr:rowOff>175260</xdr:rowOff>
        </xdr:to>
        <xdr:sp macro="" textlink="">
          <xdr:nvSpPr>
            <xdr:cNvPr id="13316" name="TBId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16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99060</xdr:rowOff>
        </xdr:from>
        <xdr:to>
          <xdr:col>6</xdr:col>
          <xdr:colOff>693420</xdr:colOff>
          <xdr:row>11</xdr:row>
          <xdr:rowOff>137160</xdr:rowOff>
        </xdr:to>
        <xdr:sp macro="" textlink="">
          <xdr:nvSpPr>
            <xdr:cNvPr id="13317" name="TBMdp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16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457200</xdr:colOff>
          <xdr:row>13</xdr:row>
          <xdr:rowOff>68580</xdr:rowOff>
        </xdr:from>
        <xdr:to>
          <xdr:col>7</xdr:col>
          <xdr:colOff>121920</xdr:colOff>
          <xdr:row>14</xdr:row>
          <xdr:rowOff>137160</xdr:rowOff>
        </xdr:to>
        <xdr:sp macro="" textlink="">
          <xdr:nvSpPr>
            <xdr:cNvPr id="13318" name="BtnSeConnecter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16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60960</xdr:rowOff>
        </xdr:from>
        <xdr:to>
          <xdr:col>7</xdr:col>
          <xdr:colOff>1104900</xdr:colOff>
          <xdr:row>14</xdr:row>
          <xdr:rowOff>137160</xdr:rowOff>
        </xdr:to>
        <xdr:sp macro="" textlink="">
          <xdr:nvSpPr>
            <xdr:cNvPr id="13319" name="BtnAnnuler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16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30480</xdr:colOff>
          <xdr:row>7</xdr:row>
          <xdr:rowOff>22860</xdr:rowOff>
        </xdr:from>
        <xdr:to>
          <xdr:col>4</xdr:col>
          <xdr:colOff>449580</xdr:colOff>
          <xdr:row>8</xdr:row>
          <xdr:rowOff>0</xdr:rowOff>
        </xdr:to>
        <xdr:sp macro="" textlink="">
          <xdr:nvSpPr>
            <xdr:cNvPr id="13320" name="Label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16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Email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175260</xdr:colOff>
          <xdr:row>1</xdr:row>
          <xdr:rowOff>22860</xdr:rowOff>
        </xdr:from>
        <xdr:to>
          <xdr:col>7</xdr:col>
          <xdr:colOff>373380</xdr:colOff>
          <xdr:row>3</xdr:row>
          <xdr:rowOff>68580</xdr:rowOff>
        </xdr:to>
        <xdr:sp macro="" textlink="">
          <xdr:nvSpPr>
            <xdr:cNvPr id="13322" name="TextBox1" hidden="1">
              <a:extLst>
                <a:ext uri="{63B3BB69-23CF-44E3-9099-C40C66FF867C}">
                  <a14:compatExt spid="_x0000_s13322"/>
                </a:ext>
                <a:ext uri="{FF2B5EF4-FFF2-40B4-BE49-F238E27FC236}">
                  <a16:creationId xmlns:a16="http://schemas.microsoft.com/office/drawing/2014/main" id="{00000000-0008-0000-1600-00000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449580</xdr:colOff>
          <xdr:row>5</xdr:row>
          <xdr:rowOff>190500</xdr:rowOff>
        </xdr:from>
        <xdr:to>
          <xdr:col>7</xdr:col>
          <xdr:colOff>1226820</xdr:colOff>
          <xdr:row>15</xdr:row>
          <xdr:rowOff>114300</xdr:rowOff>
        </xdr:to>
        <xdr:sp macro="" textlink="">
          <xdr:nvSpPr>
            <xdr:cNvPr id="13313" name="Group Box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16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Zone de connexion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18</xdr:row>
          <xdr:rowOff>60960</xdr:rowOff>
        </xdr:from>
        <xdr:to>
          <xdr:col>7</xdr:col>
          <xdr:colOff>1104900</xdr:colOff>
          <xdr:row>19</xdr:row>
          <xdr:rowOff>137160</xdr:rowOff>
        </xdr:to>
        <xdr:sp macro="" textlink="">
          <xdr:nvSpPr>
            <xdr:cNvPr id="13323" name="BtnQuitter" hidden="1">
              <a:extLst>
                <a:ext uri="{63B3BB69-23CF-44E3-9099-C40C66FF867C}">
                  <a14:compatExt spid="_x0000_s13323"/>
                </a:ext>
                <a:ext uri="{FF2B5EF4-FFF2-40B4-BE49-F238E27FC236}">
                  <a16:creationId xmlns:a16="http://schemas.microsoft.com/office/drawing/2014/main" id="{00000000-0008-0000-1600-00000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atiana moussavou" refreshedDate="44851.676570138887" createdVersion="8" refreshedVersion="8" minRefreshableVersion="3" recordCount="275" xr:uid="{DB8D17DA-85EF-479D-B794-6D1BE6B7587A}">
  <cacheSource type="worksheet">
    <worksheetSource ref="A1:F1048576" sheet="Report"/>
  </cacheSource>
  <cacheFields count="6">
    <cacheField name="Consultant" numFmtId="0">
      <sharedItems containsBlank="1" count="3">
        <s v="DO-REGO Médéric"/>
        <m/>
        <s v="Rami KHALLEDI" u="1"/>
      </sharedItems>
    </cacheField>
    <cacheField name="Mission" numFmtId="0">
      <sharedItems containsBlank="1" count="8">
        <s v="E | 1 - BNPP - Modélisation IRBA BDDF - 2022"/>
        <m/>
        <s v="Total / semaine (Contrôle)" u="1"/>
        <s v="Check (si dans période)" u="1"/>
        <s v="Total / semaine" u="1"/>
        <s v="E | 3 - BPCE - Task Force Crédit - 2022" u="1"/>
        <s v="Total / jour" u="1"/>
        <s v="OI | 2 - Congés payés" u="1"/>
      </sharedItems>
    </cacheField>
    <cacheField name="Jour" numFmtId="0">
      <sharedItems containsBlank="1"/>
    </cacheField>
    <cacheField name="Date" numFmtId="0">
      <sharedItems containsNonDate="0" containsDate="1" containsString="0" containsBlank="1" minDate="2022-05-02T00:00:00" maxDate="2022-10-15T00:00:00"/>
    </cacheField>
    <cacheField name="Nombre d'heure" numFmtId="0">
      <sharedItems containsString="0" containsBlank="1" containsNumber="1" containsInteger="1" minValue="8" maxValue="8"/>
    </cacheField>
    <cacheField name="Equiv jours" numFmtId="0">
      <sharedItems containsString="0" containsBlank="1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5">
  <r>
    <x v="0"/>
    <x v="0"/>
    <s v="L"/>
    <d v="2022-05-02T00:00:00"/>
    <n v="8"/>
    <n v="1"/>
  </r>
  <r>
    <x v="0"/>
    <x v="0"/>
    <s v="Ma"/>
    <d v="2022-05-03T00:00:00"/>
    <n v="8"/>
    <n v="1"/>
  </r>
  <r>
    <x v="0"/>
    <x v="0"/>
    <s v="Me"/>
    <d v="2022-05-04T00:00:00"/>
    <n v="8"/>
    <n v="1"/>
  </r>
  <r>
    <x v="0"/>
    <x v="0"/>
    <s v="J"/>
    <d v="2022-05-05T00:00:00"/>
    <n v="8"/>
    <n v="1"/>
  </r>
  <r>
    <x v="0"/>
    <x v="0"/>
    <s v="V"/>
    <d v="2022-05-06T00:00:00"/>
    <n v="8"/>
    <n v="1"/>
  </r>
  <r>
    <x v="0"/>
    <x v="0"/>
    <s v="L"/>
    <d v="2022-05-09T00:00:00"/>
    <n v="8"/>
    <n v="1"/>
  </r>
  <r>
    <x v="0"/>
    <x v="0"/>
    <s v="Ma"/>
    <d v="2022-05-10T00:00:00"/>
    <n v="8"/>
    <n v="1"/>
  </r>
  <r>
    <x v="0"/>
    <x v="0"/>
    <s v="Me"/>
    <d v="2022-05-11T00:00:00"/>
    <n v="8"/>
    <n v="1"/>
  </r>
  <r>
    <x v="0"/>
    <x v="0"/>
    <s v="J"/>
    <d v="2022-05-12T00:00:00"/>
    <n v="8"/>
    <n v="1"/>
  </r>
  <r>
    <x v="0"/>
    <x v="0"/>
    <s v="V"/>
    <d v="2022-05-13T00:00:00"/>
    <n v="8"/>
    <n v="1"/>
  </r>
  <r>
    <x v="0"/>
    <x v="0"/>
    <s v="L"/>
    <d v="2022-05-16T00:00:00"/>
    <n v="8"/>
    <n v="1"/>
  </r>
  <r>
    <x v="0"/>
    <x v="0"/>
    <s v="Ma"/>
    <d v="2022-05-17T00:00:00"/>
    <n v="8"/>
    <n v="1"/>
  </r>
  <r>
    <x v="0"/>
    <x v="0"/>
    <s v="Me"/>
    <d v="2022-05-18T00:00:00"/>
    <n v="8"/>
    <n v="1"/>
  </r>
  <r>
    <x v="0"/>
    <x v="0"/>
    <s v="J"/>
    <d v="2022-05-19T00:00:00"/>
    <n v="8"/>
    <n v="1"/>
  </r>
  <r>
    <x v="0"/>
    <x v="0"/>
    <s v="V"/>
    <d v="2022-05-20T00:00:00"/>
    <n v="8"/>
    <n v="1"/>
  </r>
  <r>
    <x v="0"/>
    <x v="0"/>
    <s v="L"/>
    <d v="2022-05-23T00:00:00"/>
    <n v="8"/>
    <n v="1"/>
  </r>
  <r>
    <x v="0"/>
    <x v="0"/>
    <s v="Ma"/>
    <d v="2022-05-24T00:00:00"/>
    <n v="8"/>
    <n v="1"/>
  </r>
  <r>
    <x v="0"/>
    <x v="0"/>
    <s v="Me"/>
    <d v="2022-05-25T00:00:00"/>
    <n v="8"/>
    <n v="1"/>
  </r>
  <r>
    <x v="0"/>
    <x v="0"/>
    <s v="V"/>
    <d v="2022-05-27T00:00:00"/>
    <n v="8"/>
    <n v="1"/>
  </r>
  <r>
    <x v="0"/>
    <x v="0"/>
    <s v="L"/>
    <d v="2022-05-30T00:00:00"/>
    <n v="8"/>
    <n v="1"/>
  </r>
  <r>
    <x v="0"/>
    <x v="0"/>
    <s v="Ma"/>
    <d v="2022-05-31T00:00:00"/>
    <n v="8"/>
    <n v="1"/>
  </r>
  <r>
    <x v="0"/>
    <x v="0"/>
    <s v="Me"/>
    <d v="2022-06-01T00:00:00"/>
    <n v="8"/>
    <n v="1"/>
  </r>
  <r>
    <x v="0"/>
    <x v="0"/>
    <s v="J"/>
    <d v="2022-06-02T00:00:00"/>
    <n v="8"/>
    <n v="1"/>
  </r>
  <r>
    <x v="0"/>
    <x v="0"/>
    <s v="V"/>
    <d v="2022-06-03T00:00:00"/>
    <n v="8"/>
    <n v="1"/>
  </r>
  <r>
    <x v="0"/>
    <x v="0"/>
    <s v="L"/>
    <d v="2022-06-06T00:00:00"/>
    <n v="8"/>
    <n v="1"/>
  </r>
  <r>
    <x v="0"/>
    <x v="0"/>
    <s v="Ma"/>
    <d v="2022-06-07T00:00:00"/>
    <n v="8"/>
    <n v="1"/>
  </r>
  <r>
    <x v="0"/>
    <x v="0"/>
    <s v="Me"/>
    <d v="2022-06-08T00:00:00"/>
    <n v="8"/>
    <n v="1"/>
  </r>
  <r>
    <x v="0"/>
    <x v="0"/>
    <s v="J"/>
    <d v="2022-06-09T00:00:00"/>
    <n v="8"/>
    <n v="1"/>
  </r>
  <r>
    <x v="0"/>
    <x v="0"/>
    <s v="V"/>
    <d v="2022-06-10T00:00:00"/>
    <n v="8"/>
    <n v="1"/>
  </r>
  <r>
    <x v="0"/>
    <x v="0"/>
    <s v="L"/>
    <d v="2022-06-13T00:00:00"/>
    <n v="8"/>
    <n v="1"/>
  </r>
  <r>
    <x v="0"/>
    <x v="0"/>
    <s v="Ma"/>
    <d v="2022-06-14T00:00:00"/>
    <n v="8"/>
    <n v="1"/>
  </r>
  <r>
    <x v="0"/>
    <x v="0"/>
    <s v="Me"/>
    <d v="2022-06-15T00:00:00"/>
    <n v="8"/>
    <n v="1"/>
  </r>
  <r>
    <x v="0"/>
    <x v="0"/>
    <s v="J"/>
    <d v="2022-06-16T00:00:00"/>
    <n v="8"/>
    <n v="1"/>
  </r>
  <r>
    <x v="0"/>
    <x v="0"/>
    <s v="V"/>
    <d v="2022-06-17T00:00:00"/>
    <n v="8"/>
    <n v="1"/>
  </r>
  <r>
    <x v="0"/>
    <x v="0"/>
    <s v="L"/>
    <d v="2022-06-20T00:00:00"/>
    <n v="8"/>
    <n v="1"/>
  </r>
  <r>
    <x v="0"/>
    <x v="0"/>
    <s v="Ma"/>
    <d v="2022-06-21T00:00:00"/>
    <n v="8"/>
    <n v="1"/>
  </r>
  <r>
    <x v="0"/>
    <x v="0"/>
    <s v="Me"/>
    <d v="2022-06-22T00:00:00"/>
    <n v="8"/>
    <n v="1"/>
  </r>
  <r>
    <x v="0"/>
    <x v="0"/>
    <s v="J"/>
    <d v="2022-06-23T00:00:00"/>
    <n v="8"/>
    <n v="1"/>
  </r>
  <r>
    <x v="0"/>
    <x v="0"/>
    <s v="V"/>
    <d v="2022-06-24T00:00:00"/>
    <n v="8"/>
    <n v="1"/>
  </r>
  <r>
    <x v="0"/>
    <x v="0"/>
    <s v="L"/>
    <d v="2022-06-27T00:00:00"/>
    <n v="8"/>
    <n v="1"/>
  </r>
  <r>
    <x v="0"/>
    <x v="0"/>
    <s v="Ma"/>
    <d v="2022-06-28T00:00:00"/>
    <n v="8"/>
    <n v="1"/>
  </r>
  <r>
    <x v="0"/>
    <x v="0"/>
    <s v="Me"/>
    <d v="2022-06-29T00:00:00"/>
    <n v="8"/>
    <n v="1"/>
  </r>
  <r>
    <x v="0"/>
    <x v="0"/>
    <s v="J"/>
    <d v="2022-06-30T00:00:00"/>
    <n v="8"/>
    <n v="1"/>
  </r>
  <r>
    <x v="0"/>
    <x v="0"/>
    <s v="V"/>
    <d v="2022-07-01T00:00:00"/>
    <n v="8"/>
    <n v="1"/>
  </r>
  <r>
    <x v="0"/>
    <x v="0"/>
    <s v="L"/>
    <d v="2022-07-04T00:00:00"/>
    <n v="8"/>
    <n v="1"/>
  </r>
  <r>
    <x v="0"/>
    <x v="0"/>
    <s v="Ma"/>
    <d v="2022-07-05T00:00:00"/>
    <n v="8"/>
    <n v="1"/>
  </r>
  <r>
    <x v="0"/>
    <x v="0"/>
    <s v="Me"/>
    <d v="2022-07-06T00:00:00"/>
    <n v="8"/>
    <n v="1"/>
  </r>
  <r>
    <x v="0"/>
    <x v="0"/>
    <s v="J"/>
    <d v="2022-07-07T00:00:00"/>
    <n v="8"/>
    <n v="1"/>
  </r>
  <r>
    <x v="0"/>
    <x v="0"/>
    <s v="V"/>
    <d v="2022-07-08T00:00:00"/>
    <n v="8"/>
    <n v="1"/>
  </r>
  <r>
    <x v="0"/>
    <x v="0"/>
    <s v="L"/>
    <d v="2022-07-11T00:00:00"/>
    <n v="8"/>
    <n v="1"/>
  </r>
  <r>
    <x v="0"/>
    <x v="0"/>
    <s v="Ma"/>
    <d v="2022-07-12T00:00:00"/>
    <n v="8"/>
    <n v="1"/>
  </r>
  <r>
    <x v="0"/>
    <x v="0"/>
    <s v="Me"/>
    <d v="2022-07-13T00:00:00"/>
    <n v="8"/>
    <n v="1"/>
  </r>
  <r>
    <x v="0"/>
    <x v="0"/>
    <s v="V"/>
    <d v="2022-07-15T00:00:00"/>
    <n v="8"/>
    <n v="1"/>
  </r>
  <r>
    <x v="0"/>
    <x v="0"/>
    <s v="L"/>
    <d v="2022-07-18T00:00:00"/>
    <n v="8"/>
    <n v="1"/>
  </r>
  <r>
    <x v="0"/>
    <x v="0"/>
    <s v="Ma"/>
    <d v="2022-07-19T00:00:00"/>
    <n v="8"/>
    <n v="1"/>
  </r>
  <r>
    <x v="0"/>
    <x v="0"/>
    <s v="Me"/>
    <d v="2022-07-20T00:00:00"/>
    <n v="8"/>
    <n v="1"/>
  </r>
  <r>
    <x v="0"/>
    <x v="0"/>
    <s v="J"/>
    <d v="2022-07-21T00:00:00"/>
    <n v="8"/>
    <n v="1"/>
  </r>
  <r>
    <x v="0"/>
    <x v="0"/>
    <s v="V"/>
    <d v="2022-07-22T00:00:00"/>
    <n v="8"/>
    <n v="1"/>
  </r>
  <r>
    <x v="0"/>
    <x v="0"/>
    <s v="L"/>
    <d v="2022-07-25T00:00:00"/>
    <n v="8"/>
    <n v="1"/>
  </r>
  <r>
    <x v="0"/>
    <x v="0"/>
    <s v="Ma"/>
    <d v="2022-07-26T00:00:00"/>
    <n v="8"/>
    <n v="1"/>
  </r>
  <r>
    <x v="0"/>
    <x v="0"/>
    <s v="Me"/>
    <d v="2022-07-27T00:00:00"/>
    <n v="8"/>
    <n v="1"/>
  </r>
  <r>
    <x v="0"/>
    <x v="0"/>
    <s v="J"/>
    <d v="2022-07-28T00:00:00"/>
    <n v="8"/>
    <n v="1"/>
  </r>
  <r>
    <x v="0"/>
    <x v="0"/>
    <s v="V"/>
    <d v="2022-07-29T00:00:00"/>
    <n v="8"/>
    <n v="1"/>
  </r>
  <r>
    <x v="0"/>
    <x v="0"/>
    <s v="L"/>
    <d v="2022-08-01T00:00:00"/>
    <n v="8"/>
    <n v="1"/>
  </r>
  <r>
    <x v="0"/>
    <x v="0"/>
    <s v="Ma"/>
    <d v="2022-08-02T00:00:00"/>
    <n v="8"/>
    <n v="1"/>
  </r>
  <r>
    <x v="0"/>
    <x v="0"/>
    <s v="Me"/>
    <d v="2022-08-03T00:00:00"/>
    <n v="8"/>
    <n v="1"/>
  </r>
  <r>
    <x v="0"/>
    <x v="0"/>
    <s v="J"/>
    <d v="2022-08-04T00:00:00"/>
    <n v="8"/>
    <n v="1"/>
  </r>
  <r>
    <x v="0"/>
    <x v="0"/>
    <s v="V"/>
    <d v="2022-08-05T00:00:00"/>
    <n v="8"/>
    <n v="1"/>
  </r>
  <r>
    <x v="0"/>
    <x v="0"/>
    <s v="L"/>
    <d v="2022-08-08T00:00:00"/>
    <n v="8"/>
    <n v="1"/>
  </r>
  <r>
    <x v="0"/>
    <x v="0"/>
    <s v="Ma"/>
    <d v="2022-08-09T00:00:00"/>
    <n v="8"/>
    <n v="1"/>
  </r>
  <r>
    <x v="0"/>
    <x v="0"/>
    <s v="Me"/>
    <d v="2022-08-10T00:00:00"/>
    <n v="8"/>
    <n v="1"/>
  </r>
  <r>
    <x v="0"/>
    <x v="0"/>
    <s v="J"/>
    <d v="2022-08-11T00:00:00"/>
    <n v="8"/>
    <n v="1"/>
  </r>
  <r>
    <x v="0"/>
    <x v="0"/>
    <s v="V"/>
    <d v="2022-08-12T00:00:00"/>
    <n v="8"/>
    <n v="1"/>
  </r>
  <r>
    <x v="0"/>
    <x v="0"/>
    <s v="Ma"/>
    <d v="2022-08-16T00:00:00"/>
    <n v="8"/>
    <n v="1"/>
  </r>
  <r>
    <x v="0"/>
    <x v="0"/>
    <s v="Me"/>
    <d v="2022-08-17T00:00:00"/>
    <n v="8"/>
    <n v="1"/>
  </r>
  <r>
    <x v="0"/>
    <x v="0"/>
    <s v="J"/>
    <d v="2022-08-18T00:00:00"/>
    <n v="8"/>
    <n v="1"/>
  </r>
  <r>
    <x v="0"/>
    <x v="0"/>
    <s v="V"/>
    <d v="2022-08-19T00:00:00"/>
    <n v="8"/>
    <n v="1"/>
  </r>
  <r>
    <x v="0"/>
    <x v="0"/>
    <s v="L"/>
    <d v="2022-08-22T00:00:00"/>
    <n v="8"/>
    <n v="1"/>
  </r>
  <r>
    <x v="0"/>
    <x v="0"/>
    <s v="Ma"/>
    <d v="2022-08-23T00:00:00"/>
    <n v="8"/>
    <n v="1"/>
  </r>
  <r>
    <x v="0"/>
    <x v="0"/>
    <s v="Me"/>
    <d v="2022-08-24T00:00:00"/>
    <n v="8"/>
    <n v="1"/>
  </r>
  <r>
    <x v="0"/>
    <x v="0"/>
    <s v="J"/>
    <d v="2022-08-25T00:00:00"/>
    <n v="8"/>
    <n v="1"/>
  </r>
  <r>
    <x v="0"/>
    <x v="0"/>
    <s v="V"/>
    <d v="2022-08-26T00:00:00"/>
    <n v="8"/>
    <n v="1"/>
  </r>
  <r>
    <x v="0"/>
    <x v="0"/>
    <s v="L"/>
    <d v="2022-08-29T00:00:00"/>
    <n v="8"/>
    <n v="1"/>
  </r>
  <r>
    <x v="0"/>
    <x v="0"/>
    <s v="Ma"/>
    <d v="2022-08-30T00:00:00"/>
    <n v="8"/>
    <n v="1"/>
  </r>
  <r>
    <x v="0"/>
    <x v="0"/>
    <s v="Me"/>
    <d v="2022-08-31T00:00:00"/>
    <n v="8"/>
    <n v="1"/>
  </r>
  <r>
    <x v="0"/>
    <x v="0"/>
    <s v="J"/>
    <d v="2022-09-01T00:00:00"/>
    <n v="8"/>
    <n v="1"/>
  </r>
  <r>
    <x v="0"/>
    <x v="0"/>
    <s v="V"/>
    <d v="2022-09-02T00:00:00"/>
    <n v="8"/>
    <n v="1"/>
  </r>
  <r>
    <x v="0"/>
    <x v="0"/>
    <s v="L"/>
    <d v="2022-09-05T00:00:00"/>
    <n v="8"/>
    <n v="1"/>
  </r>
  <r>
    <x v="0"/>
    <x v="0"/>
    <s v="Ma"/>
    <d v="2022-09-06T00:00:00"/>
    <n v="8"/>
    <n v="1"/>
  </r>
  <r>
    <x v="0"/>
    <x v="0"/>
    <s v="Me"/>
    <d v="2022-09-07T00:00:00"/>
    <n v="8"/>
    <n v="1"/>
  </r>
  <r>
    <x v="0"/>
    <x v="0"/>
    <s v="J"/>
    <d v="2022-09-08T00:00:00"/>
    <n v="8"/>
    <n v="1"/>
  </r>
  <r>
    <x v="0"/>
    <x v="0"/>
    <s v="V"/>
    <d v="2022-09-09T00:00:00"/>
    <n v="8"/>
    <n v="1"/>
  </r>
  <r>
    <x v="0"/>
    <x v="0"/>
    <s v="L"/>
    <d v="2022-09-12T00:00:00"/>
    <n v="8"/>
    <n v="1"/>
  </r>
  <r>
    <x v="0"/>
    <x v="0"/>
    <s v="Ma"/>
    <d v="2022-09-13T00:00:00"/>
    <n v="8"/>
    <n v="1"/>
  </r>
  <r>
    <x v="0"/>
    <x v="0"/>
    <s v="Me"/>
    <d v="2022-09-14T00:00:00"/>
    <n v="8"/>
    <n v="1"/>
  </r>
  <r>
    <x v="0"/>
    <x v="0"/>
    <s v="J"/>
    <d v="2022-09-15T00:00:00"/>
    <n v="8"/>
    <n v="1"/>
  </r>
  <r>
    <x v="0"/>
    <x v="0"/>
    <s v="V"/>
    <d v="2022-09-16T00:00:00"/>
    <n v="8"/>
    <n v="1"/>
  </r>
  <r>
    <x v="0"/>
    <x v="0"/>
    <s v="L"/>
    <d v="2022-09-19T00:00:00"/>
    <n v="8"/>
    <n v="1"/>
  </r>
  <r>
    <x v="0"/>
    <x v="0"/>
    <s v="Ma"/>
    <d v="2022-09-20T00:00:00"/>
    <n v="8"/>
    <n v="1"/>
  </r>
  <r>
    <x v="0"/>
    <x v="0"/>
    <s v="Me"/>
    <d v="2022-09-21T00:00:00"/>
    <n v="8"/>
    <n v="1"/>
  </r>
  <r>
    <x v="0"/>
    <x v="0"/>
    <s v="J"/>
    <d v="2022-09-22T00:00:00"/>
    <n v="8"/>
    <n v="1"/>
  </r>
  <r>
    <x v="0"/>
    <x v="0"/>
    <s v="V"/>
    <d v="2022-09-23T00:00:00"/>
    <n v="8"/>
    <n v="1"/>
  </r>
  <r>
    <x v="0"/>
    <x v="0"/>
    <s v="L"/>
    <d v="2022-09-26T00:00:00"/>
    <n v="8"/>
    <n v="1"/>
  </r>
  <r>
    <x v="0"/>
    <x v="0"/>
    <s v="Ma"/>
    <d v="2022-09-27T00:00:00"/>
    <n v="8"/>
    <n v="1"/>
  </r>
  <r>
    <x v="0"/>
    <x v="0"/>
    <s v="Me"/>
    <d v="2022-09-28T00:00:00"/>
    <n v="8"/>
    <n v="1"/>
  </r>
  <r>
    <x v="0"/>
    <x v="0"/>
    <s v="J"/>
    <d v="2022-09-29T00:00:00"/>
    <n v="8"/>
    <n v="1"/>
  </r>
  <r>
    <x v="0"/>
    <x v="0"/>
    <s v="V"/>
    <d v="2022-09-30T00:00:00"/>
    <n v="8"/>
    <n v="1"/>
  </r>
  <r>
    <x v="0"/>
    <x v="0"/>
    <s v="L"/>
    <d v="2022-10-03T00:00:00"/>
    <n v="8"/>
    <n v="1"/>
  </r>
  <r>
    <x v="0"/>
    <x v="0"/>
    <s v="Ma"/>
    <d v="2022-10-04T00:00:00"/>
    <n v="8"/>
    <n v="1"/>
  </r>
  <r>
    <x v="0"/>
    <x v="0"/>
    <s v="Me"/>
    <d v="2022-10-05T00:00:00"/>
    <n v="8"/>
    <n v="1"/>
  </r>
  <r>
    <x v="0"/>
    <x v="0"/>
    <s v="J"/>
    <d v="2022-10-06T00:00:00"/>
    <n v="8"/>
    <n v="1"/>
  </r>
  <r>
    <x v="0"/>
    <x v="0"/>
    <s v="V"/>
    <d v="2022-10-07T00:00:00"/>
    <n v="8"/>
    <n v="1"/>
  </r>
  <r>
    <x v="0"/>
    <x v="0"/>
    <s v="L"/>
    <d v="2022-10-10T00:00:00"/>
    <n v="8"/>
    <n v="1"/>
  </r>
  <r>
    <x v="0"/>
    <x v="0"/>
    <s v="Ma"/>
    <d v="2022-10-11T00:00:00"/>
    <n v="8"/>
    <n v="1"/>
  </r>
  <r>
    <x v="0"/>
    <x v="0"/>
    <s v="Me"/>
    <d v="2022-10-12T00:00:00"/>
    <n v="8"/>
    <n v="1"/>
  </r>
  <r>
    <x v="0"/>
    <x v="0"/>
    <s v="J"/>
    <d v="2022-10-13T00:00:00"/>
    <n v="8"/>
    <n v="1"/>
  </r>
  <r>
    <x v="0"/>
    <x v="0"/>
    <s v="V"/>
    <d v="2022-10-14T00:00:00"/>
    <n v="8"/>
    <n v="1"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A78F42-ACD1-4806-A5C2-3B73672549A1}" name="Tableau croisé dynamique2" cacheId="2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I3:K4" firstHeaderRow="0" firstDataRow="1" firstDataCol="1" rowPageCount="1" colPageCount="1"/>
  <pivotFields count="6">
    <pivotField axis="axisPage" multipleItemSelectionAllowed="1" showAll="0">
      <items count="4">
        <item m="1" x="2"/>
        <item h="1" x="1"/>
        <item h="1" x="0"/>
        <item t="default"/>
      </items>
    </pivotField>
    <pivotField axis="axisRow" showAll="0">
      <items count="9">
        <item x="0"/>
        <item x="1"/>
        <item m="1" x="7"/>
        <item m="1" x="5"/>
        <item m="1" x="6"/>
        <item m="1" x="4"/>
        <item m="1" x="2"/>
        <item m="1" x="3"/>
        <item t="default"/>
      </items>
    </pivotField>
    <pivotField showAll="0"/>
    <pivotField showAll="0"/>
    <pivotField dataField="1" showAll="0"/>
    <pivotField dataField="1" showAll="0"/>
  </pivotFields>
  <rowFields count="1">
    <field x="1"/>
  </rowFields>
  <rowItems count="1">
    <i t="grand">
      <x/>
    </i>
  </rowItems>
  <colFields count="1">
    <field x="-2"/>
  </colFields>
  <colItems count="2">
    <i>
      <x/>
    </i>
    <i i="1">
      <x v="1"/>
    </i>
  </colItems>
  <pageFields count="1">
    <pageField fld="0" hier="-1"/>
  </pageFields>
  <dataFields count="2">
    <dataField name="Somme de Nombre d'heure" fld="4" baseField="0" baseItem="0"/>
    <dataField name="Somme de Equiv jours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2" connectionId="3" xr16:uid="{2045E4F9-96F4-40AB-9EBE-AA7C82EEFF35}" autoFormatId="16" applyNumberFormats="0" applyBorderFormats="0" applyFontFormats="0" applyPatternFormats="0" applyAlignmentFormats="0" applyWidthHeightFormats="0">
  <queryTableRefresh nextId="4">
    <queryTableFields count="3">
      <queryTableField id="1" name="N" tableColumnId="1"/>
      <queryTableField id="2" name="Id" tableColumnId="2"/>
      <queryTableField id="3" name="Collaborateur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" xr16:uid="{51C66056-A18B-490B-9474-708F0216BB02}" autoFormatId="16" applyNumberFormats="0" applyBorderFormats="0" applyFontFormats="0" applyPatternFormats="0" applyAlignmentFormats="0" applyWidthHeightFormats="0">
  <queryTableRefresh nextId="5">
    <queryTableFields count="4">
      <queryTableField id="1" name="Id" tableColumnId="1"/>
      <queryTableField id="2" name="Pre Code" tableColumnId="2"/>
      <queryTableField id="3" name="Intitulé mission" tableColumnId="3"/>
      <queryTableField id="4" name="Code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63A3739-5EF5-47C0-99A9-7EB9BC560EF5}" name="Collaborateurs_cnx_2" displayName="Collaborateurs_cnx_2" ref="A1:C12" tableType="queryTable" totalsRowShown="0">
  <autoFilter ref="A1:C12" xr:uid="{663A3739-5EF5-47C0-99A9-7EB9BC560EF5}"/>
  <tableColumns count="3">
    <tableColumn id="1" xr3:uid="{4F52E758-DFB0-4A90-9BEA-CD6E99888328}" uniqueName="1" name="N" queryTableFieldId="1"/>
    <tableColumn id="2" xr3:uid="{03F66841-34EE-4901-8820-74DDFE634C4F}" uniqueName="2" name="Id" queryTableFieldId="2" dataDxfId="597"/>
    <tableColumn id="3" xr3:uid="{63E1DC5B-3A0A-4DE3-A720-A1AA1F0E03AE}" uniqueName="3" name="Collaborateur" queryTableFieldId="3" dataDxfId="59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FF3053F-B46E-4B9B-B034-1DE2B750C547}" name="Code_missions_cnx" displayName="Code_missions_cnx" ref="A1:D10" tableType="queryTable" totalsRowShown="0">
  <autoFilter ref="A1:D10" xr:uid="{CFF3053F-B46E-4B9B-B034-1DE2B750C547}"/>
  <tableColumns count="4">
    <tableColumn id="1" xr3:uid="{61A1A695-B3ED-49B6-ACBF-1B85EE762360}" uniqueName="1" name="Id" queryTableFieldId="1"/>
    <tableColumn id="2" xr3:uid="{3A31CD89-4C73-4647-B216-6D30567530F9}" uniqueName="2" name="Pre Code" queryTableFieldId="2" dataDxfId="595"/>
    <tableColumn id="3" xr3:uid="{60AF999F-00F7-4A3E-9549-773E547962C9}" uniqueName="3" name="Intitulé mission" queryTableFieldId="3" dataDxfId="594"/>
    <tableColumn id="4" xr3:uid="{7D3D9CA9-498B-4C94-8F92-F0E5DBC23F53}" uniqueName="4" name="Code" queryTableFieldId="4" dataDxfId="59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rkhalledi@bolder-advisory.com" TargetMode="External"/><Relationship Id="rId13" Type="http://schemas.openxmlformats.org/officeDocument/2006/relationships/hyperlink" Target="mailto:mbenkhelifa@bolder-advisory.com" TargetMode="External"/><Relationship Id="rId3" Type="http://schemas.openxmlformats.org/officeDocument/2006/relationships/hyperlink" Target="mailto:nepasrepondre.bolderadvisory@gmail.com" TargetMode="External"/><Relationship Id="rId7" Type="http://schemas.openxmlformats.org/officeDocument/2006/relationships/hyperlink" Target="mailto:quang-namnguyen@bolder-advisory.com" TargetMode="External"/><Relationship Id="rId12" Type="http://schemas.openxmlformats.org/officeDocument/2006/relationships/hyperlink" Target="mailto:wgara@bolder-advisory.com" TargetMode="External"/><Relationship Id="rId2" Type="http://schemas.openxmlformats.org/officeDocument/2006/relationships/hyperlink" Target="mailto:medericdorego@gmail.com" TargetMode="External"/><Relationship Id="rId1" Type="http://schemas.openxmlformats.org/officeDocument/2006/relationships/hyperlink" Target="mailto:medericdorego.bolder@gmail.com" TargetMode="External"/><Relationship Id="rId6" Type="http://schemas.openxmlformats.org/officeDocument/2006/relationships/hyperlink" Target="mailto:aghattassi@bolder-advisory.com" TargetMode="External"/><Relationship Id="rId11" Type="http://schemas.openxmlformats.org/officeDocument/2006/relationships/hyperlink" Target="mailto:whmidi@bolder-advisory.com" TargetMode="External"/><Relationship Id="rId5" Type="http://schemas.openxmlformats.org/officeDocument/2006/relationships/hyperlink" Target="mailto:mdorego@bolder-advisory.com" TargetMode="External"/><Relationship Id="rId15" Type="http://schemas.openxmlformats.org/officeDocument/2006/relationships/drawing" Target="../drawings/drawing4.xml"/><Relationship Id="rId10" Type="http://schemas.openxmlformats.org/officeDocument/2006/relationships/hyperlink" Target="mailto:thuy-linhnguyen@bolder-advisory.com" TargetMode="External"/><Relationship Id="rId4" Type="http://schemas.openxmlformats.org/officeDocument/2006/relationships/hyperlink" Target="mailto:abenothman@bolder-advisory.com" TargetMode="External"/><Relationship Id="rId9" Type="http://schemas.openxmlformats.org/officeDocument/2006/relationships/hyperlink" Target="mailto:rtabaili@bolder-advisory.com" TargetMode="External"/><Relationship Id="rId14" Type="http://schemas.openxmlformats.org/officeDocument/2006/relationships/hyperlink" Target="mailto:ncoulibaly@bolder-advisory.com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nepasrepondre.bolderadvisory@gmail.com" TargetMode="External"/><Relationship Id="rId2" Type="http://schemas.openxmlformats.org/officeDocument/2006/relationships/hyperlink" Target="mailto:medericdorego.bolder@gmail.com" TargetMode="External"/><Relationship Id="rId1" Type="http://schemas.openxmlformats.org/officeDocument/2006/relationships/hyperlink" Target="mailto:BolderAdvisory@2022!?" TargetMode="External"/><Relationship Id="rId4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0.xml"/><Relationship Id="rId1" Type="http://schemas.openxmlformats.org/officeDocument/2006/relationships/hyperlink" Target="mailto:xxjamesconexx@gmail.com" TargetMode="External"/><Relationship Id="rId4" Type="http://schemas.openxmlformats.org/officeDocument/2006/relationships/ctrlProp" Target="../ctrlProps/ctrlProp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hyperlink" Target="mailto:website@myonlinetraininghub.com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ivotTable" Target="../pivotTables/pivotTable1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7.xml"/><Relationship Id="rId4" Type="http://schemas.openxmlformats.org/officeDocument/2006/relationships/ctrlProp" Target="../ctrlProps/ctrlProp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0.xml"/><Relationship Id="rId4" Type="http://schemas.openxmlformats.org/officeDocument/2006/relationships/ctrlProp" Target="../ctrlProps/ctrlProp8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14.emf"/><Relationship Id="rId18" Type="http://schemas.openxmlformats.org/officeDocument/2006/relationships/ctrlProp" Target="../ctrlProps/ctrlProp11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1.emf"/><Relationship Id="rId12" Type="http://schemas.openxmlformats.org/officeDocument/2006/relationships/control" Target="../activeX/activeX7.xml"/><Relationship Id="rId17" Type="http://schemas.openxmlformats.org/officeDocument/2006/relationships/ctrlProp" Target="../ctrlProps/ctrlProp10.xml"/><Relationship Id="rId2" Type="http://schemas.openxmlformats.org/officeDocument/2006/relationships/drawing" Target="../drawings/drawing21.xml"/><Relationship Id="rId16" Type="http://schemas.openxmlformats.org/officeDocument/2006/relationships/ctrlProp" Target="../ctrlProps/ctrlProp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6.xml"/><Relationship Id="rId19" Type="http://schemas.openxmlformats.org/officeDocument/2006/relationships/ctrlProp" Target="../ctrlProps/ctrlProp12.xml"/><Relationship Id="rId4" Type="http://schemas.openxmlformats.org/officeDocument/2006/relationships/control" Target="../activeX/activeX3.xml"/><Relationship Id="rId9" Type="http://schemas.openxmlformats.org/officeDocument/2006/relationships/image" Target="../media/image12.emf"/><Relationship Id="rId14" Type="http://schemas.openxmlformats.org/officeDocument/2006/relationships/control" Target="../activeX/activeX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81F8-AC51-4DD2-8550-67C6E9A851BE}">
  <sheetPr codeName="Authentification1"/>
  <dimension ref="A1:M76"/>
  <sheetViews>
    <sheetView showGridLines="0" showRowColHeaders="0" showRuler="0" showWhiteSpace="0" zoomScale="98" zoomScaleNormal="98" zoomScaleSheetLayoutView="80" zoomScalePageLayoutView="110" workbookViewId="0">
      <selection sqref="A1:I31"/>
    </sheetView>
  </sheetViews>
  <sheetFormatPr baseColWidth="10" defaultColWidth="0" defaultRowHeight="15.6" zeroHeight="1" x14ac:dyDescent="0.3"/>
  <cols>
    <col min="1" max="5" width="11.44140625" style="68" customWidth="1"/>
    <col min="6" max="6" width="12.44140625" style="68" customWidth="1"/>
    <col min="7" max="8" width="19.88671875" style="68" customWidth="1"/>
    <col min="9" max="13" width="11.44140625" style="68" customWidth="1"/>
    <col min="14" max="16384" width="11.44140625" style="68" hidden="1"/>
  </cols>
  <sheetData>
    <row r="1" spans="6:6" x14ac:dyDescent="0.3"/>
    <row r="2" spans="6:6" x14ac:dyDescent="0.3">
      <c r="F2" s="67"/>
    </row>
    <row r="3" spans="6:6" x14ac:dyDescent="0.3"/>
    <row r="4" spans="6:6" x14ac:dyDescent="0.3"/>
    <row r="5" spans="6:6" x14ac:dyDescent="0.3">
      <c r="F5" s="69"/>
    </row>
    <row r="6" spans="6:6" x14ac:dyDescent="0.3"/>
    <row r="7" spans="6:6" x14ac:dyDescent="0.3"/>
    <row r="8" spans="6:6" x14ac:dyDescent="0.3"/>
    <row r="9" spans="6:6" x14ac:dyDescent="0.3"/>
    <row r="10" spans="6:6" x14ac:dyDescent="0.3"/>
    <row r="11" spans="6:6" x14ac:dyDescent="0.3"/>
    <row r="12" spans="6:6" x14ac:dyDescent="0.3"/>
    <row r="13" spans="6:6" x14ac:dyDescent="0.3"/>
    <row r="14" spans="6:6" x14ac:dyDescent="0.3"/>
    <row r="15" spans="6:6" x14ac:dyDescent="0.3"/>
    <row r="16" spans="6:6" x14ac:dyDescent="0.3"/>
    <row r="17" x14ac:dyDescent="0.3"/>
    <row r="18" x14ac:dyDescent="0.3"/>
    <row r="19" x14ac:dyDescent="0.3"/>
    <row r="20" x14ac:dyDescent="0.3"/>
    <row r="21" x14ac:dyDescent="0.3"/>
    <row r="22" x14ac:dyDescent="0.3"/>
    <row r="23" x14ac:dyDescent="0.3"/>
    <row r="24" x14ac:dyDescent="0.3"/>
    <row r="25" x14ac:dyDescent="0.3"/>
    <row r="26" x14ac:dyDescent="0.3"/>
    <row r="76" s="70" customFormat="1" hidden="1" x14ac:dyDescent="0.3"/>
  </sheetData>
  <sheetProtection algorithmName="SHA-512" hashValue="RX1zpf2yqXwMf1rIziZJAJUdv8D8YXxbYi2+ce59drTqZ8Fw6U+DrIzVBia0nLdiCe0GETTso97kJf7e54xcxg==" saltValue="g94jX5wHkSruWir8Q+6nNQ==" spinCount="100000" sheet="1" objects="1" scenarios="1" selectLockedCells="1" selectUnlockedCells="1"/>
  <pageMargins left="0.7" right="0.7" top="0.75" bottom="0.75" header="0.3" footer="0.3"/>
  <pageSetup paperSize="9" orientation="landscape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1026" r:id="rId4" name="TBId">
          <controlPr defaultSize="0" autoLine="0" autoPict="0" r:id="rId5">
            <anchor moveWithCells="1">
              <from>
                <xdr:col>2</xdr:col>
                <xdr:colOff>22860</xdr:colOff>
                <xdr:row>6</xdr:row>
                <xdr:rowOff>7620</xdr:rowOff>
              </from>
              <to>
                <xdr:col>4</xdr:col>
                <xdr:colOff>411480</xdr:colOff>
                <xdr:row>7</xdr:row>
                <xdr:rowOff>114300</xdr:rowOff>
              </to>
            </anchor>
          </controlPr>
        </control>
      </mc:Choice>
      <mc:Fallback>
        <control shapeId="1026" r:id="rId4" name="TBId"/>
      </mc:Fallback>
    </mc:AlternateContent>
    <mc:AlternateContent xmlns:mc="http://schemas.openxmlformats.org/markup-compatibility/2006">
      <mc:Choice Requires="x14">
        <control shapeId="1025" r:id="rId6" name="TBMdp">
          <controlPr defaultSize="0" autoLine="0" autoPict="0" r:id="rId7">
            <anchor moveWithCells="1">
              <from>
                <xdr:col>2</xdr:col>
                <xdr:colOff>22860</xdr:colOff>
                <xdr:row>8</xdr:row>
                <xdr:rowOff>22860</xdr:rowOff>
              </from>
              <to>
                <xdr:col>4</xdr:col>
                <xdr:colOff>411480</xdr:colOff>
                <xdr:row>9</xdr:row>
                <xdr:rowOff>137160</xdr:rowOff>
              </to>
            </anchor>
          </controlPr>
        </control>
      </mc:Choice>
      <mc:Fallback>
        <control shapeId="1025" r:id="rId6" name="TBMdp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21580-0F4C-48A0-ABC7-E0299AB7F8C1}">
  <sheetPr codeName="Acceuil"/>
  <dimension ref="A1:L27"/>
  <sheetViews>
    <sheetView showGridLines="0" showRowColHeaders="0" tabSelected="1" topLeftCell="A2" workbookViewId="0">
      <selection activeCell="A17" sqref="A17"/>
    </sheetView>
  </sheetViews>
  <sheetFormatPr baseColWidth="10" defaultColWidth="0" defaultRowHeight="14.4" zeroHeight="1" x14ac:dyDescent="0.3"/>
  <cols>
    <col min="1" max="12" width="11.44140625" customWidth="1"/>
    <col min="13" max="16384" width="11.44140625" hidden="1"/>
  </cols>
  <sheetData>
    <row r="1" x14ac:dyDescent="0.3"/>
    <row r="2" x14ac:dyDescent="0.3"/>
    <row r="3" x14ac:dyDescent="0.3"/>
    <row r="4" x14ac:dyDescent="0.3"/>
    <row r="5" x14ac:dyDescent="0.3"/>
    <row r="6" x14ac:dyDescent="0.3"/>
    <row r="7" x14ac:dyDescent="0.3"/>
    <row r="8" x14ac:dyDescent="0.3"/>
    <row r="9" x14ac:dyDescent="0.3"/>
    <row r="10" x14ac:dyDescent="0.3"/>
    <row r="11" x14ac:dyDescent="0.3"/>
    <row r="12" x14ac:dyDescent="0.3"/>
    <row r="13" x14ac:dyDescent="0.3"/>
    <row r="14" x14ac:dyDescent="0.3"/>
    <row r="15" x14ac:dyDescent="0.3"/>
    <row r="16" x14ac:dyDescent="0.3"/>
    <row r="17" x14ac:dyDescent="0.3"/>
    <row r="18" x14ac:dyDescent="0.3"/>
    <row r="19" x14ac:dyDescent="0.3"/>
    <row r="20" x14ac:dyDescent="0.3"/>
    <row r="21" x14ac:dyDescent="0.3"/>
    <row r="22" x14ac:dyDescent="0.3"/>
    <row r="23" x14ac:dyDescent="0.3"/>
    <row r="24" x14ac:dyDescent="0.3"/>
    <row r="25" x14ac:dyDescent="0.3"/>
    <row r="26" x14ac:dyDescent="0.3"/>
    <row r="27" x14ac:dyDescent="0.3"/>
  </sheetData>
  <sheetProtection selectLockedCells="1" selectUnlockedCells="1"/>
  <pageMargins left="0.7" right="0.7" top="0.75" bottom="0.75" header="0.3" footer="0.3"/>
  <pageSetup paperSize="9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B249C4-F344-4DBF-88B4-5764C3655C22}">
  <sheetPr codeName="ControlPanel"/>
  <dimension ref="A1:M26"/>
  <sheetViews>
    <sheetView zoomScale="80" zoomScaleNormal="80" workbookViewId="0">
      <selection activeCell="J5" sqref="J5:J6"/>
    </sheetView>
  </sheetViews>
  <sheetFormatPr baseColWidth="10" defaultColWidth="0" defaultRowHeight="14.4" zeroHeight="1" x14ac:dyDescent="0.3"/>
  <cols>
    <col min="1" max="1" width="5" style="29" customWidth="1"/>
    <col min="2" max="2" width="49.6640625" style="29" customWidth="1"/>
    <col min="3" max="5" width="11.44140625" style="29" customWidth="1"/>
    <col min="6" max="7" width="24.5546875" style="30" customWidth="1"/>
    <col min="8" max="9" width="11.44140625" style="29" customWidth="1"/>
    <col min="10" max="10" width="49.109375" style="29" customWidth="1"/>
    <col min="11" max="13" width="11.44140625" style="29" customWidth="1"/>
    <col min="14" max="16384" width="11.44140625" style="29" hidden="1"/>
  </cols>
  <sheetData>
    <row r="1" spans="2:11" x14ac:dyDescent="0.3"/>
    <row r="2" spans="2:11" x14ac:dyDescent="0.3"/>
    <row r="3" spans="2:11" x14ac:dyDescent="0.3"/>
    <row r="4" spans="2:11" ht="15" thickBot="1" x14ac:dyDescent="0.35"/>
    <row r="5" spans="2:11" x14ac:dyDescent="0.3">
      <c r="B5" s="31" t="s">
        <v>34</v>
      </c>
      <c r="D5" s="31" t="s">
        <v>41</v>
      </c>
      <c r="F5" s="140" t="s">
        <v>37</v>
      </c>
      <c r="G5" s="141"/>
      <c r="J5" s="31" t="s">
        <v>38</v>
      </c>
    </row>
    <row r="6" spans="2:11" ht="15.75" customHeight="1" thickBot="1" x14ac:dyDescent="0.35">
      <c r="B6" s="82" t="s">
        <v>286</v>
      </c>
      <c r="D6" s="32">
        <v>2022</v>
      </c>
      <c r="F6" s="33" t="s">
        <v>35</v>
      </c>
      <c r="G6" s="34" t="s">
        <v>36</v>
      </c>
      <c r="J6" s="81" t="s">
        <v>30</v>
      </c>
      <c r="K6" s="29" t="str">
        <f>IF(J6="","Veuillez saisir une E/OI","")</f>
        <v/>
      </c>
    </row>
    <row r="7" spans="2:11" ht="15" thickBot="1" x14ac:dyDescent="0.35">
      <c r="F7" s="79">
        <v>44682</v>
      </c>
      <c r="G7" s="80">
        <v>44848</v>
      </c>
      <c r="J7" s="81"/>
    </row>
    <row r="8" spans="2:11" ht="15" thickBot="1" x14ac:dyDescent="0.35">
      <c r="J8" s="81"/>
    </row>
    <row r="9" spans="2:11" x14ac:dyDescent="0.3">
      <c r="B9" s="31" t="s">
        <v>64</v>
      </c>
      <c r="J9" s="81"/>
    </row>
    <row r="10" spans="2:11" ht="15" thickBot="1" x14ac:dyDescent="0.35">
      <c r="B10" s="82" t="s">
        <v>65</v>
      </c>
      <c r="J10" s="81"/>
    </row>
    <row r="11" spans="2:11" x14ac:dyDescent="0.3">
      <c r="J11" s="81"/>
    </row>
    <row r="12" spans="2:11" x14ac:dyDescent="0.3">
      <c r="J12" s="81"/>
    </row>
    <row r="13" spans="2:11" x14ac:dyDescent="0.3">
      <c r="J13" s="81"/>
    </row>
    <row r="14" spans="2:11" x14ac:dyDescent="0.3">
      <c r="J14" s="81"/>
    </row>
    <row r="15" spans="2:11" ht="15" thickBot="1" x14ac:dyDescent="0.35">
      <c r="J15" s="82"/>
    </row>
    <row r="16" spans="2:11" x14ac:dyDescent="0.3"/>
    <row r="17" x14ac:dyDescent="0.3"/>
    <row r="18" x14ac:dyDescent="0.3"/>
    <row r="19" x14ac:dyDescent="0.3"/>
    <row r="20" x14ac:dyDescent="0.3"/>
    <row r="21" x14ac:dyDescent="0.3"/>
    <row r="22" x14ac:dyDescent="0.3"/>
    <row r="23" x14ac:dyDescent="0.3"/>
    <row r="24" x14ac:dyDescent="0.3"/>
    <row r="25" x14ac:dyDescent="0.3"/>
    <row r="26" x14ac:dyDescent="0.3"/>
  </sheetData>
  <sheetProtection selectLockedCells="1" selectUnlockedCells="1"/>
  <mergeCells count="1">
    <mergeCell ref="F5:G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0" r:id="rId4" name="Button 14">
              <controlPr defaultSize="0" print="0" autoFill="0" autoPict="0" macro="[0]!remplissage_timesheet">
                <anchor moveWithCells="1" sizeWithCells="1">
                  <from>
                    <xdr:col>1</xdr:col>
                    <xdr:colOff>2461260</xdr:colOff>
                    <xdr:row>13</xdr:row>
                    <xdr:rowOff>144780</xdr:rowOff>
                  </from>
                  <to>
                    <xdr:col>3</xdr:col>
                    <xdr:colOff>137160</xdr:colOff>
                    <xdr:row>16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5" name="Button 18">
              <controlPr defaultSize="0" print="0" autoFill="0" autoPict="0" macro="[0]!generate_report">
                <anchor moveWithCells="1" sizeWithCells="1">
                  <from>
                    <xdr:col>3</xdr:col>
                    <xdr:colOff>754380</xdr:colOff>
                    <xdr:row>13</xdr:row>
                    <xdr:rowOff>160020</xdr:rowOff>
                  </from>
                  <to>
                    <xdr:col>5</xdr:col>
                    <xdr:colOff>1127760</xdr:colOff>
                    <xdr:row>16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6" name="Button 19">
              <controlPr defaultSize="0" print="0" autoFill="0" autoPict="0" macro="[0]!_xludf.Save">
                <anchor moveWithCells="1" sizeWithCells="1">
                  <from>
                    <xdr:col>6</xdr:col>
                    <xdr:colOff>38100</xdr:colOff>
                    <xdr:row>13</xdr:row>
                    <xdr:rowOff>144780</xdr:rowOff>
                  </from>
                  <to>
                    <xdr:col>7</xdr:col>
                    <xdr:colOff>304800</xdr:colOff>
                    <xdr:row>16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428132F-1A11-4D80-BCE4-236910754C78}">
          <x14:formula1>
            <xm:f>'Codes mission'!$C$2:$C$10</xm:f>
          </x14:formula1>
          <xm:sqref>J6:J17</xm:sqref>
        </x14:dataValidation>
        <x14:dataValidation type="list" allowBlank="1" showInputMessage="1" showErrorMessage="1" xr:uid="{433A4E34-D0AB-4263-A656-94F7D1887D7E}">
          <x14:formula1>
            <xm:f>'2022'!$D$6:$IN$6</xm:f>
          </x14:formula1>
          <xm:sqref>F7 G7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550A0-8C01-48D3-8E45-73A130AB64E8}">
  <sheetPr codeName="Users"/>
  <dimension ref="A5:M19"/>
  <sheetViews>
    <sheetView showGridLines="0" showRowColHeaders="0" zoomScale="90" zoomScaleNormal="90" workbookViewId="0">
      <selection activeCell="I13" sqref="I13"/>
    </sheetView>
  </sheetViews>
  <sheetFormatPr baseColWidth="10" defaultColWidth="0" defaultRowHeight="14.4" x14ac:dyDescent="0.3"/>
  <cols>
    <col min="1" max="1" width="13.109375" customWidth="1"/>
    <col min="2" max="2" width="11.44140625" customWidth="1"/>
    <col min="3" max="3" width="14.88671875" customWidth="1"/>
    <col min="4" max="4" width="43.44140625" customWidth="1"/>
    <col min="5" max="5" width="17.33203125" customWidth="1"/>
    <col min="6" max="6" width="22.44140625" customWidth="1"/>
    <col min="7" max="7" width="15.88671875" style="14" customWidth="1"/>
    <col min="8" max="8" width="13.5546875" customWidth="1"/>
    <col min="9" max="10" width="11.44140625" customWidth="1"/>
    <col min="11" max="11" width="17.44140625" customWidth="1"/>
    <col min="12" max="13" width="11.44140625" customWidth="1"/>
    <col min="14" max="16384" width="11.44140625" hidden="1"/>
  </cols>
  <sheetData>
    <row r="5" spans="1:11" ht="15.6" x14ac:dyDescent="0.3">
      <c r="A5" s="63" t="s">
        <v>98</v>
      </c>
      <c r="B5" s="63" t="s">
        <v>90</v>
      </c>
      <c r="C5" s="63" t="s">
        <v>91</v>
      </c>
      <c r="D5" s="63" t="s">
        <v>99</v>
      </c>
      <c r="E5" s="63" t="s">
        <v>100</v>
      </c>
      <c r="F5" s="63" t="s">
        <v>92</v>
      </c>
      <c r="G5" s="74" t="s">
        <v>101</v>
      </c>
      <c r="H5" s="63" t="s">
        <v>125</v>
      </c>
      <c r="I5" s="63" t="s">
        <v>123</v>
      </c>
      <c r="J5" s="63" t="s">
        <v>124</v>
      </c>
      <c r="K5" s="63" t="s">
        <v>171</v>
      </c>
    </row>
    <row r="6" spans="1:11" x14ac:dyDescent="0.3">
      <c r="A6" s="64" t="s">
        <v>116</v>
      </c>
      <c r="B6" s="64" t="s">
        <v>103</v>
      </c>
      <c r="C6" s="64" t="s">
        <v>103</v>
      </c>
      <c r="D6" s="65" t="s">
        <v>166</v>
      </c>
      <c r="E6" s="64" t="s">
        <v>103</v>
      </c>
      <c r="F6" s="64" t="s">
        <v>116</v>
      </c>
      <c r="G6" s="71"/>
      <c r="H6" s="64">
        <v>0</v>
      </c>
      <c r="I6" s="64">
        <v>0</v>
      </c>
      <c r="J6" s="64">
        <v>0</v>
      </c>
      <c r="K6" s="64">
        <v>1</v>
      </c>
    </row>
    <row r="7" spans="1:11" x14ac:dyDescent="0.3">
      <c r="A7" s="64" t="s">
        <v>103</v>
      </c>
      <c r="B7" s="64" t="s">
        <v>103</v>
      </c>
      <c r="C7" s="64" t="s">
        <v>103</v>
      </c>
      <c r="D7" s="65" t="s">
        <v>179</v>
      </c>
      <c r="E7" s="64" t="s">
        <v>103</v>
      </c>
      <c r="F7" s="64" t="s">
        <v>105</v>
      </c>
      <c r="G7" s="71"/>
      <c r="H7" s="64">
        <v>0</v>
      </c>
      <c r="I7" s="64">
        <v>0</v>
      </c>
      <c r="J7" s="64">
        <v>0</v>
      </c>
      <c r="K7" s="64">
        <v>1</v>
      </c>
    </row>
    <row r="8" spans="1:11" x14ac:dyDescent="0.3">
      <c r="A8" s="64" t="s">
        <v>119</v>
      </c>
      <c r="B8" s="64" t="s">
        <v>120</v>
      </c>
      <c r="C8" s="64" t="s">
        <v>121</v>
      </c>
      <c r="D8" s="65" t="s">
        <v>118</v>
      </c>
      <c r="E8" s="64" t="s">
        <v>122</v>
      </c>
      <c r="F8" s="64" t="s">
        <v>122</v>
      </c>
      <c r="G8" s="71"/>
      <c r="H8" s="64">
        <v>0</v>
      </c>
      <c r="I8" s="64">
        <v>0</v>
      </c>
      <c r="J8" s="64">
        <v>0</v>
      </c>
      <c r="K8" s="64">
        <v>1</v>
      </c>
    </row>
    <row r="9" spans="1:11" x14ac:dyDescent="0.3">
      <c r="A9" s="64" t="str">
        <f>Collaborateurs!B3</f>
        <v>aghattassi</v>
      </c>
      <c r="B9" s="64" t="str">
        <f>Collaborateurs!D3</f>
        <v>GHATTASSI</v>
      </c>
      <c r="C9" s="64" t="str">
        <f>Collaborateurs!E3</f>
        <v>Amine</v>
      </c>
      <c r="D9" s="65" t="s">
        <v>190</v>
      </c>
      <c r="E9" s="64" t="s">
        <v>122</v>
      </c>
      <c r="F9" s="64" t="s">
        <v>122</v>
      </c>
      <c r="G9" s="71"/>
      <c r="H9" s="64">
        <v>0</v>
      </c>
      <c r="I9" s="64">
        <v>0</v>
      </c>
      <c r="J9" s="64">
        <v>0</v>
      </c>
      <c r="K9" s="64">
        <v>1</v>
      </c>
    </row>
    <row r="10" spans="1:11" x14ac:dyDescent="0.3">
      <c r="A10" s="64" t="str">
        <f>Collaborateurs!B4</f>
        <v>mdorego</v>
      </c>
      <c r="B10" s="64" t="str">
        <f>Collaborateurs!D4</f>
        <v>DO-REGO</v>
      </c>
      <c r="C10" s="64" t="str">
        <f>Collaborateurs!E4</f>
        <v>Médéric</v>
      </c>
      <c r="D10" s="65" t="s">
        <v>104</v>
      </c>
      <c r="E10" s="64" t="s">
        <v>122</v>
      </c>
      <c r="F10" s="64" t="s">
        <v>122</v>
      </c>
      <c r="G10" s="71" t="str">
        <f>"0695748534"</f>
        <v>0695748534</v>
      </c>
      <c r="H10" s="64">
        <v>0</v>
      </c>
      <c r="I10" s="64">
        <v>0</v>
      </c>
      <c r="J10" s="64">
        <v>0</v>
      </c>
      <c r="K10" s="64">
        <v>0</v>
      </c>
    </row>
    <row r="11" spans="1:11" x14ac:dyDescent="0.3">
      <c r="A11" s="64" t="str">
        <f>Collaborateurs!B5</f>
        <v>ncoulibaly</v>
      </c>
      <c r="B11" s="64" t="str">
        <f>Collaborateurs!D5</f>
        <v>COULIBALY</v>
      </c>
      <c r="C11" s="64" t="str">
        <f>Collaborateurs!E5</f>
        <v>Nahny</v>
      </c>
      <c r="D11" s="65" t="s">
        <v>268</v>
      </c>
      <c r="E11" s="64" t="s">
        <v>122</v>
      </c>
      <c r="F11" s="64" t="s">
        <v>122</v>
      </c>
      <c r="G11" s="71"/>
      <c r="H11" s="64">
        <v>0</v>
      </c>
      <c r="I11" s="64">
        <v>0</v>
      </c>
      <c r="J11" s="64">
        <v>0</v>
      </c>
      <c r="K11" s="64">
        <v>1</v>
      </c>
    </row>
    <row r="12" spans="1:11" x14ac:dyDescent="0.3">
      <c r="A12" s="64" t="str">
        <f>Collaborateurs!B6</f>
        <v>quangnamnguyen</v>
      </c>
      <c r="B12" s="64" t="str">
        <f>Collaborateurs!D6</f>
        <v>NGUYEN</v>
      </c>
      <c r="C12" s="64" t="str">
        <f>Collaborateurs!E6</f>
        <v>Quang-Nam</v>
      </c>
      <c r="D12" s="65" t="s">
        <v>262</v>
      </c>
      <c r="E12" s="64" t="s">
        <v>122</v>
      </c>
      <c r="F12" s="64" t="s">
        <v>122</v>
      </c>
      <c r="G12" s="71"/>
      <c r="H12" s="64">
        <v>0</v>
      </c>
      <c r="I12" s="64">
        <v>0</v>
      </c>
      <c r="J12" s="64">
        <v>0</v>
      </c>
      <c r="K12" s="64">
        <v>1</v>
      </c>
    </row>
    <row r="13" spans="1:11" x14ac:dyDescent="0.3">
      <c r="A13" s="64" t="str">
        <f>Collaborateurs!B7</f>
        <v>rkhalledi</v>
      </c>
      <c r="B13" s="64" t="str">
        <f>Collaborateurs!D7</f>
        <v>KHALLEDI</v>
      </c>
      <c r="C13" s="64" t="str">
        <f>Collaborateurs!E7</f>
        <v>Rami</v>
      </c>
      <c r="D13" s="65" t="s">
        <v>283</v>
      </c>
      <c r="E13" s="64" t="s">
        <v>288</v>
      </c>
      <c r="F13" s="64" t="s">
        <v>122</v>
      </c>
      <c r="G13" s="71"/>
      <c r="H13" s="64" t="s">
        <v>287</v>
      </c>
      <c r="I13" s="64"/>
      <c r="J13" s="64">
        <v>0</v>
      </c>
      <c r="K13" s="64">
        <v>0</v>
      </c>
    </row>
    <row r="14" spans="1:11" x14ac:dyDescent="0.3">
      <c r="A14" s="64" t="str">
        <f>Collaborateurs!B8</f>
        <v>rtabaili</v>
      </c>
      <c r="B14" s="64" t="str">
        <f>Collaborateurs!D8</f>
        <v>TBAILI</v>
      </c>
      <c r="C14" s="64" t="str">
        <f>Collaborateurs!E8</f>
        <v>Reda</v>
      </c>
      <c r="D14" s="65" t="s">
        <v>264</v>
      </c>
      <c r="E14" s="64" t="s">
        <v>122</v>
      </c>
      <c r="F14" s="64" t="s">
        <v>122</v>
      </c>
      <c r="G14" s="71"/>
      <c r="H14" s="64">
        <v>0</v>
      </c>
      <c r="I14" s="64">
        <v>0</v>
      </c>
      <c r="J14" s="64">
        <v>0</v>
      </c>
      <c r="K14" s="64">
        <v>1</v>
      </c>
    </row>
    <row r="15" spans="1:11" x14ac:dyDescent="0.3">
      <c r="A15" s="64" t="str">
        <f>Collaborateurs!B9</f>
        <v>thnguyen</v>
      </c>
      <c r="B15" s="64" t="str">
        <f>Collaborateurs!D9</f>
        <v>NGUYEN</v>
      </c>
      <c r="C15" s="64" t="str">
        <f>Collaborateurs!E9</f>
        <v>Thuy-Linh</v>
      </c>
      <c r="D15" s="65" t="s">
        <v>263</v>
      </c>
      <c r="E15" s="64" t="s">
        <v>122</v>
      </c>
      <c r="F15" s="64" t="s">
        <v>122</v>
      </c>
      <c r="G15" s="71"/>
      <c r="H15" s="64">
        <v>0</v>
      </c>
      <c r="I15" s="64">
        <v>0</v>
      </c>
      <c r="J15" s="64">
        <v>0</v>
      </c>
      <c r="K15" s="64">
        <v>1</v>
      </c>
    </row>
    <row r="16" spans="1:11" x14ac:dyDescent="0.3">
      <c r="A16" s="64" t="str">
        <f>Collaborateurs!B10</f>
        <v>whmidi</v>
      </c>
      <c r="B16" s="64" t="str">
        <f>Collaborateurs!D10</f>
        <v>HMIDI</v>
      </c>
      <c r="C16" s="64" t="str">
        <f>Collaborateurs!E10</f>
        <v>Wael</v>
      </c>
      <c r="D16" s="65" t="s">
        <v>265</v>
      </c>
      <c r="E16" s="64" t="s">
        <v>122</v>
      </c>
      <c r="F16" s="64" t="s">
        <v>122</v>
      </c>
      <c r="G16" s="71"/>
      <c r="H16" s="64">
        <v>0</v>
      </c>
      <c r="I16" s="64">
        <v>0</v>
      </c>
      <c r="J16" s="64">
        <v>0</v>
      </c>
      <c r="K16" s="64">
        <v>1</v>
      </c>
    </row>
    <row r="17" spans="1:11" x14ac:dyDescent="0.3">
      <c r="A17" s="64" t="str">
        <f>Collaborateurs!B11</f>
        <v>wgara</v>
      </c>
      <c r="B17" s="64" t="str">
        <f>Collaborateurs!D11</f>
        <v>GARA</v>
      </c>
      <c r="C17" s="64" t="str">
        <f>Collaborateurs!E11</f>
        <v>Walid</v>
      </c>
      <c r="D17" s="137" t="s">
        <v>266</v>
      </c>
      <c r="E17" s="64" t="s">
        <v>122</v>
      </c>
      <c r="F17" s="64" t="s">
        <v>122</v>
      </c>
      <c r="G17" s="71"/>
      <c r="H17" s="64">
        <v>0</v>
      </c>
      <c r="I17" s="64">
        <v>0</v>
      </c>
      <c r="J17" s="64">
        <v>0</v>
      </c>
      <c r="K17" s="64">
        <v>1</v>
      </c>
    </row>
    <row r="18" spans="1:11" x14ac:dyDescent="0.3">
      <c r="A18" s="64" t="str">
        <f>Collaborateurs!B12</f>
        <v>abenothman</v>
      </c>
      <c r="B18" s="64" t="str">
        <f>Collaborateurs!D12</f>
        <v>BEN OTHMAN</v>
      </c>
      <c r="C18" s="64" t="str">
        <f>Collaborateurs!E12</f>
        <v>Atef</v>
      </c>
      <c r="D18" s="65" t="s">
        <v>180</v>
      </c>
      <c r="E18" s="64" t="s">
        <v>122</v>
      </c>
      <c r="F18" s="64" t="s">
        <v>122</v>
      </c>
      <c r="G18" s="71"/>
      <c r="H18" s="64">
        <v>0</v>
      </c>
      <c r="I18" s="64">
        <v>0</v>
      </c>
      <c r="J18" s="64">
        <v>0</v>
      </c>
      <c r="K18" s="64">
        <v>1</v>
      </c>
    </row>
    <row r="19" spans="1:11" x14ac:dyDescent="0.3">
      <c r="A19" s="64" t="str">
        <f>Collaborateurs!B13</f>
        <v>mbenkhelifa</v>
      </c>
      <c r="B19" s="64" t="str">
        <f>Collaborateurs!D13</f>
        <v>BEN KHELIFA</v>
      </c>
      <c r="C19" s="64" t="str">
        <f>Collaborateurs!E13</f>
        <v>Mouna</v>
      </c>
      <c r="D19" s="65" t="s">
        <v>267</v>
      </c>
      <c r="E19" s="64" t="s">
        <v>122</v>
      </c>
      <c r="F19" s="64" t="s">
        <v>122</v>
      </c>
      <c r="G19" s="64"/>
      <c r="H19" s="64">
        <v>0</v>
      </c>
      <c r="I19" s="64">
        <v>0</v>
      </c>
      <c r="J19" s="64">
        <v>0</v>
      </c>
      <c r="K19" s="64">
        <v>1</v>
      </c>
    </row>
  </sheetData>
  <sheetProtection algorithmName="SHA-512" hashValue="OGmzLS8zfRh2YxkTHTCOjxt4SA5etQ2tXvbs09cD9fxABCJgBQvycv10JA0cEREF7B/6OSQ2wRV5YUy7ew5O0g==" saltValue="whEvZGCxk1nScIzt9nhJrg==" spinCount="100000" sheet="1" objects="1" scenarios="1"/>
  <hyperlinks>
    <hyperlink ref="D6" r:id="rId1" xr:uid="{C709D04D-FBBC-4EE8-B281-37ABBDBB45A5}"/>
    <hyperlink ref="D7" r:id="rId2" xr:uid="{67195683-BCD0-4958-9213-C6D4A3AC3504}"/>
    <hyperlink ref="D8" r:id="rId3" xr:uid="{24DD75E3-42EA-4CF6-9CF3-2CAA9F2CC319}"/>
    <hyperlink ref="D18" r:id="rId4" xr:uid="{F9BDB8FA-F2B3-43DB-9E81-ED928FDF255A}"/>
    <hyperlink ref="D10" r:id="rId5" xr:uid="{21A90C10-4E64-4FB2-AD29-B253177068EE}"/>
    <hyperlink ref="D9" r:id="rId6" xr:uid="{AF45E087-1393-4DFB-989F-32F5E3FA2400}"/>
    <hyperlink ref="D12" r:id="rId7" xr:uid="{2F3246B6-A637-4DE8-B5CA-DBE5D2B455C3}"/>
    <hyperlink ref="D13" r:id="rId8" xr:uid="{AD36BD6E-608F-4F5D-BA0D-448290B8C0BA}"/>
    <hyperlink ref="D14" r:id="rId9" xr:uid="{8A83CB6E-1E25-4B0F-A211-359AB4E08792}"/>
    <hyperlink ref="D15" r:id="rId10" xr:uid="{74159555-F60D-4EF6-9103-5D29569EE0C3}"/>
    <hyperlink ref="D16" r:id="rId11" xr:uid="{7ABC82A3-E74E-401B-B387-1C524E31C25B}"/>
    <hyperlink ref="D17" r:id="rId12" xr:uid="{D42B8934-154A-4DAD-82A7-84AF705BDE5D}"/>
    <hyperlink ref="D19" r:id="rId13" xr:uid="{1A6CF0A6-2AC8-438B-97AB-20DB35A40E25}"/>
    <hyperlink ref="D11" r:id="rId14" xr:uid="{BC5DE5F0-8853-4FAF-9567-FBFD58F7F892}"/>
  </hyperlinks>
  <pageMargins left="0.7" right="0.7" top="0.75" bottom="0.75" header="0.3" footer="0.3"/>
  <drawing r:id="rId1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9AF85-2E6C-484B-9FE6-8F9EBDA13E23}">
  <sheetPr codeName="Params"/>
  <dimension ref="A1:M26"/>
  <sheetViews>
    <sheetView showGridLines="0" topLeftCell="A4" workbookViewId="0">
      <selection activeCell="G7" sqref="G7"/>
    </sheetView>
  </sheetViews>
  <sheetFormatPr baseColWidth="10" defaultColWidth="0" defaultRowHeight="14.4" zeroHeight="1" x14ac:dyDescent="0.3"/>
  <cols>
    <col min="1" max="1" width="23.109375" customWidth="1"/>
    <col min="2" max="2" width="33.88671875" customWidth="1"/>
    <col min="3" max="3" width="47.44140625" customWidth="1"/>
    <col min="4" max="4" width="29.88671875" customWidth="1"/>
    <col min="5" max="6" width="11.44140625" customWidth="1"/>
    <col min="7" max="7" width="27.88671875" customWidth="1"/>
    <col min="8" max="13" width="11.44140625" customWidth="1"/>
    <col min="14" max="16384" width="11.44140625" hidden="1"/>
  </cols>
  <sheetData>
    <row r="1" spans="1:6" x14ac:dyDescent="0.3"/>
    <row r="2" spans="1:6" x14ac:dyDescent="0.3"/>
    <row r="3" spans="1:6" x14ac:dyDescent="0.3"/>
    <row r="4" spans="1:6" x14ac:dyDescent="0.3">
      <c r="A4" s="77" t="s">
        <v>143</v>
      </c>
    </row>
    <row r="5" spans="1:6" ht="15.6" x14ac:dyDescent="0.3">
      <c r="A5" s="63" t="s">
        <v>98</v>
      </c>
      <c r="B5" s="63" t="s">
        <v>90</v>
      </c>
      <c r="C5" s="63" t="s">
        <v>91</v>
      </c>
      <c r="D5" s="63" t="s">
        <v>99</v>
      </c>
      <c r="E5" s="63" t="s">
        <v>92</v>
      </c>
      <c r="F5" s="74" t="s">
        <v>101</v>
      </c>
    </row>
    <row r="6" spans="1:6" x14ac:dyDescent="0.3">
      <c r="A6" t="s">
        <v>282</v>
      </c>
      <c r="B6" t="s">
        <v>284</v>
      </c>
      <c r="C6" t="s">
        <v>285</v>
      </c>
      <c r="D6" s="75" t="s">
        <v>283</v>
      </c>
      <c r="E6" t="s">
        <v>122</v>
      </c>
    </row>
    <row r="7" spans="1:6" x14ac:dyDescent="0.3"/>
    <row r="8" spans="1:6" ht="15.6" x14ac:dyDescent="0.3">
      <c r="A8" s="63" t="s">
        <v>144</v>
      </c>
      <c r="B8" s="63" t="s">
        <v>167</v>
      </c>
      <c r="C8" s="63" t="s">
        <v>168</v>
      </c>
      <c r="D8" s="63" t="s">
        <v>151</v>
      </c>
    </row>
    <row r="9" spans="1:6" ht="15.6" x14ac:dyDescent="0.3">
      <c r="A9" s="78" t="s">
        <v>145</v>
      </c>
      <c r="B9" s="75" t="s">
        <v>166</v>
      </c>
      <c r="C9" s="75" t="s">
        <v>118</v>
      </c>
    </row>
    <row r="10" spans="1:6" ht="15.6" x14ac:dyDescent="0.3">
      <c r="A10" s="78" t="s">
        <v>146</v>
      </c>
      <c r="B10" s="163" t="s">
        <v>170</v>
      </c>
      <c r="C10" s="164" t="s">
        <v>165</v>
      </c>
    </row>
    <row r="11" spans="1:6" ht="15.6" x14ac:dyDescent="0.3">
      <c r="A11" s="78" t="s">
        <v>147</v>
      </c>
      <c r="B11" t="str">
        <f>"smtp.gmail.com"</f>
        <v>smtp.gmail.com</v>
      </c>
    </row>
    <row r="12" spans="1:6" ht="15.6" x14ac:dyDescent="0.3">
      <c r="A12" s="78" t="s">
        <v>148</v>
      </c>
      <c r="B12" s="36">
        <v>25</v>
      </c>
      <c r="C12" s="36">
        <v>645</v>
      </c>
    </row>
    <row r="13" spans="1:6" ht="15.6" x14ac:dyDescent="0.3">
      <c r="A13" s="78" t="s">
        <v>149</v>
      </c>
      <c r="B13" s="36">
        <v>2</v>
      </c>
    </row>
    <row r="14" spans="1:6" ht="15.6" x14ac:dyDescent="0.3">
      <c r="A14" s="78" t="s">
        <v>150</v>
      </c>
      <c r="B14" t="str">
        <f>"&lt;local&gt;"</f>
        <v>&lt;local&gt;</v>
      </c>
    </row>
    <row r="15" spans="1:6" ht="15.6" x14ac:dyDescent="0.3">
      <c r="A15" s="78" t="s">
        <v>152</v>
      </c>
      <c r="B15" s="36">
        <v>1</v>
      </c>
    </row>
    <row r="16" spans="1:6" x14ac:dyDescent="0.3"/>
    <row r="17" spans="1:7" ht="31.2" x14ac:dyDescent="0.3">
      <c r="A17" s="77" t="s">
        <v>173</v>
      </c>
      <c r="E17" s="63" t="s">
        <v>172</v>
      </c>
      <c r="F17" s="63" t="s">
        <v>175</v>
      </c>
      <c r="G17" s="100" t="s">
        <v>188</v>
      </c>
    </row>
    <row r="18" spans="1:7" ht="15.6" x14ac:dyDescent="0.3">
      <c r="B18" s="63" t="s">
        <v>175</v>
      </c>
      <c r="D18" s="78" t="s">
        <v>185</v>
      </c>
      <c r="E18" s="64">
        <v>7</v>
      </c>
      <c r="F18" s="64">
        <f>E18*24</f>
        <v>168</v>
      </c>
      <c r="G18" s="64"/>
    </row>
    <row r="19" spans="1:7" ht="15.6" x14ac:dyDescent="0.3">
      <c r="A19" s="78" t="s">
        <v>174</v>
      </c>
      <c r="B19" s="64">
        <v>24</v>
      </c>
      <c r="D19" s="78" t="s">
        <v>184</v>
      </c>
      <c r="E19" s="64">
        <v>365</v>
      </c>
      <c r="F19" s="64">
        <f>E19*24</f>
        <v>8760</v>
      </c>
      <c r="G19" s="64"/>
    </row>
    <row r="20" spans="1:7" ht="15.6" x14ac:dyDescent="0.3">
      <c r="D20" s="78" t="s">
        <v>186</v>
      </c>
      <c r="E20" s="64"/>
      <c r="F20" s="64"/>
      <c r="G20" s="64"/>
    </row>
    <row r="21" spans="1:7" ht="15.6" x14ac:dyDescent="0.3">
      <c r="A21" s="77" t="s">
        <v>177</v>
      </c>
      <c r="D21" s="78" t="s">
        <v>187</v>
      </c>
      <c r="E21" s="64"/>
      <c r="F21" s="64"/>
      <c r="G21" s="64"/>
    </row>
    <row r="22" spans="1:7" ht="15.6" x14ac:dyDescent="0.3">
      <c r="B22" s="63" t="s">
        <v>100</v>
      </c>
    </row>
    <row r="23" spans="1:7" ht="15.6" x14ac:dyDescent="0.3">
      <c r="A23" s="78" t="s">
        <v>178</v>
      </c>
      <c r="B23" s="64" t="s">
        <v>103</v>
      </c>
    </row>
    <row r="24" spans="1:7" x14ac:dyDescent="0.3">
      <c r="D24" s="77" t="s">
        <v>181</v>
      </c>
      <c r="E24" s="64" t="s">
        <v>282</v>
      </c>
    </row>
    <row r="25" spans="1:7" x14ac:dyDescent="0.3">
      <c r="D25" s="77" t="s">
        <v>182</v>
      </c>
      <c r="E25" s="64">
        <v>13</v>
      </c>
    </row>
    <row r="26" spans="1:7" x14ac:dyDescent="0.3"/>
  </sheetData>
  <hyperlinks>
    <hyperlink ref="C10" r:id="rId1" xr:uid="{21AE07C3-2762-4358-9662-43C11F9465AE}"/>
    <hyperlink ref="B9" r:id="rId2" xr:uid="{A33B3A84-6F70-4F83-B088-A3157C310A3A}"/>
    <hyperlink ref="C9" r:id="rId3" xr:uid="{71ECA2B2-8EEF-41E2-8307-CF164209F901}"/>
  </hyperlinks>
  <pageMargins left="0.7" right="0.7" top="0.75" bottom="0.75" header="0.3" footer="0.3"/>
  <drawing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62D87F-3B44-44C2-AD67-3EF14B2E8B63}">
  <sheetPr codeName="Role"/>
  <dimension ref="A1:S26"/>
  <sheetViews>
    <sheetView showGridLines="0" zoomScale="90" zoomScaleNormal="90" workbookViewId="0">
      <selection activeCell="H21" sqref="H21"/>
    </sheetView>
  </sheetViews>
  <sheetFormatPr baseColWidth="10" defaultColWidth="0" defaultRowHeight="14.4" zeroHeight="1" x14ac:dyDescent="0.3"/>
  <cols>
    <col min="1" max="1" width="16" customWidth="1"/>
    <col min="2" max="2" width="18.109375" customWidth="1"/>
    <col min="3" max="3" width="18" customWidth="1"/>
    <col min="4" max="4" width="12.109375" customWidth="1"/>
    <col min="5" max="6" width="14.6640625" customWidth="1"/>
    <col min="7" max="10" width="11.44140625" customWidth="1"/>
    <col min="11" max="12" width="14.33203125" customWidth="1"/>
    <col min="13" max="13" width="18" customWidth="1"/>
    <col min="14" max="14" width="15.109375" hidden="1" customWidth="1"/>
    <col min="15" max="15" width="18.44140625" hidden="1" customWidth="1"/>
    <col min="16" max="16" width="8.109375" hidden="1" customWidth="1"/>
    <col min="17" max="19" width="15.5546875" hidden="1" customWidth="1"/>
    <col min="20" max="16384" width="11.44140625" hidden="1"/>
  </cols>
  <sheetData>
    <row r="1" spans="1:19" x14ac:dyDescent="0.3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</row>
    <row r="2" spans="1:19" x14ac:dyDescent="0.3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</row>
    <row r="3" spans="1:19" x14ac:dyDescent="0.3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</row>
    <row r="4" spans="1:19" x14ac:dyDescent="0.3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</row>
    <row r="5" spans="1:19" x14ac:dyDescent="0.3">
      <c r="A5" s="14"/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</row>
    <row r="6" spans="1:19" x14ac:dyDescent="0.3">
      <c r="A6" s="73" t="s">
        <v>92</v>
      </c>
      <c r="B6" s="73" t="s">
        <v>127</v>
      </c>
      <c r="C6" s="73" t="s">
        <v>139</v>
      </c>
      <c r="D6" s="73" t="s">
        <v>140</v>
      </c>
      <c r="E6" s="73" t="s">
        <v>126</v>
      </c>
      <c r="F6" s="73" t="s">
        <v>135</v>
      </c>
      <c r="G6" s="73">
        <v>2022</v>
      </c>
      <c r="H6" s="73">
        <v>2023</v>
      </c>
      <c r="I6" s="73" t="s">
        <v>133</v>
      </c>
      <c r="J6" s="73" t="s">
        <v>132</v>
      </c>
      <c r="K6" s="73" t="s">
        <v>138</v>
      </c>
      <c r="L6" s="73" t="s">
        <v>137</v>
      </c>
      <c r="M6" s="73" t="s">
        <v>136</v>
      </c>
      <c r="N6" s="73" t="s">
        <v>130</v>
      </c>
      <c r="O6" s="73" t="s">
        <v>131</v>
      </c>
      <c r="P6" s="73" t="s">
        <v>128</v>
      </c>
      <c r="Q6" s="73" t="s">
        <v>134</v>
      </c>
      <c r="R6" s="73" t="s">
        <v>129</v>
      </c>
      <c r="S6" s="73" t="s">
        <v>92</v>
      </c>
    </row>
    <row r="7" spans="1:19" x14ac:dyDescent="0.3">
      <c r="A7" s="72" t="s">
        <v>117</v>
      </c>
      <c r="B7" s="71" t="s">
        <v>141</v>
      </c>
      <c r="C7" s="71" t="s">
        <v>141</v>
      </c>
      <c r="D7" s="71" t="s">
        <v>141</v>
      </c>
      <c r="E7" s="71" t="s">
        <v>141</v>
      </c>
      <c r="F7" s="71" t="s">
        <v>141</v>
      </c>
      <c r="G7" s="71" t="s">
        <v>141</v>
      </c>
      <c r="H7" s="71" t="s">
        <v>141</v>
      </c>
      <c r="I7" s="71" t="s">
        <v>141</v>
      </c>
      <c r="J7" s="71" t="s">
        <v>141</v>
      </c>
      <c r="K7" s="71" t="s">
        <v>141</v>
      </c>
      <c r="L7" s="71" t="s">
        <v>141</v>
      </c>
      <c r="M7" s="71" t="s">
        <v>141</v>
      </c>
      <c r="N7" s="71" t="s">
        <v>141</v>
      </c>
      <c r="O7" s="71" t="s">
        <v>141</v>
      </c>
      <c r="P7" s="71" t="s">
        <v>141</v>
      </c>
      <c r="Q7" s="71" t="s">
        <v>141</v>
      </c>
      <c r="R7" s="71" t="s">
        <v>141</v>
      </c>
      <c r="S7" s="71" t="s">
        <v>141</v>
      </c>
    </row>
    <row r="8" spans="1:19" x14ac:dyDescent="0.3">
      <c r="A8" s="72" t="s">
        <v>105</v>
      </c>
      <c r="B8" s="71" t="s">
        <v>141</v>
      </c>
      <c r="C8" s="71" t="s">
        <v>141</v>
      </c>
      <c r="D8" s="71" t="s">
        <v>141</v>
      </c>
      <c r="E8" s="71" t="s">
        <v>141</v>
      </c>
      <c r="F8" s="71" t="s">
        <v>141</v>
      </c>
      <c r="G8" s="71" t="s">
        <v>141</v>
      </c>
      <c r="H8" s="71" t="s">
        <v>141</v>
      </c>
      <c r="I8" s="71" t="s">
        <v>141</v>
      </c>
      <c r="J8" s="71" t="s">
        <v>141</v>
      </c>
      <c r="K8" s="71" t="s">
        <v>142</v>
      </c>
      <c r="L8" s="71" t="s">
        <v>141</v>
      </c>
      <c r="M8" s="71" t="s">
        <v>142</v>
      </c>
      <c r="N8" s="71" t="s">
        <v>141</v>
      </c>
      <c r="O8" s="71" t="s">
        <v>142</v>
      </c>
      <c r="P8" s="71" t="s">
        <v>141</v>
      </c>
      <c r="Q8" s="71" t="s">
        <v>141</v>
      </c>
      <c r="R8" s="71" t="s">
        <v>141</v>
      </c>
      <c r="S8" s="71" t="s">
        <v>142</v>
      </c>
    </row>
    <row r="9" spans="1:19" x14ac:dyDescent="0.3">
      <c r="A9" s="72" t="s">
        <v>122</v>
      </c>
      <c r="B9" s="71" t="s">
        <v>141</v>
      </c>
      <c r="C9" s="71" t="s">
        <v>141</v>
      </c>
      <c r="D9" s="71" t="s">
        <v>141</v>
      </c>
      <c r="E9" s="71" t="s">
        <v>141</v>
      </c>
      <c r="F9" s="71" t="s">
        <v>141</v>
      </c>
      <c r="G9" s="71" t="s">
        <v>141</v>
      </c>
      <c r="H9" s="71" t="s">
        <v>141</v>
      </c>
      <c r="I9" s="71" t="s">
        <v>141</v>
      </c>
      <c r="J9" s="71" t="s">
        <v>142</v>
      </c>
      <c r="K9" s="71" t="s">
        <v>142</v>
      </c>
      <c r="L9" s="71" t="s">
        <v>142</v>
      </c>
      <c r="M9" s="71" t="s">
        <v>142</v>
      </c>
      <c r="N9" s="71" t="s">
        <v>142</v>
      </c>
      <c r="O9" s="71" t="s">
        <v>142</v>
      </c>
      <c r="P9" s="71" t="s">
        <v>142</v>
      </c>
      <c r="Q9" s="71" t="s">
        <v>142</v>
      </c>
      <c r="R9" s="71" t="s">
        <v>142</v>
      </c>
      <c r="S9" s="71" t="s">
        <v>142</v>
      </c>
    </row>
    <row r="10" spans="1:19" x14ac:dyDescent="0.3">
      <c r="A10" s="72" t="s">
        <v>191</v>
      </c>
      <c r="B10" s="71" t="s">
        <v>142</v>
      </c>
      <c r="C10" s="71" t="s">
        <v>142</v>
      </c>
      <c r="D10" s="71" t="s">
        <v>141</v>
      </c>
      <c r="E10" s="71" t="s">
        <v>142</v>
      </c>
      <c r="F10" s="71" t="s">
        <v>141</v>
      </c>
      <c r="G10" s="71" t="s">
        <v>142</v>
      </c>
      <c r="H10" s="71" t="s">
        <v>142</v>
      </c>
      <c r="I10" s="71" t="s">
        <v>142</v>
      </c>
      <c r="J10" s="71" t="s">
        <v>142</v>
      </c>
      <c r="K10" s="71" t="s">
        <v>142</v>
      </c>
      <c r="L10" s="71" t="s">
        <v>142</v>
      </c>
      <c r="M10" s="71" t="s">
        <v>142</v>
      </c>
      <c r="N10" s="71" t="s">
        <v>142</v>
      </c>
      <c r="O10" s="71" t="s">
        <v>142</v>
      </c>
      <c r="P10" s="71" t="s">
        <v>142</v>
      </c>
      <c r="Q10" s="71" t="s">
        <v>142</v>
      </c>
      <c r="R10" s="71" t="s">
        <v>142</v>
      </c>
      <c r="S10" s="71" t="s">
        <v>142</v>
      </c>
    </row>
    <row r="11" spans="1:19" x14ac:dyDescent="0.3"/>
    <row r="12" spans="1:19" x14ac:dyDescent="0.3"/>
    <row r="13" spans="1:19" x14ac:dyDescent="0.3"/>
    <row r="14" spans="1:19" x14ac:dyDescent="0.3"/>
    <row r="15" spans="1:19" x14ac:dyDescent="0.3"/>
    <row r="16" spans="1:19" x14ac:dyDescent="0.3"/>
    <row r="17" x14ac:dyDescent="0.3"/>
    <row r="18" x14ac:dyDescent="0.3"/>
    <row r="19" x14ac:dyDescent="0.3"/>
    <row r="20" x14ac:dyDescent="0.3"/>
    <row r="21" x14ac:dyDescent="0.3"/>
    <row r="22" x14ac:dyDescent="0.3"/>
    <row r="23" x14ac:dyDescent="0.3"/>
    <row r="24" x14ac:dyDescent="0.3"/>
    <row r="25" x14ac:dyDescent="0.3"/>
    <row r="26" x14ac:dyDescent="0.3"/>
  </sheetData>
  <conditionalFormatting sqref="B7:S10">
    <cfRule type="cellIs" dxfId="755" priority="1" operator="equal">
      <formula>"Accepted"</formula>
    </cfRule>
    <cfRule type="cellIs" dxfId="754" priority="2" operator="equal">
      <formula>"Denied"</formula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85E78-7600-4FC1-A5BA-7C269203A33D}">
  <sheetPr codeName="Feuil2"/>
  <dimension ref="A1:I72"/>
  <sheetViews>
    <sheetView showGridLines="0" workbookViewId="0">
      <selection activeCell="D83" sqref="D83"/>
    </sheetView>
  </sheetViews>
  <sheetFormatPr baseColWidth="10" defaultRowHeight="14.4" x14ac:dyDescent="0.3"/>
  <cols>
    <col min="1" max="1" width="16.33203125" customWidth="1"/>
    <col min="2" max="2" width="14.33203125" customWidth="1"/>
    <col min="3" max="3" width="15.33203125" customWidth="1"/>
    <col min="4" max="5" width="12.88671875" customWidth="1"/>
    <col min="6" max="6" width="39" customWidth="1"/>
    <col min="7" max="7" width="13.6640625" customWidth="1"/>
    <col min="8" max="8" width="14.88671875" customWidth="1"/>
    <col min="9" max="9" width="105.33203125" customWidth="1"/>
  </cols>
  <sheetData>
    <row r="1" spans="1:9" x14ac:dyDescent="0.3">
      <c r="B1" s="28"/>
      <c r="C1" s="28"/>
      <c r="D1" s="28"/>
    </row>
    <row r="5" spans="1:9" x14ac:dyDescent="0.3">
      <c r="A5" s="101" t="s">
        <v>192</v>
      </c>
      <c r="B5" s="101" t="s">
        <v>208</v>
      </c>
      <c r="C5" s="101" t="s">
        <v>193</v>
      </c>
      <c r="D5" s="101" t="s">
        <v>194</v>
      </c>
      <c r="E5" s="101" t="s">
        <v>209</v>
      </c>
      <c r="F5" s="101" t="s">
        <v>132</v>
      </c>
      <c r="G5" s="101" t="s">
        <v>210</v>
      </c>
      <c r="H5" s="101" t="s">
        <v>211</v>
      </c>
      <c r="I5" s="101" t="s">
        <v>246</v>
      </c>
    </row>
    <row r="6" spans="1:9" x14ac:dyDescent="0.3">
      <c r="B6" s="28">
        <v>44864</v>
      </c>
      <c r="C6" s="28">
        <v>44835</v>
      </c>
      <c r="D6" s="28">
        <v>44839</v>
      </c>
      <c r="E6">
        <v>1</v>
      </c>
      <c r="F6" t="s">
        <v>9</v>
      </c>
      <c r="G6">
        <v>3</v>
      </c>
      <c r="H6">
        <v>24</v>
      </c>
      <c r="I6" t="s">
        <v>247</v>
      </c>
    </row>
    <row r="7" spans="1:9" x14ac:dyDescent="0.3">
      <c r="B7" s="28">
        <v>44864</v>
      </c>
      <c r="C7" s="28">
        <v>44843</v>
      </c>
      <c r="D7" s="28">
        <v>44850</v>
      </c>
      <c r="E7">
        <v>1</v>
      </c>
      <c r="F7" t="s">
        <v>3</v>
      </c>
      <c r="G7">
        <v>5</v>
      </c>
      <c r="H7">
        <v>40</v>
      </c>
      <c r="I7" t="s">
        <v>247</v>
      </c>
    </row>
    <row r="8" spans="1:9" x14ac:dyDescent="0.3">
      <c r="B8" s="28">
        <v>44864</v>
      </c>
      <c r="C8" s="28">
        <v>44850</v>
      </c>
      <c r="D8" s="28">
        <v>44857</v>
      </c>
      <c r="E8">
        <v>1</v>
      </c>
      <c r="F8" t="s">
        <v>8</v>
      </c>
      <c r="G8">
        <v>5</v>
      </c>
      <c r="H8">
        <v>40</v>
      </c>
      <c r="I8" t="s">
        <v>247</v>
      </c>
    </row>
    <row r="9" spans="1:9" x14ac:dyDescent="0.3">
      <c r="B9" s="28">
        <v>44864</v>
      </c>
      <c r="C9" s="28">
        <v>44857</v>
      </c>
      <c r="D9" s="28">
        <v>44864</v>
      </c>
      <c r="E9">
        <v>1</v>
      </c>
      <c r="F9" t="s">
        <v>7</v>
      </c>
      <c r="G9">
        <v>5</v>
      </c>
      <c r="H9">
        <v>40</v>
      </c>
      <c r="I9" t="s">
        <v>247</v>
      </c>
    </row>
    <row r="10" spans="1:9" x14ac:dyDescent="0.3">
      <c r="B10" s="28">
        <v>44865</v>
      </c>
      <c r="C10" s="28">
        <v>44835</v>
      </c>
      <c r="D10" s="28">
        <v>44865</v>
      </c>
      <c r="E10">
        <v>1</v>
      </c>
      <c r="F10" t="s">
        <v>4</v>
      </c>
      <c r="G10">
        <v>21</v>
      </c>
      <c r="H10">
        <v>168</v>
      </c>
      <c r="I10" t="s">
        <v>248</v>
      </c>
    </row>
    <row r="11" spans="1:9" x14ac:dyDescent="0.3">
      <c r="B11" s="28">
        <v>44865</v>
      </c>
      <c r="C11" s="28">
        <v>44866</v>
      </c>
      <c r="D11" s="28">
        <v>44895</v>
      </c>
      <c r="E11">
        <v>1</v>
      </c>
      <c r="F11" t="s">
        <v>2</v>
      </c>
      <c r="G11">
        <v>22</v>
      </c>
      <c r="H11">
        <v>176</v>
      </c>
      <c r="I11" t="s">
        <v>250</v>
      </c>
    </row>
    <row r="12" spans="1:9" x14ac:dyDescent="0.3">
      <c r="B12" s="28">
        <v>44865</v>
      </c>
      <c r="C12" s="28">
        <v>44835</v>
      </c>
      <c r="D12" s="28">
        <v>44865</v>
      </c>
      <c r="E12">
        <v>1</v>
      </c>
      <c r="F12" t="s">
        <v>4</v>
      </c>
      <c r="G12">
        <v>21</v>
      </c>
      <c r="H12">
        <v>168</v>
      </c>
      <c r="I12" t="s">
        <v>248</v>
      </c>
    </row>
    <row r="13" spans="1:9" x14ac:dyDescent="0.3">
      <c r="B13" s="28">
        <v>44865</v>
      </c>
      <c r="C13" s="28">
        <v>44866</v>
      </c>
      <c r="D13" s="28">
        <v>44895</v>
      </c>
      <c r="E13">
        <v>1</v>
      </c>
      <c r="F13" t="s">
        <v>2</v>
      </c>
      <c r="G13">
        <v>22</v>
      </c>
      <c r="H13">
        <v>176</v>
      </c>
      <c r="I13" t="s">
        <v>250</v>
      </c>
    </row>
    <row r="14" spans="1:9" x14ac:dyDescent="0.3">
      <c r="B14" s="28">
        <v>44865</v>
      </c>
      <c r="C14" s="28">
        <v>44835</v>
      </c>
      <c r="D14" s="28">
        <v>44865</v>
      </c>
      <c r="E14">
        <v>1</v>
      </c>
      <c r="F14" t="s">
        <v>4</v>
      </c>
      <c r="G14">
        <v>21</v>
      </c>
      <c r="H14">
        <v>168</v>
      </c>
      <c r="I14" t="s">
        <v>251</v>
      </c>
    </row>
    <row r="15" spans="1:9" x14ac:dyDescent="0.3">
      <c r="B15" s="28">
        <v>44865</v>
      </c>
      <c r="C15" s="28">
        <v>44866</v>
      </c>
      <c r="D15" s="28">
        <v>44895</v>
      </c>
      <c r="E15">
        <v>1</v>
      </c>
      <c r="F15" t="s">
        <v>3</v>
      </c>
      <c r="G15">
        <v>22</v>
      </c>
      <c r="H15">
        <v>176</v>
      </c>
      <c r="I15" t="s">
        <v>252</v>
      </c>
    </row>
    <row r="16" spans="1:9" x14ac:dyDescent="0.3">
      <c r="B16" s="28">
        <v>44865</v>
      </c>
      <c r="C16" s="28">
        <v>44896</v>
      </c>
      <c r="D16" s="28">
        <v>44926</v>
      </c>
      <c r="E16">
        <v>1</v>
      </c>
      <c r="F16" t="s">
        <v>2</v>
      </c>
      <c r="G16">
        <v>22</v>
      </c>
      <c r="H16">
        <v>176</v>
      </c>
      <c r="I16" t="s">
        <v>254</v>
      </c>
    </row>
    <row r="17" spans="2:9" x14ac:dyDescent="0.3">
      <c r="B17" s="28">
        <v>44865</v>
      </c>
      <c r="C17" s="28">
        <v>44927</v>
      </c>
      <c r="D17" s="28">
        <v>44957</v>
      </c>
      <c r="E17">
        <v>1</v>
      </c>
      <c r="F17" t="s">
        <v>6</v>
      </c>
      <c r="G17">
        <v>22</v>
      </c>
      <c r="H17">
        <v>176</v>
      </c>
      <c r="I17" t="s">
        <v>256</v>
      </c>
    </row>
    <row r="18" spans="2:9" x14ac:dyDescent="0.3">
      <c r="B18" s="28">
        <v>44865</v>
      </c>
      <c r="C18" s="28">
        <v>44805</v>
      </c>
      <c r="D18" s="28">
        <v>44834</v>
      </c>
      <c r="E18">
        <v>1</v>
      </c>
      <c r="F18" t="s">
        <v>7</v>
      </c>
      <c r="G18">
        <v>22</v>
      </c>
      <c r="H18">
        <v>176</v>
      </c>
      <c r="I18" t="s">
        <v>258</v>
      </c>
    </row>
    <row r="19" spans="2:9" x14ac:dyDescent="0.3">
      <c r="B19" s="28">
        <v>44865</v>
      </c>
      <c r="C19" s="28">
        <v>44835</v>
      </c>
      <c r="D19" s="28">
        <v>44864</v>
      </c>
      <c r="E19">
        <v>1</v>
      </c>
      <c r="F19" t="s">
        <v>2</v>
      </c>
      <c r="G19">
        <v>20</v>
      </c>
      <c r="H19">
        <v>160</v>
      </c>
      <c r="I19" t="s">
        <v>251</v>
      </c>
    </row>
    <row r="20" spans="2:9" x14ac:dyDescent="0.3">
      <c r="B20" s="28">
        <v>44865</v>
      </c>
      <c r="C20" s="28">
        <v>44866</v>
      </c>
      <c r="D20" s="28">
        <v>44895</v>
      </c>
      <c r="E20">
        <v>1</v>
      </c>
      <c r="F20" t="s">
        <v>3</v>
      </c>
      <c r="G20">
        <v>22</v>
      </c>
      <c r="H20">
        <v>176</v>
      </c>
      <c r="I20" t="s">
        <v>252</v>
      </c>
    </row>
    <row r="21" spans="2:9" x14ac:dyDescent="0.3">
      <c r="B21" s="28">
        <v>44865</v>
      </c>
      <c r="C21" s="28">
        <v>44805</v>
      </c>
      <c r="D21" s="28">
        <v>44834</v>
      </c>
      <c r="E21">
        <v>1</v>
      </c>
      <c r="F21" t="s">
        <v>8</v>
      </c>
      <c r="G21">
        <v>22</v>
      </c>
      <c r="H21">
        <v>176</v>
      </c>
      <c r="I21" t="s">
        <v>258</v>
      </c>
    </row>
    <row r="22" spans="2:9" x14ac:dyDescent="0.3">
      <c r="B22" s="28">
        <v>44865</v>
      </c>
      <c r="C22" s="28">
        <v>44774</v>
      </c>
      <c r="D22" s="28">
        <v>44804</v>
      </c>
      <c r="E22">
        <v>1</v>
      </c>
      <c r="F22" t="s">
        <v>1</v>
      </c>
      <c r="G22">
        <v>23</v>
      </c>
      <c r="H22">
        <v>184</v>
      </c>
      <c r="I22" t="s">
        <v>260</v>
      </c>
    </row>
    <row r="23" spans="2:9" x14ac:dyDescent="0.3">
      <c r="B23" s="28">
        <v>44865</v>
      </c>
      <c r="C23" s="28">
        <v>44896</v>
      </c>
      <c r="D23" s="28">
        <v>44926</v>
      </c>
      <c r="E23">
        <v>1</v>
      </c>
      <c r="F23" t="s">
        <v>9</v>
      </c>
      <c r="G23">
        <v>22</v>
      </c>
      <c r="H23">
        <v>176</v>
      </c>
      <c r="I23" t="s">
        <v>254</v>
      </c>
    </row>
    <row r="24" spans="2:9" x14ac:dyDescent="0.3">
      <c r="B24" s="28">
        <v>44874</v>
      </c>
      <c r="C24" s="28">
        <v>44866</v>
      </c>
      <c r="D24" s="28">
        <v>44871</v>
      </c>
      <c r="E24">
        <v>1</v>
      </c>
      <c r="F24" t="s">
        <v>3</v>
      </c>
      <c r="G24">
        <v>4</v>
      </c>
      <c r="H24">
        <v>32</v>
      </c>
      <c r="I24" t="s">
        <v>252</v>
      </c>
    </row>
    <row r="25" spans="2:9" x14ac:dyDescent="0.3">
      <c r="B25" s="28">
        <v>44874</v>
      </c>
      <c r="C25" s="28">
        <v>44872</v>
      </c>
      <c r="D25" s="28">
        <v>44878</v>
      </c>
      <c r="E25">
        <v>1</v>
      </c>
      <c r="F25" t="s">
        <v>4</v>
      </c>
      <c r="G25">
        <v>5</v>
      </c>
      <c r="H25">
        <v>40</v>
      </c>
      <c r="I25" t="s">
        <v>252</v>
      </c>
    </row>
    <row r="26" spans="2:9" x14ac:dyDescent="0.3">
      <c r="B26" s="28">
        <v>44874</v>
      </c>
      <c r="C26" s="28">
        <v>44879</v>
      </c>
      <c r="D26" s="28">
        <v>44885</v>
      </c>
      <c r="E26">
        <v>1</v>
      </c>
      <c r="F26" t="s">
        <v>7</v>
      </c>
      <c r="G26">
        <v>5</v>
      </c>
      <c r="H26">
        <v>40</v>
      </c>
      <c r="I26" t="s">
        <v>252</v>
      </c>
    </row>
    <row r="27" spans="2:9" x14ac:dyDescent="0.3">
      <c r="B27" s="28">
        <v>44874</v>
      </c>
      <c r="C27" s="28">
        <v>44866</v>
      </c>
      <c r="D27" s="28">
        <v>44871</v>
      </c>
      <c r="E27">
        <v>1</v>
      </c>
      <c r="F27" t="s">
        <v>8</v>
      </c>
      <c r="G27">
        <v>4</v>
      </c>
      <c r="H27">
        <v>32</v>
      </c>
      <c r="I27" t="s">
        <v>252</v>
      </c>
    </row>
    <row r="28" spans="2:9" x14ac:dyDescent="0.3">
      <c r="B28" s="28">
        <v>44874</v>
      </c>
      <c r="C28" s="28">
        <v>44866</v>
      </c>
      <c r="D28" s="28">
        <v>44871</v>
      </c>
      <c r="E28">
        <v>1</v>
      </c>
      <c r="F28" t="s">
        <v>2</v>
      </c>
      <c r="G28">
        <v>4</v>
      </c>
      <c r="H28">
        <v>32</v>
      </c>
      <c r="I28" t="s">
        <v>252</v>
      </c>
    </row>
    <row r="29" spans="2:9" x14ac:dyDescent="0.3">
      <c r="B29" s="28">
        <v>44874</v>
      </c>
      <c r="C29" s="28">
        <v>44872</v>
      </c>
      <c r="D29" s="28">
        <v>44878</v>
      </c>
      <c r="E29">
        <v>1</v>
      </c>
      <c r="F29" t="s">
        <v>3</v>
      </c>
      <c r="G29">
        <v>5</v>
      </c>
      <c r="H29">
        <v>40</v>
      </c>
      <c r="I29" t="s">
        <v>252</v>
      </c>
    </row>
    <row r="30" spans="2:9" x14ac:dyDescent="0.3">
      <c r="B30" s="28">
        <v>44874</v>
      </c>
      <c r="C30" s="28">
        <v>44879</v>
      </c>
      <c r="D30" s="28">
        <v>44885</v>
      </c>
      <c r="E30">
        <v>1</v>
      </c>
      <c r="F30" t="s">
        <v>4</v>
      </c>
      <c r="G30">
        <v>5</v>
      </c>
      <c r="H30">
        <v>40</v>
      </c>
      <c r="I30" t="s">
        <v>252</v>
      </c>
    </row>
    <row r="31" spans="2:9" x14ac:dyDescent="0.3">
      <c r="B31" s="28">
        <v>44874</v>
      </c>
      <c r="C31" s="28">
        <v>44835</v>
      </c>
      <c r="D31" s="28">
        <v>44865</v>
      </c>
      <c r="E31">
        <v>1</v>
      </c>
      <c r="F31" t="s">
        <v>6</v>
      </c>
      <c r="G31">
        <v>21</v>
      </c>
      <c r="H31">
        <v>168</v>
      </c>
      <c r="I31" t="s">
        <v>251</v>
      </c>
    </row>
    <row r="32" spans="2:9" x14ac:dyDescent="0.3">
      <c r="B32" s="28">
        <v>44874</v>
      </c>
      <c r="C32" s="28">
        <v>44866</v>
      </c>
      <c r="D32" s="28">
        <v>44871</v>
      </c>
      <c r="E32">
        <v>1</v>
      </c>
      <c r="F32" t="s">
        <v>2</v>
      </c>
      <c r="G32">
        <v>4</v>
      </c>
      <c r="H32">
        <v>32</v>
      </c>
      <c r="I32" t="s">
        <v>252</v>
      </c>
    </row>
    <row r="33" spans="2:9" x14ac:dyDescent="0.3">
      <c r="B33" s="28">
        <v>44874</v>
      </c>
      <c r="C33" s="28">
        <v>44835</v>
      </c>
      <c r="D33" s="28">
        <v>44865</v>
      </c>
      <c r="E33">
        <v>1</v>
      </c>
      <c r="F33" t="s">
        <v>3</v>
      </c>
      <c r="G33">
        <v>21</v>
      </c>
      <c r="H33">
        <v>168</v>
      </c>
      <c r="I33" t="s">
        <v>251</v>
      </c>
    </row>
    <row r="34" spans="2:9" x14ac:dyDescent="0.3">
      <c r="B34" s="28">
        <v>44874</v>
      </c>
      <c r="C34" s="28">
        <v>44805</v>
      </c>
      <c r="D34" s="28">
        <v>44834</v>
      </c>
      <c r="E34">
        <v>1</v>
      </c>
      <c r="F34" t="s">
        <v>8</v>
      </c>
      <c r="G34">
        <v>22</v>
      </c>
      <c r="H34">
        <v>176</v>
      </c>
      <c r="I34" t="s">
        <v>258</v>
      </c>
    </row>
    <row r="35" spans="2:9" x14ac:dyDescent="0.3">
      <c r="B35" s="28">
        <v>44874</v>
      </c>
      <c r="C35" s="28">
        <v>44774</v>
      </c>
      <c r="D35" s="28">
        <v>44804</v>
      </c>
      <c r="E35">
        <v>1</v>
      </c>
      <c r="F35" t="s">
        <v>7</v>
      </c>
      <c r="G35">
        <v>23</v>
      </c>
      <c r="H35">
        <v>184</v>
      </c>
      <c r="I35" t="s">
        <v>260</v>
      </c>
    </row>
    <row r="36" spans="2:9" x14ac:dyDescent="0.3">
      <c r="B36" s="28">
        <v>44874</v>
      </c>
      <c r="C36" s="28">
        <v>44879</v>
      </c>
      <c r="D36" s="28">
        <v>44885</v>
      </c>
      <c r="E36">
        <v>1</v>
      </c>
      <c r="F36" t="s">
        <v>4</v>
      </c>
      <c r="G36">
        <v>5</v>
      </c>
      <c r="H36">
        <v>40</v>
      </c>
      <c r="I36" t="s">
        <v>252</v>
      </c>
    </row>
    <row r="37" spans="2:9" x14ac:dyDescent="0.3">
      <c r="B37" s="28">
        <v>44874</v>
      </c>
      <c r="C37" s="28">
        <v>44886</v>
      </c>
      <c r="D37" s="28">
        <v>44892</v>
      </c>
      <c r="E37">
        <v>1</v>
      </c>
      <c r="F37" t="s">
        <v>6</v>
      </c>
      <c r="G37">
        <v>5</v>
      </c>
      <c r="H37">
        <v>40</v>
      </c>
      <c r="I37" t="s">
        <v>252</v>
      </c>
    </row>
    <row r="38" spans="2:9" x14ac:dyDescent="0.3">
      <c r="B38" s="28">
        <v>44874</v>
      </c>
      <c r="C38" s="28">
        <v>44893</v>
      </c>
      <c r="D38" s="28">
        <v>44895</v>
      </c>
      <c r="E38">
        <v>1</v>
      </c>
      <c r="F38" t="s">
        <v>9</v>
      </c>
      <c r="G38">
        <v>3</v>
      </c>
      <c r="H38">
        <v>24</v>
      </c>
      <c r="I38" t="s">
        <v>252</v>
      </c>
    </row>
    <row r="39" spans="2:9" x14ac:dyDescent="0.3">
      <c r="B39" s="28">
        <v>44874</v>
      </c>
      <c r="C39" s="28">
        <v>44866</v>
      </c>
      <c r="D39" s="28">
        <v>44874</v>
      </c>
      <c r="E39">
        <v>1</v>
      </c>
      <c r="F39" t="s">
        <v>1</v>
      </c>
      <c r="G39">
        <v>7</v>
      </c>
      <c r="H39">
        <v>56</v>
      </c>
      <c r="I39" t="s">
        <v>252</v>
      </c>
    </row>
    <row r="40" spans="2:9" x14ac:dyDescent="0.3">
      <c r="B40" s="28">
        <v>44874</v>
      </c>
      <c r="C40" s="28">
        <v>44866</v>
      </c>
      <c r="D40" s="28">
        <v>44871</v>
      </c>
      <c r="E40">
        <v>1</v>
      </c>
      <c r="F40" t="s">
        <v>2</v>
      </c>
      <c r="G40">
        <v>4</v>
      </c>
      <c r="H40">
        <v>32</v>
      </c>
      <c r="I40" t="s">
        <v>252</v>
      </c>
    </row>
    <row r="41" spans="2:9" x14ac:dyDescent="0.3">
      <c r="B41" s="28">
        <v>44874</v>
      </c>
      <c r="C41" s="28">
        <v>44873</v>
      </c>
      <c r="D41" s="28">
        <v>44878</v>
      </c>
      <c r="E41">
        <v>1</v>
      </c>
      <c r="F41" t="s">
        <v>3</v>
      </c>
      <c r="G41">
        <v>4</v>
      </c>
      <c r="H41">
        <v>32</v>
      </c>
      <c r="I41" t="s">
        <v>252</v>
      </c>
    </row>
    <row r="42" spans="2:9" x14ac:dyDescent="0.3">
      <c r="B42" s="28">
        <v>44874</v>
      </c>
      <c r="C42" s="28">
        <v>44866</v>
      </c>
      <c r="D42" s="28">
        <v>44871</v>
      </c>
      <c r="E42">
        <v>1</v>
      </c>
      <c r="F42" t="s">
        <v>7</v>
      </c>
      <c r="G42">
        <v>4</v>
      </c>
      <c r="H42">
        <v>32</v>
      </c>
      <c r="I42" t="s">
        <v>252</v>
      </c>
    </row>
    <row r="43" spans="2:9" x14ac:dyDescent="0.3">
      <c r="B43" s="28">
        <v>44874</v>
      </c>
      <c r="C43" s="28">
        <v>44835</v>
      </c>
      <c r="D43" s="28">
        <v>44865</v>
      </c>
      <c r="E43">
        <v>1</v>
      </c>
      <c r="F43" t="s">
        <v>7</v>
      </c>
      <c r="G43">
        <v>21</v>
      </c>
      <c r="H43">
        <v>168</v>
      </c>
      <c r="I43" t="s">
        <v>251</v>
      </c>
    </row>
    <row r="44" spans="2:9" x14ac:dyDescent="0.3">
      <c r="B44" s="28">
        <v>44874</v>
      </c>
      <c r="C44" s="28">
        <v>44886</v>
      </c>
      <c r="D44" s="28">
        <v>44892</v>
      </c>
      <c r="E44">
        <v>1</v>
      </c>
      <c r="F44" t="s">
        <v>6</v>
      </c>
      <c r="G44">
        <v>5</v>
      </c>
      <c r="H44">
        <v>40</v>
      </c>
      <c r="I44" t="s">
        <v>252</v>
      </c>
    </row>
    <row r="45" spans="2:9" x14ac:dyDescent="0.3">
      <c r="B45" s="28">
        <v>44874</v>
      </c>
      <c r="C45" s="28">
        <v>44886</v>
      </c>
      <c r="D45" s="28">
        <v>44892</v>
      </c>
      <c r="E45">
        <v>1</v>
      </c>
      <c r="F45" t="s">
        <v>8</v>
      </c>
      <c r="G45">
        <v>5</v>
      </c>
      <c r="H45">
        <v>40</v>
      </c>
      <c r="I45" t="s">
        <v>252</v>
      </c>
    </row>
    <row r="46" spans="2:9" x14ac:dyDescent="0.3">
      <c r="B46" s="28">
        <v>44874</v>
      </c>
      <c r="C46" s="28">
        <v>44851</v>
      </c>
      <c r="D46" s="28">
        <v>44857</v>
      </c>
      <c r="E46">
        <v>1</v>
      </c>
      <c r="F46" t="s">
        <v>9</v>
      </c>
      <c r="G46">
        <v>5</v>
      </c>
      <c r="H46">
        <v>40</v>
      </c>
      <c r="I46" t="s">
        <v>251</v>
      </c>
    </row>
    <row r="47" spans="2:9" x14ac:dyDescent="0.3">
      <c r="B47" s="28">
        <v>44874</v>
      </c>
      <c r="C47" s="28">
        <v>44805</v>
      </c>
      <c r="D47" s="28">
        <v>44834</v>
      </c>
      <c r="E47">
        <v>1</v>
      </c>
      <c r="F47" t="s">
        <v>1</v>
      </c>
      <c r="G47">
        <v>22</v>
      </c>
      <c r="H47">
        <v>176</v>
      </c>
      <c r="I47" t="s">
        <v>258</v>
      </c>
    </row>
    <row r="48" spans="2:9" x14ac:dyDescent="0.3">
      <c r="B48" s="28">
        <v>44874</v>
      </c>
      <c r="C48" s="28">
        <v>44835</v>
      </c>
      <c r="D48" s="28">
        <v>44865</v>
      </c>
      <c r="E48">
        <v>1</v>
      </c>
      <c r="F48" t="s">
        <v>2</v>
      </c>
      <c r="G48">
        <v>21</v>
      </c>
      <c r="H48">
        <v>168</v>
      </c>
      <c r="I48" t="s">
        <v>251</v>
      </c>
    </row>
    <row r="49" spans="2:9" x14ac:dyDescent="0.3">
      <c r="B49" s="28">
        <v>44874</v>
      </c>
      <c r="C49" s="28">
        <v>44866</v>
      </c>
      <c r="D49" s="28">
        <v>44895</v>
      </c>
      <c r="E49">
        <v>1</v>
      </c>
      <c r="F49" t="s">
        <v>3</v>
      </c>
      <c r="G49">
        <v>22</v>
      </c>
      <c r="H49">
        <v>176</v>
      </c>
      <c r="I49" t="s">
        <v>252</v>
      </c>
    </row>
    <row r="50" spans="2:9" x14ac:dyDescent="0.3">
      <c r="B50" s="28">
        <v>44874</v>
      </c>
      <c r="C50" s="28">
        <v>44896</v>
      </c>
      <c r="D50" s="28">
        <v>44926</v>
      </c>
      <c r="E50">
        <v>1</v>
      </c>
      <c r="F50" t="s">
        <v>4</v>
      </c>
      <c r="G50">
        <v>22</v>
      </c>
      <c r="H50">
        <v>176</v>
      </c>
      <c r="I50" t="s">
        <v>254</v>
      </c>
    </row>
    <row r="51" spans="2:9" x14ac:dyDescent="0.3">
      <c r="B51" s="28">
        <v>44874</v>
      </c>
      <c r="C51" s="28">
        <v>44805</v>
      </c>
      <c r="D51" s="28">
        <v>44813</v>
      </c>
      <c r="E51">
        <v>1</v>
      </c>
      <c r="F51" t="s">
        <v>7</v>
      </c>
      <c r="G51">
        <v>7</v>
      </c>
      <c r="H51">
        <v>56</v>
      </c>
      <c r="I51" t="s">
        <v>258</v>
      </c>
    </row>
    <row r="52" spans="2:9" x14ac:dyDescent="0.3">
      <c r="B52" s="28">
        <v>44874</v>
      </c>
      <c r="C52" s="28">
        <v>44816</v>
      </c>
      <c r="D52" s="28">
        <v>44822</v>
      </c>
      <c r="E52">
        <v>1</v>
      </c>
      <c r="F52" t="s">
        <v>9</v>
      </c>
      <c r="G52">
        <v>5</v>
      </c>
      <c r="H52">
        <v>40</v>
      </c>
      <c r="I52" t="s">
        <v>258</v>
      </c>
    </row>
    <row r="53" spans="2:9" x14ac:dyDescent="0.3">
      <c r="B53" s="28">
        <v>44874</v>
      </c>
      <c r="C53" s="28">
        <v>44866</v>
      </c>
      <c r="D53" s="28">
        <v>44895</v>
      </c>
      <c r="E53">
        <v>1</v>
      </c>
      <c r="F53" t="s">
        <v>8</v>
      </c>
      <c r="G53">
        <v>22</v>
      </c>
      <c r="H53">
        <v>176</v>
      </c>
      <c r="I53" t="s">
        <v>252</v>
      </c>
    </row>
    <row r="54" spans="2:9" x14ac:dyDescent="0.3">
      <c r="B54" s="28">
        <v>44874</v>
      </c>
      <c r="C54" s="28">
        <v>44896</v>
      </c>
      <c r="D54" s="28">
        <v>44926</v>
      </c>
      <c r="E54">
        <v>1</v>
      </c>
      <c r="F54" t="s">
        <v>2</v>
      </c>
      <c r="G54">
        <v>22</v>
      </c>
      <c r="H54">
        <v>176</v>
      </c>
      <c r="I54" t="s">
        <v>254</v>
      </c>
    </row>
    <row r="55" spans="2:9" x14ac:dyDescent="0.3">
      <c r="B55" s="28">
        <v>44874</v>
      </c>
      <c r="C55" s="28">
        <v>44896</v>
      </c>
      <c r="D55" s="28">
        <v>44926</v>
      </c>
      <c r="E55">
        <v>1</v>
      </c>
      <c r="F55" t="s">
        <v>7</v>
      </c>
      <c r="G55">
        <v>22</v>
      </c>
      <c r="H55">
        <v>176</v>
      </c>
      <c r="I55" t="s">
        <v>254</v>
      </c>
    </row>
    <row r="56" spans="2:9" x14ac:dyDescent="0.3">
      <c r="B56" s="28">
        <v>44874</v>
      </c>
      <c r="C56" s="28">
        <v>44562</v>
      </c>
      <c r="D56" s="28">
        <v>44591</v>
      </c>
      <c r="E56">
        <v>1</v>
      </c>
      <c r="F56" t="s">
        <v>2</v>
      </c>
      <c r="G56">
        <v>20</v>
      </c>
      <c r="H56">
        <v>160</v>
      </c>
      <c r="I56" t="s">
        <v>269</v>
      </c>
    </row>
    <row r="57" spans="2:9" x14ac:dyDescent="0.3">
      <c r="B57" s="28">
        <v>44874</v>
      </c>
      <c r="C57" s="28">
        <v>44593</v>
      </c>
      <c r="D57" s="28">
        <v>44620</v>
      </c>
      <c r="E57">
        <v>1</v>
      </c>
      <c r="F57" t="s">
        <v>3</v>
      </c>
      <c r="G57">
        <v>20</v>
      </c>
      <c r="H57">
        <v>160</v>
      </c>
      <c r="I57" t="s">
        <v>270</v>
      </c>
    </row>
    <row r="58" spans="2:9" x14ac:dyDescent="0.3">
      <c r="B58" s="28">
        <v>44874</v>
      </c>
      <c r="C58" s="28">
        <v>44621</v>
      </c>
      <c r="D58" s="28">
        <v>44651</v>
      </c>
      <c r="E58">
        <v>1</v>
      </c>
      <c r="F58" t="s">
        <v>4</v>
      </c>
      <c r="G58">
        <v>23</v>
      </c>
      <c r="H58">
        <v>184</v>
      </c>
      <c r="I58" t="s">
        <v>272</v>
      </c>
    </row>
    <row r="59" spans="2:9" x14ac:dyDescent="0.3">
      <c r="B59" s="28">
        <v>44874</v>
      </c>
      <c r="C59" s="28">
        <v>44652</v>
      </c>
      <c r="D59" s="28">
        <v>44681</v>
      </c>
      <c r="E59">
        <v>1</v>
      </c>
      <c r="F59" t="s">
        <v>6</v>
      </c>
      <c r="G59">
        <v>21</v>
      </c>
      <c r="H59">
        <v>168</v>
      </c>
      <c r="I59" t="s">
        <v>274</v>
      </c>
    </row>
    <row r="60" spans="2:9" x14ac:dyDescent="0.3">
      <c r="B60" s="28">
        <v>44874</v>
      </c>
      <c r="C60" s="28">
        <v>44682</v>
      </c>
      <c r="D60" s="28">
        <v>44712</v>
      </c>
      <c r="E60">
        <v>1</v>
      </c>
      <c r="F60" t="s">
        <v>7</v>
      </c>
      <c r="G60">
        <v>22</v>
      </c>
      <c r="H60">
        <v>176</v>
      </c>
      <c r="I60" t="s">
        <v>276</v>
      </c>
    </row>
    <row r="61" spans="2:9" x14ac:dyDescent="0.3">
      <c r="B61" s="28">
        <v>44874</v>
      </c>
      <c r="C61" s="28">
        <v>44713</v>
      </c>
      <c r="D61" s="28">
        <v>44742</v>
      </c>
      <c r="E61">
        <v>1</v>
      </c>
      <c r="F61" t="s">
        <v>8</v>
      </c>
      <c r="G61">
        <v>22</v>
      </c>
      <c r="H61">
        <v>176</v>
      </c>
      <c r="I61" t="s">
        <v>278</v>
      </c>
    </row>
    <row r="62" spans="2:9" x14ac:dyDescent="0.3">
      <c r="B62" s="28">
        <v>44874</v>
      </c>
      <c r="C62" s="28">
        <v>44743</v>
      </c>
      <c r="D62" s="28">
        <v>44773</v>
      </c>
      <c r="E62">
        <v>1</v>
      </c>
      <c r="F62" t="s">
        <v>9</v>
      </c>
      <c r="G62">
        <v>21</v>
      </c>
      <c r="H62">
        <v>168</v>
      </c>
      <c r="I62" t="s">
        <v>280</v>
      </c>
    </row>
    <row r="63" spans="2:9" x14ac:dyDescent="0.3">
      <c r="B63" s="28">
        <v>44874</v>
      </c>
      <c r="C63" s="28">
        <v>44774</v>
      </c>
      <c r="D63" s="28">
        <v>44804</v>
      </c>
      <c r="E63">
        <v>1</v>
      </c>
      <c r="F63" t="s">
        <v>1</v>
      </c>
      <c r="G63">
        <v>23</v>
      </c>
      <c r="H63">
        <v>184</v>
      </c>
      <c r="I63" t="s">
        <v>260</v>
      </c>
    </row>
    <row r="64" spans="2:9" x14ac:dyDescent="0.3">
      <c r="B64" s="28">
        <v>44874</v>
      </c>
      <c r="C64" s="28">
        <v>44805</v>
      </c>
      <c r="D64" s="28">
        <v>44834</v>
      </c>
      <c r="E64">
        <v>1</v>
      </c>
      <c r="F64" t="s">
        <v>4</v>
      </c>
      <c r="G64">
        <v>22</v>
      </c>
      <c r="H64">
        <v>176</v>
      </c>
      <c r="I64" t="s">
        <v>258</v>
      </c>
    </row>
    <row r="65" spans="2:9" x14ac:dyDescent="0.3">
      <c r="B65" s="28">
        <v>44874</v>
      </c>
      <c r="C65" s="28">
        <v>44835</v>
      </c>
      <c r="D65" s="28">
        <v>44865</v>
      </c>
      <c r="E65">
        <v>1</v>
      </c>
      <c r="F65" t="s">
        <v>3</v>
      </c>
      <c r="G65">
        <v>21</v>
      </c>
      <c r="H65">
        <v>168</v>
      </c>
      <c r="I65" t="s">
        <v>251</v>
      </c>
    </row>
    <row r="66" spans="2:9" x14ac:dyDescent="0.3">
      <c r="B66" s="28">
        <v>44874</v>
      </c>
      <c r="C66" s="28">
        <v>44564</v>
      </c>
      <c r="D66" s="28">
        <v>44565</v>
      </c>
      <c r="E66">
        <v>1</v>
      </c>
      <c r="F66" t="s">
        <v>7</v>
      </c>
      <c r="G66">
        <v>2</v>
      </c>
      <c r="H66">
        <v>16</v>
      </c>
      <c r="I66" t="s">
        <v>269</v>
      </c>
    </row>
    <row r="67" spans="2:9" x14ac:dyDescent="0.3">
      <c r="B67" s="28">
        <v>44874</v>
      </c>
      <c r="C67" s="28">
        <v>44837</v>
      </c>
      <c r="D67" s="28">
        <v>44855</v>
      </c>
      <c r="E67">
        <v>1</v>
      </c>
      <c r="F67" t="s">
        <v>8</v>
      </c>
      <c r="G67">
        <v>15</v>
      </c>
      <c r="H67">
        <v>120</v>
      </c>
      <c r="I67" t="s">
        <v>251</v>
      </c>
    </row>
    <row r="68" spans="2:9" x14ac:dyDescent="0.3">
      <c r="B68" s="28">
        <v>44874</v>
      </c>
      <c r="C68" s="28">
        <v>44866</v>
      </c>
      <c r="D68" s="28">
        <v>44875</v>
      </c>
      <c r="E68">
        <v>1</v>
      </c>
      <c r="F68" t="s">
        <v>6</v>
      </c>
      <c r="G68">
        <v>8</v>
      </c>
      <c r="H68">
        <v>64</v>
      </c>
      <c r="I68" t="s">
        <v>252</v>
      </c>
    </row>
    <row r="69" spans="2:9" x14ac:dyDescent="0.3">
      <c r="B69" s="28">
        <v>44874</v>
      </c>
      <c r="C69" s="28">
        <v>44837</v>
      </c>
      <c r="D69" s="28">
        <v>44848</v>
      </c>
      <c r="E69">
        <v>1</v>
      </c>
      <c r="F69" t="s">
        <v>1</v>
      </c>
      <c r="G69">
        <v>10</v>
      </c>
      <c r="H69">
        <v>80</v>
      </c>
      <c r="I69" t="s">
        <v>251</v>
      </c>
    </row>
    <row r="70" spans="2:9" x14ac:dyDescent="0.3">
      <c r="B70" s="28">
        <v>44874</v>
      </c>
      <c r="C70" s="28">
        <v>44868</v>
      </c>
      <c r="D70" s="28">
        <v>44869</v>
      </c>
      <c r="E70">
        <v>1</v>
      </c>
      <c r="F70" t="s">
        <v>6</v>
      </c>
      <c r="G70">
        <v>2</v>
      </c>
      <c r="H70">
        <v>16</v>
      </c>
      <c r="I70" t="s">
        <v>252</v>
      </c>
    </row>
    <row r="71" spans="2:9" x14ac:dyDescent="0.3">
      <c r="B71" s="28">
        <v>44874</v>
      </c>
      <c r="C71" s="28">
        <v>44873</v>
      </c>
      <c r="D71" s="28">
        <v>44875</v>
      </c>
      <c r="E71">
        <v>1</v>
      </c>
      <c r="F71" t="s">
        <v>7</v>
      </c>
      <c r="G71">
        <v>3</v>
      </c>
      <c r="H71">
        <v>24</v>
      </c>
      <c r="I71" t="s">
        <v>252</v>
      </c>
    </row>
    <row r="72" spans="2:9" x14ac:dyDescent="0.3">
      <c r="B72" s="28">
        <v>44875</v>
      </c>
      <c r="C72" s="28">
        <v>44896</v>
      </c>
      <c r="D72" s="28">
        <v>44898</v>
      </c>
      <c r="E72">
        <v>1</v>
      </c>
      <c r="G72">
        <v>2</v>
      </c>
      <c r="H72">
        <v>16</v>
      </c>
      <c r="I72" t="s">
        <v>254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1A6757-2246-4F83-B6BC-AD54F3393F53}">
  <sheetPr codeName="Feuil12"/>
  <dimension ref="A1:DS229"/>
  <sheetViews>
    <sheetView showGridLines="0" workbookViewId="0">
      <selection activeCell="K27" sqref="K27"/>
    </sheetView>
  </sheetViews>
  <sheetFormatPr baseColWidth="10" defaultColWidth="11.44140625" defaultRowHeight="10.199999999999999" x14ac:dyDescent="0.2"/>
  <cols>
    <col min="1" max="1" width="10.44140625" style="121" customWidth="1"/>
    <col min="2" max="2" width="10.109375" style="121" customWidth="1"/>
    <col min="3" max="3" width="10.44140625" style="121" customWidth="1"/>
    <col min="4" max="4" width="9.44140625" style="121" customWidth="1"/>
    <col min="5" max="5" width="29.33203125" style="121" customWidth="1"/>
    <col min="6" max="6" width="7.33203125" style="121" customWidth="1"/>
    <col min="7" max="7" width="6.88671875" style="121" customWidth="1"/>
    <col min="8" max="8" width="10.109375" style="121" customWidth="1"/>
    <col min="9" max="9" width="10.33203125" style="121" customWidth="1"/>
    <col min="10" max="10" width="7.5546875" style="122" customWidth="1"/>
    <col min="11" max="11" width="8.44140625" style="122" customWidth="1"/>
    <col min="12" max="12" width="7.88671875" style="122" customWidth="1"/>
    <col min="13" max="13" width="9" style="122" customWidth="1"/>
    <col min="14" max="14" width="9.44140625" style="122" customWidth="1"/>
    <col min="15" max="15" width="10" style="122" customWidth="1"/>
    <col min="16" max="16" width="9.44140625" style="122" customWidth="1"/>
    <col min="17" max="17" width="10.33203125" style="122" customWidth="1"/>
    <col min="18" max="18" width="11.44140625" style="122"/>
    <col min="19" max="16384" width="11.44140625" style="121"/>
  </cols>
  <sheetData>
    <row r="1" spans="1:63" customFormat="1" ht="14.4" x14ac:dyDescent="0.3">
      <c r="J1" s="120"/>
      <c r="K1" s="120"/>
      <c r="L1" s="120"/>
      <c r="M1" s="120"/>
      <c r="N1" s="120"/>
      <c r="O1" s="120"/>
      <c r="P1" s="120"/>
      <c r="Q1" s="120"/>
      <c r="R1" s="120"/>
    </row>
    <row r="2" spans="1:63" customFormat="1" ht="14.4" x14ac:dyDescent="0.3">
      <c r="J2" s="120"/>
      <c r="K2" s="120"/>
      <c r="L2" s="120"/>
      <c r="M2" s="120"/>
      <c r="N2" s="120"/>
      <c r="O2" s="120"/>
      <c r="P2" s="120"/>
      <c r="Q2" s="120"/>
      <c r="R2" s="120"/>
    </row>
    <row r="3" spans="1:63" customFormat="1" ht="20.25" customHeight="1" x14ac:dyDescent="0.3">
      <c r="D3" s="142" t="s">
        <v>214</v>
      </c>
      <c r="E3" s="142"/>
      <c r="J3" s="120"/>
      <c r="K3" s="143" t="s">
        <v>213</v>
      </c>
      <c r="L3" s="143"/>
      <c r="M3" s="143"/>
      <c r="N3" s="143"/>
      <c r="O3" s="143"/>
      <c r="P3" s="143"/>
      <c r="Q3" s="143"/>
      <c r="R3" s="143"/>
    </row>
    <row r="4" spans="1:63" customFormat="1" ht="14.4" x14ac:dyDescent="0.3">
      <c r="J4" s="120"/>
      <c r="K4" s="120"/>
      <c r="L4" s="144" t="s">
        <v>233</v>
      </c>
      <c r="M4" s="144"/>
      <c r="N4" s="144" t="s">
        <v>235</v>
      </c>
      <c r="O4" s="144"/>
      <c r="P4" s="144" t="s">
        <v>234</v>
      </c>
      <c r="Q4" s="144"/>
      <c r="R4" s="144" t="s">
        <v>236</v>
      </c>
      <c r="S4" s="144"/>
    </row>
    <row r="5" spans="1:63" ht="20.399999999999999" x14ac:dyDescent="0.2">
      <c r="A5" s="135"/>
      <c r="B5" s="138">
        <v>44874</v>
      </c>
      <c r="C5" s="138">
        <v>44805</v>
      </c>
      <c r="D5" s="134" t="s">
        <v>243</v>
      </c>
      <c r="E5" s="134" t="s">
        <v>7</v>
      </c>
      <c r="F5" s="134">
        <v>1</v>
      </c>
      <c r="G5" s="134">
        <v>8</v>
      </c>
      <c r="H5" s="134" t="s">
        <v>239</v>
      </c>
      <c r="J5" s="134" t="s">
        <v>41</v>
      </c>
      <c r="K5" s="134" t="s">
        <v>215</v>
      </c>
      <c r="L5" s="134" t="s">
        <v>237</v>
      </c>
      <c r="M5" s="134" t="s">
        <v>216</v>
      </c>
      <c r="N5" s="134" t="s">
        <v>238</v>
      </c>
      <c r="O5" s="134" t="s">
        <v>216</v>
      </c>
      <c r="P5" s="134" t="s">
        <v>237</v>
      </c>
      <c r="Q5" s="134" t="s">
        <v>216</v>
      </c>
      <c r="R5" s="134" t="s">
        <v>218</v>
      </c>
      <c r="S5" s="134" t="s">
        <v>217</v>
      </c>
    </row>
    <row r="6" spans="1:63" ht="12" customHeight="1" x14ac:dyDescent="0.2">
      <c r="B6" s="136">
        <v>44874</v>
      </c>
      <c r="C6" s="136">
        <v>44564</v>
      </c>
      <c r="D6" s="121" t="s">
        <v>240</v>
      </c>
      <c r="E6" s="121" t="s">
        <v>7</v>
      </c>
      <c r="F6" s="121">
        <v>1</v>
      </c>
      <c r="G6" s="121">
        <v>8</v>
      </c>
      <c r="J6" s="122">
        <v>2022</v>
      </c>
      <c r="K6" s="122" t="s">
        <v>255</v>
      </c>
      <c r="L6" s="122">
        <v>20</v>
      </c>
      <c r="M6" s="122">
        <v>160</v>
      </c>
      <c r="N6" s="122">
        <v>0</v>
      </c>
      <c r="O6" s="122">
        <v>0</v>
      </c>
      <c r="P6" s="122">
        <v>0</v>
      </c>
      <c r="Q6" s="122">
        <v>0</v>
      </c>
      <c r="R6" s="122">
        <v>20</v>
      </c>
      <c r="S6" s="121">
        <v>160</v>
      </c>
    </row>
    <row r="7" spans="1:63" ht="12" customHeight="1" x14ac:dyDescent="0.2">
      <c r="B7" s="136">
        <v>44874</v>
      </c>
      <c r="C7" s="136">
        <v>44565</v>
      </c>
      <c r="D7" s="121" t="s">
        <v>241</v>
      </c>
      <c r="E7" s="121" t="s">
        <v>7</v>
      </c>
      <c r="F7" s="121">
        <v>1</v>
      </c>
      <c r="G7" s="121">
        <v>8</v>
      </c>
      <c r="H7" s="136"/>
      <c r="I7" s="136"/>
      <c r="J7" s="122">
        <v>2022</v>
      </c>
      <c r="K7" s="122" t="s">
        <v>261</v>
      </c>
      <c r="L7" s="122">
        <v>20</v>
      </c>
      <c r="M7" s="122">
        <v>160</v>
      </c>
      <c r="N7" s="122">
        <v>0</v>
      </c>
      <c r="O7" s="122">
        <v>0</v>
      </c>
      <c r="P7" s="122">
        <v>0</v>
      </c>
      <c r="Q7" s="122">
        <v>0</v>
      </c>
      <c r="R7" s="122">
        <v>20</v>
      </c>
      <c r="S7" s="121">
        <v>160</v>
      </c>
    </row>
    <row r="8" spans="1:63" ht="12" customHeight="1" x14ac:dyDescent="0.2">
      <c r="B8" s="136">
        <v>44874</v>
      </c>
      <c r="C8" s="136">
        <v>44566</v>
      </c>
      <c r="D8" s="121" t="s">
        <v>242</v>
      </c>
      <c r="E8" s="121" t="s">
        <v>2</v>
      </c>
      <c r="F8" s="121">
        <v>1</v>
      </c>
      <c r="G8" s="121">
        <v>8</v>
      </c>
      <c r="J8" s="122">
        <v>2022</v>
      </c>
      <c r="K8" s="122" t="s">
        <v>271</v>
      </c>
      <c r="L8" s="122">
        <v>23</v>
      </c>
      <c r="M8" s="122">
        <v>184</v>
      </c>
      <c r="N8" s="122">
        <v>0</v>
      </c>
      <c r="O8" s="122">
        <v>0</v>
      </c>
      <c r="P8" s="122">
        <v>0</v>
      </c>
      <c r="Q8" s="122">
        <v>0</v>
      </c>
      <c r="R8" s="122">
        <v>23</v>
      </c>
      <c r="S8" s="121">
        <v>184</v>
      </c>
    </row>
    <row r="9" spans="1:63" ht="12" customHeight="1" x14ac:dyDescent="0.2">
      <c r="B9" s="136">
        <v>44874</v>
      </c>
      <c r="C9" s="136">
        <v>44567</v>
      </c>
      <c r="D9" s="121" t="s">
        <v>243</v>
      </c>
      <c r="E9" s="121" t="s">
        <v>2</v>
      </c>
      <c r="F9" s="121">
        <v>1</v>
      </c>
      <c r="G9" s="121">
        <v>8</v>
      </c>
      <c r="J9" s="122">
        <v>2022</v>
      </c>
      <c r="K9" s="122" t="s">
        <v>273</v>
      </c>
      <c r="L9" s="122">
        <v>21</v>
      </c>
      <c r="M9" s="122">
        <v>168</v>
      </c>
      <c r="N9" s="122">
        <v>0</v>
      </c>
      <c r="O9" s="122">
        <v>0</v>
      </c>
      <c r="P9" s="122">
        <v>0</v>
      </c>
      <c r="Q9" s="122">
        <v>0</v>
      </c>
      <c r="R9" s="122">
        <v>21</v>
      </c>
      <c r="S9" s="121">
        <v>168</v>
      </c>
      <c r="T9" s="136"/>
      <c r="U9" s="136"/>
    </row>
    <row r="10" spans="1:63" x14ac:dyDescent="0.2">
      <c r="B10" s="136">
        <v>44874</v>
      </c>
      <c r="C10" s="136">
        <v>44568</v>
      </c>
      <c r="D10" s="121" t="s">
        <v>244</v>
      </c>
      <c r="E10" s="121" t="s">
        <v>2</v>
      </c>
      <c r="F10" s="121">
        <v>1</v>
      </c>
      <c r="G10" s="121">
        <v>8</v>
      </c>
      <c r="J10" s="122">
        <v>2022</v>
      </c>
      <c r="K10" s="122" t="s">
        <v>275</v>
      </c>
      <c r="L10" s="122">
        <v>22</v>
      </c>
      <c r="M10" s="122">
        <v>176</v>
      </c>
      <c r="N10" s="122">
        <v>0</v>
      </c>
      <c r="O10" s="122">
        <v>0</v>
      </c>
      <c r="P10" s="122">
        <v>0</v>
      </c>
      <c r="Q10" s="122">
        <v>0</v>
      </c>
      <c r="R10" s="122">
        <v>22</v>
      </c>
      <c r="S10" s="121">
        <v>176</v>
      </c>
      <c r="Z10" s="136"/>
      <c r="AA10" s="136"/>
    </row>
    <row r="11" spans="1:63" x14ac:dyDescent="0.2">
      <c r="B11" s="136">
        <v>44874</v>
      </c>
      <c r="C11" s="136">
        <v>44571</v>
      </c>
      <c r="D11" s="121" t="s">
        <v>240</v>
      </c>
      <c r="E11" s="121" t="s">
        <v>2</v>
      </c>
      <c r="F11" s="121">
        <v>1</v>
      </c>
      <c r="G11" s="121">
        <v>8</v>
      </c>
      <c r="J11" s="122">
        <v>2022</v>
      </c>
      <c r="K11" s="122" t="s">
        <v>277</v>
      </c>
      <c r="L11" s="122">
        <v>22</v>
      </c>
      <c r="M11" s="122">
        <v>176</v>
      </c>
      <c r="N11" s="122">
        <v>0</v>
      </c>
      <c r="O11" s="122">
        <v>0</v>
      </c>
      <c r="P11" s="122">
        <v>0</v>
      </c>
      <c r="Q11" s="122">
        <v>0</v>
      </c>
      <c r="R11" s="122">
        <v>22</v>
      </c>
      <c r="S11" s="121">
        <v>176</v>
      </c>
      <c r="AF11" s="136"/>
      <c r="AG11" s="136"/>
    </row>
    <row r="12" spans="1:63" x14ac:dyDescent="0.2">
      <c r="B12" s="136">
        <v>44874</v>
      </c>
      <c r="C12" s="136">
        <v>44572</v>
      </c>
      <c r="D12" s="121" t="s">
        <v>241</v>
      </c>
      <c r="E12" s="121" t="s">
        <v>2</v>
      </c>
      <c r="F12" s="121">
        <v>1</v>
      </c>
      <c r="G12" s="121">
        <v>8</v>
      </c>
      <c r="J12" s="122">
        <v>2022</v>
      </c>
      <c r="K12" s="122" t="s">
        <v>279</v>
      </c>
      <c r="L12" s="122">
        <v>21</v>
      </c>
      <c r="M12" s="122">
        <v>168</v>
      </c>
      <c r="N12" s="122">
        <v>0</v>
      </c>
      <c r="O12" s="122">
        <v>0</v>
      </c>
      <c r="P12" s="122">
        <v>0</v>
      </c>
      <c r="Q12" s="122">
        <v>0</v>
      </c>
      <c r="R12" s="122">
        <v>21</v>
      </c>
      <c r="S12" s="121">
        <v>168</v>
      </c>
      <c r="AL12" s="136"/>
      <c r="AM12" s="136"/>
    </row>
    <row r="13" spans="1:63" x14ac:dyDescent="0.2">
      <c r="B13" s="136">
        <v>44874</v>
      </c>
      <c r="C13" s="136">
        <v>44573</v>
      </c>
      <c r="D13" s="121" t="s">
        <v>242</v>
      </c>
      <c r="E13" s="121" t="s">
        <v>2</v>
      </c>
      <c r="F13" s="121">
        <v>1</v>
      </c>
      <c r="G13" s="121">
        <v>8</v>
      </c>
      <c r="J13" s="122">
        <v>2022</v>
      </c>
      <c r="K13" s="122" t="s">
        <v>259</v>
      </c>
      <c r="L13" s="122">
        <v>23</v>
      </c>
      <c r="M13" s="122">
        <v>184</v>
      </c>
      <c r="N13" s="122">
        <v>0</v>
      </c>
      <c r="O13" s="122">
        <v>0</v>
      </c>
      <c r="P13" s="122">
        <v>0</v>
      </c>
      <c r="Q13" s="122">
        <v>0</v>
      </c>
      <c r="R13" s="122">
        <v>23</v>
      </c>
      <c r="S13" s="121">
        <v>184</v>
      </c>
      <c r="AR13" s="136"/>
      <c r="AS13" s="136"/>
    </row>
    <row r="14" spans="1:63" x14ac:dyDescent="0.2">
      <c r="B14" s="136">
        <v>44874</v>
      </c>
      <c r="C14" s="136">
        <v>44574</v>
      </c>
      <c r="D14" s="121" t="s">
        <v>243</v>
      </c>
      <c r="E14" s="121" t="s">
        <v>2</v>
      </c>
      <c r="F14" s="121">
        <v>1</v>
      </c>
      <c r="G14" s="121">
        <v>8</v>
      </c>
      <c r="J14" s="122">
        <v>2022</v>
      </c>
      <c r="K14" s="122" t="s">
        <v>257</v>
      </c>
      <c r="L14" s="122">
        <v>22</v>
      </c>
      <c r="M14" s="122">
        <v>176</v>
      </c>
      <c r="N14" s="122">
        <v>0</v>
      </c>
      <c r="O14" s="122">
        <v>0</v>
      </c>
      <c r="P14" s="122">
        <v>0</v>
      </c>
      <c r="Q14" s="122">
        <v>0</v>
      </c>
      <c r="R14" s="122">
        <v>22</v>
      </c>
      <c r="S14" s="121">
        <v>176</v>
      </c>
      <c r="AX14" s="136"/>
      <c r="AY14" s="136"/>
    </row>
    <row r="15" spans="1:63" x14ac:dyDescent="0.2">
      <c r="B15" s="136">
        <v>44874</v>
      </c>
      <c r="C15" s="136">
        <v>44575</v>
      </c>
      <c r="D15" s="121" t="s">
        <v>244</v>
      </c>
      <c r="E15" s="121" t="s">
        <v>2</v>
      </c>
      <c r="F15" s="121">
        <v>1</v>
      </c>
      <c r="G15" s="121">
        <v>8</v>
      </c>
      <c r="J15" s="122">
        <v>2022</v>
      </c>
      <c r="K15" s="122" t="s">
        <v>245</v>
      </c>
      <c r="L15" s="122">
        <v>21</v>
      </c>
      <c r="M15" s="122">
        <v>168</v>
      </c>
      <c r="N15" s="122">
        <v>0</v>
      </c>
      <c r="O15" s="122">
        <v>0</v>
      </c>
      <c r="P15" s="122">
        <v>0</v>
      </c>
      <c r="Q15" s="122">
        <v>0</v>
      </c>
      <c r="R15" s="122">
        <v>21</v>
      </c>
      <c r="S15" s="121">
        <v>168</v>
      </c>
      <c r="BD15" s="136"/>
      <c r="BE15" s="136"/>
    </row>
    <row r="16" spans="1:63" x14ac:dyDescent="0.2">
      <c r="B16" s="136">
        <v>44874</v>
      </c>
      <c r="C16" s="136">
        <v>44578</v>
      </c>
      <c r="D16" s="121" t="s">
        <v>240</v>
      </c>
      <c r="E16" s="121" t="s">
        <v>2</v>
      </c>
      <c r="F16" s="121">
        <v>1</v>
      </c>
      <c r="G16" s="121">
        <v>8</v>
      </c>
      <c r="J16" s="122">
        <v>2022</v>
      </c>
      <c r="K16" s="122" t="s">
        <v>245</v>
      </c>
      <c r="L16" s="122">
        <v>21</v>
      </c>
      <c r="M16" s="122">
        <v>168</v>
      </c>
      <c r="N16" s="122">
        <v>0</v>
      </c>
      <c r="O16" s="122">
        <v>0</v>
      </c>
      <c r="P16" s="122">
        <v>0</v>
      </c>
      <c r="Q16" s="122">
        <v>0</v>
      </c>
      <c r="R16" s="122">
        <v>21</v>
      </c>
      <c r="S16" s="121">
        <v>168</v>
      </c>
      <c r="BJ16" s="136"/>
      <c r="BK16" s="136"/>
    </row>
    <row r="17" spans="2:123" x14ac:dyDescent="0.2">
      <c r="B17" s="136">
        <v>44874</v>
      </c>
      <c r="C17" s="136">
        <v>44579</v>
      </c>
      <c r="D17" s="121" t="s">
        <v>241</v>
      </c>
      <c r="E17" s="121" t="s">
        <v>2</v>
      </c>
      <c r="F17" s="121">
        <v>1</v>
      </c>
      <c r="G17" s="121">
        <v>8</v>
      </c>
      <c r="J17" s="122">
        <v>2022</v>
      </c>
      <c r="K17" s="122" t="s">
        <v>249</v>
      </c>
      <c r="L17" s="122">
        <v>8</v>
      </c>
      <c r="M17" s="122">
        <v>64</v>
      </c>
      <c r="N17" s="122">
        <v>0</v>
      </c>
      <c r="O17" s="122">
        <v>0</v>
      </c>
      <c r="P17" s="122">
        <v>0</v>
      </c>
      <c r="Q17" s="122">
        <v>0</v>
      </c>
      <c r="R17" s="122">
        <v>8</v>
      </c>
      <c r="S17" s="121">
        <v>64</v>
      </c>
      <c r="BP17" s="136"/>
      <c r="BQ17" s="136"/>
    </row>
    <row r="18" spans="2:123" x14ac:dyDescent="0.2">
      <c r="B18" s="136">
        <v>44874</v>
      </c>
      <c r="C18" s="136">
        <v>44580</v>
      </c>
      <c r="D18" s="121" t="s">
        <v>242</v>
      </c>
      <c r="E18" s="121" t="s">
        <v>2</v>
      </c>
      <c r="F18" s="121">
        <v>1</v>
      </c>
      <c r="G18" s="121">
        <v>8</v>
      </c>
      <c r="J18" s="122">
        <v>2022</v>
      </c>
      <c r="K18" s="122" t="s">
        <v>249</v>
      </c>
      <c r="L18" s="122">
        <v>8</v>
      </c>
      <c r="M18" s="122">
        <v>64</v>
      </c>
      <c r="N18" s="122">
        <v>0</v>
      </c>
      <c r="O18" s="122">
        <v>0</v>
      </c>
      <c r="P18" s="122">
        <v>0</v>
      </c>
      <c r="Q18" s="122">
        <v>0</v>
      </c>
      <c r="R18" s="122">
        <v>8</v>
      </c>
      <c r="S18" s="121">
        <v>64</v>
      </c>
      <c r="BV18" s="136"/>
      <c r="BW18" s="136"/>
    </row>
    <row r="19" spans="2:123" x14ac:dyDescent="0.2">
      <c r="B19" s="136">
        <v>44874</v>
      </c>
      <c r="C19" s="136">
        <v>44581</v>
      </c>
      <c r="D19" s="121" t="s">
        <v>243</v>
      </c>
      <c r="E19" s="121" t="s">
        <v>2</v>
      </c>
      <c r="F19" s="121">
        <v>1</v>
      </c>
      <c r="G19" s="121">
        <v>8</v>
      </c>
      <c r="J19" s="122">
        <v>2022</v>
      </c>
      <c r="K19" s="122" t="s">
        <v>253</v>
      </c>
      <c r="L19" s="122">
        <v>2</v>
      </c>
      <c r="M19" s="122">
        <v>16</v>
      </c>
      <c r="N19" s="122">
        <v>0</v>
      </c>
      <c r="O19" s="122">
        <v>0</v>
      </c>
      <c r="P19" s="122">
        <v>0</v>
      </c>
      <c r="Q19" s="122">
        <v>0</v>
      </c>
      <c r="R19" s="122">
        <v>2</v>
      </c>
      <c r="S19" s="121">
        <v>16</v>
      </c>
      <c r="CB19" s="136"/>
      <c r="CC19" s="136"/>
    </row>
    <row r="20" spans="2:123" x14ac:dyDescent="0.2">
      <c r="B20" s="136">
        <v>44874</v>
      </c>
      <c r="C20" s="136">
        <v>44582</v>
      </c>
      <c r="D20" s="121" t="s">
        <v>244</v>
      </c>
      <c r="E20" s="121" t="s">
        <v>2</v>
      </c>
      <c r="F20" s="121">
        <v>1</v>
      </c>
      <c r="G20" s="121">
        <v>8</v>
      </c>
      <c r="CH20" s="136"/>
      <c r="CI20" s="136"/>
    </row>
    <row r="21" spans="2:123" x14ac:dyDescent="0.2">
      <c r="B21" s="136">
        <v>44874</v>
      </c>
      <c r="C21" s="136">
        <v>44585</v>
      </c>
      <c r="D21" s="121" t="s">
        <v>240</v>
      </c>
      <c r="E21" s="121" t="s">
        <v>2</v>
      </c>
      <c r="F21" s="121">
        <v>1</v>
      </c>
      <c r="G21" s="121">
        <v>8</v>
      </c>
      <c r="CN21" s="136"/>
      <c r="CO21" s="136"/>
    </row>
    <row r="22" spans="2:123" x14ac:dyDescent="0.2">
      <c r="B22" s="136">
        <v>44874</v>
      </c>
      <c r="C22" s="136">
        <v>44586</v>
      </c>
      <c r="D22" s="121" t="s">
        <v>241</v>
      </c>
      <c r="E22" s="121" t="s">
        <v>2</v>
      </c>
      <c r="F22" s="121">
        <v>1</v>
      </c>
      <c r="G22" s="121">
        <v>8</v>
      </c>
      <c r="CT22" s="136"/>
      <c r="CU22" s="136"/>
    </row>
    <row r="23" spans="2:123" x14ac:dyDescent="0.2">
      <c r="B23" s="136">
        <v>44874</v>
      </c>
      <c r="C23" s="136">
        <v>44587</v>
      </c>
      <c r="D23" s="121" t="s">
        <v>242</v>
      </c>
      <c r="E23" s="121" t="s">
        <v>2</v>
      </c>
      <c r="F23" s="121">
        <v>1</v>
      </c>
      <c r="G23" s="121">
        <v>8</v>
      </c>
      <c r="CZ23" s="136"/>
      <c r="DA23" s="136"/>
    </row>
    <row r="24" spans="2:123" x14ac:dyDescent="0.2">
      <c r="B24" s="136">
        <v>44874</v>
      </c>
      <c r="C24" s="136">
        <v>44588</v>
      </c>
      <c r="D24" s="121" t="s">
        <v>243</v>
      </c>
      <c r="E24" s="121" t="s">
        <v>2</v>
      </c>
      <c r="F24" s="121">
        <v>1</v>
      </c>
      <c r="G24" s="121">
        <v>8</v>
      </c>
      <c r="DF24" s="136"/>
      <c r="DG24" s="136"/>
    </row>
    <row r="25" spans="2:123" x14ac:dyDescent="0.2">
      <c r="B25" s="136">
        <v>44874</v>
      </c>
      <c r="C25" s="136">
        <v>44589</v>
      </c>
      <c r="D25" s="121" t="s">
        <v>244</v>
      </c>
      <c r="E25" s="121" t="s">
        <v>2</v>
      </c>
      <c r="F25" s="121">
        <v>1</v>
      </c>
      <c r="G25" s="121">
        <v>8</v>
      </c>
      <c r="DL25" s="136"/>
      <c r="DM25" s="136"/>
    </row>
    <row r="26" spans="2:123" x14ac:dyDescent="0.2">
      <c r="B26" s="136">
        <v>44874</v>
      </c>
      <c r="C26" s="136">
        <v>44593</v>
      </c>
      <c r="D26" s="121" t="s">
        <v>241</v>
      </c>
      <c r="E26" s="121" t="s">
        <v>3</v>
      </c>
      <c r="F26" s="121">
        <v>1</v>
      </c>
      <c r="G26" s="121">
        <v>8</v>
      </c>
      <c r="DR26" s="136"/>
      <c r="DS26" s="136"/>
    </row>
    <row r="27" spans="2:123" x14ac:dyDescent="0.2">
      <c r="B27" s="136">
        <v>44874</v>
      </c>
      <c r="C27" s="136">
        <v>44594</v>
      </c>
      <c r="D27" s="121" t="s">
        <v>242</v>
      </c>
      <c r="E27" s="121" t="s">
        <v>3</v>
      </c>
      <c r="F27" s="121">
        <v>1</v>
      </c>
      <c r="G27" s="121">
        <v>8</v>
      </c>
    </row>
    <row r="28" spans="2:123" x14ac:dyDescent="0.2">
      <c r="B28" s="136">
        <v>44874</v>
      </c>
      <c r="C28" s="136">
        <v>44595</v>
      </c>
      <c r="D28" s="121" t="s">
        <v>243</v>
      </c>
      <c r="E28" s="121" t="s">
        <v>3</v>
      </c>
      <c r="F28" s="121">
        <v>1</v>
      </c>
      <c r="G28" s="121">
        <v>8</v>
      </c>
    </row>
    <row r="29" spans="2:123" x14ac:dyDescent="0.2">
      <c r="B29" s="136">
        <v>44874</v>
      </c>
      <c r="C29" s="136">
        <v>44596</v>
      </c>
      <c r="D29" s="121" t="s">
        <v>244</v>
      </c>
      <c r="E29" s="121" t="s">
        <v>3</v>
      </c>
      <c r="F29" s="121">
        <v>1</v>
      </c>
      <c r="G29" s="121">
        <v>8</v>
      </c>
    </row>
    <row r="30" spans="2:123" x14ac:dyDescent="0.2">
      <c r="B30" s="136">
        <v>44874</v>
      </c>
      <c r="C30" s="136">
        <v>44599</v>
      </c>
      <c r="D30" s="121" t="s">
        <v>240</v>
      </c>
      <c r="E30" s="121" t="s">
        <v>3</v>
      </c>
      <c r="F30" s="121">
        <v>1</v>
      </c>
      <c r="G30" s="121">
        <v>8</v>
      </c>
    </row>
    <row r="31" spans="2:123" x14ac:dyDescent="0.2">
      <c r="B31" s="136">
        <v>44874</v>
      </c>
      <c r="C31" s="136">
        <v>44600</v>
      </c>
      <c r="D31" s="121" t="s">
        <v>241</v>
      </c>
      <c r="E31" s="121" t="s">
        <v>3</v>
      </c>
      <c r="F31" s="121">
        <v>1</v>
      </c>
      <c r="G31" s="121">
        <v>8</v>
      </c>
    </row>
    <row r="32" spans="2:123" x14ac:dyDescent="0.2">
      <c r="B32" s="136">
        <v>44874</v>
      </c>
      <c r="C32" s="136">
        <v>44601</v>
      </c>
      <c r="D32" s="121" t="s">
        <v>242</v>
      </c>
      <c r="E32" s="121" t="s">
        <v>3</v>
      </c>
      <c r="F32" s="121">
        <v>1</v>
      </c>
      <c r="G32" s="121">
        <v>8</v>
      </c>
    </row>
    <row r="33" spans="2:7" x14ac:dyDescent="0.2">
      <c r="B33" s="136">
        <v>44874</v>
      </c>
      <c r="C33" s="136">
        <v>44602</v>
      </c>
      <c r="D33" s="121" t="s">
        <v>243</v>
      </c>
      <c r="E33" s="121" t="s">
        <v>3</v>
      </c>
      <c r="F33" s="121">
        <v>1</v>
      </c>
      <c r="G33" s="121">
        <v>8</v>
      </c>
    </row>
    <row r="34" spans="2:7" x14ac:dyDescent="0.2">
      <c r="B34" s="136">
        <v>44874</v>
      </c>
      <c r="C34" s="136">
        <v>44603</v>
      </c>
      <c r="D34" s="121" t="s">
        <v>244</v>
      </c>
      <c r="E34" s="121" t="s">
        <v>3</v>
      </c>
      <c r="F34" s="121">
        <v>1</v>
      </c>
      <c r="G34" s="121">
        <v>8</v>
      </c>
    </row>
    <row r="35" spans="2:7" x14ac:dyDescent="0.2">
      <c r="B35" s="136">
        <v>44874</v>
      </c>
      <c r="C35" s="136">
        <v>44606</v>
      </c>
      <c r="D35" s="121" t="s">
        <v>240</v>
      </c>
      <c r="E35" s="121" t="s">
        <v>3</v>
      </c>
      <c r="F35" s="121">
        <v>1</v>
      </c>
      <c r="G35" s="121">
        <v>8</v>
      </c>
    </row>
    <row r="36" spans="2:7" x14ac:dyDescent="0.2">
      <c r="B36" s="136">
        <v>44874</v>
      </c>
      <c r="C36" s="136">
        <v>44607</v>
      </c>
      <c r="D36" s="121" t="s">
        <v>241</v>
      </c>
      <c r="E36" s="121" t="s">
        <v>3</v>
      </c>
      <c r="F36" s="121">
        <v>1</v>
      </c>
      <c r="G36" s="121">
        <v>8</v>
      </c>
    </row>
    <row r="37" spans="2:7" x14ac:dyDescent="0.2">
      <c r="B37" s="136">
        <v>44874</v>
      </c>
      <c r="C37" s="136">
        <v>44608</v>
      </c>
      <c r="D37" s="121" t="s">
        <v>242</v>
      </c>
      <c r="E37" s="121" t="s">
        <v>3</v>
      </c>
      <c r="F37" s="121">
        <v>1</v>
      </c>
      <c r="G37" s="121">
        <v>8</v>
      </c>
    </row>
    <row r="38" spans="2:7" x14ac:dyDescent="0.2">
      <c r="B38" s="136">
        <v>44874</v>
      </c>
      <c r="C38" s="136">
        <v>44609</v>
      </c>
      <c r="D38" s="121" t="s">
        <v>243</v>
      </c>
      <c r="E38" s="121" t="s">
        <v>3</v>
      </c>
      <c r="F38" s="121">
        <v>1</v>
      </c>
      <c r="G38" s="121">
        <v>8</v>
      </c>
    </row>
    <row r="39" spans="2:7" x14ac:dyDescent="0.2">
      <c r="B39" s="136">
        <v>44874</v>
      </c>
      <c r="C39" s="136">
        <v>44610</v>
      </c>
      <c r="D39" s="121" t="s">
        <v>244</v>
      </c>
      <c r="E39" s="121" t="s">
        <v>3</v>
      </c>
      <c r="F39" s="121">
        <v>1</v>
      </c>
      <c r="G39" s="121">
        <v>8</v>
      </c>
    </row>
    <row r="40" spans="2:7" x14ac:dyDescent="0.2">
      <c r="B40" s="136">
        <v>44874</v>
      </c>
      <c r="C40" s="136">
        <v>44613</v>
      </c>
      <c r="D40" s="121" t="s">
        <v>240</v>
      </c>
      <c r="E40" s="121" t="s">
        <v>3</v>
      </c>
      <c r="F40" s="121">
        <v>1</v>
      </c>
      <c r="G40" s="121">
        <v>8</v>
      </c>
    </row>
    <row r="41" spans="2:7" x14ac:dyDescent="0.2">
      <c r="B41" s="136">
        <v>44874</v>
      </c>
      <c r="C41" s="136">
        <v>44614</v>
      </c>
      <c r="D41" s="121" t="s">
        <v>241</v>
      </c>
      <c r="E41" s="121" t="s">
        <v>3</v>
      </c>
      <c r="F41" s="121">
        <v>1</v>
      </c>
      <c r="G41" s="121">
        <v>8</v>
      </c>
    </row>
    <row r="42" spans="2:7" x14ac:dyDescent="0.2">
      <c r="B42" s="136">
        <v>44874</v>
      </c>
      <c r="C42" s="136">
        <v>44615</v>
      </c>
      <c r="D42" s="121" t="s">
        <v>242</v>
      </c>
      <c r="E42" s="121" t="s">
        <v>3</v>
      </c>
      <c r="F42" s="121">
        <v>1</v>
      </c>
      <c r="G42" s="121">
        <v>8</v>
      </c>
    </row>
    <row r="43" spans="2:7" x14ac:dyDescent="0.2">
      <c r="B43" s="136">
        <v>44874</v>
      </c>
      <c r="C43" s="136">
        <v>44616</v>
      </c>
      <c r="D43" s="121" t="s">
        <v>243</v>
      </c>
      <c r="E43" s="121" t="s">
        <v>3</v>
      </c>
      <c r="F43" s="121">
        <v>1</v>
      </c>
      <c r="G43" s="121">
        <v>8</v>
      </c>
    </row>
    <row r="44" spans="2:7" x14ac:dyDescent="0.2">
      <c r="B44" s="136">
        <v>44874</v>
      </c>
      <c r="C44" s="136">
        <v>44617</v>
      </c>
      <c r="D44" s="121" t="s">
        <v>244</v>
      </c>
      <c r="E44" s="121" t="s">
        <v>3</v>
      </c>
      <c r="F44" s="121">
        <v>1</v>
      </c>
      <c r="G44" s="121">
        <v>8</v>
      </c>
    </row>
    <row r="45" spans="2:7" x14ac:dyDescent="0.2">
      <c r="B45" s="136">
        <v>44874</v>
      </c>
      <c r="C45" s="136">
        <v>44620</v>
      </c>
      <c r="D45" s="121" t="s">
        <v>240</v>
      </c>
      <c r="E45" s="121" t="s">
        <v>3</v>
      </c>
      <c r="F45" s="121">
        <v>1</v>
      </c>
      <c r="G45" s="121">
        <v>8</v>
      </c>
    </row>
    <row r="46" spans="2:7" x14ac:dyDescent="0.2">
      <c r="B46" s="136">
        <v>44874</v>
      </c>
      <c r="C46" s="136">
        <v>44621</v>
      </c>
      <c r="D46" s="121" t="s">
        <v>241</v>
      </c>
      <c r="E46" s="121" t="s">
        <v>4</v>
      </c>
      <c r="F46" s="121">
        <v>1</v>
      </c>
      <c r="G46" s="121">
        <v>8</v>
      </c>
    </row>
    <row r="47" spans="2:7" x14ac:dyDescent="0.2">
      <c r="B47" s="136">
        <v>44874</v>
      </c>
      <c r="C47" s="136">
        <v>44622</v>
      </c>
      <c r="D47" s="121" t="s">
        <v>242</v>
      </c>
      <c r="E47" s="121" t="s">
        <v>4</v>
      </c>
      <c r="F47" s="121">
        <v>1</v>
      </c>
      <c r="G47" s="121">
        <v>8</v>
      </c>
    </row>
    <row r="48" spans="2:7" x14ac:dyDescent="0.2">
      <c r="B48" s="136">
        <v>44874</v>
      </c>
      <c r="C48" s="136">
        <v>44623</v>
      </c>
      <c r="D48" s="121" t="s">
        <v>243</v>
      </c>
      <c r="E48" s="121" t="s">
        <v>4</v>
      </c>
      <c r="F48" s="121">
        <v>1</v>
      </c>
      <c r="G48" s="121">
        <v>8</v>
      </c>
    </row>
    <row r="49" spans="2:7" x14ac:dyDescent="0.2">
      <c r="B49" s="136">
        <v>44874</v>
      </c>
      <c r="C49" s="136">
        <v>44624</v>
      </c>
      <c r="D49" s="121" t="s">
        <v>244</v>
      </c>
      <c r="E49" s="121" t="s">
        <v>4</v>
      </c>
      <c r="F49" s="121">
        <v>1</v>
      </c>
      <c r="G49" s="121">
        <v>8</v>
      </c>
    </row>
    <row r="50" spans="2:7" x14ac:dyDescent="0.2">
      <c r="B50" s="136">
        <v>44874</v>
      </c>
      <c r="C50" s="136">
        <v>44627</v>
      </c>
      <c r="D50" s="121" t="s">
        <v>240</v>
      </c>
      <c r="E50" s="121" t="s">
        <v>4</v>
      </c>
      <c r="F50" s="121">
        <v>1</v>
      </c>
      <c r="G50" s="121">
        <v>8</v>
      </c>
    </row>
    <row r="51" spans="2:7" x14ac:dyDescent="0.2">
      <c r="B51" s="136">
        <v>44874</v>
      </c>
      <c r="C51" s="136">
        <v>44628</v>
      </c>
      <c r="D51" s="121" t="s">
        <v>241</v>
      </c>
      <c r="E51" s="121" t="s">
        <v>4</v>
      </c>
      <c r="F51" s="121">
        <v>1</v>
      </c>
      <c r="G51" s="121">
        <v>8</v>
      </c>
    </row>
    <row r="52" spans="2:7" x14ac:dyDescent="0.2">
      <c r="B52" s="136">
        <v>44874</v>
      </c>
      <c r="C52" s="136">
        <v>44629</v>
      </c>
      <c r="D52" s="121" t="s">
        <v>242</v>
      </c>
      <c r="E52" s="121" t="s">
        <v>4</v>
      </c>
      <c r="F52" s="121">
        <v>1</v>
      </c>
      <c r="G52" s="121">
        <v>8</v>
      </c>
    </row>
    <row r="53" spans="2:7" x14ac:dyDescent="0.2">
      <c r="B53" s="136">
        <v>44874</v>
      </c>
      <c r="C53" s="136">
        <v>44630</v>
      </c>
      <c r="D53" s="121" t="s">
        <v>243</v>
      </c>
      <c r="E53" s="121" t="s">
        <v>4</v>
      </c>
      <c r="F53" s="121">
        <v>1</v>
      </c>
      <c r="G53" s="121">
        <v>8</v>
      </c>
    </row>
    <row r="54" spans="2:7" x14ac:dyDescent="0.2">
      <c r="B54" s="136">
        <v>44874</v>
      </c>
      <c r="C54" s="136">
        <v>44631</v>
      </c>
      <c r="D54" s="121" t="s">
        <v>244</v>
      </c>
      <c r="E54" s="121" t="s">
        <v>4</v>
      </c>
      <c r="F54" s="121">
        <v>1</v>
      </c>
      <c r="G54" s="121">
        <v>8</v>
      </c>
    </row>
    <row r="55" spans="2:7" x14ac:dyDescent="0.2">
      <c r="B55" s="136">
        <v>44874</v>
      </c>
      <c r="C55" s="136">
        <v>44634</v>
      </c>
      <c r="D55" s="121" t="s">
        <v>240</v>
      </c>
      <c r="E55" s="121" t="s">
        <v>4</v>
      </c>
      <c r="F55" s="121">
        <v>1</v>
      </c>
      <c r="G55" s="121">
        <v>8</v>
      </c>
    </row>
    <row r="56" spans="2:7" x14ac:dyDescent="0.2">
      <c r="B56" s="136">
        <v>44874</v>
      </c>
      <c r="C56" s="136">
        <v>44635</v>
      </c>
      <c r="D56" s="121" t="s">
        <v>241</v>
      </c>
      <c r="E56" s="121" t="s">
        <v>4</v>
      </c>
      <c r="F56" s="121">
        <v>1</v>
      </c>
      <c r="G56" s="121">
        <v>8</v>
      </c>
    </row>
    <row r="57" spans="2:7" x14ac:dyDescent="0.2">
      <c r="B57" s="136">
        <v>44874</v>
      </c>
      <c r="C57" s="136">
        <v>44636</v>
      </c>
      <c r="D57" s="121" t="s">
        <v>242</v>
      </c>
      <c r="E57" s="121" t="s">
        <v>4</v>
      </c>
      <c r="F57" s="121">
        <v>1</v>
      </c>
      <c r="G57" s="121">
        <v>8</v>
      </c>
    </row>
    <row r="58" spans="2:7" x14ac:dyDescent="0.2">
      <c r="B58" s="136">
        <v>44874</v>
      </c>
      <c r="C58" s="136">
        <v>44637</v>
      </c>
      <c r="D58" s="121" t="s">
        <v>243</v>
      </c>
      <c r="E58" s="121" t="s">
        <v>4</v>
      </c>
      <c r="F58" s="121">
        <v>1</v>
      </c>
      <c r="G58" s="121">
        <v>8</v>
      </c>
    </row>
    <row r="59" spans="2:7" x14ac:dyDescent="0.2">
      <c r="B59" s="136">
        <v>44874</v>
      </c>
      <c r="C59" s="136">
        <v>44638</v>
      </c>
      <c r="D59" s="121" t="s">
        <v>244</v>
      </c>
      <c r="E59" s="121" t="s">
        <v>4</v>
      </c>
      <c r="F59" s="121">
        <v>1</v>
      </c>
      <c r="G59" s="121">
        <v>8</v>
      </c>
    </row>
    <row r="60" spans="2:7" x14ac:dyDescent="0.2">
      <c r="B60" s="136">
        <v>44874</v>
      </c>
      <c r="C60" s="136">
        <v>44641</v>
      </c>
      <c r="D60" s="121" t="s">
        <v>240</v>
      </c>
      <c r="E60" s="121" t="s">
        <v>4</v>
      </c>
      <c r="F60" s="121">
        <v>1</v>
      </c>
      <c r="G60" s="121">
        <v>8</v>
      </c>
    </row>
    <row r="61" spans="2:7" x14ac:dyDescent="0.2">
      <c r="B61" s="136">
        <v>44874</v>
      </c>
      <c r="C61" s="136">
        <v>44642</v>
      </c>
      <c r="D61" s="121" t="s">
        <v>241</v>
      </c>
      <c r="E61" s="121" t="s">
        <v>4</v>
      </c>
      <c r="F61" s="121">
        <v>1</v>
      </c>
      <c r="G61" s="121">
        <v>8</v>
      </c>
    </row>
    <row r="62" spans="2:7" x14ac:dyDescent="0.2">
      <c r="B62" s="136">
        <v>44874</v>
      </c>
      <c r="C62" s="136">
        <v>44643</v>
      </c>
      <c r="D62" s="121" t="s">
        <v>242</v>
      </c>
      <c r="E62" s="121" t="s">
        <v>4</v>
      </c>
      <c r="F62" s="121">
        <v>1</v>
      </c>
      <c r="G62" s="121">
        <v>8</v>
      </c>
    </row>
    <row r="63" spans="2:7" x14ac:dyDescent="0.2">
      <c r="B63" s="136">
        <v>44874</v>
      </c>
      <c r="C63" s="136">
        <v>44644</v>
      </c>
      <c r="D63" s="121" t="s">
        <v>243</v>
      </c>
      <c r="E63" s="121" t="s">
        <v>4</v>
      </c>
      <c r="F63" s="121">
        <v>1</v>
      </c>
      <c r="G63" s="121">
        <v>8</v>
      </c>
    </row>
    <row r="64" spans="2:7" x14ac:dyDescent="0.2">
      <c r="B64" s="136">
        <v>44874</v>
      </c>
      <c r="C64" s="136">
        <v>44645</v>
      </c>
      <c r="D64" s="121" t="s">
        <v>244</v>
      </c>
      <c r="E64" s="121" t="s">
        <v>4</v>
      </c>
      <c r="F64" s="121">
        <v>1</v>
      </c>
      <c r="G64" s="121">
        <v>8</v>
      </c>
    </row>
    <row r="65" spans="2:7" x14ac:dyDescent="0.2">
      <c r="B65" s="136">
        <v>44874</v>
      </c>
      <c r="C65" s="136">
        <v>44648</v>
      </c>
      <c r="D65" s="121" t="s">
        <v>240</v>
      </c>
      <c r="E65" s="121" t="s">
        <v>4</v>
      </c>
      <c r="F65" s="121">
        <v>1</v>
      </c>
      <c r="G65" s="121">
        <v>8</v>
      </c>
    </row>
    <row r="66" spans="2:7" x14ac:dyDescent="0.2">
      <c r="B66" s="136">
        <v>44874</v>
      </c>
      <c r="C66" s="136">
        <v>44649</v>
      </c>
      <c r="D66" s="121" t="s">
        <v>241</v>
      </c>
      <c r="E66" s="121" t="s">
        <v>4</v>
      </c>
      <c r="F66" s="121">
        <v>1</v>
      </c>
      <c r="G66" s="121">
        <v>8</v>
      </c>
    </row>
    <row r="67" spans="2:7" x14ac:dyDescent="0.2">
      <c r="B67" s="136">
        <v>44874</v>
      </c>
      <c r="C67" s="136">
        <v>44650</v>
      </c>
      <c r="D67" s="121" t="s">
        <v>242</v>
      </c>
      <c r="E67" s="121" t="s">
        <v>4</v>
      </c>
      <c r="F67" s="121">
        <v>1</v>
      </c>
      <c r="G67" s="121">
        <v>8</v>
      </c>
    </row>
    <row r="68" spans="2:7" x14ac:dyDescent="0.2">
      <c r="B68" s="136">
        <v>44874</v>
      </c>
      <c r="C68" s="136">
        <v>44651</v>
      </c>
      <c r="D68" s="121" t="s">
        <v>243</v>
      </c>
      <c r="E68" s="121" t="s">
        <v>4</v>
      </c>
      <c r="F68" s="121">
        <v>1</v>
      </c>
      <c r="G68" s="121">
        <v>8</v>
      </c>
    </row>
    <row r="69" spans="2:7" x14ac:dyDescent="0.2">
      <c r="B69" s="136">
        <v>44874</v>
      </c>
      <c r="C69" s="136">
        <v>44652</v>
      </c>
      <c r="D69" s="121" t="s">
        <v>244</v>
      </c>
      <c r="E69" s="121" t="s">
        <v>6</v>
      </c>
      <c r="F69" s="121">
        <v>1</v>
      </c>
      <c r="G69" s="121">
        <v>8</v>
      </c>
    </row>
    <row r="70" spans="2:7" x14ac:dyDescent="0.2">
      <c r="B70" s="136">
        <v>44874</v>
      </c>
      <c r="C70" s="136">
        <v>44655</v>
      </c>
      <c r="D70" s="121" t="s">
        <v>240</v>
      </c>
      <c r="E70" s="121" t="s">
        <v>6</v>
      </c>
      <c r="F70" s="121">
        <v>1</v>
      </c>
      <c r="G70" s="121">
        <v>8</v>
      </c>
    </row>
    <row r="71" spans="2:7" x14ac:dyDescent="0.2">
      <c r="B71" s="136">
        <v>44874</v>
      </c>
      <c r="C71" s="136">
        <v>44656</v>
      </c>
      <c r="D71" s="121" t="s">
        <v>241</v>
      </c>
      <c r="E71" s="121" t="s">
        <v>6</v>
      </c>
      <c r="F71" s="121">
        <v>1</v>
      </c>
      <c r="G71" s="121">
        <v>8</v>
      </c>
    </row>
    <row r="72" spans="2:7" x14ac:dyDescent="0.2">
      <c r="B72" s="136">
        <v>44874</v>
      </c>
      <c r="C72" s="136">
        <v>44657</v>
      </c>
      <c r="D72" s="121" t="s">
        <v>242</v>
      </c>
      <c r="E72" s="121" t="s">
        <v>6</v>
      </c>
      <c r="F72" s="121">
        <v>1</v>
      </c>
      <c r="G72" s="121">
        <v>8</v>
      </c>
    </row>
    <row r="73" spans="2:7" x14ac:dyDescent="0.2">
      <c r="B73" s="136">
        <v>44874</v>
      </c>
      <c r="C73" s="136">
        <v>44658</v>
      </c>
      <c r="D73" s="121" t="s">
        <v>243</v>
      </c>
      <c r="E73" s="121" t="s">
        <v>6</v>
      </c>
      <c r="F73" s="121">
        <v>1</v>
      </c>
      <c r="G73" s="121">
        <v>8</v>
      </c>
    </row>
    <row r="74" spans="2:7" x14ac:dyDescent="0.2">
      <c r="B74" s="136">
        <v>44874</v>
      </c>
      <c r="C74" s="136">
        <v>44659</v>
      </c>
      <c r="D74" s="121" t="s">
        <v>244</v>
      </c>
      <c r="E74" s="121" t="s">
        <v>6</v>
      </c>
      <c r="F74" s="121">
        <v>1</v>
      </c>
      <c r="G74" s="121">
        <v>8</v>
      </c>
    </row>
    <row r="75" spans="2:7" x14ac:dyDescent="0.2">
      <c r="B75" s="136">
        <v>44874</v>
      </c>
      <c r="C75" s="136">
        <v>44662</v>
      </c>
      <c r="D75" s="121" t="s">
        <v>240</v>
      </c>
      <c r="E75" s="121" t="s">
        <v>6</v>
      </c>
      <c r="F75" s="121">
        <v>1</v>
      </c>
      <c r="G75" s="121">
        <v>8</v>
      </c>
    </row>
    <row r="76" spans="2:7" x14ac:dyDescent="0.2">
      <c r="B76" s="136">
        <v>44874</v>
      </c>
      <c r="C76" s="136">
        <v>44663</v>
      </c>
      <c r="D76" s="121" t="s">
        <v>241</v>
      </c>
      <c r="E76" s="121" t="s">
        <v>6</v>
      </c>
      <c r="F76" s="121">
        <v>1</v>
      </c>
      <c r="G76" s="121">
        <v>8</v>
      </c>
    </row>
    <row r="77" spans="2:7" x14ac:dyDescent="0.2">
      <c r="B77" s="136">
        <v>44874</v>
      </c>
      <c r="C77" s="136">
        <v>44664</v>
      </c>
      <c r="D77" s="121" t="s">
        <v>242</v>
      </c>
      <c r="E77" s="121" t="s">
        <v>6</v>
      </c>
      <c r="F77" s="121">
        <v>1</v>
      </c>
      <c r="G77" s="121">
        <v>8</v>
      </c>
    </row>
    <row r="78" spans="2:7" x14ac:dyDescent="0.2">
      <c r="B78" s="136">
        <v>44874</v>
      </c>
      <c r="C78" s="136">
        <v>44665</v>
      </c>
      <c r="D78" s="121" t="s">
        <v>243</v>
      </c>
      <c r="E78" s="121" t="s">
        <v>6</v>
      </c>
      <c r="F78" s="121">
        <v>1</v>
      </c>
      <c r="G78" s="121">
        <v>8</v>
      </c>
    </row>
    <row r="79" spans="2:7" x14ac:dyDescent="0.2">
      <c r="B79" s="136">
        <v>44874</v>
      </c>
      <c r="C79" s="136">
        <v>44666</v>
      </c>
      <c r="D79" s="121" t="s">
        <v>244</v>
      </c>
      <c r="E79" s="121" t="s">
        <v>6</v>
      </c>
      <c r="F79" s="121">
        <v>1</v>
      </c>
      <c r="G79" s="121">
        <v>8</v>
      </c>
    </row>
    <row r="80" spans="2:7" x14ac:dyDescent="0.2">
      <c r="B80" s="136">
        <v>44874</v>
      </c>
      <c r="C80" s="136">
        <v>44669</v>
      </c>
      <c r="D80" s="121" t="s">
        <v>240</v>
      </c>
      <c r="E80" s="121" t="s">
        <v>6</v>
      </c>
      <c r="F80" s="121">
        <v>1</v>
      </c>
      <c r="G80" s="121">
        <v>8</v>
      </c>
    </row>
    <row r="81" spans="2:7" x14ac:dyDescent="0.2">
      <c r="B81" s="136">
        <v>44874</v>
      </c>
      <c r="C81" s="136">
        <v>44670</v>
      </c>
      <c r="D81" s="121" t="s">
        <v>241</v>
      </c>
      <c r="E81" s="121" t="s">
        <v>6</v>
      </c>
      <c r="F81" s="121">
        <v>1</v>
      </c>
      <c r="G81" s="121">
        <v>8</v>
      </c>
    </row>
    <row r="82" spans="2:7" x14ac:dyDescent="0.2">
      <c r="B82" s="136">
        <v>44874</v>
      </c>
      <c r="C82" s="136">
        <v>44671</v>
      </c>
      <c r="D82" s="121" t="s">
        <v>242</v>
      </c>
      <c r="E82" s="121" t="s">
        <v>6</v>
      </c>
      <c r="F82" s="121">
        <v>1</v>
      </c>
      <c r="G82" s="121">
        <v>8</v>
      </c>
    </row>
    <row r="83" spans="2:7" x14ac:dyDescent="0.2">
      <c r="B83" s="136">
        <v>44874</v>
      </c>
      <c r="C83" s="136">
        <v>44672</v>
      </c>
      <c r="D83" s="121" t="s">
        <v>243</v>
      </c>
      <c r="E83" s="121" t="s">
        <v>6</v>
      </c>
      <c r="F83" s="121">
        <v>1</v>
      </c>
      <c r="G83" s="121">
        <v>8</v>
      </c>
    </row>
    <row r="84" spans="2:7" x14ac:dyDescent="0.2">
      <c r="B84" s="136">
        <v>44874</v>
      </c>
      <c r="C84" s="136">
        <v>44673</v>
      </c>
      <c r="D84" s="121" t="s">
        <v>244</v>
      </c>
      <c r="E84" s="121" t="s">
        <v>6</v>
      </c>
      <c r="F84" s="121">
        <v>1</v>
      </c>
      <c r="G84" s="121">
        <v>8</v>
      </c>
    </row>
    <row r="85" spans="2:7" x14ac:dyDescent="0.2">
      <c r="B85" s="136">
        <v>44874</v>
      </c>
      <c r="C85" s="136">
        <v>44676</v>
      </c>
      <c r="D85" s="121" t="s">
        <v>240</v>
      </c>
      <c r="E85" s="121" t="s">
        <v>6</v>
      </c>
      <c r="F85" s="121">
        <v>1</v>
      </c>
      <c r="G85" s="121">
        <v>8</v>
      </c>
    </row>
    <row r="86" spans="2:7" x14ac:dyDescent="0.2">
      <c r="B86" s="136">
        <v>44874</v>
      </c>
      <c r="C86" s="136">
        <v>44677</v>
      </c>
      <c r="D86" s="121" t="s">
        <v>241</v>
      </c>
      <c r="E86" s="121" t="s">
        <v>6</v>
      </c>
      <c r="F86" s="121">
        <v>1</v>
      </c>
      <c r="G86" s="121">
        <v>8</v>
      </c>
    </row>
    <row r="87" spans="2:7" x14ac:dyDescent="0.2">
      <c r="B87" s="136">
        <v>44874</v>
      </c>
      <c r="C87" s="136">
        <v>44678</v>
      </c>
      <c r="D87" s="121" t="s">
        <v>242</v>
      </c>
      <c r="E87" s="121" t="s">
        <v>6</v>
      </c>
      <c r="F87" s="121">
        <v>1</v>
      </c>
      <c r="G87" s="121">
        <v>8</v>
      </c>
    </row>
    <row r="88" spans="2:7" x14ac:dyDescent="0.2">
      <c r="B88" s="136">
        <v>44874</v>
      </c>
      <c r="C88" s="136">
        <v>44679</v>
      </c>
      <c r="D88" s="121" t="s">
        <v>243</v>
      </c>
      <c r="E88" s="121" t="s">
        <v>6</v>
      </c>
      <c r="F88" s="121">
        <v>1</v>
      </c>
      <c r="G88" s="121">
        <v>8</v>
      </c>
    </row>
    <row r="89" spans="2:7" x14ac:dyDescent="0.2">
      <c r="B89" s="136">
        <v>44874</v>
      </c>
      <c r="C89" s="136">
        <v>44680</v>
      </c>
      <c r="D89" s="121" t="s">
        <v>244</v>
      </c>
      <c r="E89" s="121" t="s">
        <v>6</v>
      </c>
      <c r="F89" s="121">
        <v>1</v>
      </c>
      <c r="G89" s="121">
        <v>8</v>
      </c>
    </row>
    <row r="90" spans="2:7" x14ac:dyDescent="0.2">
      <c r="B90" s="136">
        <v>44874</v>
      </c>
      <c r="C90" s="136">
        <v>44683</v>
      </c>
      <c r="D90" s="121" t="s">
        <v>240</v>
      </c>
      <c r="E90" s="121" t="s">
        <v>7</v>
      </c>
      <c r="F90" s="121">
        <v>1</v>
      </c>
      <c r="G90" s="121">
        <v>8</v>
      </c>
    </row>
    <row r="91" spans="2:7" x14ac:dyDescent="0.2">
      <c r="B91" s="136">
        <v>44874</v>
      </c>
      <c r="C91" s="136">
        <v>44684</v>
      </c>
      <c r="D91" s="121" t="s">
        <v>241</v>
      </c>
      <c r="E91" s="121" t="s">
        <v>7</v>
      </c>
      <c r="F91" s="121">
        <v>1</v>
      </c>
      <c r="G91" s="121">
        <v>8</v>
      </c>
    </row>
    <row r="92" spans="2:7" x14ac:dyDescent="0.2">
      <c r="B92" s="136">
        <v>44874</v>
      </c>
      <c r="C92" s="136">
        <v>44685</v>
      </c>
      <c r="D92" s="121" t="s">
        <v>242</v>
      </c>
      <c r="E92" s="121" t="s">
        <v>7</v>
      </c>
      <c r="F92" s="121">
        <v>1</v>
      </c>
      <c r="G92" s="121">
        <v>8</v>
      </c>
    </row>
    <row r="93" spans="2:7" x14ac:dyDescent="0.2">
      <c r="B93" s="136">
        <v>44874</v>
      </c>
      <c r="C93" s="136">
        <v>44686</v>
      </c>
      <c r="D93" s="121" t="s">
        <v>243</v>
      </c>
      <c r="E93" s="121" t="s">
        <v>7</v>
      </c>
      <c r="F93" s="121">
        <v>1</v>
      </c>
      <c r="G93" s="121">
        <v>8</v>
      </c>
    </row>
    <row r="94" spans="2:7" x14ac:dyDescent="0.2">
      <c r="B94" s="136">
        <v>44874</v>
      </c>
      <c r="C94" s="136">
        <v>44687</v>
      </c>
      <c r="D94" s="121" t="s">
        <v>244</v>
      </c>
      <c r="E94" s="121" t="s">
        <v>7</v>
      </c>
      <c r="F94" s="121">
        <v>1</v>
      </c>
      <c r="G94" s="121">
        <v>8</v>
      </c>
    </row>
    <row r="95" spans="2:7" x14ac:dyDescent="0.2">
      <c r="B95" s="136">
        <v>44874</v>
      </c>
      <c r="C95" s="136">
        <v>44690</v>
      </c>
      <c r="D95" s="121" t="s">
        <v>240</v>
      </c>
      <c r="E95" s="121" t="s">
        <v>7</v>
      </c>
      <c r="F95" s="121">
        <v>1</v>
      </c>
      <c r="G95" s="121">
        <v>8</v>
      </c>
    </row>
    <row r="96" spans="2:7" x14ac:dyDescent="0.2">
      <c r="B96" s="136">
        <v>44874</v>
      </c>
      <c r="C96" s="136">
        <v>44691</v>
      </c>
      <c r="D96" s="121" t="s">
        <v>241</v>
      </c>
      <c r="E96" s="121" t="s">
        <v>7</v>
      </c>
      <c r="F96" s="121">
        <v>1</v>
      </c>
      <c r="G96" s="121">
        <v>8</v>
      </c>
    </row>
    <row r="97" spans="2:7" x14ac:dyDescent="0.2">
      <c r="B97" s="136">
        <v>44874</v>
      </c>
      <c r="C97" s="136">
        <v>44692</v>
      </c>
      <c r="D97" s="121" t="s">
        <v>242</v>
      </c>
      <c r="E97" s="121" t="s">
        <v>7</v>
      </c>
      <c r="F97" s="121">
        <v>1</v>
      </c>
      <c r="G97" s="121">
        <v>8</v>
      </c>
    </row>
    <row r="98" spans="2:7" x14ac:dyDescent="0.2">
      <c r="B98" s="136">
        <v>44874</v>
      </c>
      <c r="C98" s="136">
        <v>44693</v>
      </c>
      <c r="D98" s="121" t="s">
        <v>243</v>
      </c>
      <c r="E98" s="121" t="s">
        <v>7</v>
      </c>
      <c r="F98" s="121">
        <v>1</v>
      </c>
      <c r="G98" s="121">
        <v>8</v>
      </c>
    </row>
    <row r="99" spans="2:7" x14ac:dyDescent="0.2">
      <c r="B99" s="136">
        <v>44874</v>
      </c>
      <c r="C99" s="136">
        <v>44694</v>
      </c>
      <c r="D99" s="121" t="s">
        <v>244</v>
      </c>
      <c r="E99" s="121" t="s">
        <v>7</v>
      </c>
      <c r="F99" s="121">
        <v>1</v>
      </c>
      <c r="G99" s="121">
        <v>8</v>
      </c>
    </row>
    <row r="100" spans="2:7" x14ac:dyDescent="0.2">
      <c r="B100" s="136">
        <v>44874</v>
      </c>
      <c r="C100" s="136">
        <v>44697</v>
      </c>
      <c r="D100" s="121" t="s">
        <v>240</v>
      </c>
      <c r="E100" s="121" t="s">
        <v>7</v>
      </c>
      <c r="F100" s="121">
        <v>1</v>
      </c>
      <c r="G100" s="121">
        <v>8</v>
      </c>
    </row>
    <row r="101" spans="2:7" x14ac:dyDescent="0.2">
      <c r="B101" s="136">
        <v>44874</v>
      </c>
      <c r="C101" s="136">
        <v>44698</v>
      </c>
      <c r="D101" s="121" t="s">
        <v>241</v>
      </c>
      <c r="E101" s="121" t="s">
        <v>7</v>
      </c>
      <c r="F101" s="121">
        <v>1</v>
      </c>
      <c r="G101" s="121">
        <v>8</v>
      </c>
    </row>
    <row r="102" spans="2:7" x14ac:dyDescent="0.2">
      <c r="B102" s="136">
        <v>44874</v>
      </c>
      <c r="C102" s="136">
        <v>44699</v>
      </c>
      <c r="D102" s="121" t="s">
        <v>242</v>
      </c>
      <c r="E102" s="121" t="s">
        <v>7</v>
      </c>
      <c r="F102" s="121">
        <v>1</v>
      </c>
      <c r="G102" s="121">
        <v>8</v>
      </c>
    </row>
    <row r="103" spans="2:7" x14ac:dyDescent="0.2">
      <c r="B103" s="136">
        <v>44874</v>
      </c>
      <c r="C103" s="136">
        <v>44700</v>
      </c>
      <c r="D103" s="121" t="s">
        <v>243</v>
      </c>
      <c r="E103" s="121" t="s">
        <v>7</v>
      </c>
      <c r="F103" s="121">
        <v>1</v>
      </c>
      <c r="G103" s="121">
        <v>8</v>
      </c>
    </row>
    <row r="104" spans="2:7" x14ac:dyDescent="0.2">
      <c r="B104" s="136">
        <v>44874</v>
      </c>
      <c r="C104" s="136">
        <v>44701</v>
      </c>
      <c r="D104" s="121" t="s">
        <v>244</v>
      </c>
      <c r="E104" s="121" t="s">
        <v>7</v>
      </c>
      <c r="F104" s="121">
        <v>1</v>
      </c>
      <c r="G104" s="121">
        <v>8</v>
      </c>
    </row>
    <row r="105" spans="2:7" x14ac:dyDescent="0.2">
      <c r="B105" s="136">
        <v>44874</v>
      </c>
      <c r="C105" s="136">
        <v>44704</v>
      </c>
      <c r="D105" s="121" t="s">
        <v>240</v>
      </c>
      <c r="E105" s="121" t="s">
        <v>7</v>
      </c>
      <c r="F105" s="121">
        <v>1</v>
      </c>
      <c r="G105" s="121">
        <v>8</v>
      </c>
    </row>
    <row r="106" spans="2:7" x14ac:dyDescent="0.2">
      <c r="B106" s="136">
        <v>44874</v>
      </c>
      <c r="C106" s="136">
        <v>44705</v>
      </c>
      <c r="D106" s="121" t="s">
        <v>241</v>
      </c>
      <c r="E106" s="121" t="s">
        <v>7</v>
      </c>
      <c r="F106" s="121">
        <v>1</v>
      </c>
      <c r="G106" s="121">
        <v>8</v>
      </c>
    </row>
    <row r="107" spans="2:7" x14ac:dyDescent="0.2">
      <c r="B107" s="136">
        <v>44874</v>
      </c>
      <c r="C107" s="136">
        <v>44706</v>
      </c>
      <c r="D107" s="121" t="s">
        <v>242</v>
      </c>
      <c r="E107" s="121" t="s">
        <v>7</v>
      </c>
      <c r="F107" s="121">
        <v>1</v>
      </c>
      <c r="G107" s="121">
        <v>8</v>
      </c>
    </row>
    <row r="108" spans="2:7" x14ac:dyDescent="0.2">
      <c r="B108" s="136">
        <v>44874</v>
      </c>
      <c r="C108" s="136">
        <v>44707</v>
      </c>
      <c r="D108" s="121" t="s">
        <v>243</v>
      </c>
      <c r="E108" s="121" t="s">
        <v>7</v>
      </c>
      <c r="F108" s="121">
        <v>1</v>
      </c>
      <c r="G108" s="121">
        <v>8</v>
      </c>
    </row>
    <row r="109" spans="2:7" x14ac:dyDescent="0.2">
      <c r="B109" s="136">
        <v>44874</v>
      </c>
      <c r="C109" s="136">
        <v>44708</v>
      </c>
      <c r="D109" s="121" t="s">
        <v>244</v>
      </c>
      <c r="E109" s="121" t="s">
        <v>7</v>
      </c>
      <c r="F109" s="121">
        <v>1</v>
      </c>
      <c r="G109" s="121">
        <v>8</v>
      </c>
    </row>
    <row r="110" spans="2:7" x14ac:dyDescent="0.2">
      <c r="B110" s="136">
        <v>44874</v>
      </c>
      <c r="C110" s="136">
        <v>44711</v>
      </c>
      <c r="D110" s="121" t="s">
        <v>240</v>
      </c>
      <c r="E110" s="121" t="s">
        <v>7</v>
      </c>
      <c r="F110" s="121">
        <v>1</v>
      </c>
      <c r="G110" s="121">
        <v>8</v>
      </c>
    </row>
    <row r="111" spans="2:7" x14ac:dyDescent="0.2">
      <c r="B111" s="136">
        <v>44874</v>
      </c>
      <c r="C111" s="136">
        <v>44712</v>
      </c>
      <c r="D111" s="121" t="s">
        <v>241</v>
      </c>
      <c r="E111" s="121" t="s">
        <v>7</v>
      </c>
      <c r="F111" s="121">
        <v>1</v>
      </c>
      <c r="G111" s="121">
        <v>8</v>
      </c>
    </row>
    <row r="112" spans="2:7" x14ac:dyDescent="0.2">
      <c r="B112" s="136">
        <v>44874</v>
      </c>
      <c r="C112" s="136">
        <v>44713</v>
      </c>
      <c r="D112" s="121" t="s">
        <v>242</v>
      </c>
      <c r="E112" s="121" t="s">
        <v>8</v>
      </c>
      <c r="F112" s="121">
        <v>1</v>
      </c>
      <c r="G112" s="121">
        <v>8</v>
      </c>
    </row>
    <row r="113" spans="2:7" x14ac:dyDescent="0.2">
      <c r="B113" s="136">
        <v>44874</v>
      </c>
      <c r="C113" s="136">
        <v>44714</v>
      </c>
      <c r="D113" s="121" t="s">
        <v>243</v>
      </c>
      <c r="E113" s="121" t="s">
        <v>8</v>
      </c>
      <c r="F113" s="121">
        <v>1</v>
      </c>
      <c r="G113" s="121">
        <v>8</v>
      </c>
    </row>
    <row r="114" spans="2:7" x14ac:dyDescent="0.2">
      <c r="B114" s="136">
        <v>44874</v>
      </c>
      <c r="C114" s="136">
        <v>44715</v>
      </c>
      <c r="D114" s="121" t="s">
        <v>244</v>
      </c>
      <c r="E114" s="121" t="s">
        <v>8</v>
      </c>
      <c r="F114" s="121">
        <v>1</v>
      </c>
      <c r="G114" s="121">
        <v>8</v>
      </c>
    </row>
    <row r="115" spans="2:7" x14ac:dyDescent="0.2">
      <c r="B115" s="136">
        <v>44874</v>
      </c>
      <c r="C115" s="136">
        <v>44718</v>
      </c>
      <c r="D115" s="121" t="s">
        <v>240</v>
      </c>
      <c r="E115" s="121" t="s">
        <v>8</v>
      </c>
      <c r="F115" s="121">
        <v>1</v>
      </c>
      <c r="G115" s="121">
        <v>8</v>
      </c>
    </row>
    <row r="116" spans="2:7" x14ac:dyDescent="0.2">
      <c r="B116" s="136">
        <v>44874</v>
      </c>
      <c r="C116" s="136">
        <v>44719</v>
      </c>
      <c r="D116" s="121" t="s">
        <v>241</v>
      </c>
      <c r="E116" s="121" t="s">
        <v>8</v>
      </c>
      <c r="F116" s="121">
        <v>1</v>
      </c>
      <c r="G116" s="121">
        <v>8</v>
      </c>
    </row>
    <row r="117" spans="2:7" x14ac:dyDescent="0.2">
      <c r="B117" s="136">
        <v>44874</v>
      </c>
      <c r="C117" s="136">
        <v>44720</v>
      </c>
      <c r="D117" s="121" t="s">
        <v>242</v>
      </c>
      <c r="E117" s="121" t="s">
        <v>8</v>
      </c>
      <c r="F117" s="121">
        <v>1</v>
      </c>
      <c r="G117" s="121">
        <v>8</v>
      </c>
    </row>
    <row r="118" spans="2:7" x14ac:dyDescent="0.2">
      <c r="B118" s="136">
        <v>44874</v>
      </c>
      <c r="C118" s="136">
        <v>44721</v>
      </c>
      <c r="D118" s="121" t="s">
        <v>243</v>
      </c>
      <c r="E118" s="121" t="s">
        <v>8</v>
      </c>
      <c r="F118" s="121">
        <v>1</v>
      </c>
      <c r="G118" s="121">
        <v>8</v>
      </c>
    </row>
    <row r="119" spans="2:7" x14ac:dyDescent="0.2">
      <c r="B119" s="136">
        <v>44874</v>
      </c>
      <c r="C119" s="136">
        <v>44722</v>
      </c>
      <c r="D119" s="121" t="s">
        <v>244</v>
      </c>
      <c r="E119" s="121" t="s">
        <v>8</v>
      </c>
      <c r="F119" s="121">
        <v>1</v>
      </c>
      <c r="G119" s="121">
        <v>8</v>
      </c>
    </row>
    <row r="120" spans="2:7" x14ac:dyDescent="0.2">
      <c r="B120" s="136">
        <v>44874</v>
      </c>
      <c r="C120" s="136">
        <v>44725</v>
      </c>
      <c r="D120" s="121" t="s">
        <v>240</v>
      </c>
      <c r="E120" s="121" t="s">
        <v>8</v>
      </c>
      <c r="F120" s="121">
        <v>1</v>
      </c>
      <c r="G120" s="121">
        <v>8</v>
      </c>
    </row>
    <row r="121" spans="2:7" x14ac:dyDescent="0.2">
      <c r="B121" s="136">
        <v>44874</v>
      </c>
      <c r="C121" s="136">
        <v>44726</v>
      </c>
      <c r="D121" s="121" t="s">
        <v>241</v>
      </c>
      <c r="E121" s="121" t="s">
        <v>8</v>
      </c>
      <c r="F121" s="121">
        <v>1</v>
      </c>
      <c r="G121" s="121">
        <v>8</v>
      </c>
    </row>
    <row r="122" spans="2:7" x14ac:dyDescent="0.2">
      <c r="B122" s="136">
        <v>44874</v>
      </c>
      <c r="C122" s="136">
        <v>44727</v>
      </c>
      <c r="D122" s="121" t="s">
        <v>242</v>
      </c>
      <c r="E122" s="121" t="s">
        <v>8</v>
      </c>
      <c r="F122" s="121">
        <v>1</v>
      </c>
      <c r="G122" s="121">
        <v>8</v>
      </c>
    </row>
    <row r="123" spans="2:7" x14ac:dyDescent="0.2">
      <c r="B123" s="136">
        <v>44874</v>
      </c>
      <c r="C123" s="136">
        <v>44728</v>
      </c>
      <c r="D123" s="121" t="s">
        <v>243</v>
      </c>
      <c r="E123" s="121" t="s">
        <v>8</v>
      </c>
      <c r="F123" s="121">
        <v>1</v>
      </c>
      <c r="G123" s="121">
        <v>8</v>
      </c>
    </row>
    <row r="124" spans="2:7" x14ac:dyDescent="0.2">
      <c r="B124" s="136">
        <v>44874</v>
      </c>
      <c r="C124" s="136">
        <v>44729</v>
      </c>
      <c r="D124" s="121" t="s">
        <v>244</v>
      </c>
      <c r="E124" s="121" t="s">
        <v>8</v>
      </c>
      <c r="F124" s="121">
        <v>1</v>
      </c>
      <c r="G124" s="121">
        <v>8</v>
      </c>
    </row>
    <row r="125" spans="2:7" x14ac:dyDescent="0.2">
      <c r="B125" s="136">
        <v>44874</v>
      </c>
      <c r="C125" s="136">
        <v>44732</v>
      </c>
      <c r="D125" s="121" t="s">
        <v>240</v>
      </c>
      <c r="E125" s="121" t="s">
        <v>8</v>
      </c>
      <c r="F125" s="121">
        <v>1</v>
      </c>
      <c r="G125" s="121">
        <v>8</v>
      </c>
    </row>
    <row r="126" spans="2:7" x14ac:dyDescent="0.2">
      <c r="B126" s="136">
        <v>44874</v>
      </c>
      <c r="C126" s="136">
        <v>44733</v>
      </c>
      <c r="D126" s="121" t="s">
        <v>241</v>
      </c>
      <c r="E126" s="121" t="s">
        <v>8</v>
      </c>
      <c r="F126" s="121">
        <v>1</v>
      </c>
      <c r="G126" s="121">
        <v>8</v>
      </c>
    </row>
    <row r="127" spans="2:7" x14ac:dyDescent="0.2">
      <c r="B127" s="136">
        <v>44874</v>
      </c>
      <c r="C127" s="136">
        <v>44734</v>
      </c>
      <c r="D127" s="121" t="s">
        <v>242</v>
      </c>
      <c r="E127" s="121" t="s">
        <v>8</v>
      </c>
      <c r="F127" s="121">
        <v>1</v>
      </c>
      <c r="G127" s="121">
        <v>8</v>
      </c>
    </row>
    <row r="128" spans="2:7" x14ac:dyDescent="0.2">
      <c r="B128" s="136">
        <v>44874</v>
      </c>
      <c r="C128" s="136">
        <v>44735</v>
      </c>
      <c r="D128" s="121" t="s">
        <v>243</v>
      </c>
      <c r="E128" s="121" t="s">
        <v>8</v>
      </c>
      <c r="F128" s="121">
        <v>1</v>
      </c>
      <c r="G128" s="121">
        <v>8</v>
      </c>
    </row>
    <row r="129" spans="2:7" x14ac:dyDescent="0.2">
      <c r="B129" s="136">
        <v>44874</v>
      </c>
      <c r="C129" s="136">
        <v>44736</v>
      </c>
      <c r="D129" s="121" t="s">
        <v>244</v>
      </c>
      <c r="E129" s="121" t="s">
        <v>8</v>
      </c>
      <c r="F129" s="121">
        <v>1</v>
      </c>
      <c r="G129" s="121">
        <v>8</v>
      </c>
    </row>
    <row r="130" spans="2:7" x14ac:dyDescent="0.2">
      <c r="B130" s="136">
        <v>44874</v>
      </c>
      <c r="C130" s="136">
        <v>44739</v>
      </c>
      <c r="D130" s="121" t="s">
        <v>240</v>
      </c>
      <c r="E130" s="121" t="s">
        <v>8</v>
      </c>
      <c r="F130" s="121">
        <v>1</v>
      </c>
      <c r="G130" s="121">
        <v>8</v>
      </c>
    </row>
    <row r="131" spans="2:7" x14ac:dyDescent="0.2">
      <c r="B131" s="136">
        <v>44874</v>
      </c>
      <c r="C131" s="136">
        <v>44740</v>
      </c>
      <c r="D131" s="121" t="s">
        <v>241</v>
      </c>
      <c r="E131" s="121" t="s">
        <v>8</v>
      </c>
      <c r="F131" s="121">
        <v>1</v>
      </c>
      <c r="G131" s="121">
        <v>8</v>
      </c>
    </row>
    <row r="132" spans="2:7" x14ac:dyDescent="0.2">
      <c r="B132" s="136">
        <v>44874</v>
      </c>
      <c r="C132" s="136">
        <v>44741</v>
      </c>
      <c r="D132" s="121" t="s">
        <v>242</v>
      </c>
      <c r="E132" s="121" t="s">
        <v>8</v>
      </c>
      <c r="F132" s="121">
        <v>1</v>
      </c>
      <c r="G132" s="121">
        <v>8</v>
      </c>
    </row>
    <row r="133" spans="2:7" x14ac:dyDescent="0.2">
      <c r="B133" s="136">
        <v>44874</v>
      </c>
      <c r="C133" s="136">
        <v>44742</v>
      </c>
      <c r="D133" s="121" t="s">
        <v>243</v>
      </c>
      <c r="E133" s="121" t="s">
        <v>8</v>
      </c>
      <c r="F133" s="121">
        <v>1</v>
      </c>
      <c r="G133" s="121">
        <v>8</v>
      </c>
    </row>
    <row r="134" spans="2:7" x14ac:dyDescent="0.2">
      <c r="B134" s="136">
        <v>44874</v>
      </c>
      <c r="C134" s="136">
        <v>44743</v>
      </c>
      <c r="D134" s="121" t="s">
        <v>244</v>
      </c>
      <c r="E134" s="121" t="s">
        <v>9</v>
      </c>
      <c r="F134" s="121">
        <v>1</v>
      </c>
      <c r="G134" s="121">
        <v>8</v>
      </c>
    </row>
    <row r="135" spans="2:7" x14ac:dyDescent="0.2">
      <c r="B135" s="136">
        <v>44874</v>
      </c>
      <c r="C135" s="136">
        <v>44746</v>
      </c>
      <c r="D135" s="121" t="s">
        <v>240</v>
      </c>
      <c r="E135" s="121" t="s">
        <v>9</v>
      </c>
      <c r="F135" s="121">
        <v>1</v>
      </c>
      <c r="G135" s="121">
        <v>8</v>
      </c>
    </row>
    <row r="136" spans="2:7" x14ac:dyDescent="0.2">
      <c r="B136" s="136">
        <v>44874</v>
      </c>
      <c r="C136" s="136">
        <v>44747</v>
      </c>
      <c r="D136" s="121" t="s">
        <v>241</v>
      </c>
      <c r="E136" s="121" t="s">
        <v>9</v>
      </c>
      <c r="F136" s="121">
        <v>1</v>
      </c>
      <c r="G136" s="121">
        <v>8</v>
      </c>
    </row>
    <row r="137" spans="2:7" x14ac:dyDescent="0.2">
      <c r="B137" s="136">
        <v>44874</v>
      </c>
      <c r="C137" s="136">
        <v>44748</v>
      </c>
      <c r="D137" s="121" t="s">
        <v>242</v>
      </c>
      <c r="E137" s="121" t="s">
        <v>9</v>
      </c>
      <c r="F137" s="121">
        <v>1</v>
      </c>
      <c r="G137" s="121">
        <v>8</v>
      </c>
    </row>
    <row r="138" spans="2:7" x14ac:dyDescent="0.2">
      <c r="B138" s="136">
        <v>44874</v>
      </c>
      <c r="C138" s="136">
        <v>44749</v>
      </c>
      <c r="D138" s="121" t="s">
        <v>243</v>
      </c>
      <c r="E138" s="121" t="s">
        <v>9</v>
      </c>
      <c r="F138" s="121">
        <v>1</v>
      </c>
      <c r="G138" s="121">
        <v>8</v>
      </c>
    </row>
    <row r="139" spans="2:7" x14ac:dyDescent="0.2">
      <c r="B139" s="136">
        <v>44874</v>
      </c>
      <c r="C139" s="136">
        <v>44750</v>
      </c>
      <c r="D139" s="121" t="s">
        <v>281</v>
      </c>
      <c r="E139" s="121" t="s">
        <v>9</v>
      </c>
      <c r="F139" s="121">
        <v>1</v>
      </c>
      <c r="G139" s="121">
        <v>8</v>
      </c>
    </row>
    <row r="140" spans="2:7" x14ac:dyDescent="0.2">
      <c r="B140" s="136">
        <v>44874</v>
      </c>
      <c r="C140" s="136">
        <v>44753</v>
      </c>
      <c r="D140" s="121" t="s">
        <v>240</v>
      </c>
      <c r="E140" s="121" t="s">
        <v>9</v>
      </c>
      <c r="F140" s="121">
        <v>1</v>
      </c>
      <c r="G140" s="121">
        <v>8</v>
      </c>
    </row>
    <row r="141" spans="2:7" x14ac:dyDescent="0.2">
      <c r="B141" s="136">
        <v>44874</v>
      </c>
      <c r="C141" s="136">
        <v>44754</v>
      </c>
      <c r="D141" s="121" t="s">
        <v>241</v>
      </c>
      <c r="E141" s="121" t="s">
        <v>9</v>
      </c>
      <c r="F141" s="121">
        <v>1</v>
      </c>
      <c r="G141" s="121">
        <v>8</v>
      </c>
    </row>
    <row r="142" spans="2:7" x14ac:dyDescent="0.2">
      <c r="B142" s="136">
        <v>44874</v>
      </c>
      <c r="C142" s="136">
        <v>44755</v>
      </c>
      <c r="D142" s="121" t="s">
        <v>242</v>
      </c>
      <c r="E142" s="121" t="s">
        <v>9</v>
      </c>
      <c r="F142" s="121">
        <v>1</v>
      </c>
      <c r="G142" s="121">
        <v>8</v>
      </c>
    </row>
    <row r="143" spans="2:7" x14ac:dyDescent="0.2">
      <c r="B143" s="136">
        <v>44874</v>
      </c>
      <c r="C143" s="136">
        <v>44756</v>
      </c>
      <c r="D143" s="121" t="s">
        <v>243</v>
      </c>
      <c r="E143" s="121" t="s">
        <v>9</v>
      </c>
      <c r="F143" s="121">
        <v>1</v>
      </c>
      <c r="G143" s="121">
        <v>8</v>
      </c>
    </row>
    <row r="144" spans="2:7" x14ac:dyDescent="0.2">
      <c r="B144" s="136">
        <v>44874</v>
      </c>
      <c r="C144" s="136">
        <v>44757</v>
      </c>
      <c r="D144" s="121" t="s">
        <v>244</v>
      </c>
      <c r="E144" s="121" t="s">
        <v>9</v>
      </c>
      <c r="F144" s="121">
        <v>1</v>
      </c>
      <c r="G144" s="121">
        <v>8</v>
      </c>
    </row>
    <row r="145" spans="2:11" x14ac:dyDescent="0.2">
      <c r="B145" s="136">
        <v>44874</v>
      </c>
      <c r="C145" s="136">
        <v>44760</v>
      </c>
      <c r="D145" s="121" t="s">
        <v>240</v>
      </c>
      <c r="E145" s="121" t="s">
        <v>9</v>
      </c>
      <c r="F145" s="121">
        <v>1</v>
      </c>
      <c r="G145" s="121">
        <v>8</v>
      </c>
    </row>
    <row r="146" spans="2:11" x14ac:dyDescent="0.2">
      <c r="B146" s="136">
        <v>44874</v>
      </c>
      <c r="C146" s="136">
        <v>44761</v>
      </c>
      <c r="D146" s="121" t="s">
        <v>241</v>
      </c>
      <c r="E146" s="121" t="s">
        <v>9</v>
      </c>
      <c r="F146" s="121">
        <v>1</v>
      </c>
      <c r="G146" s="121">
        <v>8</v>
      </c>
    </row>
    <row r="147" spans="2:11" x14ac:dyDescent="0.2">
      <c r="B147" s="136">
        <v>44874</v>
      </c>
      <c r="C147" s="136">
        <v>44762</v>
      </c>
      <c r="D147" s="121" t="s">
        <v>242</v>
      </c>
      <c r="E147" s="121" t="s">
        <v>9</v>
      </c>
      <c r="F147" s="121">
        <v>1</v>
      </c>
      <c r="G147" s="121">
        <v>8</v>
      </c>
    </row>
    <row r="148" spans="2:11" x14ac:dyDescent="0.2">
      <c r="B148" s="136">
        <v>44874</v>
      </c>
      <c r="C148" s="136">
        <v>44763</v>
      </c>
      <c r="D148" s="121" t="s">
        <v>243</v>
      </c>
      <c r="E148" s="121" t="s">
        <v>9</v>
      </c>
      <c r="F148" s="121">
        <v>1</v>
      </c>
      <c r="G148" s="121">
        <v>8</v>
      </c>
    </row>
    <row r="149" spans="2:11" x14ac:dyDescent="0.2">
      <c r="B149" s="136">
        <v>44874</v>
      </c>
      <c r="C149" s="136">
        <v>44764</v>
      </c>
      <c r="D149" s="121" t="s">
        <v>244</v>
      </c>
      <c r="E149" s="121" t="s">
        <v>9</v>
      </c>
      <c r="F149" s="121">
        <v>1</v>
      </c>
      <c r="G149" s="121">
        <v>8</v>
      </c>
    </row>
    <row r="150" spans="2:11" x14ac:dyDescent="0.2">
      <c r="B150" s="136">
        <v>44874</v>
      </c>
      <c r="C150" s="136">
        <v>44767</v>
      </c>
      <c r="D150" s="121" t="s">
        <v>240</v>
      </c>
      <c r="E150" s="121" t="s">
        <v>9</v>
      </c>
      <c r="F150" s="121">
        <v>1</v>
      </c>
      <c r="G150" s="121">
        <v>8</v>
      </c>
    </row>
    <row r="151" spans="2:11" x14ac:dyDescent="0.2">
      <c r="B151" s="136">
        <v>44874</v>
      </c>
      <c r="C151" s="136">
        <v>44768</v>
      </c>
      <c r="D151" s="121" t="s">
        <v>241</v>
      </c>
      <c r="E151" s="121" t="s">
        <v>9</v>
      </c>
      <c r="F151" s="121">
        <v>1</v>
      </c>
      <c r="G151" s="121">
        <v>8</v>
      </c>
    </row>
    <row r="152" spans="2:11" x14ac:dyDescent="0.2">
      <c r="B152" s="136">
        <v>44874</v>
      </c>
      <c r="C152" s="136">
        <v>44769</v>
      </c>
      <c r="D152" s="121" t="s">
        <v>242</v>
      </c>
      <c r="E152" s="121" t="s">
        <v>9</v>
      </c>
      <c r="F152" s="121">
        <v>1</v>
      </c>
      <c r="G152" s="121">
        <v>8</v>
      </c>
    </row>
    <row r="153" spans="2:11" x14ac:dyDescent="0.2">
      <c r="B153" s="136">
        <v>44874</v>
      </c>
      <c r="C153" s="136">
        <v>44770</v>
      </c>
      <c r="D153" s="121" t="s">
        <v>243</v>
      </c>
      <c r="E153" s="121" t="s">
        <v>9</v>
      </c>
      <c r="F153" s="121">
        <v>1</v>
      </c>
      <c r="G153" s="121">
        <v>8</v>
      </c>
      <c r="J153" s="139"/>
      <c r="K153" s="139"/>
    </row>
    <row r="154" spans="2:11" x14ac:dyDescent="0.2">
      <c r="B154" s="136">
        <v>44874</v>
      </c>
      <c r="C154" s="136">
        <v>44771</v>
      </c>
      <c r="D154" s="121" t="s">
        <v>244</v>
      </c>
      <c r="E154" s="121" t="s">
        <v>9</v>
      </c>
      <c r="F154" s="121">
        <v>1</v>
      </c>
      <c r="G154" s="121">
        <v>8</v>
      </c>
      <c r="J154" s="139"/>
      <c r="K154" s="139"/>
    </row>
    <row r="155" spans="2:11" x14ac:dyDescent="0.2">
      <c r="B155" s="136">
        <v>44874</v>
      </c>
      <c r="C155" s="136">
        <v>44774</v>
      </c>
      <c r="D155" s="121" t="s">
        <v>240</v>
      </c>
      <c r="E155" s="121" t="s">
        <v>1</v>
      </c>
      <c r="F155" s="121">
        <v>1</v>
      </c>
      <c r="G155" s="121">
        <v>8</v>
      </c>
      <c r="J155" s="139"/>
      <c r="K155" s="139"/>
    </row>
    <row r="156" spans="2:11" x14ac:dyDescent="0.2">
      <c r="B156" s="136">
        <v>44874</v>
      </c>
      <c r="C156" s="136">
        <v>44775</v>
      </c>
      <c r="D156" s="121" t="s">
        <v>241</v>
      </c>
      <c r="E156" s="121" t="s">
        <v>1</v>
      </c>
      <c r="F156" s="121">
        <v>1</v>
      </c>
      <c r="G156" s="121">
        <v>8</v>
      </c>
    </row>
    <row r="157" spans="2:11" x14ac:dyDescent="0.2">
      <c r="B157" s="136">
        <v>44874</v>
      </c>
      <c r="C157" s="136">
        <v>44776</v>
      </c>
      <c r="D157" s="121" t="s">
        <v>242</v>
      </c>
      <c r="E157" s="121" t="s">
        <v>1</v>
      </c>
      <c r="F157" s="121">
        <v>1</v>
      </c>
      <c r="G157" s="121">
        <v>8</v>
      </c>
    </row>
    <row r="158" spans="2:11" x14ac:dyDescent="0.2">
      <c r="B158" s="136">
        <v>44874</v>
      </c>
      <c r="C158" s="136">
        <v>44777</v>
      </c>
      <c r="D158" s="121" t="s">
        <v>243</v>
      </c>
      <c r="E158" s="121" t="s">
        <v>1</v>
      </c>
      <c r="F158" s="121">
        <v>1</v>
      </c>
      <c r="G158" s="121">
        <v>8</v>
      </c>
    </row>
    <row r="159" spans="2:11" x14ac:dyDescent="0.2">
      <c r="B159" s="136">
        <v>44874</v>
      </c>
      <c r="C159" s="136">
        <v>44778</v>
      </c>
      <c r="D159" s="121" t="s">
        <v>244</v>
      </c>
      <c r="E159" s="121" t="s">
        <v>1</v>
      </c>
      <c r="F159" s="121">
        <v>1</v>
      </c>
      <c r="G159" s="121">
        <v>8</v>
      </c>
    </row>
    <row r="160" spans="2:11" x14ac:dyDescent="0.2">
      <c r="B160" s="136">
        <v>44874</v>
      </c>
      <c r="C160" s="136">
        <v>44781</v>
      </c>
      <c r="D160" s="121" t="s">
        <v>240</v>
      </c>
      <c r="E160" s="121" t="s">
        <v>1</v>
      </c>
      <c r="F160" s="121">
        <v>1</v>
      </c>
      <c r="G160" s="121">
        <v>8</v>
      </c>
    </row>
    <row r="161" spans="2:7" x14ac:dyDescent="0.2">
      <c r="B161" s="136">
        <v>44874</v>
      </c>
      <c r="C161" s="136">
        <v>44782</v>
      </c>
      <c r="D161" s="121" t="s">
        <v>241</v>
      </c>
      <c r="E161" s="121" t="s">
        <v>1</v>
      </c>
      <c r="F161" s="121">
        <v>1</v>
      </c>
      <c r="G161" s="121">
        <v>8</v>
      </c>
    </row>
    <row r="162" spans="2:7" x14ac:dyDescent="0.2">
      <c r="B162" s="136">
        <v>44874</v>
      </c>
      <c r="C162" s="136">
        <v>44783</v>
      </c>
      <c r="D162" s="121" t="s">
        <v>242</v>
      </c>
      <c r="E162" s="121" t="s">
        <v>1</v>
      </c>
      <c r="F162" s="121">
        <v>1</v>
      </c>
      <c r="G162" s="121">
        <v>8</v>
      </c>
    </row>
    <row r="163" spans="2:7" x14ac:dyDescent="0.2">
      <c r="B163" s="136">
        <v>44874</v>
      </c>
      <c r="C163" s="136">
        <v>44784</v>
      </c>
      <c r="D163" s="121" t="s">
        <v>243</v>
      </c>
      <c r="E163" s="121" t="s">
        <v>1</v>
      </c>
      <c r="F163" s="121">
        <v>1</v>
      </c>
      <c r="G163" s="121">
        <v>8</v>
      </c>
    </row>
    <row r="164" spans="2:7" x14ac:dyDescent="0.2">
      <c r="B164" s="136">
        <v>44874</v>
      </c>
      <c r="C164" s="136">
        <v>44785</v>
      </c>
      <c r="D164" s="121" t="s">
        <v>244</v>
      </c>
      <c r="E164" s="121" t="s">
        <v>1</v>
      </c>
      <c r="F164" s="121">
        <v>1</v>
      </c>
      <c r="G164" s="121">
        <v>8</v>
      </c>
    </row>
    <row r="165" spans="2:7" x14ac:dyDescent="0.2">
      <c r="B165" s="136">
        <v>44874</v>
      </c>
      <c r="C165" s="136">
        <v>44788</v>
      </c>
      <c r="D165" s="121" t="s">
        <v>240</v>
      </c>
      <c r="E165" s="121" t="s">
        <v>1</v>
      </c>
      <c r="F165" s="121">
        <v>1</v>
      </c>
      <c r="G165" s="121">
        <v>8</v>
      </c>
    </row>
    <row r="166" spans="2:7" x14ac:dyDescent="0.2">
      <c r="B166" s="136">
        <v>44874</v>
      </c>
      <c r="C166" s="136">
        <v>44789</v>
      </c>
      <c r="D166" s="121" t="s">
        <v>241</v>
      </c>
      <c r="E166" s="121" t="s">
        <v>1</v>
      </c>
      <c r="F166" s="121">
        <v>1</v>
      </c>
      <c r="G166" s="121">
        <v>8</v>
      </c>
    </row>
    <row r="167" spans="2:7" x14ac:dyDescent="0.2">
      <c r="B167" s="136">
        <v>44874</v>
      </c>
      <c r="C167" s="136">
        <v>44790</v>
      </c>
      <c r="D167" s="121" t="s">
        <v>242</v>
      </c>
      <c r="E167" s="121" t="s">
        <v>1</v>
      </c>
      <c r="F167" s="121">
        <v>1</v>
      </c>
      <c r="G167" s="121">
        <v>8</v>
      </c>
    </row>
    <row r="168" spans="2:7" x14ac:dyDescent="0.2">
      <c r="B168" s="136">
        <v>44874</v>
      </c>
      <c r="C168" s="136">
        <v>44791</v>
      </c>
      <c r="D168" s="121" t="s">
        <v>243</v>
      </c>
      <c r="E168" s="121" t="s">
        <v>1</v>
      </c>
      <c r="F168" s="121">
        <v>1</v>
      </c>
      <c r="G168" s="121">
        <v>8</v>
      </c>
    </row>
    <row r="169" spans="2:7" x14ac:dyDescent="0.2">
      <c r="B169" s="136">
        <v>44874</v>
      </c>
      <c r="C169" s="136">
        <v>44792</v>
      </c>
      <c r="D169" s="121" t="s">
        <v>244</v>
      </c>
      <c r="E169" s="121" t="s">
        <v>1</v>
      </c>
      <c r="F169" s="121">
        <v>1</v>
      </c>
      <c r="G169" s="121">
        <v>8</v>
      </c>
    </row>
    <row r="170" spans="2:7" x14ac:dyDescent="0.2">
      <c r="B170" s="136">
        <v>44874</v>
      </c>
      <c r="C170" s="136">
        <v>44795</v>
      </c>
      <c r="D170" s="121" t="s">
        <v>240</v>
      </c>
      <c r="E170" s="121" t="s">
        <v>1</v>
      </c>
      <c r="F170" s="121">
        <v>1</v>
      </c>
      <c r="G170" s="121">
        <v>8</v>
      </c>
    </row>
    <row r="171" spans="2:7" x14ac:dyDescent="0.2">
      <c r="B171" s="136">
        <v>44874</v>
      </c>
      <c r="C171" s="136">
        <v>44796</v>
      </c>
      <c r="D171" s="121" t="s">
        <v>241</v>
      </c>
      <c r="E171" s="121" t="s">
        <v>1</v>
      </c>
      <c r="F171" s="121">
        <v>1</v>
      </c>
      <c r="G171" s="121">
        <v>8</v>
      </c>
    </row>
    <row r="172" spans="2:7" x14ac:dyDescent="0.2">
      <c r="B172" s="136">
        <v>44874</v>
      </c>
      <c r="C172" s="136">
        <v>44797</v>
      </c>
      <c r="D172" s="121" t="s">
        <v>242</v>
      </c>
      <c r="E172" s="121" t="s">
        <v>1</v>
      </c>
      <c r="F172" s="121">
        <v>1</v>
      </c>
      <c r="G172" s="121">
        <v>8</v>
      </c>
    </row>
    <row r="173" spans="2:7" x14ac:dyDescent="0.2">
      <c r="B173" s="136">
        <v>44874</v>
      </c>
      <c r="C173" s="136">
        <v>44798</v>
      </c>
      <c r="D173" s="121" t="s">
        <v>243</v>
      </c>
      <c r="E173" s="121" t="s">
        <v>1</v>
      </c>
      <c r="F173" s="121">
        <v>1</v>
      </c>
      <c r="G173" s="121">
        <v>8</v>
      </c>
    </row>
    <row r="174" spans="2:7" x14ac:dyDescent="0.2">
      <c r="B174" s="136">
        <v>44874</v>
      </c>
      <c r="C174" s="136">
        <v>44799</v>
      </c>
      <c r="D174" s="121" t="s">
        <v>244</v>
      </c>
      <c r="E174" s="121" t="s">
        <v>1</v>
      </c>
      <c r="F174" s="121">
        <v>1</v>
      </c>
      <c r="G174" s="121">
        <v>8</v>
      </c>
    </row>
    <row r="175" spans="2:7" x14ac:dyDescent="0.2">
      <c r="B175" s="136">
        <v>44874</v>
      </c>
      <c r="C175" s="136">
        <v>44802</v>
      </c>
      <c r="D175" s="121" t="s">
        <v>240</v>
      </c>
      <c r="E175" s="121" t="s">
        <v>1</v>
      </c>
      <c r="F175" s="121">
        <v>1</v>
      </c>
      <c r="G175" s="121">
        <v>8</v>
      </c>
    </row>
    <row r="176" spans="2:7" x14ac:dyDescent="0.2">
      <c r="B176" s="136">
        <v>44874</v>
      </c>
      <c r="C176" s="136">
        <v>44803</v>
      </c>
      <c r="D176" s="121" t="s">
        <v>241</v>
      </c>
      <c r="E176" s="121" t="s">
        <v>1</v>
      </c>
      <c r="F176" s="121">
        <v>1</v>
      </c>
      <c r="G176" s="121">
        <v>8</v>
      </c>
    </row>
    <row r="177" spans="2:7" x14ac:dyDescent="0.2">
      <c r="B177" s="136">
        <v>44874</v>
      </c>
      <c r="C177" s="136">
        <v>44804</v>
      </c>
      <c r="D177" s="121" t="s">
        <v>242</v>
      </c>
      <c r="E177" s="121" t="s">
        <v>1</v>
      </c>
      <c r="F177" s="121">
        <v>1</v>
      </c>
      <c r="G177" s="121">
        <v>8</v>
      </c>
    </row>
    <row r="178" spans="2:7" x14ac:dyDescent="0.2">
      <c r="B178" s="136">
        <v>44874</v>
      </c>
      <c r="C178" s="136">
        <v>44805</v>
      </c>
      <c r="D178" s="121" t="s">
        <v>243</v>
      </c>
      <c r="E178" s="121" t="s">
        <v>4</v>
      </c>
      <c r="F178" s="121">
        <v>1</v>
      </c>
      <c r="G178" s="121">
        <v>8</v>
      </c>
    </row>
    <row r="179" spans="2:7" x14ac:dyDescent="0.2">
      <c r="B179" s="136">
        <v>44874</v>
      </c>
      <c r="C179" s="136">
        <v>44806</v>
      </c>
      <c r="D179" s="121" t="s">
        <v>244</v>
      </c>
      <c r="E179" s="121" t="s">
        <v>4</v>
      </c>
      <c r="F179" s="121">
        <v>1</v>
      </c>
      <c r="G179" s="121">
        <v>8</v>
      </c>
    </row>
    <row r="180" spans="2:7" x14ac:dyDescent="0.2">
      <c r="B180" s="136">
        <v>44874</v>
      </c>
      <c r="C180" s="136">
        <v>44809</v>
      </c>
      <c r="D180" s="121" t="s">
        <v>240</v>
      </c>
      <c r="E180" s="121" t="s">
        <v>4</v>
      </c>
      <c r="F180" s="121">
        <v>1</v>
      </c>
      <c r="G180" s="121">
        <v>8</v>
      </c>
    </row>
    <row r="181" spans="2:7" x14ac:dyDescent="0.2">
      <c r="B181" s="136">
        <v>44874</v>
      </c>
      <c r="C181" s="136">
        <v>44810</v>
      </c>
      <c r="D181" s="121" t="s">
        <v>241</v>
      </c>
      <c r="E181" s="121" t="s">
        <v>4</v>
      </c>
      <c r="F181" s="121">
        <v>1</v>
      </c>
      <c r="G181" s="121">
        <v>8</v>
      </c>
    </row>
    <row r="182" spans="2:7" x14ac:dyDescent="0.2">
      <c r="B182" s="136">
        <v>44874</v>
      </c>
      <c r="C182" s="136">
        <v>44811</v>
      </c>
      <c r="D182" s="121" t="s">
        <v>242</v>
      </c>
      <c r="E182" s="121" t="s">
        <v>4</v>
      </c>
      <c r="F182" s="121">
        <v>1</v>
      </c>
      <c r="G182" s="121">
        <v>8</v>
      </c>
    </row>
    <row r="183" spans="2:7" x14ac:dyDescent="0.2">
      <c r="B183" s="136">
        <v>44874</v>
      </c>
      <c r="C183" s="136">
        <v>44812</v>
      </c>
      <c r="D183" s="121" t="s">
        <v>243</v>
      </c>
      <c r="E183" s="121" t="s">
        <v>4</v>
      </c>
      <c r="F183" s="121">
        <v>1</v>
      </c>
      <c r="G183" s="121">
        <v>8</v>
      </c>
    </row>
    <row r="184" spans="2:7" x14ac:dyDescent="0.2">
      <c r="B184" s="136">
        <v>44874</v>
      </c>
      <c r="C184" s="136">
        <v>44813</v>
      </c>
      <c r="D184" s="121" t="s">
        <v>244</v>
      </c>
      <c r="E184" s="121" t="s">
        <v>4</v>
      </c>
      <c r="F184" s="121">
        <v>1</v>
      </c>
      <c r="G184" s="121">
        <v>8</v>
      </c>
    </row>
    <row r="185" spans="2:7" x14ac:dyDescent="0.2">
      <c r="B185" s="136">
        <v>44874</v>
      </c>
      <c r="C185" s="136">
        <v>44816</v>
      </c>
      <c r="D185" s="121" t="s">
        <v>240</v>
      </c>
      <c r="E185" s="121" t="s">
        <v>4</v>
      </c>
      <c r="F185" s="121">
        <v>1</v>
      </c>
      <c r="G185" s="121">
        <v>8</v>
      </c>
    </row>
    <row r="186" spans="2:7" x14ac:dyDescent="0.2">
      <c r="B186" s="136">
        <v>44874</v>
      </c>
      <c r="C186" s="136">
        <v>44817</v>
      </c>
      <c r="D186" s="121" t="s">
        <v>241</v>
      </c>
      <c r="E186" s="121" t="s">
        <v>4</v>
      </c>
      <c r="F186" s="121">
        <v>1</v>
      </c>
      <c r="G186" s="121">
        <v>8</v>
      </c>
    </row>
    <row r="187" spans="2:7" x14ac:dyDescent="0.2">
      <c r="B187" s="136">
        <v>44874</v>
      </c>
      <c r="C187" s="136">
        <v>44818</v>
      </c>
      <c r="D187" s="121" t="s">
        <v>242</v>
      </c>
      <c r="E187" s="121" t="s">
        <v>4</v>
      </c>
      <c r="F187" s="121">
        <v>1</v>
      </c>
      <c r="G187" s="121">
        <v>8</v>
      </c>
    </row>
    <row r="188" spans="2:7" x14ac:dyDescent="0.2">
      <c r="B188" s="136">
        <v>44874</v>
      </c>
      <c r="C188" s="136">
        <v>44819</v>
      </c>
      <c r="D188" s="121" t="s">
        <v>243</v>
      </c>
      <c r="E188" s="121" t="s">
        <v>4</v>
      </c>
      <c r="F188" s="121">
        <v>1</v>
      </c>
      <c r="G188" s="121">
        <v>8</v>
      </c>
    </row>
    <row r="189" spans="2:7" x14ac:dyDescent="0.2">
      <c r="B189" s="136">
        <v>44874</v>
      </c>
      <c r="C189" s="136">
        <v>44820</v>
      </c>
      <c r="D189" s="121" t="s">
        <v>244</v>
      </c>
      <c r="E189" s="121" t="s">
        <v>4</v>
      </c>
      <c r="F189" s="121">
        <v>1</v>
      </c>
      <c r="G189" s="121">
        <v>8</v>
      </c>
    </row>
    <row r="190" spans="2:7" x14ac:dyDescent="0.2">
      <c r="B190" s="136">
        <v>44874</v>
      </c>
      <c r="C190" s="136">
        <v>44823</v>
      </c>
      <c r="D190" s="121" t="s">
        <v>240</v>
      </c>
      <c r="E190" s="121" t="s">
        <v>4</v>
      </c>
      <c r="F190" s="121">
        <v>1</v>
      </c>
      <c r="G190" s="121">
        <v>8</v>
      </c>
    </row>
    <row r="191" spans="2:7" x14ac:dyDescent="0.2">
      <c r="B191" s="136">
        <v>44874</v>
      </c>
      <c r="C191" s="136">
        <v>44824</v>
      </c>
      <c r="D191" s="121" t="s">
        <v>241</v>
      </c>
      <c r="E191" s="121" t="s">
        <v>4</v>
      </c>
      <c r="F191" s="121">
        <v>1</v>
      </c>
      <c r="G191" s="121">
        <v>8</v>
      </c>
    </row>
    <row r="192" spans="2:7" x14ac:dyDescent="0.2">
      <c r="B192" s="136">
        <v>44874</v>
      </c>
      <c r="C192" s="136">
        <v>44825</v>
      </c>
      <c r="D192" s="121" t="s">
        <v>242</v>
      </c>
      <c r="E192" s="121" t="s">
        <v>4</v>
      </c>
      <c r="F192" s="121">
        <v>1</v>
      </c>
      <c r="G192" s="121">
        <v>8</v>
      </c>
    </row>
    <row r="193" spans="2:7" x14ac:dyDescent="0.2">
      <c r="B193" s="136">
        <v>44874</v>
      </c>
      <c r="C193" s="136">
        <v>44826</v>
      </c>
      <c r="D193" s="121" t="s">
        <v>243</v>
      </c>
      <c r="E193" s="121" t="s">
        <v>4</v>
      </c>
      <c r="F193" s="121">
        <v>1</v>
      </c>
      <c r="G193" s="121">
        <v>8</v>
      </c>
    </row>
    <row r="194" spans="2:7" x14ac:dyDescent="0.2">
      <c r="B194" s="136">
        <v>44874</v>
      </c>
      <c r="C194" s="136">
        <v>44827</v>
      </c>
      <c r="D194" s="121" t="s">
        <v>244</v>
      </c>
      <c r="E194" s="121" t="s">
        <v>4</v>
      </c>
      <c r="F194" s="121">
        <v>1</v>
      </c>
      <c r="G194" s="121">
        <v>8</v>
      </c>
    </row>
    <row r="195" spans="2:7" x14ac:dyDescent="0.2">
      <c r="B195" s="136">
        <v>44874</v>
      </c>
      <c r="C195" s="136">
        <v>44830</v>
      </c>
      <c r="D195" s="121" t="s">
        <v>240</v>
      </c>
      <c r="E195" s="121" t="s">
        <v>4</v>
      </c>
      <c r="F195" s="121">
        <v>1</v>
      </c>
      <c r="G195" s="121">
        <v>8</v>
      </c>
    </row>
    <row r="196" spans="2:7" x14ac:dyDescent="0.2">
      <c r="B196" s="136">
        <v>44874</v>
      </c>
      <c r="C196" s="136">
        <v>44831</v>
      </c>
      <c r="D196" s="121" t="s">
        <v>241</v>
      </c>
      <c r="E196" s="121" t="s">
        <v>4</v>
      </c>
      <c r="F196" s="121">
        <v>1</v>
      </c>
      <c r="G196" s="121">
        <v>8</v>
      </c>
    </row>
    <row r="197" spans="2:7" x14ac:dyDescent="0.2">
      <c r="B197" s="136">
        <v>44874</v>
      </c>
      <c r="C197" s="136">
        <v>44832</v>
      </c>
      <c r="D197" s="121" t="s">
        <v>242</v>
      </c>
      <c r="E197" s="121" t="s">
        <v>4</v>
      </c>
      <c r="F197" s="121">
        <v>1</v>
      </c>
      <c r="G197" s="121">
        <v>8</v>
      </c>
    </row>
    <row r="198" spans="2:7" x14ac:dyDescent="0.2">
      <c r="B198" s="136">
        <v>44874</v>
      </c>
      <c r="C198" s="136">
        <v>44833</v>
      </c>
      <c r="D198" s="121" t="s">
        <v>243</v>
      </c>
      <c r="E198" s="121" t="s">
        <v>4</v>
      </c>
      <c r="F198" s="121">
        <v>1</v>
      </c>
      <c r="G198" s="121">
        <v>8</v>
      </c>
    </row>
    <row r="199" spans="2:7" x14ac:dyDescent="0.2">
      <c r="B199" s="136">
        <v>44874</v>
      </c>
      <c r="C199" s="136">
        <v>44834</v>
      </c>
      <c r="D199" s="121" t="s">
        <v>244</v>
      </c>
      <c r="E199" s="121" t="s">
        <v>4</v>
      </c>
      <c r="F199" s="121">
        <v>1</v>
      </c>
      <c r="G199" s="121">
        <v>8</v>
      </c>
    </row>
    <row r="200" spans="2:7" x14ac:dyDescent="0.2">
      <c r="B200" s="136">
        <v>44874</v>
      </c>
      <c r="C200" s="136">
        <v>44837</v>
      </c>
      <c r="D200" s="121" t="s">
        <v>240</v>
      </c>
      <c r="E200" s="121" t="s">
        <v>1</v>
      </c>
      <c r="F200" s="121">
        <v>1</v>
      </c>
      <c r="G200" s="121">
        <v>8</v>
      </c>
    </row>
    <row r="201" spans="2:7" x14ac:dyDescent="0.2">
      <c r="B201" s="136">
        <v>44874</v>
      </c>
      <c r="C201" s="136">
        <v>44838</v>
      </c>
      <c r="D201" s="121" t="s">
        <v>241</v>
      </c>
      <c r="E201" s="121" t="s">
        <v>1</v>
      </c>
      <c r="F201" s="121">
        <v>1</v>
      </c>
      <c r="G201" s="121">
        <v>8</v>
      </c>
    </row>
    <row r="202" spans="2:7" x14ac:dyDescent="0.2">
      <c r="B202" s="136">
        <v>44874</v>
      </c>
      <c r="C202" s="136">
        <v>44839</v>
      </c>
      <c r="D202" s="121" t="s">
        <v>242</v>
      </c>
      <c r="E202" s="121" t="s">
        <v>1</v>
      </c>
      <c r="F202" s="121">
        <v>1</v>
      </c>
      <c r="G202" s="121">
        <v>8</v>
      </c>
    </row>
    <row r="203" spans="2:7" x14ac:dyDescent="0.2">
      <c r="B203" s="136">
        <v>44874</v>
      </c>
      <c r="C203" s="136">
        <v>44840</v>
      </c>
      <c r="D203" s="121" t="s">
        <v>243</v>
      </c>
      <c r="E203" s="121" t="s">
        <v>1</v>
      </c>
      <c r="F203" s="121">
        <v>1</v>
      </c>
      <c r="G203" s="121">
        <v>8</v>
      </c>
    </row>
    <row r="204" spans="2:7" x14ac:dyDescent="0.2">
      <c r="B204" s="136">
        <v>44874</v>
      </c>
      <c r="C204" s="136">
        <v>44841</v>
      </c>
      <c r="D204" s="121" t="s">
        <v>244</v>
      </c>
      <c r="E204" s="121" t="s">
        <v>1</v>
      </c>
      <c r="F204" s="121">
        <v>1</v>
      </c>
      <c r="G204" s="121">
        <v>8</v>
      </c>
    </row>
    <row r="205" spans="2:7" x14ac:dyDescent="0.2">
      <c r="B205" s="136">
        <v>44874</v>
      </c>
      <c r="C205" s="136">
        <v>44844</v>
      </c>
      <c r="D205" s="121" t="s">
        <v>240</v>
      </c>
      <c r="E205" s="121" t="s">
        <v>1</v>
      </c>
      <c r="F205" s="121">
        <v>1</v>
      </c>
      <c r="G205" s="121">
        <v>8</v>
      </c>
    </row>
    <row r="206" spans="2:7" x14ac:dyDescent="0.2">
      <c r="B206" s="136">
        <v>44874</v>
      </c>
      <c r="C206" s="136">
        <v>44845</v>
      </c>
      <c r="D206" s="121" t="s">
        <v>241</v>
      </c>
      <c r="E206" s="121" t="s">
        <v>1</v>
      </c>
      <c r="F206" s="121">
        <v>1</v>
      </c>
      <c r="G206" s="121">
        <v>8</v>
      </c>
    </row>
    <row r="207" spans="2:7" x14ac:dyDescent="0.2">
      <c r="B207" s="136">
        <v>44874</v>
      </c>
      <c r="C207" s="136">
        <v>44846</v>
      </c>
      <c r="D207" s="121" t="s">
        <v>242</v>
      </c>
      <c r="E207" s="121" t="s">
        <v>1</v>
      </c>
      <c r="F207" s="121">
        <v>1</v>
      </c>
      <c r="G207" s="121">
        <v>8</v>
      </c>
    </row>
    <row r="208" spans="2:7" x14ac:dyDescent="0.2">
      <c r="B208" s="136">
        <v>44874</v>
      </c>
      <c r="C208" s="136">
        <v>44847</v>
      </c>
      <c r="D208" s="121" t="s">
        <v>243</v>
      </c>
      <c r="E208" s="121" t="s">
        <v>1</v>
      </c>
      <c r="F208" s="121">
        <v>1</v>
      </c>
      <c r="G208" s="121">
        <v>8</v>
      </c>
    </row>
    <row r="209" spans="2:7" x14ac:dyDescent="0.2">
      <c r="B209" s="136">
        <v>44874</v>
      </c>
      <c r="C209" s="136">
        <v>44848</v>
      </c>
      <c r="D209" s="121" t="s">
        <v>244</v>
      </c>
      <c r="E209" s="121" t="s">
        <v>1</v>
      </c>
      <c r="F209" s="121">
        <v>1</v>
      </c>
      <c r="G209" s="121">
        <v>8</v>
      </c>
    </row>
    <row r="210" spans="2:7" x14ac:dyDescent="0.2">
      <c r="B210" s="136">
        <v>44874</v>
      </c>
      <c r="C210" s="136">
        <v>44851</v>
      </c>
      <c r="D210" s="121" t="s">
        <v>240</v>
      </c>
      <c r="E210" s="121" t="s">
        <v>8</v>
      </c>
      <c r="F210" s="121">
        <v>1</v>
      </c>
      <c r="G210" s="121">
        <v>8</v>
      </c>
    </row>
    <row r="211" spans="2:7" x14ac:dyDescent="0.2">
      <c r="B211" s="136">
        <v>44874</v>
      </c>
      <c r="C211" s="136">
        <v>44852</v>
      </c>
      <c r="D211" s="121" t="s">
        <v>241</v>
      </c>
      <c r="E211" s="121" t="s">
        <v>8</v>
      </c>
      <c r="F211" s="121">
        <v>1</v>
      </c>
      <c r="G211" s="121">
        <v>8</v>
      </c>
    </row>
    <row r="212" spans="2:7" x14ac:dyDescent="0.2">
      <c r="B212" s="136">
        <v>44874</v>
      </c>
      <c r="C212" s="136">
        <v>44853</v>
      </c>
      <c r="D212" s="121" t="s">
        <v>242</v>
      </c>
      <c r="E212" s="121" t="s">
        <v>8</v>
      </c>
      <c r="F212" s="121">
        <v>1</v>
      </c>
      <c r="G212" s="121">
        <v>8</v>
      </c>
    </row>
    <row r="213" spans="2:7" x14ac:dyDescent="0.2">
      <c r="B213" s="136">
        <v>44874</v>
      </c>
      <c r="C213" s="136">
        <v>44854</v>
      </c>
      <c r="D213" s="121" t="s">
        <v>243</v>
      </c>
      <c r="E213" s="121" t="s">
        <v>8</v>
      </c>
      <c r="F213" s="121">
        <v>1</v>
      </c>
      <c r="G213" s="121">
        <v>8</v>
      </c>
    </row>
    <row r="214" spans="2:7" x14ac:dyDescent="0.2">
      <c r="B214" s="136">
        <v>44874</v>
      </c>
      <c r="C214" s="136">
        <v>44855</v>
      </c>
      <c r="D214" s="121" t="s">
        <v>244</v>
      </c>
      <c r="E214" s="121" t="s">
        <v>8</v>
      </c>
      <c r="F214" s="121">
        <v>1</v>
      </c>
      <c r="G214" s="121">
        <v>8</v>
      </c>
    </row>
    <row r="215" spans="2:7" x14ac:dyDescent="0.2">
      <c r="B215" s="136">
        <v>44874</v>
      </c>
      <c r="C215" s="136">
        <v>44858</v>
      </c>
      <c r="D215" s="121" t="s">
        <v>240</v>
      </c>
      <c r="E215" s="121" t="s">
        <v>3</v>
      </c>
      <c r="F215" s="121">
        <v>1</v>
      </c>
      <c r="G215" s="121">
        <v>8</v>
      </c>
    </row>
    <row r="216" spans="2:7" x14ac:dyDescent="0.2">
      <c r="B216" s="136">
        <v>44874</v>
      </c>
      <c r="C216" s="136">
        <v>44859</v>
      </c>
      <c r="D216" s="121" t="s">
        <v>241</v>
      </c>
      <c r="E216" s="121" t="s">
        <v>3</v>
      </c>
      <c r="F216" s="121">
        <v>1</v>
      </c>
      <c r="G216" s="121">
        <v>8</v>
      </c>
    </row>
    <row r="217" spans="2:7" x14ac:dyDescent="0.2">
      <c r="B217" s="136">
        <v>44874</v>
      </c>
      <c r="C217" s="136">
        <v>44860</v>
      </c>
      <c r="D217" s="121" t="s">
        <v>242</v>
      </c>
      <c r="E217" s="121" t="s">
        <v>3</v>
      </c>
      <c r="F217" s="121">
        <v>1</v>
      </c>
      <c r="G217" s="121">
        <v>8</v>
      </c>
    </row>
    <row r="218" spans="2:7" x14ac:dyDescent="0.2">
      <c r="B218" s="136">
        <v>44874</v>
      </c>
      <c r="C218" s="136">
        <v>44861</v>
      </c>
      <c r="D218" s="121" t="s">
        <v>243</v>
      </c>
      <c r="E218" s="121" t="s">
        <v>3</v>
      </c>
      <c r="F218" s="121">
        <v>1</v>
      </c>
      <c r="G218" s="121">
        <v>8</v>
      </c>
    </row>
    <row r="219" spans="2:7" x14ac:dyDescent="0.2">
      <c r="B219" s="136">
        <v>44874</v>
      </c>
      <c r="C219" s="136">
        <v>44862</v>
      </c>
      <c r="D219" s="121" t="s">
        <v>244</v>
      </c>
      <c r="E219" s="121" t="s">
        <v>3</v>
      </c>
      <c r="F219" s="121">
        <v>1</v>
      </c>
      <c r="G219" s="121">
        <v>8</v>
      </c>
    </row>
    <row r="220" spans="2:7" x14ac:dyDescent="0.2">
      <c r="B220" s="136">
        <v>44874</v>
      </c>
      <c r="C220" s="136">
        <v>44865</v>
      </c>
      <c r="D220" s="121" t="s">
        <v>240</v>
      </c>
      <c r="E220" s="121" t="s">
        <v>3</v>
      </c>
      <c r="F220" s="121">
        <v>1</v>
      </c>
      <c r="G220" s="121">
        <v>8</v>
      </c>
    </row>
    <row r="221" spans="2:7" ht="12.6" customHeight="1" x14ac:dyDescent="0.2">
      <c r="B221" s="136"/>
      <c r="C221" s="136"/>
    </row>
    <row r="222" spans="2:7" x14ac:dyDescent="0.2">
      <c r="B222" s="136"/>
      <c r="C222" s="136"/>
    </row>
    <row r="223" spans="2:7" x14ac:dyDescent="0.2">
      <c r="B223" s="136"/>
      <c r="C223" s="136"/>
    </row>
    <row r="224" spans="2:7" x14ac:dyDescent="0.2">
      <c r="B224" s="136"/>
      <c r="C224" s="136"/>
    </row>
    <row r="225" spans="2:3" x14ac:dyDescent="0.2">
      <c r="B225" s="136"/>
      <c r="C225" s="136"/>
    </row>
    <row r="226" spans="2:3" x14ac:dyDescent="0.2">
      <c r="B226" s="136"/>
      <c r="C226" s="136"/>
    </row>
    <row r="227" spans="2:3" x14ac:dyDescent="0.2">
      <c r="B227" s="136"/>
      <c r="C227" s="136"/>
    </row>
    <row r="228" spans="2:3" x14ac:dyDescent="0.2">
      <c r="B228" s="136"/>
      <c r="C228" s="136"/>
    </row>
    <row r="229" spans="2:3" x14ac:dyDescent="0.2">
      <c r="B229" s="136"/>
      <c r="C229" s="136"/>
    </row>
  </sheetData>
  <mergeCells count="6">
    <mergeCell ref="D3:E3"/>
    <mergeCell ref="K3:R3"/>
    <mergeCell ref="L4:M4"/>
    <mergeCell ref="N4:O4"/>
    <mergeCell ref="P4:Q4"/>
    <mergeCell ref="R4:S4"/>
  </mergeCells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526C3-DDC5-4907-8F8B-760C21F04DAC}">
  <sheetPr codeName="Feuil13"/>
  <dimension ref="A1:E18"/>
  <sheetViews>
    <sheetView showGridLines="0" workbookViewId="0">
      <selection activeCell="D3" sqref="D3"/>
    </sheetView>
  </sheetViews>
  <sheetFormatPr baseColWidth="10" defaultRowHeight="14.4" x14ac:dyDescent="0.3"/>
  <cols>
    <col min="1" max="1" width="28.6640625" style="123" customWidth="1"/>
    <col min="2" max="2" width="14.33203125" customWidth="1"/>
    <col min="3" max="3" width="19.109375" customWidth="1"/>
    <col min="4" max="4" width="22.5546875" style="28" customWidth="1"/>
    <col min="5" max="5" width="46.44140625" customWidth="1"/>
    <col min="6" max="6" width="33.88671875" customWidth="1"/>
  </cols>
  <sheetData>
    <row r="1" spans="1:5" x14ac:dyDescent="0.3">
      <c r="A1" s="124"/>
      <c r="B1" s="125"/>
      <c r="C1" s="125"/>
      <c r="D1" s="126"/>
      <c r="E1" s="125"/>
    </row>
    <row r="2" spans="1:5" x14ac:dyDescent="0.3">
      <c r="A2" s="124"/>
      <c r="B2" s="125"/>
      <c r="C2" s="133" t="s">
        <v>41</v>
      </c>
      <c r="D2" s="126"/>
      <c r="E2" s="125"/>
    </row>
    <row r="3" spans="1:5" x14ac:dyDescent="0.3">
      <c r="A3" s="124"/>
      <c r="B3" s="125"/>
      <c r="C3" s="14">
        <f ca="1">YEAR(TODAY())</f>
        <v>2022</v>
      </c>
      <c r="D3" s="126"/>
      <c r="E3" s="125"/>
    </row>
    <row r="4" spans="1:5" x14ac:dyDescent="0.3">
      <c r="A4" s="124"/>
      <c r="B4" s="125"/>
      <c r="C4" s="125"/>
      <c r="D4" s="126"/>
      <c r="E4" s="125"/>
    </row>
    <row r="5" spans="1:5" x14ac:dyDescent="0.3">
      <c r="A5" s="127" t="s">
        <v>45</v>
      </c>
      <c r="B5" s="128" t="s">
        <v>41</v>
      </c>
      <c r="C5" s="128" t="s">
        <v>215</v>
      </c>
      <c r="D5" s="129" t="s">
        <v>212</v>
      </c>
      <c r="E5" s="128" t="s">
        <v>219</v>
      </c>
    </row>
    <row r="6" spans="1:5" x14ac:dyDescent="0.3">
      <c r="A6" s="130">
        <f ca="1">D6</f>
        <v>44562</v>
      </c>
      <c r="B6" s="131">
        <f ca="1">YEAR(D6)</f>
        <v>2022</v>
      </c>
      <c r="C6" s="131">
        <f ca="1">MONTH(D6)</f>
        <v>1</v>
      </c>
      <c r="D6" s="132">
        <f ca="1" xml:space="preserve"> DATE($C$3,1,1)</f>
        <v>44562</v>
      </c>
      <c r="E6" s="131" t="s">
        <v>220</v>
      </c>
    </row>
    <row r="7" spans="1:5" x14ac:dyDescent="0.3">
      <c r="A7" s="130">
        <f t="shared" ref="A7:A18" ca="1" si="0">D7</f>
        <v>44668</v>
      </c>
      <c r="B7" s="131">
        <f t="shared" ref="B7:B18" ca="1" si="1">YEAR(D7)</f>
        <v>2022</v>
      </c>
      <c r="C7" s="131">
        <f t="shared" ref="C7:C18" ca="1" si="2">MONTH(D7)</f>
        <v>4</v>
      </c>
      <c r="D7" s="132">
        <f ca="1" xml:space="preserve"> FLOOR(DAY(MINUTE($C$3/38)/2+56)&amp;"/5/"&amp;$C$3,7)-34</f>
        <v>44668</v>
      </c>
      <c r="E7" s="131" t="s">
        <v>221</v>
      </c>
    </row>
    <row r="8" spans="1:5" x14ac:dyDescent="0.3">
      <c r="A8" s="130">
        <f t="shared" ca="1" si="0"/>
        <v>44669</v>
      </c>
      <c r="B8" s="131">
        <f t="shared" ca="1" si="1"/>
        <v>2022</v>
      </c>
      <c r="C8" s="131">
        <f t="shared" ca="1" si="2"/>
        <v>4</v>
      </c>
      <c r="D8" s="132">
        <f ca="1">D7 + 1</f>
        <v>44669</v>
      </c>
      <c r="E8" s="131" t="s">
        <v>222</v>
      </c>
    </row>
    <row r="9" spans="1:5" x14ac:dyDescent="0.3">
      <c r="A9" s="130">
        <f t="shared" ca="1" si="0"/>
        <v>44682</v>
      </c>
      <c r="B9" s="131">
        <f t="shared" ca="1" si="1"/>
        <v>2022</v>
      </c>
      <c r="C9" s="131">
        <f t="shared" ca="1" si="2"/>
        <v>5</v>
      </c>
      <c r="D9" s="132">
        <f ca="1" xml:space="preserve"> DATE($C$3,5,1)</f>
        <v>44682</v>
      </c>
      <c r="E9" s="131" t="s">
        <v>223</v>
      </c>
    </row>
    <row r="10" spans="1:5" x14ac:dyDescent="0.3">
      <c r="A10" s="130">
        <f t="shared" ca="1" si="0"/>
        <v>44689</v>
      </c>
      <c r="B10" s="131">
        <f t="shared" ca="1" si="1"/>
        <v>2022</v>
      </c>
      <c r="C10" s="131">
        <f t="shared" ca="1" si="2"/>
        <v>5</v>
      </c>
      <c r="D10" s="132">
        <f ca="1" xml:space="preserve"> DATE($C$3,5,8)</f>
        <v>44689</v>
      </c>
      <c r="E10" s="131" t="s">
        <v>224</v>
      </c>
    </row>
    <row r="11" spans="1:5" x14ac:dyDescent="0.3">
      <c r="A11" s="130">
        <f t="shared" ca="1" si="0"/>
        <v>44707</v>
      </c>
      <c r="B11" s="131">
        <f t="shared" ca="1" si="1"/>
        <v>2022</v>
      </c>
      <c r="C11" s="131">
        <f t="shared" ca="1" si="2"/>
        <v>5</v>
      </c>
      <c r="D11" s="132">
        <f ca="1" xml:space="preserve"> D7 + 39</f>
        <v>44707</v>
      </c>
      <c r="E11" s="131" t="s">
        <v>225</v>
      </c>
    </row>
    <row r="12" spans="1:5" x14ac:dyDescent="0.3">
      <c r="A12" s="130">
        <f t="shared" ca="1" si="0"/>
        <v>44717</v>
      </c>
      <c r="B12" s="131">
        <f t="shared" ca="1" si="1"/>
        <v>2022</v>
      </c>
      <c r="C12" s="131">
        <f t="shared" ca="1" si="2"/>
        <v>6</v>
      </c>
      <c r="D12" s="132">
        <f ca="1" xml:space="preserve"> D7 + 49</f>
        <v>44717</v>
      </c>
      <c r="E12" s="131" t="s">
        <v>232</v>
      </c>
    </row>
    <row r="13" spans="1:5" x14ac:dyDescent="0.3">
      <c r="A13" s="130">
        <f t="shared" ca="1" si="0"/>
        <v>44718</v>
      </c>
      <c r="B13" s="131">
        <f t="shared" ca="1" si="1"/>
        <v>2022</v>
      </c>
      <c r="C13" s="131">
        <f t="shared" ca="1" si="2"/>
        <v>6</v>
      </c>
      <c r="D13" s="132">
        <f ca="1" xml:space="preserve"> D7 + 50</f>
        <v>44718</v>
      </c>
      <c r="E13" s="131" t="s">
        <v>226</v>
      </c>
    </row>
    <row r="14" spans="1:5" x14ac:dyDescent="0.3">
      <c r="A14" s="130">
        <f t="shared" ca="1" si="0"/>
        <v>44756</v>
      </c>
      <c r="B14" s="131">
        <f t="shared" ca="1" si="1"/>
        <v>2022</v>
      </c>
      <c r="C14" s="131">
        <f t="shared" ca="1" si="2"/>
        <v>7</v>
      </c>
      <c r="D14" s="132">
        <f ca="1" xml:space="preserve"> DATE($C$3,7,14)</f>
        <v>44756</v>
      </c>
      <c r="E14" s="131" t="s">
        <v>227</v>
      </c>
    </row>
    <row r="15" spans="1:5" x14ac:dyDescent="0.3">
      <c r="A15" s="130">
        <f t="shared" ca="1" si="0"/>
        <v>44788</v>
      </c>
      <c r="B15" s="131">
        <f t="shared" ca="1" si="1"/>
        <v>2022</v>
      </c>
      <c r="C15" s="131">
        <f t="shared" ca="1" si="2"/>
        <v>8</v>
      </c>
      <c r="D15" s="132">
        <f ca="1" xml:space="preserve"> DATE($C$3,8,15)</f>
        <v>44788</v>
      </c>
      <c r="E15" s="131" t="s">
        <v>228</v>
      </c>
    </row>
    <row r="16" spans="1:5" x14ac:dyDescent="0.3">
      <c r="A16" s="130">
        <f t="shared" ca="1" si="0"/>
        <v>44866</v>
      </c>
      <c r="B16" s="131">
        <f t="shared" ca="1" si="1"/>
        <v>2022</v>
      </c>
      <c r="C16" s="131">
        <f t="shared" ca="1" si="2"/>
        <v>11</v>
      </c>
      <c r="D16" s="132">
        <f ca="1" xml:space="preserve"> DATE($C$3,11,1)</f>
        <v>44866</v>
      </c>
      <c r="E16" s="131" t="s">
        <v>229</v>
      </c>
    </row>
    <row r="17" spans="1:5" x14ac:dyDescent="0.3">
      <c r="A17" s="130">
        <f t="shared" ca="1" si="0"/>
        <v>44876</v>
      </c>
      <c r="B17" s="131">
        <f t="shared" ca="1" si="1"/>
        <v>2022</v>
      </c>
      <c r="C17" s="131">
        <f t="shared" ca="1" si="2"/>
        <v>11</v>
      </c>
      <c r="D17" s="132">
        <f ca="1" xml:space="preserve"> DATE($C$3,11,11)</f>
        <v>44876</v>
      </c>
      <c r="E17" s="131" t="s">
        <v>230</v>
      </c>
    </row>
    <row r="18" spans="1:5" x14ac:dyDescent="0.3">
      <c r="A18" s="130">
        <f t="shared" ca="1" si="0"/>
        <v>44920</v>
      </c>
      <c r="B18" s="131">
        <f t="shared" ca="1" si="1"/>
        <v>2022</v>
      </c>
      <c r="C18" s="131">
        <f t="shared" ca="1" si="2"/>
        <v>12</v>
      </c>
      <c r="D18" s="132">
        <f ca="1" xml:space="preserve"> DATE($C$3,12,25)</f>
        <v>44920</v>
      </c>
      <c r="E18" s="131" t="s">
        <v>231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C5C3D5-6D4F-4778-8015-9B978D16F910}">
  <sheetPr codeName="Feuil9"/>
  <dimension ref="A1:H19"/>
  <sheetViews>
    <sheetView workbookViewId="0">
      <selection activeCell="J7" sqref="J7"/>
    </sheetView>
  </sheetViews>
  <sheetFormatPr baseColWidth="10" defaultRowHeight="14.4" x14ac:dyDescent="0.3"/>
  <cols>
    <col min="1" max="1" width="10.33203125" customWidth="1"/>
    <col min="2" max="8" width="4.5546875" customWidth="1"/>
    <col min="9" max="9" width="10.33203125" customWidth="1"/>
    <col min="10" max="10" width="18.109375" customWidth="1"/>
    <col min="11" max="257" width="10.33203125" customWidth="1"/>
    <col min="258" max="264" width="4.5546875" customWidth="1"/>
    <col min="265" max="513" width="10.33203125" customWidth="1"/>
    <col min="514" max="520" width="4.5546875" customWidth="1"/>
    <col min="521" max="769" width="10.33203125" customWidth="1"/>
    <col min="770" max="776" width="4.5546875" customWidth="1"/>
    <col min="777" max="1025" width="10.33203125" customWidth="1"/>
    <col min="1026" max="1032" width="4.5546875" customWidth="1"/>
    <col min="1033" max="1281" width="10.33203125" customWidth="1"/>
    <col min="1282" max="1288" width="4.5546875" customWidth="1"/>
    <col min="1289" max="1537" width="10.33203125" customWidth="1"/>
    <col min="1538" max="1544" width="4.5546875" customWidth="1"/>
    <col min="1545" max="1793" width="10.33203125" customWidth="1"/>
    <col min="1794" max="1800" width="4.5546875" customWidth="1"/>
    <col min="1801" max="2049" width="10.33203125" customWidth="1"/>
    <col min="2050" max="2056" width="4.5546875" customWidth="1"/>
    <col min="2057" max="2305" width="10.33203125" customWidth="1"/>
    <col min="2306" max="2312" width="4.5546875" customWidth="1"/>
    <col min="2313" max="2561" width="10.33203125" customWidth="1"/>
    <col min="2562" max="2568" width="4.5546875" customWidth="1"/>
    <col min="2569" max="2817" width="10.33203125" customWidth="1"/>
    <col min="2818" max="2824" width="4.5546875" customWidth="1"/>
    <col min="2825" max="3073" width="10.33203125" customWidth="1"/>
    <col min="3074" max="3080" width="4.5546875" customWidth="1"/>
    <col min="3081" max="3329" width="10.33203125" customWidth="1"/>
    <col min="3330" max="3336" width="4.5546875" customWidth="1"/>
    <col min="3337" max="3585" width="10.33203125" customWidth="1"/>
    <col min="3586" max="3592" width="4.5546875" customWidth="1"/>
    <col min="3593" max="3841" width="10.33203125" customWidth="1"/>
    <col min="3842" max="3848" width="4.5546875" customWidth="1"/>
    <col min="3849" max="4097" width="10.33203125" customWidth="1"/>
    <col min="4098" max="4104" width="4.5546875" customWidth="1"/>
    <col min="4105" max="4353" width="10.33203125" customWidth="1"/>
    <col min="4354" max="4360" width="4.5546875" customWidth="1"/>
    <col min="4361" max="4609" width="10.33203125" customWidth="1"/>
    <col min="4610" max="4616" width="4.5546875" customWidth="1"/>
    <col min="4617" max="4865" width="10.33203125" customWidth="1"/>
    <col min="4866" max="4872" width="4.5546875" customWidth="1"/>
    <col min="4873" max="5121" width="10.33203125" customWidth="1"/>
    <col min="5122" max="5128" width="4.5546875" customWidth="1"/>
    <col min="5129" max="5377" width="10.33203125" customWidth="1"/>
    <col min="5378" max="5384" width="4.5546875" customWidth="1"/>
    <col min="5385" max="5633" width="10.33203125" customWidth="1"/>
    <col min="5634" max="5640" width="4.5546875" customWidth="1"/>
    <col min="5641" max="5889" width="10.33203125" customWidth="1"/>
    <col min="5890" max="5896" width="4.5546875" customWidth="1"/>
    <col min="5897" max="6145" width="10.33203125" customWidth="1"/>
    <col min="6146" max="6152" width="4.5546875" customWidth="1"/>
    <col min="6153" max="6401" width="10.33203125" customWidth="1"/>
    <col min="6402" max="6408" width="4.5546875" customWidth="1"/>
    <col min="6409" max="6657" width="10.33203125" customWidth="1"/>
    <col min="6658" max="6664" width="4.5546875" customWidth="1"/>
    <col min="6665" max="6913" width="10.33203125" customWidth="1"/>
    <col min="6914" max="6920" width="4.5546875" customWidth="1"/>
    <col min="6921" max="7169" width="10.33203125" customWidth="1"/>
    <col min="7170" max="7176" width="4.5546875" customWidth="1"/>
    <col min="7177" max="7425" width="10.33203125" customWidth="1"/>
    <col min="7426" max="7432" width="4.5546875" customWidth="1"/>
    <col min="7433" max="7681" width="10.33203125" customWidth="1"/>
    <col min="7682" max="7688" width="4.5546875" customWidth="1"/>
    <col min="7689" max="7937" width="10.33203125" customWidth="1"/>
    <col min="7938" max="7944" width="4.5546875" customWidth="1"/>
    <col min="7945" max="8193" width="10.33203125" customWidth="1"/>
    <col min="8194" max="8200" width="4.5546875" customWidth="1"/>
    <col min="8201" max="8449" width="10.33203125" customWidth="1"/>
    <col min="8450" max="8456" width="4.5546875" customWidth="1"/>
    <col min="8457" max="8705" width="10.33203125" customWidth="1"/>
    <col min="8706" max="8712" width="4.5546875" customWidth="1"/>
    <col min="8713" max="8961" width="10.33203125" customWidth="1"/>
    <col min="8962" max="8968" width="4.5546875" customWidth="1"/>
    <col min="8969" max="9217" width="10.33203125" customWidth="1"/>
    <col min="9218" max="9224" width="4.5546875" customWidth="1"/>
    <col min="9225" max="9473" width="10.33203125" customWidth="1"/>
    <col min="9474" max="9480" width="4.5546875" customWidth="1"/>
    <col min="9481" max="9729" width="10.33203125" customWidth="1"/>
    <col min="9730" max="9736" width="4.5546875" customWidth="1"/>
    <col min="9737" max="9985" width="10.33203125" customWidth="1"/>
    <col min="9986" max="9992" width="4.5546875" customWidth="1"/>
    <col min="9993" max="10241" width="10.33203125" customWidth="1"/>
    <col min="10242" max="10248" width="4.5546875" customWidth="1"/>
    <col min="10249" max="10497" width="10.33203125" customWidth="1"/>
    <col min="10498" max="10504" width="4.5546875" customWidth="1"/>
    <col min="10505" max="10753" width="10.33203125" customWidth="1"/>
    <col min="10754" max="10760" width="4.5546875" customWidth="1"/>
    <col min="10761" max="11009" width="10.33203125" customWidth="1"/>
    <col min="11010" max="11016" width="4.5546875" customWidth="1"/>
    <col min="11017" max="11265" width="10.33203125" customWidth="1"/>
    <col min="11266" max="11272" width="4.5546875" customWidth="1"/>
    <col min="11273" max="11521" width="10.33203125" customWidth="1"/>
    <col min="11522" max="11528" width="4.5546875" customWidth="1"/>
    <col min="11529" max="11777" width="10.33203125" customWidth="1"/>
    <col min="11778" max="11784" width="4.5546875" customWidth="1"/>
    <col min="11785" max="12033" width="10.33203125" customWidth="1"/>
    <col min="12034" max="12040" width="4.5546875" customWidth="1"/>
    <col min="12041" max="12289" width="10.33203125" customWidth="1"/>
    <col min="12290" max="12296" width="4.5546875" customWidth="1"/>
    <col min="12297" max="12545" width="10.33203125" customWidth="1"/>
    <col min="12546" max="12552" width="4.5546875" customWidth="1"/>
    <col min="12553" max="12801" width="10.33203125" customWidth="1"/>
    <col min="12802" max="12808" width="4.5546875" customWidth="1"/>
    <col min="12809" max="13057" width="10.33203125" customWidth="1"/>
    <col min="13058" max="13064" width="4.5546875" customWidth="1"/>
    <col min="13065" max="13313" width="10.33203125" customWidth="1"/>
    <col min="13314" max="13320" width="4.5546875" customWidth="1"/>
    <col min="13321" max="13569" width="10.33203125" customWidth="1"/>
    <col min="13570" max="13576" width="4.5546875" customWidth="1"/>
    <col min="13577" max="13825" width="10.33203125" customWidth="1"/>
    <col min="13826" max="13832" width="4.5546875" customWidth="1"/>
    <col min="13833" max="14081" width="10.33203125" customWidth="1"/>
    <col min="14082" max="14088" width="4.5546875" customWidth="1"/>
    <col min="14089" max="14337" width="10.33203125" customWidth="1"/>
    <col min="14338" max="14344" width="4.5546875" customWidth="1"/>
    <col min="14345" max="14593" width="10.33203125" customWidth="1"/>
    <col min="14594" max="14600" width="4.5546875" customWidth="1"/>
    <col min="14601" max="14849" width="10.33203125" customWidth="1"/>
    <col min="14850" max="14856" width="4.5546875" customWidth="1"/>
    <col min="14857" max="15105" width="10.33203125" customWidth="1"/>
    <col min="15106" max="15112" width="4.5546875" customWidth="1"/>
    <col min="15113" max="15361" width="10.33203125" customWidth="1"/>
    <col min="15362" max="15368" width="4.5546875" customWidth="1"/>
    <col min="15369" max="15617" width="10.33203125" customWidth="1"/>
    <col min="15618" max="15624" width="4.5546875" customWidth="1"/>
    <col min="15625" max="15873" width="10.33203125" customWidth="1"/>
    <col min="15874" max="15880" width="4.5546875" customWidth="1"/>
    <col min="15881" max="16129" width="10.33203125" customWidth="1"/>
    <col min="16130" max="16136" width="4.5546875" customWidth="1"/>
    <col min="16137" max="16384" width="10.33203125" customWidth="1"/>
  </cols>
  <sheetData>
    <row r="1" spans="1:8" x14ac:dyDescent="0.3">
      <c r="A1" s="28"/>
    </row>
    <row r="5" spans="1:8" x14ac:dyDescent="0.3">
      <c r="A5" s="28"/>
    </row>
    <row r="8" spans="1:8" x14ac:dyDescent="0.3">
      <c r="B8" s="102" t="s">
        <v>195</v>
      </c>
      <c r="C8" s="102"/>
      <c r="D8" s="102"/>
      <c r="E8" s="102"/>
      <c r="F8" s="102"/>
      <c r="G8" s="102"/>
      <c r="H8" s="102"/>
    </row>
    <row r="9" spans="1:8" x14ac:dyDescent="0.3">
      <c r="B9" s="103" t="s">
        <v>70</v>
      </c>
      <c r="C9" s="103" t="s">
        <v>71</v>
      </c>
      <c r="D9" s="103" t="s">
        <v>72</v>
      </c>
      <c r="E9" s="103" t="s">
        <v>73</v>
      </c>
      <c r="F9" s="103" t="s">
        <v>74</v>
      </c>
      <c r="G9" s="103" t="s">
        <v>75</v>
      </c>
      <c r="H9" s="103" t="s">
        <v>76</v>
      </c>
    </row>
    <row r="10" spans="1:8" x14ac:dyDescent="0.3">
      <c r="B10" s="104">
        <v>26</v>
      </c>
      <c r="C10" s="105">
        <v>27</v>
      </c>
      <c r="D10" s="105">
        <v>28</v>
      </c>
      <c r="E10" s="105">
        <v>29</v>
      </c>
      <c r="F10" s="105">
        <v>30</v>
      </c>
      <c r="G10" s="105">
        <v>31</v>
      </c>
      <c r="H10" s="106">
        <v>1</v>
      </c>
    </row>
    <row r="11" spans="1:8" x14ac:dyDescent="0.3">
      <c r="B11" s="107">
        <v>2</v>
      </c>
      <c r="C11" s="108">
        <v>3</v>
      </c>
      <c r="D11" s="108">
        <v>4</v>
      </c>
      <c r="E11" s="108">
        <v>5</v>
      </c>
      <c r="F11" s="108">
        <v>6</v>
      </c>
      <c r="G11" s="108">
        <v>7</v>
      </c>
      <c r="H11" s="109">
        <v>8</v>
      </c>
    </row>
    <row r="12" spans="1:8" x14ac:dyDescent="0.3">
      <c r="B12" s="107">
        <v>9</v>
      </c>
      <c r="C12" s="108">
        <v>10</v>
      </c>
      <c r="D12" s="108">
        <v>11</v>
      </c>
      <c r="E12" s="108">
        <v>12</v>
      </c>
      <c r="F12" s="108">
        <v>13</v>
      </c>
      <c r="G12" s="108">
        <v>14</v>
      </c>
      <c r="H12" s="109">
        <v>15</v>
      </c>
    </row>
    <row r="13" spans="1:8" x14ac:dyDescent="0.3">
      <c r="B13" s="107">
        <v>16</v>
      </c>
      <c r="C13" s="108">
        <v>17</v>
      </c>
      <c r="D13" s="108">
        <v>18</v>
      </c>
      <c r="E13" s="108">
        <v>19</v>
      </c>
      <c r="F13" s="108">
        <v>20</v>
      </c>
      <c r="G13" s="108">
        <v>21</v>
      </c>
      <c r="H13" s="109">
        <v>22</v>
      </c>
    </row>
    <row r="14" spans="1:8" x14ac:dyDescent="0.3">
      <c r="B14" s="107">
        <v>23</v>
      </c>
      <c r="C14" s="108">
        <v>24</v>
      </c>
      <c r="D14" s="108">
        <v>25</v>
      </c>
      <c r="E14" s="108">
        <v>26</v>
      </c>
      <c r="F14" s="108">
        <v>27</v>
      </c>
      <c r="G14" s="108">
        <v>28</v>
      </c>
      <c r="H14" s="109">
        <v>29</v>
      </c>
    </row>
    <row r="15" spans="1:8" x14ac:dyDescent="0.3">
      <c r="B15" s="110">
        <v>30</v>
      </c>
      <c r="C15" s="111"/>
      <c r="D15" s="111"/>
      <c r="E15" s="111"/>
      <c r="F15" s="111"/>
      <c r="G15" s="111"/>
      <c r="H15" s="112"/>
    </row>
    <row r="18" spans="2:8" x14ac:dyDescent="0.3">
      <c r="B18" s="113" t="s">
        <v>196</v>
      </c>
      <c r="C18" s="113"/>
      <c r="D18" s="113"/>
      <c r="E18" s="113"/>
      <c r="F18" s="113"/>
      <c r="G18" s="113"/>
    </row>
    <row r="19" spans="2:8" x14ac:dyDescent="0.3">
      <c r="B19" s="114" t="s">
        <v>197</v>
      </c>
      <c r="C19" s="115"/>
      <c r="D19" s="115"/>
      <c r="E19" s="115"/>
      <c r="F19" s="115"/>
      <c r="G19" s="115"/>
      <c r="H19" s="115"/>
    </row>
  </sheetData>
  <hyperlinks>
    <hyperlink ref="B19" r:id="rId1" xr:uid="{A1E014A3-D14E-445C-ABEF-9F613BFFF6D4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AskFor_A_Date">
                <anchor moveWithCells="1" sizeWithCells="1">
                  <from>
                    <xdr:col>1</xdr:col>
                    <xdr:colOff>297180</xdr:colOff>
                    <xdr:row>3</xdr:row>
                    <xdr:rowOff>76200</xdr:rowOff>
                  </from>
                  <to>
                    <xdr:col>7</xdr:col>
                    <xdr:colOff>114300</xdr:colOff>
                    <xdr:row>5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B9DCD9-EA00-4376-872D-D7DE0BB11B03}">
  <sheetPr codeName="Feuil10"/>
  <dimension ref="A1:P29"/>
  <sheetViews>
    <sheetView workbookViewId="0">
      <selection activeCell="F9" sqref="F9"/>
    </sheetView>
  </sheetViews>
  <sheetFormatPr baseColWidth="10" defaultColWidth="9.109375" defaultRowHeight="14.4" x14ac:dyDescent="0.3"/>
  <cols>
    <col min="1" max="1" width="14.44140625" customWidth="1"/>
    <col min="2" max="2" width="3.6640625" customWidth="1"/>
    <col min="3" max="3" width="9.6640625" customWidth="1"/>
    <col min="9" max="9" width="10.6640625" bestFit="1" customWidth="1"/>
  </cols>
  <sheetData>
    <row r="1" spans="1:16" x14ac:dyDescent="0.3">
      <c r="A1" s="116">
        <v>44847</v>
      </c>
      <c r="H1" s="28"/>
    </row>
    <row r="3" spans="1:16" x14ac:dyDescent="0.3">
      <c r="I3" s="28">
        <v>43902</v>
      </c>
      <c r="N3" t="s">
        <v>198</v>
      </c>
    </row>
    <row r="4" spans="1:16" x14ac:dyDescent="0.3">
      <c r="N4" t="s">
        <v>199</v>
      </c>
    </row>
    <row r="5" spans="1:16" x14ac:dyDescent="0.3">
      <c r="P5" t="s">
        <v>200</v>
      </c>
    </row>
    <row r="6" spans="1:16" x14ac:dyDescent="0.3">
      <c r="P6" t="s">
        <v>201</v>
      </c>
    </row>
    <row r="7" spans="1:16" x14ac:dyDescent="0.3">
      <c r="P7" t="s">
        <v>202</v>
      </c>
    </row>
    <row r="8" spans="1:16" x14ac:dyDescent="0.3">
      <c r="I8" s="28">
        <v>45529</v>
      </c>
      <c r="P8" t="s">
        <v>203</v>
      </c>
    </row>
    <row r="9" spans="1:16" x14ac:dyDescent="0.3">
      <c r="P9" t="s">
        <v>204</v>
      </c>
    </row>
    <row r="11" spans="1:16" x14ac:dyDescent="0.3">
      <c r="N11" t="s">
        <v>205</v>
      </c>
    </row>
    <row r="12" spans="1:16" x14ac:dyDescent="0.3">
      <c r="A12" s="117">
        <v>43898</v>
      </c>
    </row>
    <row r="13" spans="1:16" x14ac:dyDescent="0.3">
      <c r="I13" s="28">
        <v>44129</v>
      </c>
      <c r="N13" s="75" t="s">
        <v>206</v>
      </c>
    </row>
    <row r="18" spans="1:9" x14ac:dyDescent="0.3">
      <c r="I18" s="28">
        <v>44401</v>
      </c>
    </row>
    <row r="21" spans="1:9" x14ac:dyDescent="0.3">
      <c r="A21" s="118">
        <v>43896</v>
      </c>
    </row>
    <row r="23" spans="1:9" x14ac:dyDescent="0.3">
      <c r="I23" s="28">
        <v>46082</v>
      </c>
    </row>
    <row r="29" spans="1:9" x14ac:dyDescent="0.3">
      <c r="A29" s="28">
        <v>43975</v>
      </c>
      <c r="C29" s="119" t="s">
        <v>207</v>
      </c>
    </row>
  </sheetData>
  <hyperlinks>
    <hyperlink ref="N13" r:id="rId1" xr:uid="{3BA158B4-0D7B-46D6-8FE0-052C3BEB3D4B}"/>
  </hyperlinks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E6BEB-BEB2-45C3-8EB7-9B01AA681311}">
  <sheetPr codeName="Modifications"/>
  <dimension ref="A1:O66"/>
  <sheetViews>
    <sheetView zoomScale="80" zoomScaleNormal="80" workbookViewId="0">
      <selection activeCell="E44" sqref="E44"/>
    </sheetView>
  </sheetViews>
  <sheetFormatPr baseColWidth="10" defaultColWidth="0" defaultRowHeight="14.4" x14ac:dyDescent="0.3"/>
  <cols>
    <col min="1" max="1" width="16.44140625" customWidth="1"/>
    <col min="2" max="4" width="11.44140625" customWidth="1"/>
    <col min="5" max="5" width="64.33203125" customWidth="1"/>
    <col min="6" max="6" width="21.44140625" customWidth="1"/>
    <col min="7" max="7" width="27.44140625" customWidth="1"/>
    <col min="8" max="8" width="25.109375" customWidth="1"/>
    <col min="9" max="13" width="11.44140625" customWidth="1"/>
    <col min="14" max="15" width="0" hidden="1" customWidth="1"/>
    <col min="16" max="16384" width="11.44140625" hidden="1"/>
  </cols>
  <sheetData>
    <row r="1" spans="1:15" x14ac:dyDescent="0.3">
      <c r="A1" s="57"/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</row>
    <row r="2" spans="1:15" x14ac:dyDescent="0.3">
      <c r="A2" s="58" t="s">
        <v>97</v>
      </c>
      <c r="B2" s="58"/>
      <c r="C2" s="58"/>
      <c r="D2" s="58"/>
      <c r="E2" s="58"/>
      <c r="F2" s="58"/>
      <c r="G2" s="58"/>
      <c r="H2" s="58"/>
      <c r="I2" s="58"/>
      <c r="J2" s="58"/>
      <c r="K2" s="58"/>
      <c r="L2" s="58"/>
    </row>
    <row r="3" spans="1:15" x14ac:dyDescent="0.3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</row>
    <row r="4" spans="1:15" ht="15.6" x14ac:dyDescent="0.3">
      <c r="A4" s="60" t="s">
        <v>88</v>
      </c>
      <c r="B4" s="60"/>
      <c r="C4" s="60"/>
      <c r="D4" s="60"/>
      <c r="E4" s="60"/>
      <c r="F4" s="60"/>
      <c r="G4" s="60"/>
      <c r="H4" s="60"/>
      <c r="I4" s="60"/>
      <c r="J4" s="60"/>
      <c r="K4" s="60"/>
      <c r="L4" s="60"/>
      <c r="M4" s="60"/>
      <c r="N4" s="60"/>
      <c r="O4" s="60"/>
    </row>
    <row r="5" spans="1:15" x14ac:dyDescent="0.3">
      <c r="A5" s="61"/>
      <c r="B5" s="61"/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</row>
    <row r="6" spans="1:15" ht="18" x14ac:dyDescent="0.35">
      <c r="A6" s="62" t="s">
        <v>89</v>
      </c>
      <c r="B6" s="62" t="s">
        <v>90</v>
      </c>
      <c r="C6" s="62" t="s">
        <v>91</v>
      </c>
      <c r="D6" s="62" t="s">
        <v>92</v>
      </c>
      <c r="E6" s="62" t="s">
        <v>93</v>
      </c>
      <c r="F6" s="62" t="s">
        <v>94</v>
      </c>
      <c r="G6" s="62" t="s">
        <v>95</v>
      </c>
      <c r="H6" s="62" t="s">
        <v>96</v>
      </c>
    </row>
    <row r="7" spans="1:15" x14ac:dyDescent="0.3">
      <c r="A7" t="s">
        <v>102</v>
      </c>
      <c r="E7" t="s">
        <v>106</v>
      </c>
      <c r="F7" t="s">
        <v>107</v>
      </c>
      <c r="G7" t="s">
        <v>107</v>
      </c>
      <c r="H7" s="66">
        <v>44831.756331018521</v>
      </c>
    </row>
    <row r="8" spans="1:15" x14ac:dyDescent="0.3">
      <c r="A8" t="s">
        <v>102</v>
      </c>
      <c r="E8" t="s">
        <v>106</v>
      </c>
      <c r="F8" t="s">
        <v>107</v>
      </c>
      <c r="G8" t="s">
        <v>107</v>
      </c>
      <c r="H8" s="66">
        <v>44831.757199074076</v>
      </c>
    </row>
    <row r="9" spans="1:15" x14ac:dyDescent="0.3">
      <c r="A9" t="s">
        <v>102</v>
      </c>
      <c r="E9" t="s">
        <v>106</v>
      </c>
      <c r="F9" t="s">
        <v>107</v>
      </c>
      <c r="G9" t="s">
        <v>107</v>
      </c>
      <c r="H9" s="66">
        <v>44831.76699074074</v>
      </c>
    </row>
    <row r="10" spans="1:15" x14ac:dyDescent="0.3">
      <c r="A10" t="s">
        <v>108</v>
      </c>
      <c r="B10" t="s">
        <v>109</v>
      </c>
      <c r="C10" t="s">
        <v>109</v>
      </c>
      <c r="D10" t="s">
        <v>109</v>
      </c>
      <c r="E10" t="s">
        <v>110</v>
      </c>
      <c r="F10" t="s">
        <v>107</v>
      </c>
      <c r="G10" t="s">
        <v>111</v>
      </c>
      <c r="H10" s="66">
        <v>44831.850740740738</v>
      </c>
    </row>
    <row r="11" spans="1:15" x14ac:dyDescent="0.3">
      <c r="A11" t="s">
        <v>112</v>
      </c>
      <c r="B11" t="s">
        <v>109</v>
      </c>
      <c r="C11" t="s">
        <v>109</v>
      </c>
      <c r="D11" t="s">
        <v>109</v>
      </c>
      <c r="E11" t="s">
        <v>110</v>
      </c>
      <c r="F11" t="s">
        <v>107</v>
      </c>
      <c r="G11" t="s">
        <v>111</v>
      </c>
      <c r="H11" s="66">
        <v>44831.850972222222</v>
      </c>
    </row>
    <row r="12" spans="1:15" x14ac:dyDescent="0.3">
      <c r="A12" t="s">
        <v>113</v>
      </c>
      <c r="B12" t="s">
        <v>109</v>
      </c>
      <c r="C12" t="s">
        <v>109</v>
      </c>
      <c r="D12" t="s">
        <v>109</v>
      </c>
      <c r="E12" t="s">
        <v>110</v>
      </c>
      <c r="F12" t="s">
        <v>107</v>
      </c>
      <c r="G12" t="s">
        <v>111</v>
      </c>
      <c r="H12" s="66">
        <v>44841.484699074077</v>
      </c>
    </row>
    <row r="13" spans="1:15" x14ac:dyDescent="0.3">
      <c r="A13" t="s">
        <v>113</v>
      </c>
      <c r="B13" t="s">
        <v>109</v>
      </c>
      <c r="C13" t="s">
        <v>109</v>
      </c>
      <c r="D13" t="s">
        <v>109</v>
      </c>
      <c r="E13" t="s">
        <v>110</v>
      </c>
      <c r="F13" t="s">
        <v>107</v>
      </c>
      <c r="G13" t="s">
        <v>111</v>
      </c>
      <c r="H13" s="66">
        <v>44841.484722222223</v>
      </c>
    </row>
    <row r="14" spans="1:15" x14ac:dyDescent="0.3">
      <c r="A14" t="s">
        <v>114</v>
      </c>
      <c r="B14" t="s">
        <v>109</v>
      </c>
      <c r="C14" t="s">
        <v>109</v>
      </c>
      <c r="D14" t="s">
        <v>109</v>
      </c>
      <c r="E14" t="s">
        <v>110</v>
      </c>
      <c r="F14" t="s">
        <v>107</v>
      </c>
      <c r="G14" t="s">
        <v>111</v>
      </c>
      <c r="H14" s="66">
        <v>44841.48909722222</v>
      </c>
    </row>
    <row r="15" spans="1:15" x14ac:dyDescent="0.3">
      <c r="A15" t="s">
        <v>115</v>
      </c>
      <c r="B15" t="s">
        <v>109</v>
      </c>
      <c r="C15" t="s">
        <v>109</v>
      </c>
      <c r="D15" t="s">
        <v>109</v>
      </c>
      <c r="E15" t="s">
        <v>110</v>
      </c>
      <c r="F15" t="s">
        <v>107</v>
      </c>
      <c r="G15" t="s">
        <v>111</v>
      </c>
      <c r="H15" s="66">
        <v>44841.489305555559</v>
      </c>
    </row>
    <row r="16" spans="1:15" x14ac:dyDescent="0.3">
      <c r="A16" t="s">
        <v>115</v>
      </c>
      <c r="B16" t="s">
        <v>109</v>
      </c>
      <c r="C16" t="s">
        <v>109</v>
      </c>
      <c r="D16" t="s">
        <v>109</v>
      </c>
      <c r="E16" t="s">
        <v>110</v>
      </c>
      <c r="F16" t="s">
        <v>107</v>
      </c>
      <c r="G16" t="s">
        <v>111</v>
      </c>
      <c r="H16" s="66">
        <v>44841.496539351851</v>
      </c>
    </row>
    <row r="17" spans="1:8" x14ac:dyDescent="0.3">
      <c r="A17" t="s">
        <v>103</v>
      </c>
      <c r="E17" t="s">
        <v>106</v>
      </c>
      <c r="F17" t="s">
        <v>107</v>
      </c>
      <c r="G17" t="s">
        <v>107</v>
      </c>
      <c r="H17" s="66">
        <v>44841.502442129633</v>
      </c>
    </row>
    <row r="18" spans="1:8" x14ac:dyDescent="0.3">
      <c r="A18" t="s">
        <v>113</v>
      </c>
      <c r="B18" t="s">
        <v>109</v>
      </c>
      <c r="C18" t="s">
        <v>109</v>
      </c>
      <c r="D18" t="s">
        <v>109</v>
      </c>
      <c r="E18" t="s">
        <v>110</v>
      </c>
      <c r="F18" t="s">
        <v>107</v>
      </c>
      <c r="G18" t="s">
        <v>111</v>
      </c>
      <c r="H18" s="66">
        <v>44841.503692129627</v>
      </c>
    </row>
    <row r="19" spans="1:8" x14ac:dyDescent="0.3">
      <c r="A19" t="s">
        <v>153</v>
      </c>
      <c r="B19" t="s">
        <v>109</v>
      </c>
      <c r="C19" t="s">
        <v>109</v>
      </c>
      <c r="D19" t="s">
        <v>109</v>
      </c>
      <c r="E19" t="s">
        <v>110</v>
      </c>
      <c r="F19" t="s">
        <v>107</v>
      </c>
      <c r="G19" t="s">
        <v>111</v>
      </c>
      <c r="H19" s="66">
        <v>44847.72515046296</v>
      </c>
    </row>
    <row r="20" spans="1:8" x14ac:dyDescent="0.3">
      <c r="A20" t="s">
        <v>154</v>
      </c>
      <c r="B20" t="s">
        <v>109</v>
      </c>
      <c r="C20" t="s">
        <v>109</v>
      </c>
      <c r="D20" t="s">
        <v>109</v>
      </c>
      <c r="E20" t="s">
        <v>110</v>
      </c>
      <c r="F20" t="s">
        <v>107</v>
      </c>
      <c r="G20" t="s">
        <v>111</v>
      </c>
      <c r="H20" s="66">
        <v>44847.725208333337</v>
      </c>
    </row>
    <row r="21" spans="1:8" x14ac:dyDescent="0.3">
      <c r="A21" t="s">
        <v>155</v>
      </c>
      <c r="B21" t="s">
        <v>109</v>
      </c>
      <c r="C21" t="s">
        <v>109</v>
      </c>
      <c r="D21" t="s">
        <v>109</v>
      </c>
      <c r="E21" t="s">
        <v>110</v>
      </c>
      <c r="F21" t="s">
        <v>107</v>
      </c>
      <c r="G21" t="s">
        <v>111</v>
      </c>
      <c r="H21" s="66">
        <v>44847.738136574073</v>
      </c>
    </row>
    <row r="22" spans="1:8" x14ac:dyDescent="0.3">
      <c r="A22" t="s">
        <v>156</v>
      </c>
      <c r="B22" t="s">
        <v>109</v>
      </c>
      <c r="C22" t="s">
        <v>109</v>
      </c>
      <c r="D22" t="s">
        <v>109</v>
      </c>
      <c r="E22" t="s">
        <v>110</v>
      </c>
      <c r="F22" t="s">
        <v>107</v>
      </c>
      <c r="G22" t="s">
        <v>111</v>
      </c>
      <c r="H22" s="66">
        <v>44847.738263888888</v>
      </c>
    </row>
    <row r="23" spans="1:8" x14ac:dyDescent="0.3">
      <c r="A23" t="s">
        <v>157</v>
      </c>
      <c r="B23" t="s">
        <v>109</v>
      </c>
      <c r="C23" t="s">
        <v>109</v>
      </c>
      <c r="D23" t="s">
        <v>109</v>
      </c>
      <c r="E23" t="s">
        <v>110</v>
      </c>
      <c r="F23" t="s">
        <v>107</v>
      </c>
      <c r="G23" t="s">
        <v>111</v>
      </c>
      <c r="H23" s="66">
        <v>44847.739965277775</v>
      </c>
    </row>
    <row r="24" spans="1:8" x14ac:dyDescent="0.3">
      <c r="A24" t="s">
        <v>155</v>
      </c>
      <c r="B24" t="s">
        <v>109</v>
      </c>
      <c r="C24" t="s">
        <v>109</v>
      </c>
      <c r="D24" t="s">
        <v>109</v>
      </c>
      <c r="E24" t="s">
        <v>110</v>
      </c>
      <c r="F24" t="s">
        <v>107</v>
      </c>
      <c r="G24" t="s">
        <v>111</v>
      </c>
      <c r="H24" s="66">
        <v>44847.740949074076</v>
      </c>
    </row>
    <row r="25" spans="1:8" x14ac:dyDescent="0.3">
      <c r="A25" t="s">
        <v>155</v>
      </c>
      <c r="B25" t="s">
        <v>109</v>
      </c>
      <c r="C25" t="s">
        <v>109</v>
      </c>
      <c r="D25" t="s">
        <v>109</v>
      </c>
      <c r="E25" t="s">
        <v>110</v>
      </c>
      <c r="F25" t="s">
        <v>107</v>
      </c>
      <c r="G25" t="s">
        <v>111</v>
      </c>
      <c r="H25" s="66">
        <v>44847.740983796299</v>
      </c>
    </row>
    <row r="26" spans="1:8" x14ac:dyDescent="0.3">
      <c r="A26" t="s">
        <v>155</v>
      </c>
      <c r="B26" t="s">
        <v>109</v>
      </c>
      <c r="C26" t="s">
        <v>109</v>
      </c>
      <c r="D26" t="s">
        <v>109</v>
      </c>
      <c r="E26" t="s">
        <v>110</v>
      </c>
      <c r="F26" t="s">
        <v>107</v>
      </c>
      <c r="G26" t="s">
        <v>111</v>
      </c>
      <c r="H26" s="66">
        <v>44847.741041666668</v>
      </c>
    </row>
    <row r="27" spans="1:8" x14ac:dyDescent="0.3">
      <c r="A27" t="s">
        <v>158</v>
      </c>
      <c r="B27" t="s">
        <v>109</v>
      </c>
      <c r="C27" t="s">
        <v>109</v>
      </c>
      <c r="D27" t="s">
        <v>109</v>
      </c>
      <c r="E27" t="s">
        <v>110</v>
      </c>
      <c r="F27" t="s">
        <v>107</v>
      </c>
      <c r="G27" t="s">
        <v>111</v>
      </c>
      <c r="H27" s="66">
        <v>44847.743541666663</v>
      </c>
    </row>
    <row r="28" spans="1:8" x14ac:dyDescent="0.3">
      <c r="A28" t="s">
        <v>159</v>
      </c>
      <c r="B28" t="s">
        <v>109</v>
      </c>
      <c r="C28" t="s">
        <v>109</v>
      </c>
      <c r="D28" t="s">
        <v>109</v>
      </c>
      <c r="E28" t="s">
        <v>110</v>
      </c>
      <c r="F28" t="s">
        <v>107</v>
      </c>
      <c r="G28" t="s">
        <v>111</v>
      </c>
      <c r="H28" s="66">
        <v>44847.745532407411</v>
      </c>
    </row>
    <row r="29" spans="1:8" x14ac:dyDescent="0.3">
      <c r="A29" t="s">
        <v>160</v>
      </c>
      <c r="B29" t="s">
        <v>109</v>
      </c>
      <c r="C29" t="s">
        <v>109</v>
      </c>
      <c r="D29" t="s">
        <v>109</v>
      </c>
      <c r="E29" t="s">
        <v>110</v>
      </c>
      <c r="F29" t="s">
        <v>107</v>
      </c>
      <c r="G29" t="s">
        <v>111</v>
      </c>
      <c r="H29" s="66">
        <v>44847.745798611111</v>
      </c>
    </row>
    <row r="30" spans="1:8" x14ac:dyDescent="0.3">
      <c r="A30" t="s">
        <v>161</v>
      </c>
      <c r="B30" t="s">
        <v>109</v>
      </c>
      <c r="C30" t="s">
        <v>109</v>
      </c>
      <c r="D30" t="s">
        <v>109</v>
      </c>
      <c r="E30" t="s">
        <v>110</v>
      </c>
      <c r="F30" t="s">
        <v>107</v>
      </c>
      <c r="G30" t="s">
        <v>111</v>
      </c>
      <c r="H30" s="66">
        <v>44847.746770833335</v>
      </c>
    </row>
    <row r="31" spans="1:8" x14ac:dyDescent="0.3">
      <c r="A31" t="s">
        <v>161</v>
      </c>
      <c r="B31" t="s">
        <v>109</v>
      </c>
      <c r="C31" t="s">
        <v>109</v>
      </c>
      <c r="D31" t="s">
        <v>109</v>
      </c>
      <c r="E31" t="s">
        <v>110</v>
      </c>
      <c r="F31" t="s">
        <v>107</v>
      </c>
      <c r="G31" t="s">
        <v>111</v>
      </c>
      <c r="H31" s="66">
        <v>44847.746805555558</v>
      </c>
    </row>
    <row r="32" spans="1:8" x14ac:dyDescent="0.3">
      <c r="A32" t="s">
        <v>162</v>
      </c>
      <c r="B32" t="s">
        <v>109</v>
      </c>
      <c r="C32" t="s">
        <v>109</v>
      </c>
      <c r="D32" t="s">
        <v>109</v>
      </c>
      <c r="E32" t="s">
        <v>110</v>
      </c>
      <c r="F32" t="s">
        <v>107</v>
      </c>
      <c r="G32" t="s">
        <v>111</v>
      </c>
      <c r="H32" s="66">
        <v>44847.748067129629</v>
      </c>
    </row>
    <row r="33" spans="1:8" x14ac:dyDescent="0.3">
      <c r="A33" t="s">
        <v>163</v>
      </c>
      <c r="B33" t="s">
        <v>109</v>
      </c>
      <c r="C33" t="s">
        <v>109</v>
      </c>
      <c r="D33" t="s">
        <v>109</v>
      </c>
      <c r="E33" t="s">
        <v>110</v>
      </c>
      <c r="F33" t="s">
        <v>107</v>
      </c>
      <c r="G33" t="s">
        <v>111</v>
      </c>
      <c r="H33" s="66">
        <v>44847.748182870368</v>
      </c>
    </row>
    <row r="34" spans="1:8" x14ac:dyDescent="0.3">
      <c r="A34" t="s">
        <v>160</v>
      </c>
      <c r="B34" t="s">
        <v>109</v>
      </c>
      <c r="C34" t="s">
        <v>109</v>
      </c>
      <c r="D34" t="s">
        <v>109</v>
      </c>
      <c r="E34" t="s">
        <v>110</v>
      </c>
      <c r="F34" t="s">
        <v>107</v>
      </c>
      <c r="G34" t="s">
        <v>111</v>
      </c>
      <c r="H34" s="66">
        <v>44847.748344907406</v>
      </c>
    </row>
    <row r="35" spans="1:8" x14ac:dyDescent="0.3">
      <c r="A35" t="s">
        <v>69</v>
      </c>
      <c r="E35" t="s">
        <v>106</v>
      </c>
      <c r="F35" t="s">
        <v>107</v>
      </c>
      <c r="G35" t="s">
        <v>107</v>
      </c>
      <c r="H35" s="66">
        <v>44847.751562500001</v>
      </c>
    </row>
    <row r="36" spans="1:8" x14ac:dyDescent="0.3">
      <c r="A36" t="s">
        <v>69</v>
      </c>
      <c r="E36" t="s">
        <v>106</v>
      </c>
      <c r="F36" t="s">
        <v>107</v>
      </c>
      <c r="G36" t="s">
        <v>107</v>
      </c>
      <c r="H36" s="66">
        <v>44847.797766203701</v>
      </c>
    </row>
    <row r="37" spans="1:8" x14ac:dyDescent="0.3">
      <c r="A37" t="s">
        <v>69</v>
      </c>
      <c r="E37" t="s">
        <v>106</v>
      </c>
      <c r="F37" t="s">
        <v>107</v>
      </c>
      <c r="G37" t="s">
        <v>107</v>
      </c>
      <c r="H37" s="66">
        <v>44847.804513888892</v>
      </c>
    </row>
    <row r="38" spans="1:8" x14ac:dyDescent="0.3">
      <c r="A38" t="s">
        <v>69</v>
      </c>
      <c r="E38" t="s">
        <v>106</v>
      </c>
      <c r="F38" t="s">
        <v>107</v>
      </c>
      <c r="G38" t="s">
        <v>107</v>
      </c>
      <c r="H38" s="66">
        <v>44847.808379629627</v>
      </c>
    </row>
    <row r="39" spans="1:8" x14ac:dyDescent="0.3">
      <c r="A39" t="s">
        <v>69</v>
      </c>
      <c r="E39" t="s">
        <v>106</v>
      </c>
      <c r="F39" t="s">
        <v>107</v>
      </c>
      <c r="G39" t="s">
        <v>107</v>
      </c>
      <c r="H39" s="66">
        <v>44847.810520833336</v>
      </c>
    </row>
    <row r="40" spans="1:8" x14ac:dyDescent="0.3">
      <c r="A40" t="s">
        <v>69</v>
      </c>
      <c r="E40" t="s">
        <v>106</v>
      </c>
      <c r="F40" t="s">
        <v>107</v>
      </c>
      <c r="G40" t="s">
        <v>107</v>
      </c>
      <c r="H40" s="66">
        <v>44847.813136574077</v>
      </c>
    </row>
    <row r="41" spans="1:8" x14ac:dyDescent="0.3">
      <c r="A41" t="s">
        <v>69</v>
      </c>
      <c r="E41" t="s">
        <v>106</v>
      </c>
      <c r="F41" t="s">
        <v>107</v>
      </c>
      <c r="G41" t="s">
        <v>107</v>
      </c>
      <c r="H41" s="66">
        <v>44847.818692129629</v>
      </c>
    </row>
    <row r="42" spans="1:8" x14ac:dyDescent="0.3">
      <c r="A42" t="s">
        <v>69</v>
      </c>
      <c r="E42" t="s">
        <v>106</v>
      </c>
      <c r="F42" t="s">
        <v>107</v>
      </c>
      <c r="G42" t="s">
        <v>107</v>
      </c>
      <c r="H42" s="66">
        <v>44848.427662037036</v>
      </c>
    </row>
    <row r="43" spans="1:8" x14ac:dyDescent="0.3">
      <c r="A43" t="s">
        <v>176</v>
      </c>
      <c r="B43" t="s">
        <v>109</v>
      </c>
      <c r="C43" t="s">
        <v>109</v>
      </c>
      <c r="D43" t="s">
        <v>109</v>
      </c>
      <c r="E43" t="s">
        <v>110</v>
      </c>
      <c r="F43" t="s">
        <v>107</v>
      </c>
      <c r="G43" t="s">
        <v>111</v>
      </c>
      <c r="H43" s="66">
        <v>44848.65283564815</v>
      </c>
    </row>
    <row r="44" spans="1:8" x14ac:dyDescent="0.3">
      <c r="A44" t="s">
        <v>163</v>
      </c>
      <c r="B44" t="s">
        <v>109</v>
      </c>
      <c r="C44" t="s">
        <v>109</v>
      </c>
      <c r="D44" t="s">
        <v>109</v>
      </c>
      <c r="E44" t="s">
        <v>110</v>
      </c>
      <c r="F44" t="s">
        <v>107</v>
      </c>
      <c r="G44" t="s">
        <v>111</v>
      </c>
      <c r="H44" s="66">
        <v>44851.478472222225</v>
      </c>
    </row>
    <row r="45" spans="1:8" x14ac:dyDescent="0.3">
      <c r="A45" t="s">
        <v>69</v>
      </c>
      <c r="E45" t="s">
        <v>106</v>
      </c>
      <c r="F45" t="s">
        <v>107</v>
      </c>
      <c r="G45" t="s">
        <v>107</v>
      </c>
      <c r="H45" s="66">
        <v>44851.47928240741</v>
      </c>
    </row>
    <row r="46" spans="1:8" x14ac:dyDescent="0.3">
      <c r="A46" t="s">
        <v>160</v>
      </c>
      <c r="B46" t="s">
        <v>109</v>
      </c>
      <c r="C46" t="s">
        <v>109</v>
      </c>
      <c r="D46" t="s">
        <v>109</v>
      </c>
      <c r="E46" t="s">
        <v>110</v>
      </c>
      <c r="F46" t="s">
        <v>107</v>
      </c>
      <c r="G46" t="s">
        <v>111</v>
      </c>
      <c r="H46" s="66">
        <v>44851.482499999998</v>
      </c>
    </row>
    <row r="47" spans="1:8" x14ac:dyDescent="0.3">
      <c r="A47" t="s">
        <v>69</v>
      </c>
      <c r="E47" t="s">
        <v>106</v>
      </c>
      <c r="F47" t="s">
        <v>107</v>
      </c>
      <c r="G47" t="s">
        <v>107</v>
      </c>
      <c r="H47" s="66">
        <v>44851.486666666664</v>
      </c>
    </row>
    <row r="48" spans="1:8" x14ac:dyDescent="0.3">
      <c r="A48" t="s">
        <v>183</v>
      </c>
      <c r="B48" t="s">
        <v>109</v>
      </c>
      <c r="C48" t="s">
        <v>109</v>
      </c>
      <c r="D48" t="s">
        <v>109</v>
      </c>
      <c r="E48" t="s">
        <v>110</v>
      </c>
      <c r="F48" t="s">
        <v>107</v>
      </c>
      <c r="G48" t="s">
        <v>111</v>
      </c>
      <c r="H48" s="66">
        <v>44851.519907407404</v>
      </c>
    </row>
    <row r="49" spans="1:8" x14ac:dyDescent="0.3">
      <c r="A49" t="s">
        <v>69</v>
      </c>
      <c r="E49" t="s">
        <v>106</v>
      </c>
      <c r="F49" t="s">
        <v>107</v>
      </c>
      <c r="G49" t="s">
        <v>107</v>
      </c>
      <c r="H49" s="66">
        <v>44851.520358796297</v>
      </c>
    </row>
    <row r="50" spans="1:8" x14ac:dyDescent="0.3">
      <c r="A50" t="s">
        <v>69</v>
      </c>
      <c r="E50" t="s">
        <v>106</v>
      </c>
      <c r="F50" t="s">
        <v>107</v>
      </c>
      <c r="G50" t="s">
        <v>107</v>
      </c>
      <c r="H50" s="66">
        <v>44851.522129629629</v>
      </c>
    </row>
    <row r="51" spans="1:8" x14ac:dyDescent="0.3">
      <c r="A51" t="s">
        <v>69</v>
      </c>
      <c r="E51" t="s">
        <v>106</v>
      </c>
      <c r="F51" t="s">
        <v>107</v>
      </c>
      <c r="G51" t="s">
        <v>107</v>
      </c>
      <c r="H51" s="66">
        <v>44851.528773148151</v>
      </c>
    </row>
    <row r="52" spans="1:8" x14ac:dyDescent="0.3">
      <c r="A52" t="s">
        <v>69</v>
      </c>
      <c r="E52" t="s">
        <v>106</v>
      </c>
      <c r="F52" t="s">
        <v>107</v>
      </c>
      <c r="G52" t="s">
        <v>107</v>
      </c>
      <c r="H52" s="66">
        <v>44851.54109953704</v>
      </c>
    </row>
    <row r="53" spans="1:8" x14ac:dyDescent="0.3">
      <c r="A53" t="s">
        <v>69</v>
      </c>
      <c r="E53" t="s">
        <v>106</v>
      </c>
      <c r="F53" t="s">
        <v>107</v>
      </c>
      <c r="G53" t="s">
        <v>107</v>
      </c>
      <c r="H53" s="66">
        <v>44851.541956018518</v>
      </c>
    </row>
    <row r="54" spans="1:8" x14ac:dyDescent="0.3">
      <c r="A54" t="s">
        <v>69</v>
      </c>
      <c r="E54" t="s">
        <v>106</v>
      </c>
      <c r="F54" t="s">
        <v>107</v>
      </c>
      <c r="G54" t="s">
        <v>107</v>
      </c>
      <c r="H54" s="66">
        <v>44851.543298611112</v>
      </c>
    </row>
    <row r="55" spans="1:8" x14ac:dyDescent="0.3">
      <c r="A55" t="s">
        <v>69</v>
      </c>
      <c r="E55" t="s">
        <v>106</v>
      </c>
      <c r="F55" t="s">
        <v>107</v>
      </c>
      <c r="G55" t="s">
        <v>107</v>
      </c>
      <c r="H55" s="66">
        <v>44851.546157407407</v>
      </c>
    </row>
    <row r="56" spans="1:8" x14ac:dyDescent="0.3">
      <c r="A56" t="s">
        <v>69</v>
      </c>
      <c r="E56" t="s">
        <v>106</v>
      </c>
      <c r="F56" t="s">
        <v>107</v>
      </c>
      <c r="G56" t="s">
        <v>107</v>
      </c>
      <c r="H56" s="66">
        <v>44851.546400462961</v>
      </c>
    </row>
    <row r="57" spans="1:8" x14ac:dyDescent="0.3">
      <c r="A57" t="s">
        <v>162</v>
      </c>
      <c r="B57" t="s">
        <v>109</v>
      </c>
      <c r="C57" t="s">
        <v>109</v>
      </c>
      <c r="D57" t="s">
        <v>109</v>
      </c>
      <c r="E57" t="s">
        <v>110</v>
      </c>
      <c r="F57" t="s">
        <v>107</v>
      </c>
      <c r="G57" t="s">
        <v>111</v>
      </c>
      <c r="H57" s="66">
        <v>44851.575312499997</v>
      </c>
    </row>
    <row r="58" spans="1:8" x14ac:dyDescent="0.3">
      <c r="A58" t="s">
        <v>69</v>
      </c>
      <c r="E58" t="s">
        <v>106</v>
      </c>
      <c r="F58" t="s">
        <v>107</v>
      </c>
      <c r="G58" t="s">
        <v>107</v>
      </c>
      <c r="H58" s="66">
        <v>44851.575486111113</v>
      </c>
    </row>
    <row r="59" spans="1:8" x14ac:dyDescent="0.3">
      <c r="A59" t="s">
        <v>69</v>
      </c>
      <c r="E59" t="s">
        <v>106</v>
      </c>
      <c r="F59" t="s">
        <v>107</v>
      </c>
      <c r="G59" t="s">
        <v>107</v>
      </c>
      <c r="H59" s="66">
        <v>44851.590601851851</v>
      </c>
    </row>
    <row r="60" spans="1:8" x14ac:dyDescent="0.3">
      <c r="A60" t="s">
        <v>69</v>
      </c>
      <c r="E60" t="s">
        <v>106</v>
      </c>
      <c r="F60" t="s">
        <v>107</v>
      </c>
      <c r="G60" t="s">
        <v>107</v>
      </c>
      <c r="H60" s="66">
        <v>44851.644212962965</v>
      </c>
    </row>
    <row r="61" spans="1:8" x14ac:dyDescent="0.3">
      <c r="A61" t="s">
        <v>69</v>
      </c>
      <c r="E61" t="s">
        <v>106</v>
      </c>
      <c r="F61" t="s">
        <v>107</v>
      </c>
      <c r="G61" t="s">
        <v>107</v>
      </c>
      <c r="H61" s="66">
        <v>44852.972002314818</v>
      </c>
    </row>
    <row r="62" spans="1:8" x14ac:dyDescent="0.3">
      <c r="A62" t="s">
        <v>69</v>
      </c>
      <c r="E62" t="s">
        <v>106</v>
      </c>
      <c r="F62" t="s">
        <v>107</v>
      </c>
      <c r="G62" t="s">
        <v>107</v>
      </c>
      <c r="H62" s="66">
        <v>44853.701226851852</v>
      </c>
    </row>
    <row r="63" spans="1:8" x14ac:dyDescent="0.3">
      <c r="A63" t="s">
        <v>69</v>
      </c>
      <c r="E63" t="s">
        <v>106</v>
      </c>
      <c r="F63" t="s">
        <v>107</v>
      </c>
      <c r="G63" t="s">
        <v>107</v>
      </c>
      <c r="H63" s="66">
        <v>44853.731238425928</v>
      </c>
    </row>
    <row r="64" spans="1:8" x14ac:dyDescent="0.3">
      <c r="A64" t="s">
        <v>163</v>
      </c>
      <c r="B64" t="s">
        <v>109</v>
      </c>
      <c r="C64" t="s">
        <v>109</v>
      </c>
      <c r="D64" t="s">
        <v>109</v>
      </c>
      <c r="E64" t="s">
        <v>110</v>
      </c>
      <c r="F64" t="s">
        <v>107</v>
      </c>
      <c r="G64" t="s">
        <v>111</v>
      </c>
      <c r="H64" s="66">
        <v>44890.716724537036</v>
      </c>
    </row>
    <row r="65" spans="1:8" x14ac:dyDescent="0.3">
      <c r="A65" t="s">
        <v>282</v>
      </c>
      <c r="E65" t="s">
        <v>106</v>
      </c>
      <c r="F65" t="s">
        <v>107</v>
      </c>
      <c r="G65" t="s">
        <v>107</v>
      </c>
      <c r="H65" s="66">
        <v>44890.727337962962</v>
      </c>
    </row>
    <row r="66" spans="1:8" x14ac:dyDescent="0.3">
      <c r="A66" t="s">
        <v>282</v>
      </c>
      <c r="E66" t="s">
        <v>106</v>
      </c>
      <c r="F66" t="s">
        <v>107</v>
      </c>
      <c r="G66" t="s">
        <v>107</v>
      </c>
      <c r="H66" s="66">
        <v>44890.731608796297</v>
      </c>
    </row>
  </sheetData>
  <sheetProtection algorithmName="SHA-512" hashValue="bpmp+tWO1kwbgW9tCiUrdJkJTLf/t7NpbBbJCgpsHV7pk4r/mtR+VBSwu6NpTXsV/T9Gi4nrEULC22ewJRHbGw==" saltValue="GLXYsbtw1q9zsFIk5FcTCg==" spinCount="100000" sheet="1" objects="1" scenarios="1"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DE170-E3FB-46DC-9B33-0450FC373F72}">
  <sheetPr codeName="Collaborateurs"/>
  <dimension ref="A1:M26"/>
  <sheetViews>
    <sheetView showGridLines="0" zoomScale="90" zoomScaleNormal="90" workbookViewId="0">
      <selection activeCell="D26" sqref="D26"/>
    </sheetView>
  </sheetViews>
  <sheetFormatPr baseColWidth="10" defaultColWidth="0" defaultRowHeight="14.4" zeroHeight="1" x14ac:dyDescent="0.3"/>
  <cols>
    <col min="1" max="1" width="11.44140625" customWidth="1"/>
    <col min="2" max="2" width="17" customWidth="1"/>
    <col min="3" max="3" width="29" customWidth="1"/>
    <col min="4" max="4" width="28.5546875" customWidth="1"/>
    <col min="5" max="5" width="18.88671875" customWidth="1"/>
    <col min="6" max="6" width="11.44140625" customWidth="1"/>
    <col min="7" max="7" width="29.5546875" customWidth="1"/>
    <col min="8" max="8" width="20.88671875" customWidth="1"/>
    <col min="9" max="13" width="11.44140625" customWidth="1"/>
    <col min="14" max="16384" width="11.44140625" hidden="1"/>
  </cols>
  <sheetData>
    <row r="1" spans="1:5" x14ac:dyDescent="0.3"/>
    <row r="2" spans="1:5" x14ac:dyDescent="0.3">
      <c r="A2" s="37" t="s">
        <v>68</v>
      </c>
      <c r="B2" s="37" t="s">
        <v>54</v>
      </c>
      <c r="C2" s="37" t="s">
        <v>34</v>
      </c>
      <c r="D2" s="37" t="s">
        <v>90</v>
      </c>
      <c r="E2" s="37" t="s">
        <v>189</v>
      </c>
    </row>
    <row r="3" spans="1:5" x14ac:dyDescent="0.3">
      <c r="A3" s="64">
        <f>Collaborateurs_cnx!A2</f>
        <v>1</v>
      </c>
      <c r="B3" s="64" t="str">
        <f>Collaborateurs_cnx!B2</f>
        <v>aghattassi</v>
      </c>
      <c r="C3" s="64" t="str">
        <f>Collaborateurs_cnx!C2</f>
        <v>Amine GHATTASSI</v>
      </c>
      <c r="D3" s="64" t="str">
        <f>RIGHT($C3,LEN($C3)- FIND(" ",$C3,1))</f>
        <v>GHATTASSI</v>
      </c>
      <c r="E3" s="64" t="str">
        <f t="shared" ref="E3:E13" si="0">LEFT(C3,FIND(" ",$C3,1)-1)</f>
        <v>Amine</v>
      </c>
    </row>
    <row r="4" spans="1:5" x14ac:dyDescent="0.3">
      <c r="A4" s="64">
        <f>Collaborateurs_cnx!A3</f>
        <v>2</v>
      </c>
      <c r="B4" s="64" t="str">
        <f>Collaborateurs_cnx!B3</f>
        <v>mdorego</v>
      </c>
      <c r="C4" s="64" t="str">
        <f>Collaborateurs_cnx!C3</f>
        <v>Médéric DO-REGO</v>
      </c>
      <c r="D4" s="64" t="str">
        <f t="shared" ref="D4:D13" si="1">RIGHT($C4,LEN($C4)- FIND(" ",$C4,1))</f>
        <v>DO-REGO</v>
      </c>
      <c r="E4" s="64" t="str">
        <f t="shared" si="0"/>
        <v>Médéric</v>
      </c>
    </row>
    <row r="5" spans="1:5" x14ac:dyDescent="0.3">
      <c r="A5" s="64">
        <f>Collaborateurs_cnx!A4</f>
        <v>3</v>
      </c>
      <c r="B5" s="64" t="str">
        <f>Collaborateurs_cnx!B4</f>
        <v>ncoulibaly</v>
      </c>
      <c r="C5" s="64" t="str">
        <f>Collaborateurs_cnx!C4</f>
        <v>Nahny COULIBALY</v>
      </c>
      <c r="D5" s="64" t="str">
        <f t="shared" si="1"/>
        <v>COULIBALY</v>
      </c>
      <c r="E5" s="64" t="str">
        <f t="shared" si="0"/>
        <v>Nahny</v>
      </c>
    </row>
    <row r="6" spans="1:5" x14ac:dyDescent="0.3">
      <c r="A6" s="64">
        <f>Collaborateurs_cnx!A5</f>
        <v>4</v>
      </c>
      <c r="B6" s="64" t="str">
        <f>Collaborateurs_cnx!B5</f>
        <v>quangnamnguyen</v>
      </c>
      <c r="C6" s="64" t="str">
        <f>Collaborateurs_cnx!C5</f>
        <v>Quang-Nam NGUYEN</v>
      </c>
      <c r="D6" s="64" t="str">
        <f t="shared" si="1"/>
        <v>NGUYEN</v>
      </c>
      <c r="E6" s="64" t="str">
        <f t="shared" si="0"/>
        <v>Quang-Nam</v>
      </c>
    </row>
    <row r="7" spans="1:5" x14ac:dyDescent="0.3">
      <c r="A7" s="64">
        <f>Collaborateurs_cnx!A6</f>
        <v>5</v>
      </c>
      <c r="B7" s="64" t="str">
        <f>Collaborateurs_cnx!B6</f>
        <v>rkhalledi</v>
      </c>
      <c r="C7" s="64" t="str">
        <f>Collaborateurs_cnx!C6</f>
        <v>Rami KHALLEDI</v>
      </c>
      <c r="D7" s="64" t="str">
        <f t="shared" si="1"/>
        <v>KHALLEDI</v>
      </c>
      <c r="E7" s="64" t="str">
        <f t="shared" si="0"/>
        <v>Rami</v>
      </c>
    </row>
    <row r="8" spans="1:5" x14ac:dyDescent="0.3">
      <c r="A8" s="64">
        <f>Collaborateurs_cnx!A7</f>
        <v>6</v>
      </c>
      <c r="B8" s="64" t="str">
        <f>Collaborateurs_cnx!B7</f>
        <v>rtabaili</v>
      </c>
      <c r="C8" s="64" t="str">
        <f>Collaborateurs_cnx!C7</f>
        <v>Reda TBAILI</v>
      </c>
      <c r="D8" s="64" t="str">
        <f t="shared" si="1"/>
        <v>TBAILI</v>
      </c>
      <c r="E8" s="64" t="str">
        <f t="shared" si="0"/>
        <v>Reda</v>
      </c>
    </row>
    <row r="9" spans="1:5" x14ac:dyDescent="0.3">
      <c r="A9" s="64">
        <f>Collaborateurs_cnx!A8</f>
        <v>7</v>
      </c>
      <c r="B9" s="64" t="str">
        <f>Collaborateurs_cnx!B8</f>
        <v>thnguyen</v>
      </c>
      <c r="C9" s="64" t="str">
        <f>Collaborateurs_cnx!C8</f>
        <v>Thuy-Linh NGUYEN</v>
      </c>
      <c r="D9" s="64" t="str">
        <f t="shared" si="1"/>
        <v>NGUYEN</v>
      </c>
      <c r="E9" s="64" t="str">
        <f t="shared" si="0"/>
        <v>Thuy-Linh</v>
      </c>
    </row>
    <row r="10" spans="1:5" x14ac:dyDescent="0.3">
      <c r="A10" s="64">
        <f>Collaborateurs_cnx!A9</f>
        <v>8</v>
      </c>
      <c r="B10" s="64" t="str">
        <f>Collaborateurs_cnx!B9</f>
        <v>whmidi</v>
      </c>
      <c r="C10" s="64" t="str">
        <f>Collaborateurs_cnx!C9</f>
        <v>Wael HMIDI</v>
      </c>
      <c r="D10" s="64" t="str">
        <f t="shared" si="1"/>
        <v>HMIDI</v>
      </c>
      <c r="E10" s="64" t="str">
        <f t="shared" si="0"/>
        <v>Wael</v>
      </c>
    </row>
    <row r="11" spans="1:5" x14ac:dyDescent="0.3">
      <c r="A11" s="64">
        <f>Collaborateurs_cnx!A10</f>
        <v>9</v>
      </c>
      <c r="B11" s="64" t="str">
        <f>Collaborateurs_cnx!B10</f>
        <v>wgara</v>
      </c>
      <c r="C11" s="64" t="str">
        <f>Collaborateurs_cnx!C10</f>
        <v>Walid GARA</v>
      </c>
      <c r="D11" s="64" t="str">
        <f t="shared" si="1"/>
        <v>GARA</v>
      </c>
      <c r="E11" s="64" t="str">
        <f t="shared" si="0"/>
        <v>Walid</v>
      </c>
    </row>
    <row r="12" spans="1:5" x14ac:dyDescent="0.3">
      <c r="A12" s="64">
        <f>Collaborateurs_cnx!A11</f>
        <v>10</v>
      </c>
      <c r="B12" s="64" t="str">
        <f>Collaborateurs_cnx!B11</f>
        <v>abenothman</v>
      </c>
      <c r="C12" s="64" t="str">
        <f>Collaborateurs_cnx!C11</f>
        <v>Atef BEN OTHMAN</v>
      </c>
      <c r="D12" s="64" t="str">
        <f t="shared" si="1"/>
        <v>BEN OTHMAN</v>
      </c>
      <c r="E12" s="64" t="str">
        <f t="shared" si="0"/>
        <v>Atef</v>
      </c>
    </row>
    <row r="13" spans="1:5" x14ac:dyDescent="0.3">
      <c r="A13" s="64">
        <f>Collaborateurs_cnx!A12</f>
        <v>11</v>
      </c>
      <c r="B13" s="64" t="str">
        <f>Collaborateurs_cnx!B12</f>
        <v>mbenkhelifa</v>
      </c>
      <c r="C13" s="64" t="str">
        <f>Collaborateurs_cnx!C12</f>
        <v>Mouna BEN KHELIFA</v>
      </c>
      <c r="D13" s="64" t="str">
        <f t="shared" si="1"/>
        <v>BEN KHELIFA</v>
      </c>
      <c r="E13" s="64" t="str">
        <f t="shared" si="0"/>
        <v>Mouna</v>
      </c>
    </row>
    <row r="14" spans="1:5" x14ac:dyDescent="0.3"/>
    <row r="15" spans="1:5" x14ac:dyDescent="0.3"/>
    <row r="16" spans="1:5" x14ac:dyDescent="0.3"/>
    <row r="17" x14ac:dyDescent="0.3"/>
    <row r="18" x14ac:dyDescent="0.3"/>
    <row r="19" x14ac:dyDescent="0.3"/>
    <row r="20" x14ac:dyDescent="0.3"/>
    <row r="21" x14ac:dyDescent="0.3"/>
    <row r="22" x14ac:dyDescent="0.3"/>
    <row r="23" x14ac:dyDescent="0.3"/>
    <row r="24" x14ac:dyDescent="0.3"/>
    <row r="25" x14ac:dyDescent="0.3"/>
    <row r="26" x14ac:dyDescent="0.3"/>
  </sheetData>
  <sortState xmlns:xlrd2="http://schemas.microsoft.com/office/spreadsheetml/2017/richdata2" ref="C3:C11">
    <sortCondition ref="C1:C11"/>
  </sortState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B08D0-940F-4371-9B81-7D981DFF2128}">
  <sheetPr codeName="Missions"/>
  <dimension ref="A1:M26"/>
  <sheetViews>
    <sheetView showGridLines="0" workbookViewId="0">
      <selection activeCell="H23" sqref="H23"/>
    </sheetView>
  </sheetViews>
  <sheetFormatPr baseColWidth="10" defaultColWidth="0" defaultRowHeight="14.4" zeroHeight="1" x14ac:dyDescent="0.3"/>
  <cols>
    <col min="1" max="1" width="11.44140625" customWidth="1"/>
    <col min="2" max="2" width="45.88671875" customWidth="1"/>
    <col min="3" max="3" width="53.88671875" customWidth="1"/>
    <col min="4" max="13" width="11.44140625" customWidth="1"/>
    <col min="14" max="16384" width="11.44140625" hidden="1"/>
  </cols>
  <sheetData>
    <row r="1" spans="1:3" x14ac:dyDescent="0.3">
      <c r="A1" s="76" t="str" cm="1">
        <f t="array" ref="A1:C10">'Code_missions_cnx'!B1:D10</f>
        <v>Pre Code</v>
      </c>
      <c r="B1" s="76" t="str">
        <v>Intitulé mission</v>
      </c>
      <c r="C1" s="76" t="str">
        <v>Code</v>
      </c>
    </row>
    <row r="2" spans="1:3" x14ac:dyDescent="0.3">
      <c r="A2" s="64" t="str">
        <v>E</v>
      </c>
      <c r="B2" s="64" t="str">
        <v>A préciser dans la colonne "commentaire"</v>
      </c>
      <c r="C2" s="64" t="str">
        <v>E | A préciser dans la colonne "commentaire"</v>
      </c>
    </row>
    <row r="3" spans="1:3" x14ac:dyDescent="0.3">
      <c r="A3" s="64" t="str">
        <v>E</v>
      </c>
      <c r="B3" s="64" t="str">
        <v>1 - BNPP - Modélisation IRBA BDDF - 2022</v>
      </c>
      <c r="C3" s="64" t="str">
        <v>E | 1 - BNPP - Modélisation IRBA BDDF - 2022</v>
      </c>
    </row>
    <row r="4" spans="1:3" x14ac:dyDescent="0.3">
      <c r="A4" s="64" t="str">
        <v>E</v>
      </c>
      <c r="B4" s="64" t="str">
        <v>2 - Boursorama - IRB-A/IFRS9 Support - 2022</v>
      </c>
      <c r="C4" s="64" t="str">
        <v>E | 2 - Boursorama - IRB-A/IFRS9 Support - 2022</v>
      </c>
    </row>
    <row r="5" spans="1:3" x14ac:dyDescent="0.3">
      <c r="A5" s="64" t="str">
        <v>E</v>
      </c>
      <c r="B5" s="64" t="str">
        <v>3 - BPCE - Task Force Crédit - 2022</v>
      </c>
      <c r="C5" s="64" t="str">
        <v>E | 3 - BPCE - Task Force Crédit - 2022</v>
      </c>
    </row>
    <row r="6" spans="1:3" x14ac:dyDescent="0.3">
      <c r="A6" s="64" t="str">
        <v>OI</v>
      </c>
      <c r="B6" s="64" t="str">
        <v>A préciser dans la colonne "commentaire"</v>
      </c>
      <c r="C6" s="64" t="str">
        <v>OI | A préciser dans la colonne "commentaire"</v>
      </c>
    </row>
    <row r="7" spans="1:3" x14ac:dyDescent="0.3">
      <c r="A7" s="64" t="str">
        <v>OI</v>
      </c>
      <c r="B7" s="64" t="str">
        <v>1 - ARTT</v>
      </c>
      <c r="C7" s="64" t="str">
        <v>OI | 1 - ARTT</v>
      </c>
    </row>
    <row r="8" spans="1:3" x14ac:dyDescent="0.3">
      <c r="A8" s="64" t="str">
        <v>OI</v>
      </c>
      <c r="B8" s="64" t="str">
        <v>2 - Congés payés</v>
      </c>
      <c r="C8" s="64" t="str">
        <v>OI | 2 - Congés payés</v>
      </c>
    </row>
    <row r="9" spans="1:3" x14ac:dyDescent="0.3">
      <c r="A9" s="64" t="str">
        <v>OI</v>
      </c>
      <c r="B9" s="64" t="str">
        <v>3 - Développement</v>
      </c>
      <c r="C9" s="64" t="str">
        <v>OI | 3 - Développement</v>
      </c>
    </row>
    <row r="10" spans="1:3" x14ac:dyDescent="0.3">
      <c r="A10" s="64" t="str">
        <v>OI</v>
      </c>
      <c r="B10" s="64" t="str">
        <v>4 - Non chargeable</v>
      </c>
      <c r="C10" s="64" t="str">
        <v>OI | 4 - Non chargeable</v>
      </c>
    </row>
    <row r="11" spans="1:3" x14ac:dyDescent="0.3"/>
    <row r="12" spans="1:3" x14ac:dyDescent="0.3"/>
    <row r="13" spans="1:3" x14ac:dyDescent="0.3"/>
    <row r="14" spans="1:3" x14ac:dyDescent="0.3"/>
    <row r="15" spans="1:3" x14ac:dyDescent="0.3"/>
    <row r="16" spans="1:3" x14ac:dyDescent="0.3"/>
    <row r="17" x14ac:dyDescent="0.3"/>
    <row r="18" x14ac:dyDescent="0.3"/>
    <row r="19" x14ac:dyDescent="0.3"/>
    <row r="20" x14ac:dyDescent="0.3"/>
    <row r="21" x14ac:dyDescent="0.3"/>
    <row r="22" x14ac:dyDescent="0.3"/>
    <row r="23" x14ac:dyDescent="0.3"/>
    <row r="24" x14ac:dyDescent="0.3"/>
    <row r="25" x14ac:dyDescent="0.3"/>
    <row r="26" x14ac:dyDescent="0.3"/>
  </sheetData>
  <sheetProtection algorithmName="SHA-512" hashValue="pceGeR98XuMnIl8CnghnJkBZAEABtAuTPPD6iFagYDxQNmGDq7fxWGLuoqDsCXEEwc1kIVKuuy6P3RBE/nTV+g==" saltValue="XtIxa2Ry7keki3VoSt/d7Q==" spinCount="100000" sheet="1" objects="1" scenarios="1"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7CE230-30DD-4644-A4CF-D81C48538DCA}">
  <sheetPr codeName="User_Guide"/>
  <dimension ref="A1:M26"/>
  <sheetViews>
    <sheetView zoomScale="98" zoomScaleNormal="98" workbookViewId="0">
      <selection activeCell="C3" sqref="C3"/>
    </sheetView>
  </sheetViews>
  <sheetFormatPr baseColWidth="10" defaultColWidth="0" defaultRowHeight="14.4" zeroHeight="1" x14ac:dyDescent="0.3"/>
  <cols>
    <col min="1" max="1" width="6.6640625" style="38" customWidth="1"/>
    <col min="2" max="2" width="38.88671875" style="38" customWidth="1"/>
    <col min="3" max="3" width="83.33203125" style="38" customWidth="1"/>
    <col min="4" max="4" width="11.44140625" style="29" customWidth="1"/>
    <col min="5" max="5" width="22" style="29" customWidth="1"/>
    <col min="6" max="6" width="35.5546875" style="29" customWidth="1"/>
    <col min="7" max="13" width="11.44140625" style="29" customWidth="1"/>
    <col min="14" max="16384" width="11.44140625" style="29" hidden="1"/>
  </cols>
  <sheetData>
    <row r="1" spans="1:6" ht="27.75" customHeight="1" thickBot="1" x14ac:dyDescent="0.35">
      <c r="A1" s="145" t="s">
        <v>53</v>
      </c>
      <c r="B1" s="145"/>
      <c r="C1" s="145"/>
      <c r="E1" s="48" t="s">
        <v>77</v>
      </c>
      <c r="F1" s="47"/>
    </row>
    <row r="2" spans="1:6" ht="18.75" customHeight="1" thickBot="1" x14ac:dyDescent="0.35">
      <c r="A2" s="39" t="s">
        <v>54</v>
      </c>
      <c r="B2" s="40" t="s">
        <v>55</v>
      </c>
      <c r="C2" s="41" t="s">
        <v>56</v>
      </c>
      <c r="E2" s="49" t="s">
        <v>78</v>
      </c>
      <c r="F2" s="50" t="s">
        <v>79</v>
      </c>
    </row>
    <row r="3" spans="1:6" ht="179.4" x14ac:dyDescent="0.3">
      <c r="A3" s="42" t="s">
        <v>57</v>
      </c>
      <c r="B3" s="43" t="s">
        <v>61</v>
      </c>
      <c r="C3" s="44" t="s">
        <v>81</v>
      </c>
      <c r="E3" s="51" t="s">
        <v>87</v>
      </c>
      <c r="F3" s="52" t="s">
        <v>80</v>
      </c>
    </row>
    <row r="4" spans="1:6" ht="363" customHeight="1" x14ac:dyDescent="0.3">
      <c r="A4" s="42" t="s">
        <v>58</v>
      </c>
      <c r="B4" s="43" t="s">
        <v>67</v>
      </c>
      <c r="C4" s="44" t="s">
        <v>86</v>
      </c>
    </row>
    <row r="5" spans="1:6" ht="281.25" customHeight="1" x14ac:dyDescent="0.3">
      <c r="A5" s="42" t="s">
        <v>59</v>
      </c>
      <c r="B5" s="45" t="s">
        <v>82</v>
      </c>
      <c r="C5" s="46" t="s">
        <v>83</v>
      </c>
    </row>
    <row r="6" spans="1:6" ht="69" x14ac:dyDescent="0.3">
      <c r="A6" s="42" t="s">
        <v>60</v>
      </c>
      <c r="B6" s="43" t="s">
        <v>63</v>
      </c>
      <c r="C6" s="44" t="s">
        <v>84</v>
      </c>
    </row>
    <row r="7" spans="1:6" ht="76.5" customHeight="1" x14ac:dyDescent="0.3">
      <c r="A7" s="42" t="s">
        <v>66</v>
      </c>
      <c r="B7" s="43" t="s">
        <v>62</v>
      </c>
      <c r="C7" s="44" t="s">
        <v>85</v>
      </c>
    </row>
    <row r="8" spans="1:6" x14ac:dyDescent="0.3"/>
    <row r="9" spans="1:6" x14ac:dyDescent="0.3"/>
    <row r="10" spans="1:6" x14ac:dyDescent="0.3"/>
    <row r="11" spans="1:6" x14ac:dyDescent="0.3"/>
    <row r="12" spans="1:6" x14ac:dyDescent="0.3"/>
    <row r="13" spans="1:6" x14ac:dyDescent="0.3"/>
    <row r="14" spans="1:6" x14ac:dyDescent="0.3"/>
    <row r="15" spans="1:6" x14ac:dyDescent="0.3"/>
    <row r="16" spans="1:6" x14ac:dyDescent="0.3"/>
    <row r="17" x14ac:dyDescent="0.3"/>
    <row r="18" x14ac:dyDescent="0.3"/>
    <row r="19" x14ac:dyDescent="0.3"/>
    <row r="20" x14ac:dyDescent="0.3"/>
    <row r="21" x14ac:dyDescent="0.3"/>
    <row r="22" x14ac:dyDescent="0.3"/>
    <row r="23" x14ac:dyDescent="0.3"/>
    <row r="24" x14ac:dyDescent="0.3"/>
    <row r="25" x14ac:dyDescent="0.3"/>
    <row r="26" x14ac:dyDescent="0.3"/>
  </sheetData>
  <sheetProtection algorithmName="SHA-512" hashValue="Wr5HhHeoBegazgf45zVMUeCbprSQU9hsJ3RIxQdRGXoiGODrmkbStKeEUiuoJgU2HtT2F2hYTru9EJWRaDC6vA==" saltValue="2fInteGIQlOkshKyeO0cgQ==" spinCount="100000" sheet="1" objects="1" scenarios="1"/>
  <mergeCells count="1">
    <mergeCell ref="A1:C1"/>
  </mergeCell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7776A-AB6E-4884-BBE8-59EBD7EB7370}">
  <sheetPr codeName="Feuil3"/>
  <dimension ref="B2:IN17"/>
  <sheetViews>
    <sheetView showGridLines="0" zoomScale="85" zoomScaleNormal="85" workbookViewId="0">
      <pane xSplit="982" ySplit="20" topLeftCell="AKY21" activePane="bottomRight" state="frozen"/>
      <selection pane="topRight" activeCell="F1" sqref="F1"/>
      <selection pane="bottomLeft" activeCell="A4" sqref="A4"/>
      <selection pane="bottomRight" activeCell="AI13" sqref="AI13"/>
    </sheetView>
  </sheetViews>
  <sheetFormatPr baseColWidth="10" defaultColWidth="6.33203125" defaultRowHeight="14.4" x14ac:dyDescent="0.3"/>
  <cols>
    <col min="1" max="1" width="2.33203125" customWidth="1"/>
    <col min="2" max="2" width="33.88671875" customWidth="1"/>
    <col min="3" max="3" width="29.6640625" customWidth="1"/>
    <col min="4" max="156" width="4.33203125" customWidth="1"/>
  </cols>
  <sheetData>
    <row r="2" spans="2:248" ht="85.5" customHeight="1" x14ac:dyDescent="0.3">
      <c r="B2" s="149" t="s">
        <v>10</v>
      </c>
      <c r="C2" s="150"/>
    </row>
    <row r="3" spans="2:248" ht="73.5" customHeight="1" x14ac:dyDescent="0.3">
      <c r="B3" s="151" t="s">
        <v>11</v>
      </c>
      <c r="C3" s="151"/>
    </row>
    <row r="4" spans="2:248" s="8" customFormat="1" ht="22.2" customHeight="1" x14ac:dyDescent="0.3">
      <c r="D4" s="148" t="s">
        <v>12</v>
      </c>
      <c r="E4" s="148"/>
      <c r="F4" s="148"/>
      <c r="G4" s="148"/>
      <c r="H4" s="148"/>
      <c r="I4" s="148"/>
      <c r="J4" s="148"/>
      <c r="K4" s="148"/>
      <c r="L4" s="148"/>
      <c r="M4" s="148"/>
      <c r="N4" s="148"/>
      <c r="O4" s="148"/>
      <c r="P4" s="148"/>
      <c r="Q4" s="148"/>
      <c r="R4" s="148"/>
      <c r="S4" s="148"/>
      <c r="T4" s="148"/>
      <c r="U4" s="148"/>
      <c r="V4" s="148"/>
      <c r="W4" s="148"/>
      <c r="X4" s="148"/>
      <c r="Y4" s="148"/>
      <c r="Z4" s="148"/>
      <c r="AA4" s="148"/>
      <c r="AB4" s="148"/>
      <c r="AC4" s="148"/>
      <c r="AD4" s="148"/>
      <c r="AE4" s="148"/>
      <c r="AF4" s="148"/>
      <c r="AG4" s="148"/>
      <c r="AH4" s="148"/>
      <c r="AI4" s="148" t="s">
        <v>13</v>
      </c>
      <c r="AJ4" s="148"/>
      <c r="AK4" s="148"/>
      <c r="AL4" s="148"/>
      <c r="AM4" s="148"/>
      <c r="AN4" s="148"/>
      <c r="AO4" s="148"/>
      <c r="AP4" s="148"/>
      <c r="AQ4" s="148"/>
      <c r="AR4" s="148"/>
      <c r="AS4" s="148"/>
      <c r="AT4" s="148"/>
      <c r="AU4" s="148"/>
      <c r="AV4" s="148"/>
      <c r="AW4" s="148"/>
      <c r="AX4" s="148"/>
      <c r="AY4" s="148"/>
      <c r="AZ4" s="148"/>
      <c r="BA4" s="148"/>
      <c r="BB4" s="148"/>
      <c r="BC4" s="148"/>
      <c r="BD4" s="148"/>
      <c r="BE4" s="148"/>
      <c r="BF4" s="148"/>
      <c r="BG4" s="148"/>
      <c r="BH4" s="148"/>
      <c r="BI4" s="148"/>
      <c r="BJ4" s="148"/>
      <c r="BK4" s="148"/>
      <c r="BL4" s="148"/>
      <c r="BM4" s="148" t="s">
        <v>14</v>
      </c>
      <c r="BN4" s="148"/>
      <c r="BO4" s="148"/>
      <c r="BP4" s="148"/>
      <c r="BQ4" s="148"/>
      <c r="BR4" s="148"/>
      <c r="BS4" s="148"/>
      <c r="BT4" s="148"/>
      <c r="BU4" s="148"/>
      <c r="BV4" s="148"/>
      <c r="BW4" s="148"/>
      <c r="BX4" s="148"/>
      <c r="BY4" s="148"/>
      <c r="BZ4" s="148"/>
      <c r="CA4" s="148"/>
      <c r="CB4" s="148"/>
      <c r="CC4" s="148"/>
      <c r="CD4" s="148"/>
      <c r="CE4" s="148"/>
      <c r="CF4" s="148"/>
      <c r="CG4" s="148"/>
      <c r="CH4" s="148"/>
      <c r="CI4" s="148"/>
      <c r="CJ4" s="148"/>
      <c r="CK4" s="148"/>
      <c r="CL4" s="148"/>
      <c r="CM4" s="148"/>
      <c r="CN4" s="148"/>
      <c r="CO4" s="148"/>
      <c r="CP4" s="148"/>
      <c r="CQ4" s="148"/>
      <c r="CR4" s="148" t="s">
        <v>15</v>
      </c>
      <c r="CS4" s="148"/>
      <c r="CT4" s="148"/>
      <c r="CU4" s="148"/>
      <c r="CV4" s="148"/>
      <c r="CW4" s="148"/>
      <c r="CX4" s="148"/>
      <c r="CY4" s="148"/>
      <c r="CZ4" s="148"/>
      <c r="DA4" s="148"/>
      <c r="DB4" s="148"/>
      <c r="DC4" s="148"/>
      <c r="DD4" s="148"/>
      <c r="DE4" s="148"/>
      <c r="DF4" s="148"/>
      <c r="DG4" s="148"/>
      <c r="DH4" s="148"/>
      <c r="DI4" s="148"/>
      <c r="DJ4" s="148"/>
      <c r="DK4" s="148"/>
      <c r="DL4" s="148"/>
      <c r="DM4" s="148"/>
      <c r="DN4" s="148"/>
      <c r="DO4" s="148"/>
      <c r="DP4" s="148"/>
      <c r="DQ4" s="148"/>
      <c r="DR4" s="148"/>
      <c r="DS4" s="148"/>
      <c r="DT4" s="148"/>
      <c r="DU4" s="148"/>
      <c r="DV4" s="148"/>
      <c r="DW4" s="148" t="s">
        <v>16</v>
      </c>
      <c r="DX4" s="148"/>
      <c r="DY4" s="148"/>
      <c r="DZ4" s="148"/>
      <c r="EA4" s="148"/>
      <c r="EB4" s="148"/>
      <c r="EC4" s="148"/>
      <c r="ED4" s="148"/>
      <c r="EE4" s="148"/>
      <c r="EF4" s="148"/>
      <c r="EG4" s="148"/>
      <c r="EH4" s="148"/>
      <c r="EI4" s="148"/>
      <c r="EJ4" s="148"/>
      <c r="EK4" s="148"/>
      <c r="EL4" s="148"/>
      <c r="EM4" s="148"/>
      <c r="EN4" s="148"/>
      <c r="EO4" s="148"/>
      <c r="EP4" s="148"/>
      <c r="EQ4" s="148"/>
      <c r="ER4" s="148"/>
      <c r="ES4" s="148"/>
      <c r="ET4" s="148"/>
      <c r="EU4" s="148"/>
      <c r="EV4" s="148"/>
      <c r="EW4" s="148"/>
      <c r="EX4" s="148"/>
      <c r="EY4" s="148"/>
      <c r="EZ4" s="148"/>
      <c r="FA4" s="148" t="s">
        <v>31</v>
      </c>
      <c r="FB4" s="148"/>
      <c r="FC4" s="148"/>
      <c r="FD4" s="148"/>
      <c r="FE4" s="148"/>
      <c r="FF4" s="148"/>
      <c r="FG4" s="148"/>
      <c r="FH4" s="148"/>
      <c r="FI4" s="148"/>
      <c r="FJ4" s="148"/>
      <c r="FK4" s="148"/>
      <c r="FL4" s="148"/>
      <c r="FM4" s="148"/>
      <c r="FN4" s="148"/>
      <c r="FO4" s="148"/>
      <c r="FP4" s="148"/>
      <c r="FQ4" s="148"/>
      <c r="FR4" s="148"/>
      <c r="FS4" s="148"/>
      <c r="FT4" s="148"/>
      <c r="FU4" s="148"/>
      <c r="FV4" s="148"/>
      <c r="FW4" s="148"/>
      <c r="FX4" s="148"/>
      <c r="FY4" s="148"/>
      <c r="FZ4" s="148"/>
      <c r="GA4" s="148"/>
      <c r="GB4" s="148"/>
      <c r="GC4" s="148"/>
      <c r="GD4" s="148"/>
      <c r="GE4" s="148"/>
      <c r="GF4" s="148" t="s">
        <v>32</v>
      </c>
      <c r="GG4" s="148"/>
      <c r="GH4" s="148"/>
      <c r="GI4" s="148"/>
      <c r="GJ4" s="148"/>
      <c r="GK4" s="148"/>
      <c r="GL4" s="148"/>
      <c r="GM4" s="148"/>
      <c r="GN4" s="148"/>
      <c r="GO4" s="148"/>
      <c r="GP4" s="148"/>
      <c r="GQ4" s="148"/>
      <c r="GR4" s="148"/>
      <c r="GS4" s="148"/>
      <c r="GT4" s="148"/>
      <c r="GU4" s="148"/>
      <c r="GV4" s="148"/>
      <c r="GW4" s="148"/>
      <c r="GX4" s="148"/>
      <c r="GY4" s="148"/>
      <c r="GZ4" s="148"/>
      <c r="HA4" s="148"/>
      <c r="HB4" s="148"/>
      <c r="HC4" s="148"/>
      <c r="HD4" s="148"/>
      <c r="HE4" s="148"/>
      <c r="HF4" s="148"/>
      <c r="HG4" s="148"/>
      <c r="HH4" s="148"/>
      <c r="HI4" s="148"/>
      <c r="HJ4" s="148" t="s">
        <v>33</v>
      </c>
      <c r="HK4" s="148"/>
      <c r="HL4" s="148"/>
      <c r="HM4" s="148"/>
      <c r="HN4" s="148"/>
      <c r="HO4" s="148"/>
      <c r="HP4" s="148"/>
      <c r="HQ4" s="148"/>
      <c r="HR4" s="148"/>
      <c r="HS4" s="148"/>
      <c r="HT4" s="148"/>
      <c r="HU4" s="148"/>
      <c r="HV4" s="148"/>
      <c r="HW4" s="148"/>
      <c r="HX4" s="148"/>
      <c r="HY4" s="148"/>
      <c r="HZ4" s="148"/>
      <c r="IA4" s="148"/>
      <c r="IB4" s="148"/>
      <c r="IC4" s="148"/>
      <c r="ID4" s="148"/>
      <c r="IE4" s="148"/>
      <c r="IF4" s="148"/>
      <c r="IG4" s="148"/>
      <c r="IH4" s="148"/>
      <c r="II4" s="148"/>
      <c r="IJ4" s="148"/>
      <c r="IK4" s="148"/>
      <c r="IL4" s="148"/>
      <c r="IM4" s="148"/>
      <c r="IN4" s="148"/>
    </row>
    <row r="5" spans="2:248" s="9" customFormat="1" ht="13.8" x14ac:dyDescent="0.3">
      <c r="B5" s="146" t="s">
        <v>17</v>
      </c>
      <c r="C5" s="146" t="s">
        <v>18</v>
      </c>
      <c r="D5" s="9" t="s">
        <v>19</v>
      </c>
      <c r="E5" s="9" t="s">
        <v>20</v>
      </c>
      <c r="F5" s="9" t="s">
        <v>21</v>
      </c>
      <c r="G5" s="9" t="s">
        <v>22</v>
      </c>
      <c r="H5" s="9" t="s">
        <v>23</v>
      </c>
      <c r="I5" s="9" t="s">
        <v>24</v>
      </c>
      <c r="J5" s="9" t="s">
        <v>25</v>
      </c>
      <c r="K5" s="9" t="s">
        <v>19</v>
      </c>
      <c r="L5" s="9" t="s">
        <v>20</v>
      </c>
      <c r="M5" s="9" t="s">
        <v>21</v>
      </c>
      <c r="N5" s="9" t="s">
        <v>22</v>
      </c>
      <c r="O5" s="9" t="s">
        <v>23</v>
      </c>
      <c r="P5" s="9" t="s">
        <v>24</v>
      </c>
      <c r="Q5" s="9" t="s">
        <v>25</v>
      </c>
      <c r="R5" s="9" t="s">
        <v>19</v>
      </c>
      <c r="S5" s="9" t="s">
        <v>20</v>
      </c>
      <c r="T5" s="9" t="s">
        <v>21</v>
      </c>
      <c r="U5" s="9" t="s">
        <v>22</v>
      </c>
      <c r="V5" s="9" t="s">
        <v>23</v>
      </c>
      <c r="W5" s="9" t="s">
        <v>24</v>
      </c>
      <c r="X5" s="9" t="s">
        <v>25</v>
      </c>
      <c r="Y5" s="9" t="s">
        <v>19</v>
      </c>
      <c r="Z5" s="9" t="s">
        <v>20</v>
      </c>
      <c r="AA5" s="9" t="s">
        <v>21</v>
      </c>
      <c r="AB5" s="9" t="s">
        <v>22</v>
      </c>
      <c r="AC5" s="9" t="s">
        <v>23</v>
      </c>
      <c r="AD5" s="9" t="s">
        <v>24</v>
      </c>
      <c r="AE5" s="9" t="s">
        <v>25</v>
      </c>
      <c r="AF5" s="9" t="s">
        <v>19</v>
      </c>
      <c r="AG5" s="9" t="s">
        <v>20</v>
      </c>
      <c r="AH5" s="9" t="s">
        <v>21</v>
      </c>
      <c r="AI5" s="9" t="s">
        <v>22</v>
      </c>
      <c r="AJ5" s="9" t="s">
        <v>23</v>
      </c>
      <c r="AK5" s="9" t="s">
        <v>24</v>
      </c>
      <c r="AL5" s="9" t="s">
        <v>25</v>
      </c>
      <c r="AM5" s="9" t="s">
        <v>19</v>
      </c>
      <c r="AN5" s="9" t="s">
        <v>20</v>
      </c>
      <c r="AO5" s="9" t="s">
        <v>21</v>
      </c>
      <c r="AP5" s="9" t="s">
        <v>22</v>
      </c>
      <c r="AQ5" s="9" t="s">
        <v>23</v>
      </c>
      <c r="AR5" s="9" t="s">
        <v>24</v>
      </c>
      <c r="AS5" s="9" t="s">
        <v>25</v>
      </c>
      <c r="AT5" s="9" t="s">
        <v>19</v>
      </c>
      <c r="AU5" s="9" t="s">
        <v>20</v>
      </c>
      <c r="AV5" s="9" t="s">
        <v>21</v>
      </c>
      <c r="AW5" s="9" t="s">
        <v>22</v>
      </c>
      <c r="AX5" s="9" t="s">
        <v>23</v>
      </c>
      <c r="AY5" s="9" t="s">
        <v>24</v>
      </c>
      <c r="AZ5" s="9" t="s">
        <v>25</v>
      </c>
      <c r="BA5" s="9" t="s">
        <v>19</v>
      </c>
      <c r="BB5" s="9" t="s">
        <v>20</v>
      </c>
      <c r="BC5" s="9" t="s">
        <v>21</v>
      </c>
      <c r="BD5" s="9" t="s">
        <v>22</v>
      </c>
      <c r="BE5" s="9" t="s">
        <v>23</v>
      </c>
      <c r="BF5" s="9" t="s">
        <v>24</v>
      </c>
      <c r="BG5" s="9" t="s">
        <v>25</v>
      </c>
      <c r="BH5" s="9" t="s">
        <v>19</v>
      </c>
      <c r="BI5" s="9" t="s">
        <v>20</v>
      </c>
      <c r="BJ5" s="9" t="s">
        <v>21</v>
      </c>
      <c r="BK5" s="9" t="s">
        <v>22</v>
      </c>
      <c r="BL5" s="9" t="s">
        <v>23</v>
      </c>
      <c r="BM5" s="9" t="s">
        <v>24</v>
      </c>
      <c r="BN5" s="9" t="s">
        <v>25</v>
      </c>
      <c r="BO5" s="9" t="s">
        <v>19</v>
      </c>
      <c r="BP5" s="9" t="s">
        <v>20</v>
      </c>
      <c r="BQ5" s="9" t="s">
        <v>21</v>
      </c>
      <c r="BR5" s="9" t="s">
        <v>22</v>
      </c>
      <c r="BS5" s="9" t="s">
        <v>23</v>
      </c>
      <c r="BT5" s="9" t="s">
        <v>24</v>
      </c>
      <c r="BU5" s="9" t="s">
        <v>25</v>
      </c>
      <c r="BV5" s="9" t="s">
        <v>19</v>
      </c>
      <c r="BW5" s="9" t="s">
        <v>20</v>
      </c>
      <c r="BX5" s="9" t="s">
        <v>21</v>
      </c>
      <c r="BY5" s="9" t="s">
        <v>22</v>
      </c>
      <c r="BZ5" s="9" t="s">
        <v>23</v>
      </c>
      <c r="CA5" s="9" t="s">
        <v>24</v>
      </c>
      <c r="CB5" s="9" t="s">
        <v>25</v>
      </c>
      <c r="CC5" s="9" t="s">
        <v>19</v>
      </c>
      <c r="CD5" s="9" t="s">
        <v>20</v>
      </c>
      <c r="CE5" s="9" t="s">
        <v>21</v>
      </c>
      <c r="CF5" s="9" t="s">
        <v>22</v>
      </c>
      <c r="CG5" s="9" t="s">
        <v>23</v>
      </c>
      <c r="CH5" s="9" t="s">
        <v>24</v>
      </c>
      <c r="CI5" s="9" t="s">
        <v>25</v>
      </c>
      <c r="CJ5" s="9" t="s">
        <v>19</v>
      </c>
      <c r="CK5" s="9" t="s">
        <v>20</v>
      </c>
      <c r="CL5" s="9" t="s">
        <v>21</v>
      </c>
      <c r="CM5" s="9" t="s">
        <v>22</v>
      </c>
      <c r="CN5" s="9" t="s">
        <v>23</v>
      </c>
      <c r="CO5" s="9" t="s">
        <v>24</v>
      </c>
      <c r="CP5" s="9" t="s">
        <v>25</v>
      </c>
      <c r="CQ5" s="9" t="s">
        <v>19</v>
      </c>
      <c r="CR5" s="9" t="s">
        <v>20</v>
      </c>
      <c r="CS5" s="9" t="s">
        <v>21</v>
      </c>
      <c r="CT5" s="9" t="s">
        <v>22</v>
      </c>
      <c r="CU5" s="9" t="s">
        <v>23</v>
      </c>
      <c r="CV5" s="9" t="s">
        <v>24</v>
      </c>
      <c r="CW5" s="9" t="s">
        <v>25</v>
      </c>
      <c r="CX5" s="9" t="s">
        <v>19</v>
      </c>
      <c r="CY5" s="9" t="s">
        <v>20</v>
      </c>
      <c r="CZ5" s="9" t="s">
        <v>21</v>
      </c>
      <c r="DA5" s="9" t="s">
        <v>22</v>
      </c>
      <c r="DB5" s="9" t="s">
        <v>23</v>
      </c>
      <c r="DC5" s="9" t="s">
        <v>24</v>
      </c>
      <c r="DD5" s="9" t="s">
        <v>25</v>
      </c>
      <c r="DE5" s="9" t="s">
        <v>19</v>
      </c>
      <c r="DF5" s="9" t="s">
        <v>20</v>
      </c>
      <c r="DG5" s="9" t="s">
        <v>21</v>
      </c>
      <c r="DH5" s="9" t="s">
        <v>22</v>
      </c>
      <c r="DI5" s="9" t="s">
        <v>23</v>
      </c>
      <c r="DJ5" s="9" t="s">
        <v>24</v>
      </c>
      <c r="DK5" s="9" t="s">
        <v>25</v>
      </c>
      <c r="DL5" s="9" t="s">
        <v>19</v>
      </c>
      <c r="DM5" s="9" t="s">
        <v>20</v>
      </c>
      <c r="DN5" s="9" t="s">
        <v>21</v>
      </c>
      <c r="DO5" s="9" t="s">
        <v>22</v>
      </c>
      <c r="DP5" s="9" t="s">
        <v>23</v>
      </c>
      <c r="DQ5" s="9" t="s">
        <v>24</v>
      </c>
      <c r="DR5" s="9" t="s">
        <v>25</v>
      </c>
      <c r="DS5" s="9" t="s">
        <v>19</v>
      </c>
      <c r="DT5" s="9" t="s">
        <v>20</v>
      </c>
      <c r="DU5" s="9" t="s">
        <v>21</v>
      </c>
      <c r="DV5" s="9" t="s">
        <v>22</v>
      </c>
      <c r="DW5" s="9" t="s">
        <v>23</v>
      </c>
      <c r="DX5" s="9" t="s">
        <v>24</v>
      </c>
      <c r="DY5" s="9" t="s">
        <v>25</v>
      </c>
      <c r="DZ5" s="9" t="s">
        <v>19</v>
      </c>
      <c r="EA5" s="9" t="s">
        <v>20</v>
      </c>
      <c r="EB5" s="9" t="s">
        <v>21</v>
      </c>
      <c r="EC5" s="9" t="s">
        <v>22</v>
      </c>
      <c r="ED5" s="9" t="s">
        <v>23</v>
      </c>
      <c r="EE5" s="9" t="s">
        <v>24</v>
      </c>
      <c r="EF5" s="9" t="s">
        <v>25</v>
      </c>
      <c r="EG5" s="9" t="s">
        <v>19</v>
      </c>
      <c r="EH5" s="9" t="s">
        <v>20</v>
      </c>
      <c r="EI5" s="9" t="s">
        <v>21</v>
      </c>
      <c r="EJ5" s="9" t="s">
        <v>22</v>
      </c>
      <c r="EK5" s="9" t="s">
        <v>23</v>
      </c>
      <c r="EL5" s="9" t="s">
        <v>24</v>
      </c>
      <c r="EM5" s="9" t="s">
        <v>25</v>
      </c>
      <c r="EN5" s="9" t="s">
        <v>19</v>
      </c>
      <c r="EO5" s="9" t="s">
        <v>20</v>
      </c>
      <c r="EP5" s="9" t="s">
        <v>21</v>
      </c>
      <c r="EQ5" s="9" t="s">
        <v>22</v>
      </c>
      <c r="ER5" s="9" t="s">
        <v>23</v>
      </c>
      <c r="ES5" s="9" t="s">
        <v>24</v>
      </c>
      <c r="ET5" s="9" t="s">
        <v>25</v>
      </c>
      <c r="EU5" s="9" t="s">
        <v>19</v>
      </c>
      <c r="EV5" s="9" t="s">
        <v>20</v>
      </c>
      <c r="EW5" s="9" t="s">
        <v>21</v>
      </c>
      <c r="EX5" s="9" t="s">
        <v>22</v>
      </c>
      <c r="EY5" s="9" t="s">
        <v>23</v>
      </c>
      <c r="EZ5" s="9" t="s">
        <v>24</v>
      </c>
      <c r="FA5" s="9" t="s">
        <v>25</v>
      </c>
      <c r="FB5" s="9" t="s">
        <v>19</v>
      </c>
      <c r="FC5" s="9" t="s">
        <v>20</v>
      </c>
      <c r="FD5" s="9" t="s">
        <v>21</v>
      </c>
      <c r="FE5" s="9" t="s">
        <v>22</v>
      </c>
      <c r="FF5" s="9" t="s">
        <v>23</v>
      </c>
      <c r="FG5" s="9" t="s">
        <v>24</v>
      </c>
      <c r="FH5" s="9" t="s">
        <v>25</v>
      </c>
      <c r="FI5" s="9" t="s">
        <v>19</v>
      </c>
      <c r="FJ5" s="9" t="s">
        <v>20</v>
      </c>
      <c r="FK5" s="9" t="s">
        <v>21</v>
      </c>
      <c r="FL5" s="9" t="s">
        <v>22</v>
      </c>
      <c r="FM5" s="9" t="s">
        <v>23</v>
      </c>
      <c r="FN5" s="9" t="s">
        <v>24</v>
      </c>
      <c r="FO5" s="9" t="s">
        <v>25</v>
      </c>
      <c r="FP5" s="9" t="s">
        <v>19</v>
      </c>
      <c r="FQ5" s="9" t="s">
        <v>20</v>
      </c>
      <c r="FR5" s="9" t="s">
        <v>21</v>
      </c>
      <c r="FS5" s="9" t="s">
        <v>22</v>
      </c>
      <c r="FT5" s="9" t="s">
        <v>23</v>
      </c>
      <c r="FU5" s="9" t="s">
        <v>24</v>
      </c>
      <c r="FV5" s="9" t="s">
        <v>25</v>
      </c>
      <c r="FW5" s="9" t="s">
        <v>19</v>
      </c>
      <c r="FX5" s="9" t="s">
        <v>20</v>
      </c>
      <c r="FY5" s="9" t="s">
        <v>21</v>
      </c>
      <c r="FZ5" s="9" t="s">
        <v>22</v>
      </c>
      <c r="GA5" s="9" t="s">
        <v>23</v>
      </c>
      <c r="GB5" s="9" t="s">
        <v>24</v>
      </c>
      <c r="GC5" s="9" t="s">
        <v>25</v>
      </c>
      <c r="GD5" s="9" t="s">
        <v>19</v>
      </c>
      <c r="GE5" s="9" t="s">
        <v>20</v>
      </c>
      <c r="GF5" s="9" t="s">
        <v>21</v>
      </c>
      <c r="GG5" s="9" t="s">
        <v>22</v>
      </c>
      <c r="GH5" s="9" t="s">
        <v>23</v>
      </c>
      <c r="GI5" s="9" t="s">
        <v>24</v>
      </c>
      <c r="GJ5" s="9" t="s">
        <v>25</v>
      </c>
      <c r="GK5" s="9" t="s">
        <v>19</v>
      </c>
      <c r="GL5" s="9" t="s">
        <v>20</v>
      </c>
      <c r="GM5" s="9" t="s">
        <v>21</v>
      </c>
      <c r="GN5" s="9" t="s">
        <v>22</v>
      </c>
      <c r="GO5" s="9" t="s">
        <v>23</v>
      </c>
      <c r="GP5" s="9" t="s">
        <v>24</v>
      </c>
      <c r="GQ5" s="9" t="s">
        <v>25</v>
      </c>
      <c r="GR5" s="9" t="s">
        <v>19</v>
      </c>
      <c r="GS5" s="9" t="s">
        <v>20</v>
      </c>
      <c r="GT5" s="9" t="s">
        <v>21</v>
      </c>
      <c r="GU5" s="9" t="s">
        <v>22</v>
      </c>
      <c r="GV5" s="9" t="s">
        <v>23</v>
      </c>
      <c r="GW5" s="9" t="s">
        <v>24</v>
      </c>
      <c r="GX5" s="9" t="s">
        <v>25</v>
      </c>
      <c r="GY5" s="9" t="s">
        <v>19</v>
      </c>
      <c r="GZ5" s="9" t="s">
        <v>20</v>
      </c>
      <c r="HA5" s="9" t="s">
        <v>21</v>
      </c>
      <c r="HB5" s="9" t="s">
        <v>22</v>
      </c>
      <c r="HC5" s="9" t="s">
        <v>23</v>
      </c>
      <c r="HD5" s="9" t="s">
        <v>24</v>
      </c>
      <c r="HE5" s="9" t="s">
        <v>25</v>
      </c>
      <c r="HF5" s="9" t="s">
        <v>19</v>
      </c>
      <c r="HG5" s="9" t="s">
        <v>20</v>
      </c>
      <c r="HH5" s="9" t="s">
        <v>21</v>
      </c>
      <c r="HI5" s="9" t="s">
        <v>22</v>
      </c>
      <c r="HJ5" s="9" t="s">
        <v>23</v>
      </c>
      <c r="HK5" s="9" t="s">
        <v>24</v>
      </c>
      <c r="HL5" s="9" t="s">
        <v>25</v>
      </c>
      <c r="HM5" s="9" t="s">
        <v>19</v>
      </c>
      <c r="HN5" s="9" t="s">
        <v>20</v>
      </c>
      <c r="HO5" s="9" t="s">
        <v>21</v>
      </c>
      <c r="HP5" s="9" t="s">
        <v>22</v>
      </c>
      <c r="HQ5" s="9" t="s">
        <v>23</v>
      </c>
      <c r="HR5" s="9" t="s">
        <v>24</v>
      </c>
      <c r="HS5" s="9" t="s">
        <v>25</v>
      </c>
      <c r="HT5" s="9" t="s">
        <v>19</v>
      </c>
      <c r="HU5" s="9" t="s">
        <v>20</v>
      </c>
      <c r="HV5" s="9" t="s">
        <v>21</v>
      </c>
      <c r="HW5" s="9" t="s">
        <v>22</v>
      </c>
      <c r="HX5" s="9" t="s">
        <v>23</v>
      </c>
      <c r="HY5" s="9" t="s">
        <v>24</v>
      </c>
      <c r="HZ5" s="9" t="s">
        <v>25</v>
      </c>
      <c r="IA5" s="9" t="s">
        <v>19</v>
      </c>
      <c r="IB5" s="9" t="s">
        <v>20</v>
      </c>
      <c r="IC5" s="9" t="s">
        <v>21</v>
      </c>
      <c r="ID5" s="9" t="s">
        <v>22</v>
      </c>
      <c r="IE5" s="9" t="s">
        <v>23</v>
      </c>
      <c r="IF5" s="9" t="s">
        <v>24</v>
      </c>
      <c r="IG5" s="9" t="s">
        <v>25</v>
      </c>
      <c r="IH5" s="9" t="s">
        <v>19</v>
      </c>
      <c r="II5" s="9" t="s">
        <v>20</v>
      </c>
      <c r="IJ5" s="9" t="s">
        <v>21</v>
      </c>
      <c r="IK5" s="9" t="s">
        <v>22</v>
      </c>
      <c r="IL5" s="9" t="s">
        <v>23</v>
      </c>
      <c r="IM5" s="9" t="s">
        <v>24</v>
      </c>
      <c r="IN5" s="9" t="s">
        <v>25</v>
      </c>
    </row>
    <row r="6" spans="2:248" s="11" customFormat="1" x14ac:dyDescent="0.3">
      <c r="B6" s="146"/>
      <c r="C6" s="146"/>
      <c r="D6" s="10">
        <v>44682</v>
      </c>
      <c r="E6" s="10">
        <v>44683</v>
      </c>
      <c r="F6" s="10">
        <v>44684</v>
      </c>
      <c r="G6" s="10">
        <v>44685</v>
      </c>
      <c r="H6" s="10">
        <v>44686</v>
      </c>
      <c r="I6" s="10">
        <v>44687</v>
      </c>
      <c r="J6" s="10">
        <v>44688</v>
      </c>
      <c r="K6" s="10">
        <v>44689</v>
      </c>
      <c r="L6" s="10">
        <v>44690</v>
      </c>
      <c r="M6" s="10">
        <v>44691</v>
      </c>
      <c r="N6" s="10">
        <v>44692</v>
      </c>
      <c r="O6" s="10">
        <v>44693</v>
      </c>
      <c r="P6" s="10">
        <v>44694</v>
      </c>
      <c r="Q6" s="10">
        <v>44695</v>
      </c>
      <c r="R6" s="10">
        <v>44696</v>
      </c>
      <c r="S6" s="10">
        <v>44697</v>
      </c>
      <c r="T6" s="10">
        <v>44698</v>
      </c>
      <c r="U6" s="10">
        <v>44699</v>
      </c>
      <c r="V6" s="10">
        <v>44700</v>
      </c>
      <c r="W6" s="10">
        <v>44701</v>
      </c>
      <c r="X6" s="10">
        <v>44702</v>
      </c>
      <c r="Y6" s="10">
        <v>44703</v>
      </c>
      <c r="Z6" s="10">
        <v>44704</v>
      </c>
      <c r="AA6" s="10">
        <v>44705</v>
      </c>
      <c r="AB6" s="10">
        <v>44706</v>
      </c>
      <c r="AC6" s="10">
        <v>44707</v>
      </c>
      <c r="AD6" s="10">
        <v>44708</v>
      </c>
      <c r="AE6" s="10">
        <v>44709</v>
      </c>
      <c r="AF6" s="10">
        <v>44710</v>
      </c>
      <c r="AG6" s="10">
        <v>44711</v>
      </c>
      <c r="AH6" s="10">
        <v>44712</v>
      </c>
      <c r="AI6" s="10">
        <v>44713</v>
      </c>
      <c r="AJ6" s="10">
        <v>44714</v>
      </c>
      <c r="AK6" s="10">
        <v>44715</v>
      </c>
      <c r="AL6" s="10">
        <v>44716</v>
      </c>
      <c r="AM6" s="10">
        <v>44717</v>
      </c>
      <c r="AN6" s="10">
        <v>44718</v>
      </c>
      <c r="AO6" s="10">
        <v>44719</v>
      </c>
      <c r="AP6" s="10">
        <v>44720</v>
      </c>
      <c r="AQ6" s="10">
        <v>44721</v>
      </c>
      <c r="AR6" s="10">
        <v>44722</v>
      </c>
      <c r="AS6" s="10">
        <v>44723</v>
      </c>
      <c r="AT6" s="10">
        <v>44724</v>
      </c>
      <c r="AU6" s="10">
        <v>44725</v>
      </c>
      <c r="AV6" s="10">
        <v>44726</v>
      </c>
      <c r="AW6" s="10">
        <v>44727</v>
      </c>
      <c r="AX6" s="10">
        <v>44728</v>
      </c>
      <c r="AY6" s="10">
        <v>44729</v>
      </c>
      <c r="AZ6" s="10">
        <v>44730</v>
      </c>
      <c r="BA6" s="10">
        <v>44731</v>
      </c>
      <c r="BB6" s="10">
        <v>44732</v>
      </c>
      <c r="BC6" s="10">
        <v>44733</v>
      </c>
      <c r="BD6" s="10">
        <v>44734</v>
      </c>
      <c r="BE6" s="10">
        <v>44735</v>
      </c>
      <c r="BF6" s="10">
        <v>44736</v>
      </c>
      <c r="BG6" s="10">
        <v>44737</v>
      </c>
      <c r="BH6" s="10">
        <v>44738</v>
      </c>
      <c r="BI6" s="10">
        <v>44739</v>
      </c>
      <c r="BJ6" s="10">
        <v>44740</v>
      </c>
      <c r="BK6" s="10">
        <v>44741</v>
      </c>
      <c r="BL6" s="10">
        <v>44742</v>
      </c>
      <c r="BM6" s="10">
        <v>44743</v>
      </c>
      <c r="BN6" s="10">
        <v>44744</v>
      </c>
      <c r="BO6" s="10">
        <v>44745</v>
      </c>
      <c r="BP6" s="10">
        <v>44746</v>
      </c>
      <c r="BQ6" s="10">
        <v>44747</v>
      </c>
      <c r="BR6" s="10">
        <v>44748</v>
      </c>
      <c r="BS6" s="10">
        <v>44749</v>
      </c>
      <c r="BT6" s="10">
        <v>44750</v>
      </c>
      <c r="BU6" s="10">
        <v>44751</v>
      </c>
      <c r="BV6" s="10">
        <v>44752</v>
      </c>
      <c r="BW6" s="10">
        <v>44753</v>
      </c>
      <c r="BX6" s="10">
        <v>44754</v>
      </c>
      <c r="BY6" s="10">
        <v>44755</v>
      </c>
      <c r="BZ6" s="10">
        <v>44756</v>
      </c>
      <c r="CA6" s="10">
        <v>44757</v>
      </c>
      <c r="CB6" s="10">
        <v>44758</v>
      </c>
      <c r="CC6" s="10">
        <v>44759</v>
      </c>
      <c r="CD6" s="10">
        <v>44760</v>
      </c>
      <c r="CE6" s="10">
        <v>44761</v>
      </c>
      <c r="CF6" s="10">
        <v>44762</v>
      </c>
      <c r="CG6" s="10">
        <v>44763</v>
      </c>
      <c r="CH6" s="10">
        <v>44764</v>
      </c>
      <c r="CI6" s="10">
        <v>44765</v>
      </c>
      <c r="CJ6" s="10">
        <v>44766</v>
      </c>
      <c r="CK6" s="10">
        <v>44767</v>
      </c>
      <c r="CL6" s="10">
        <v>44768</v>
      </c>
      <c r="CM6" s="10">
        <v>44769</v>
      </c>
      <c r="CN6" s="10">
        <v>44770</v>
      </c>
      <c r="CO6" s="10">
        <v>44771</v>
      </c>
      <c r="CP6" s="10">
        <v>44772</v>
      </c>
      <c r="CQ6" s="10">
        <v>44773</v>
      </c>
      <c r="CR6" s="10">
        <v>44774</v>
      </c>
      <c r="CS6" s="10">
        <v>44775</v>
      </c>
      <c r="CT6" s="10">
        <v>44776</v>
      </c>
      <c r="CU6" s="10">
        <v>44777</v>
      </c>
      <c r="CV6" s="10">
        <v>44778</v>
      </c>
      <c r="CW6" s="10">
        <v>44779</v>
      </c>
      <c r="CX6" s="10">
        <v>44780</v>
      </c>
      <c r="CY6" s="10">
        <v>44781</v>
      </c>
      <c r="CZ6" s="10">
        <v>44782</v>
      </c>
      <c r="DA6" s="10">
        <v>44783</v>
      </c>
      <c r="DB6" s="10">
        <v>44784</v>
      </c>
      <c r="DC6" s="10">
        <v>44785</v>
      </c>
      <c r="DD6" s="10">
        <v>44786</v>
      </c>
      <c r="DE6" s="10">
        <v>44787</v>
      </c>
      <c r="DF6" s="10">
        <v>44788</v>
      </c>
      <c r="DG6" s="10">
        <v>44789</v>
      </c>
      <c r="DH6" s="10">
        <v>44790</v>
      </c>
      <c r="DI6" s="10">
        <v>44791</v>
      </c>
      <c r="DJ6" s="10">
        <v>44792</v>
      </c>
      <c r="DK6" s="10">
        <v>44793</v>
      </c>
      <c r="DL6" s="10">
        <v>44794</v>
      </c>
      <c r="DM6" s="10">
        <v>44795</v>
      </c>
      <c r="DN6" s="10">
        <v>44796</v>
      </c>
      <c r="DO6" s="10">
        <v>44797</v>
      </c>
      <c r="DP6" s="10">
        <v>44798</v>
      </c>
      <c r="DQ6" s="10">
        <v>44799</v>
      </c>
      <c r="DR6" s="10">
        <v>44800</v>
      </c>
      <c r="DS6" s="10">
        <v>44801</v>
      </c>
      <c r="DT6" s="10">
        <v>44802</v>
      </c>
      <c r="DU6" s="10">
        <v>44803</v>
      </c>
      <c r="DV6" s="10">
        <v>44804</v>
      </c>
      <c r="DW6" s="10">
        <v>44805</v>
      </c>
      <c r="DX6" s="10">
        <v>44806</v>
      </c>
      <c r="DY6" s="10">
        <v>44807</v>
      </c>
      <c r="DZ6" s="10">
        <v>44808</v>
      </c>
      <c r="EA6" s="10">
        <v>44809</v>
      </c>
      <c r="EB6" s="10">
        <v>44810</v>
      </c>
      <c r="EC6" s="10">
        <v>44811</v>
      </c>
      <c r="ED6" s="10">
        <v>44812</v>
      </c>
      <c r="EE6" s="10">
        <v>44813</v>
      </c>
      <c r="EF6" s="10">
        <v>44814</v>
      </c>
      <c r="EG6" s="10">
        <v>44815</v>
      </c>
      <c r="EH6" s="10">
        <v>44816</v>
      </c>
      <c r="EI6" s="10">
        <v>44817</v>
      </c>
      <c r="EJ6" s="10">
        <v>44818</v>
      </c>
      <c r="EK6" s="10">
        <v>44819</v>
      </c>
      <c r="EL6" s="10">
        <v>44820</v>
      </c>
      <c r="EM6" s="10">
        <v>44821</v>
      </c>
      <c r="EN6" s="10">
        <v>44822</v>
      </c>
      <c r="EO6" s="10">
        <v>44823</v>
      </c>
      <c r="EP6" s="10">
        <v>44824</v>
      </c>
      <c r="EQ6" s="10">
        <v>44825</v>
      </c>
      <c r="ER6" s="10">
        <v>44826</v>
      </c>
      <c r="ES6" s="10">
        <v>44827</v>
      </c>
      <c r="ET6" s="10">
        <v>44828</v>
      </c>
      <c r="EU6" s="10">
        <v>44829</v>
      </c>
      <c r="EV6" s="10">
        <v>44830</v>
      </c>
      <c r="EW6" s="10">
        <v>44831</v>
      </c>
      <c r="EX6" s="10">
        <v>44832</v>
      </c>
      <c r="EY6" s="10">
        <v>44833</v>
      </c>
      <c r="EZ6" s="10">
        <v>44834</v>
      </c>
      <c r="FA6" s="10">
        <v>44835</v>
      </c>
      <c r="FB6" s="10">
        <f>FA6+1</f>
        <v>44836</v>
      </c>
      <c r="FC6" s="10">
        <f t="shared" ref="FC6:HN6" si="0">FB6+1</f>
        <v>44837</v>
      </c>
      <c r="FD6" s="10">
        <f t="shared" si="0"/>
        <v>44838</v>
      </c>
      <c r="FE6" s="10">
        <f t="shared" si="0"/>
        <v>44839</v>
      </c>
      <c r="FF6" s="10">
        <f t="shared" si="0"/>
        <v>44840</v>
      </c>
      <c r="FG6" s="10">
        <f t="shared" si="0"/>
        <v>44841</v>
      </c>
      <c r="FH6" s="10">
        <f t="shared" si="0"/>
        <v>44842</v>
      </c>
      <c r="FI6" s="10">
        <f t="shared" si="0"/>
        <v>44843</v>
      </c>
      <c r="FJ6" s="10">
        <f t="shared" si="0"/>
        <v>44844</v>
      </c>
      <c r="FK6" s="10">
        <f t="shared" si="0"/>
        <v>44845</v>
      </c>
      <c r="FL6" s="10">
        <f t="shared" si="0"/>
        <v>44846</v>
      </c>
      <c r="FM6" s="10">
        <f t="shared" si="0"/>
        <v>44847</v>
      </c>
      <c r="FN6" s="10">
        <f t="shared" si="0"/>
        <v>44848</v>
      </c>
      <c r="FO6" s="10">
        <f t="shared" si="0"/>
        <v>44849</v>
      </c>
      <c r="FP6" s="10">
        <f t="shared" si="0"/>
        <v>44850</v>
      </c>
      <c r="FQ6" s="10">
        <f t="shared" si="0"/>
        <v>44851</v>
      </c>
      <c r="FR6" s="10">
        <f t="shared" si="0"/>
        <v>44852</v>
      </c>
      <c r="FS6" s="10">
        <f t="shared" si="0"/>
        <v>44853</v>
      </c>
      <c r="FT6" s="10">
        <f t="shared" si="0"/>
        <v>44854</v>
      </c>
      <c r="FU6" s="10">
        <f t="shared" si="0"/>
        <v>44855</v>
      </c>
      <c r="FV6" s="10">
        <f t="shared" si="0"/>
        <v>44856</v>
      </c>
      <c r="FW6" s="10">
        <f t="shared" si="0"/>
        <v>44857</v>
      </c>
      <c r="FX6" s="10">
        <f t="shared" si="0"/>
        <v>44858</v>
      </c>
      <c r="FY6" s="10">
        <f t="shared" si="0"/>
        <v>44859</v>
      </c>
      <c r="FZ6" s="10">
        <f t="shared" si="0"/>
        <v>44860</v>
      </c>
      <c r="GA6" s="10">
        <f t="shared" si="0"/>
        <v>44861</v>
      </c>
      <c r="GB6" s="10">
        <f t="shared" si="0"/>
        <v>44862</v>
      </c>
      <c r="GC6" s="10">
        <f t="shared" si="0"/>
        <v>44863</v>
      </c>
      <c r="GD6" s="10">
        <f t="shared" si="0"/>
        <v>44864</v>
      </c>
      <c r="GE6" s="10">
        <f t="shared" si="0"/>
        <v>44865</v>
      </c>
      <c r="GF6" s="10">
        <f t="shared" si="0"/>
        <v>44866</v>
      </c>
      <c r="GG6" s="10">
        <f t="shared" si="0"/>
        <v>44867</v>
      </c>
      <c r="GH6" s="10">
        <f t="shared" si="0"/>
        <v>44868</v>
      </c>
      <c r="GI6" s="10">
        <f t="shared" si="0"/>
        <v>44869</v>
      </c>
      <c r="GJ6" s="10">
        <f t="shared" si="0"/>
        <v>44870</v>
      </c>
      <c r="GK6" s="10">
        <f t="shared" si="0"/>
        <v>44871</v>
      </c>
      <c r="GL6" s="10">
        <f t="shared" si="0"/>
        <v>44872</v>
      </c>
      <c r="GM6" s="10">
        <f t="shared" si="0"/>
        <v>44873</v>
      </c>
      <c r="GN6" s="10">
        <f t="shared" si="0"/>
        <v>44874</v>
      </c>
      <c r="GO6" s="10">
        <f t="shared" si="0"/>
        <v>44875</v>
      </c>
      <c r="GP6" s="10">
        <f t="shared" si="0"/>
        <v>44876</v>
      </c>
      <c r="GQ6" s="10">
        <f t="shared" si="0"/>
        <v>44877</v>
      </c>
      <c r="GR6" s="10">
        <f t="shared" si="0"/>
        <v>44878</v>
      </c>
      <c r="GS6" s="10">
        <f t="shared" si="0"/>
        <v>44879</v>
      </c>
      <c r="GT6" s="10">
        <f t="shared" si="0"/>
        <v>44880</v>
      </c>
      <c r="GU6" s="10">
        <f t="shared" si="0"/>
        <v>44881</v>
      </c>
      <c r="GV6" s="10">
        <f t="shared" si="0"/>
        <v>44882</v>
      </c>
      <c r="GW6" s="10">
        <f t="shared" si="0"/>
        <v>44883</v>
      </c>
      <c r="GX6" s="10">
        <f t="shared" si="0"/>
        <v>44884</v>
      </c>
      <c r="GY6" s="10">
        <f t="shared" si="0"/>
        <v>44885</v>
      </c>
      <c r="GZ6" s="10">
        <f t="shared" si="0"/>
        <v>44886</v>
      </c>
      <c r="HA6" s="10">
        <f t="shared" si="0"/>
        <v>44887</v>
      </c>
      <c r="HB6" s="10">
        <f t="shared" si="0"/>
        <v>44888</v>
      </c>
      <c r="HC6" s="10">
        <f t="shared" si="0"/>
        <v>44889</v>
      </c>
      <c r="HD6" s="10">
        <f t="shared" si="0"/>
        <v>44890</v>
      </c>
      <c r="HE6" s="10">
        <f t="shared" si="0"/>
        <v>44891</v>
      </c>
      <c r="HF6" s="10">
        <f t="shared" si="0"/>
        <v>44892</v>
      </c>
      <c r="HG6" s="10">
        <f t="shared" si="0"/>
        <v>44893</v>
      </c>
      <c r="HH6" s="10">
        <f t="shared" si="0"/>
        <v>44894</v>
      </c>
      <c r="HI6" s="10">
        <f t="shared" si="0"/>
        <v>44895</v>
      </c>
      <c r="HJ6" s="10">
        <f t="shared" si="0"/>
        <v>44896</v>
      </c>
      <c r="HK6" s="10">
        <f t="shared" si="0"/>
        <v>44897</v>
      </c>
      <c r="HL6" s="10">
        <f t="shared" si="0"/>
        <v>44898</v>
      </c>
      <c r="HM6" s="10">
        <f t="shared" si="0"/>
        <v>44899</v>
      </c>
      <c r="HN6" s="10">
        <f t="shared" si="0"/>
        <v>44900</v>
      </c>
      <c r="HO6" s="10">
        <f t="shared" ref="HO6:IN6" si="1">HN6+1</f>
        <v>44901</v>
      </c>
      <c r="HP6" s="10">
        <f t="shared" si="1"/>
        <v>44902</v>
      </c>
      <c r="HQ6" s="10">
        <f t="shared" si="1"/>
        <v>44903</v>
      </c>
      <c r="HR6" s="10">
        <f t="shared" si="1"/>
        <v>44904</v>
      </c>
      <c r="HS6" s="10">
        <f t="shared" si="1"/>
        <v>44905</v>
      </c>
      <c r="HT6" s="10">
        <f t="shared" si="1"/>
        <v>44906</v>
      </c>
      <c r="HU6" s="10">
        <f t="shared" si="1"/>
        <v>44907</v>
      </c>
      <c r="HV6" s="10">
        <f t="shared" si="1"/>
        <v>44908</v>
      </c>
      <c r="HW6" s="10">
        <f t="shared" si="1"/>
        <v>44909</v>
      </c>
      <c r="HX6" s="10">
        <f t="shared" si="1"/>
        <v>44910</v>
      </c>
      <c r="HY6" s="10">
        <f t="shared" si="1"/>
        <v>44911</v>
      </c>
      <c r="HZ6" s="10">
        <f t="shared" si="1"/>
        <v>44912</v>
      </c>
      <c r="IA6" s="10">
        <f t="shared" si="1"/>
        <v>44913</v>
      </c>
      <c r="IB6" s="10">
        <f t="shared" si="1"/>
        <v>44914</v>
      </c>
      <c r="IC6" s="10">
        <f t="shared" si="1"/>
        <v>44915</v>
      </c>
      <c r="ID6" s="10">
        <f t="shared" si="1"/>
        <v>44916</v>
      </c>
      <c r="IE6" s="10">
        <f t="shared" si="1"/>
        <v>44917</v>
      </c>
      <c r="IF6" s="10">
        <f t="shared" si="1"/>
        <v>44918</v>
      </c>
      <c r="IG6" s="10">
        <f t="shared" si="1"/>
        <v>44919</v>
      </c>
      <c r="IH6" s="10">
        <f t="shared" si="1"/>
        <v>44920</v>
      </c>
      <c r="II6" s="10">
        <f t="shared" si="1"/>
        <v>44921</v>
      </c>
      <c r="IJ6" s="10">
        <f t="shared" si="1"/>
        <v>44922</v>
      </c>
      <c r="IK6" s="10">
        <f t="shared" si="1"/>
        <v>44923</v>
      </c>
      <c r="IL6" s="10">
        <f t="shared" si="1"/>
        <v>44924</v>
      </c>
      <c r="IM6" s="10">
        <f t="shared" si="1"/>
        <v>44925</v>
      </c>
      <c r="IN6" s="10">
        <f t="shared" si="1"/>
        <v>44926</v>
      </c>
    </row>
    <row r="7" spans="2:248" x14ac:dyDescent="0.3">
      <c r="B7" s="18" t="s">
        <v>26</v>
      </c>
      <c r="C7" s="3"/>
      <c r="D7" s="12"/>
      <c r="E7" s="4"/>
      <c r="F7" s="4"/>
      <c r="G7" s="4"/>
      <c r="H7" s="4"/>
      <c r="I7" s="4"/>
      <c r="J7" s="4"/>
      <c r="K7" s="12"/>
      <c r="L7" s="4"/>
      <c r="M7" s="4"/>
      <c r="N7" s="4"/>
      <c r="O7" s="4"/>
      <c r="P7" s="4"/>
      <c r="Q7" s="4"/>
      <c r="R7" s="12"/>
      <c r="S7" s="4"/>
      <c r="T7" s="4"/>
      <c r="U7" s="4"/>
      <c r="V7" s="4"/>
      <c r="W7" s="4"/>
      <c r="X7" s="4"/>
      <c r="Y7" s="12"/>
      <c r="Z7" s="4"/>
      <c r="AA7" s="4"/>
      <c r="AB7" s="4"/>
      <c r="AC7" s="12"/>
      <c r="AD7" s="4"/>
      <c r="AE7" s="4"/>
      <c r="AF7" s="12"/>
      <c r="AG7" s="4"/>
      <c r="AH7" s="4"/>
      <c r="AI7" s="4"/>
      <c r="AJ7" s="4"/>
      <c r="AK7" s="4"/>
      <c r="AL7" s="4"/>
      <c r="AM7" s="12"/>
      <c r="AN7" s="4"/>
      <c r="AO7" s="4"/>
      <c r="AP7" s="4"/>
      <c r="AQ7" s="4"/>
      <c r="AR7" s="4"/>
      <c r="AS7" s="4"/>
      <c r="AT7" s="12"/>
      <c r="AU7" s="4"/>
      <c r="AV7" s="4"/>
      <c r="AW7" s="4"/>
      <c r="AX7" s="4"/>
      <c r="AY7" s="4"/>
      <c r="AZ7" s="4"/>
      <c r="BA7" s="12"/>
      <c r="BB7" s="4"/>
      <c r="BC7" s="4"/>
      <c r="BD7" s="4"/>
      <c r="BE7" s="4"/>
      <c r="BF7" s="4"/>
      <c r="BG7" s="4"/>
      <c r="BH7" s="12"/>
      <c r="BI7" s="4"/>
      <c r="BJ7" s="4"/>
      <c r="BK7" s="4"/>
      <c r="BL7" s="4"/>
      <c r="BM7" s="4"/>
      <c r="BN7" s="4"/>
      <c r="BO7" s="12"/>
      <c r="BP7" s="4"/>
      <c r="BQ7" s="4"/>
      <c r="BR7" s="4"/>
      <c r="BS7" s="4"/>
      <c r="BT7" s="4"/>
      <c r="BU7" s="4"/>
      <c r="BV7" s="12"/>
      <c r="BW7" s="4"/>
      <c r="BX7" s="4"/>
      <c r="BY7" s="4"/>
      <c r="BZ7" s="12"/>
      <c r="CA7" s="4"/>
      <c r="CB7" s="4"/>
      <c r="CC7" s="12"/>
      <c r="CD7" s="4"/>
      <c r="CE7" s="4"/>
      <c r="CF7" s="4"/>
      <c r="CG7" s="4"/>
      <c r="CH7" s="4"/>
      <c r="CI7" s="4"/>
      <c r="CJ7" s="12"/>
      <c r="CK7" s="4"/>
      <c r="CL7" s="4"/>
      <c r="CM7" s="4"/>
      <c r="CN7" s="4"/>
      <c r="CO7" s="4"/>
      <c r="CP7" s="4"/>
      <c r="CQ7" s="12"/>
      <c r="CR7" s="4"/>
      <c r="CS7" s="4"/>
      <c r="CT7" s="4"/>
      <c r="CU7" s="4"/>
      <c r="CV7" s="4"/>
      <c r="CW7" s="4"/>
      <c r="CX7" s="12"/>
      <c r="CY7" s="4"/>
      <c r="CZ7" s="4"/>
      <c r="DA7" s="4"/>
      <c r="DB7" s="4"/>
      <c r="DC7" s="4"/>
      <c r="DD7" s="4"/>
      <c r="DE7" s="12"/>
      <c r="DF7" s="12"/>
      <c r="DG7" s="4"/>
      <c r="DH7" s="4"/>
      <c r="DI7" s="4"/>
      <c r="DJ7" s="4"/>
      <c r="DK7" s="4"/>
      <c r="DL7" s="12"/>
      <c r="DM7" s="4"/>
      <c r="DN7" s="4"/>
      <c r="DO7" s="4"/>
      <c r="DP7" s="4"/>
      <c r="DQ7" s="4"/>
      <c r="DR7" s="4"/>
      <c r="DS7" s="12"/>
      <c r="DT7" s="4"/>
      <c r="DU7" s="4"/>
      <c r="DV7" s="4"/>
      <c r="DW7" s="4"/>
      <c r="DX7" s="4"/>
      <c r="DY7" s="4"/>
      <c r="DZ7" s="12"/>
      <c r="EA7" s="4"/>
      <c r="EB7" s="4"/>
      <c r="EC7" s="4"/>
      <c r="ED7" s="4"/>
      <c r="EE7" s="4"/>
      <c r="EF7" s="4"/>
      <c r="EG7" s="12"/>
      <c r="EH7" s="4"/>
      <c r="EI7" s="4"/>
      <c r="EJ7" s="4"/>
      <c r="EK7" s="4"/>
      <c r="EL7" s="4"/>
      <c r="EM7" s="4"/>
      <c r="EN7" s="12"/>
      <c r="EO7" s="4"/>
      <c r="EP7" s="4"/>
      <c r="EQ7" s="4"/>
      <c r="ER7" s="4"/>
      <c r="ES7" s="4"/>
      <c r="ET7" s="4"/>
      <c r="EU7" s="12"/>
      <c r="EV7" s="4"/>
      <c r="EW7" s="4"/>
      <c r="EX7" s="4"/>
      <c r="EY7" s="4"/>
      <c r="EZ7" s="4"/>
      <c r="FA7" s="12"/>
      <c r="FB7" s="4"/>
      <c r="FC7" s="4"/>
      <c r="FD7" s="4"/>
      <c r="FE7" s="4"/>
      <c r="FF7" s="4"/>
      <c r="FG7" s="4"/>
      <c r="FH7" s="12"/>
      <c r="FI7" s="4"/>
      <c r="FJ7" s="4"/>
      <c r="FK7" s="4"/>
      <c r="FL7" s="4"/>
      <c r="FM7" s="4"/>
      <c r="FN7" s="4"/>
      <c r="FO7" s="12"/>
      <c r="FP7" s="4"/>
      <c r="FQ7" s="4"/>
      <c r="FR7" s="4"/>
      <c r="FS7" s="4"/>
      <c r="FT7" s="4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17"/>
      <c r="GO7" s="17"/>
      <c r="GP7" s="17"/>
      <c r="GQ7" s="17"/>
      <c r="GR7" s="17"/>
      <c r="GS7" s="17"/>
      <c r="GT7" s="17"/>
      <c r="GU7" s="17"/>
      <c r="GV7" s="17"/>
      <c r="GW7" s="17"/>
      <c r="GX7" s="17"/>
      <c r="GY7" s="17"/>
      <c r="GZ7" s="17"/>
      <c r="HA7" s="17"/>
      <c r="HB7" s="17"/>
      <c r="HC7" s="17"/>
      <c r="HD7" s="17"/>
      <c r="HE7" s="17"/>
      <c r="HF7" s="17"/>
      <c r="HG7" s="17"/>
      <c r="HH7" s="17"/>
      <c r="HI7" s="17"/>
      <c r="HJ7" s="17"/>
      <c r="HK7" s="17"/>
      <c r="HL7" s="17"/>
      <c r="HM7" s="17"/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</row>
    <row r="8" spans="2:248" x14ac:dyDescent="0.3">
      <c r="B8" s="5"/>
      <c r="C8" s="5"/>
      <c r="D8" s="12"/>
      <c r="E8" s="4"/>
      <c r="F8" s="4"/>
      <c r="G8" s="4"/>
      <c r="H8" s="4"/>
      <c r="I8" s="4"/>
      <c r="J8" s="4"/>
      <c r="K8" s="12"/>
      <c r="L8" s="4"/>
      <c r="M8" s="4"/>
      <c r="N8" s="4"/>
      <c r="O8" s="4"/>
      <c r="P8" s="4"/>
      <c r="Q8" s="4"/>
      <c r="R8" s="12"/>
      <c r="S8" s="4"/>
      <c r="T8" s="4"/>
      <c r="U8" s="4"/>
      <c r="V8" s="4"/>
      <c r="W8" s="4"/>
      <c r="X8" s="4"/>
      <c r="Y8" s="12"/>
      <c r="Z8" s="4"/>
      <c r="AA8" s="4"/>
      <c r="AB8" s="4"/>
      <c r="AC8" s="12"/>
      <c r="AD8" s="4"/>
      <c r="AE8" s="4"/>
      <c r="AF8" s="12"/>
      <c r="AG8" s="4"/>
      <c r="AH8" s="4"/>
      <c r="AI8" s="4"/>
      <c r="AJ8" s="4"/>
      <c r="AK8" s="4"/>
      <c r="AL8" s="4"/>
      <c r="AM8" s="12"/>
      <c r="AN8" s="4"/>
      <c r="AO8" s="4"/>
      <c r="AP8" s="4"/>
      <c r="AQ8" s="4"/>
      <c r="AR8" s="4"/>
      <c r="AS8" s="4"/>
      <c r="AT8" s="12"/>
      <c r="AU8" s="4"/>
      <c r="AV8" s="4"/>
      <c r="AW8" s="4"/>
      <c r="AX8" s="4"/>
      <c r="AY8" s="4"/>
      <c r="AZ8" s="4"/>
      <c r="BA8" s="12"/>
      <c r="BB8" s="4"/>
      <c r="BC8" s="4"/>
      <c r="BD8" s="4"/>
      <c r="BE8" s="4"/>
      <c r="BF8" s="4"/>
      <c r="BG8" s="4"/>
      <c r="BH8" s="12"/>
      <c r="BI8" s="4"/>
      <c r="BJ8" s="4"/>
      <c r="BK8" s="4"/>
      <c r="BL8" s="4"/>
      <c r="BM8" s="4"/>
      <c r="BN8" s="4"/>
      <c r="BO8" s="12"/>
      <c r="BP8" s="4"/>
      <c r="BQ8" s="4"/>
      <c r="BR8" s="4"/>
      <c r="BS8" s="4"/>
      <c r="BT8" s="4"/>
      <c r="BU8" s="4"/>
      <c r="BV8" s="12"/>
      <c r="BW8" s="4"/>
      <c r="BX8" s="4"/>
      <c r="BY8" s="4"/>
      <c r="BZ8" s="12"/>
      <c r="CA8" s="4"/>
      <c r="CB8" s="4"/>
      <c r="CC8" s="12"/>
      <c r="CD8" s="4"/>
      <c r="CE8" s="4"/>
      <c r="CF8" s="4"/>
      <c r="CG8" s="4"/>
      <c r="CH8" s="4"/>
      <c r="CI8" s="4"/>
      <c r="CJ8" s="12"/>
      <c r="CK8" s="4"/>
      <c r="CL8" s="4"/>
      <c r="CM8" s="4"/>
      <c r="CN8" s="4"/>
      <c r="CO8" s="4"/>
      <c r="CP8" s="4"/>
      <c r="CQ8" s="12"/>
      <c r="CR8" s="4"/>
      <c r="CS8" s="4"/>
      <c r="CT8" s="4"/>
      <c r="CU8" s="4"/>
      <c r="CV8" s="4"/>
      <c r="CW8" s="4"/>
      <c r="CX8" s="12"/>
      <c r="CY8" s="4"/>
      <c r="CZ8" s="4"/>
      <c r="DA8" s="4"/>
      <c r="DB8" s="4"/>
      <c r="DC8" s="4"/>
      <c r="DD8" s="4"/>
      <c r="DE8" s="12"/>
      <c r="DF8" s="12"/>
      <c r="DG8" s="4"/>
      <c r="DH8" s="4"/>
      <c r="DI8" s="4"/>
      <c r="DJ8" s="4"/>
      <c r="DK8" s="4"/>
      <c r="DL8" s="12"/>
      <c r="DM8" s="4"/>
      <c r="DN8" s="4"/>
      <c r="DO8" s="4"/>
      <c r="DP8" s="4"/>
      <c r="DQ8" s="4"/>
      <c r="DR8" s="4"/>
      <c r="DS8" s="12"/>
      <c r="DT8" s="4"/>
      <c r="DU8" s="4"/>
      <c r="DV8" s="4"/>
      <c r="DW8" s="4"/>
      <c r="DX8" s="4"/>
      <c r="DY8" s="4"/>
      <c r="DZ8" s="12"/>
      <c r="EA8" s="4"/>
      <c r="EB8" s="4"/>
      <c r="EC8" s="4"/>
      <c r="ED8" s="4"/>
      <c r="EE8" s="4"/>
      <c r="EF8" s="4"/>
      <c r="EG8" s="12"/>
      <c r="EH8" s="4"/>
      <c r="EI8" s="4"/>
      <c r="EJ8" s="4"/>
      <c r="EK8" s="4"/>
      <c r="EL8" s="4"/>
      <c r="EM8" s="4"/>
      <c r="EN8" s="12"/>
      <c r="EO8" s="4"/>
      <c r="EP8" s="4"/>
      <c r="EQ8" s="4"/>
      <c r="ER8" s="4"/>
      <c r="ES8" s="4"/>
      <c r="ET8" s="4"/>
      <c r="EU8" s="12"/>
      <c r="EV8" s="4"/>
      <c r="EW8" s="4"/>
      <c r="EX8" s="4"/>
      <c r="EY8" s="4"/>
      <c r="EZ8" s="4"/>
      <c r="FA8" s="12"/>
      <c r="FB8" s="4"/>
      <c r="FC8" s="4"/>
      <c r="FD8" s="4"/>
      <c r="FE8" s="4"/>
      <c r="FF8" s="4"/>
      <c r="FG8" s="4"/>
      <c r="FH8" s="12"/>
      <c r="FI8" s="4"/>
      <c r="FJ8" s="4"/>
      <c r="FK8" s="4"/>
      <c r="FL8" s="4"/>
      <c r="FM8" s="4"/>
      <c r="FN8" s="4"/>
      <c r="FO8" s="12"/>
      <c r="FP8" s="4"/>
      <c r="FQ8" s="4"/>
      <c r="FR8" s="4"/>
      <c r="FS8" s="4"/>
      <c r="FT8" s="4"/>
    </row>
    <row r="9" spans="2:248" x14ac:dyDescent="0.3">
      <c r="B9" s="5"/>
      <c r="C9" s="5"/>
      <c r="D9" s="12"/>
      <c r="E9" s="4"/>
      <c r="F9" s="4"/>
      <c r="G9" s="4"/>
      <c r="H9" s="4"/>
      <c r="I9" s="4"/>
      <c r="J9" s="4"/>
      <c r="K9" s="12"/>
      <c r="L9" s="4"/>
      <c r="M9" s="4"/>
      <c r="N9" s="4"/>
      <c r="O9" s="4"/>
      <c r="P9" s="4"/>
      <c r="Q9" s="4"/>
      <c r="R9" s="12"/>
      <c r="S9" s="4"/>
      <c r="T9" s="4"/>
      <c r="U9" s="4"/>
      <c r="V9" s="4"/>
      <c r="W9" s="4"/>
      <c r="X9" s="4"/>
      <c r="Y9" s="12"/>
      <c r="Z9" s="4"/>
      <c r="AA9" s="4"/>
      <c r="AB9" s="4"/>
      <c r="AC9" s="12"/>
      <c r="AD9" s="4"/>
      <c r="AE9" s="4"/>
      <c r="AF9" s="12"/>
      <c r="AG9" s="4"/>
      <c r="AH9" s="4"/>
      <c r="AI9" s="4"/>
      <c r="AJ9" s="4"/>
      <c r="AK9" s="4"/>
      <c r="AL9" s="4"/>
      <c r="AM9" s="12"/>
      <c r="AN9" s="4"/>
      <c r="AO9" s="4"/>
      <c r="AP9" s="4"/>
      <c r="AQ9" s="4"/>
      <c r="AR9" s="4"/>
      <c r="AS9" s="4"/>
      <c r="AT9" s="12"/>
      <c r="AU9" s="4"/>
      <c r="AV9" s="4"/>
      <c r="AW9" s="4"/>
      <c r="AX9" s="4"/>
      <c r="AY9" s="4"/>
      <c r="AZ9" s="4"/>
      <c r="BA9" s="12"/>
      <c r="BB9" s="4"/>
      <c r="BC9" s="4"/>
      <c r="BD9" s="4"/>
      <c r="BE9" s="4"/>
      <c r="BF9" s="4"/>
      <c r="BG9" s="4"/>
      <c r="BH9" s="12"/>
      <c r="BI9" s="4"/>
      <c r="BJ9" s="4"/>
      <c r="BK9" s="4"/>
      <c r="BL9" s="4"/>
      <c r="BM9" s="4"/>
      <c r="BN9" s="4"/>
      <c r="BO9" s="12"/>
      <c r="BP9" s="4"/>
      <c r="BQ9" s="4"/>
      <c r="BR9" s="4"/>
      <c r="BS9" s="4"/>
      <c r="BT9" s="4"/>
      <c r="BU9" s="4"/>
      <c r="BV9" s="12"/>
      <c r="BW9" s="4"/>
      <c r="BX9" s="4"/>
      <c r="BY9" s="4"/>
      <c r="BZ9" s="12"/>
      <c r="CA9" s="4"/>
      <c r="CB9" s="4"/>
      <c r="CC9" s="12"/>
      <c r="CD9" s="4"/>
      <c r="CE9" s="4"/>
      <c r="CF9" s="4"/>
      <c r="CG9" s="4"/>
      <c r="CH9" s="4"/>
      <c r="CI9" s="4"/>
      <c r="CJ9" s="12"/>
      <c r="CK9" s="4"/>
      <c r="CL9" s="4"/>
      <c r="CM9" s="4"/>
      <c r="CN9" s="4"/>
      <c r="CO9" s="4"/>
      <c r="CP9" s="4"/>
      <c r="CQ9" s="12"/>
      <c r="CR9" s="4"/>
      <c r="CS9" s="4"/>
      <c r="CT9" s="4"/>
      <c r="CU9" s="4"/>
      <c r="CV9" s="4"/>
      <c r="CW9" s="4"/>
      <c r="CX9" s="12"/>
      <c r="CY9" s="4"/>
      <c r="CZ9" s="4"/>
      <c r="DA9" s="4"/>
      <c r="DB9" s="4"/>
      <c r="DC9" s="4"/>
      <c r="DD9" s="4"/>
      <c r="DE9" s="12"/>
      <c r="DF9" s="12"/>
      <c r="DG9" s="4"/>
      <c r="DH9" s="4"/>
      <c r="DI9" s="4"/>
      <c r="DJ9" s="4"/>
      <c r="DK9" s="4"/>
      <c r="DL9" s="12"/>
      <c r="DM9" s="4"/>
      <c r="DN9" s="4"/>
      <c r="DO9" s="4"/>
      <c r="DP9" s="4"/>
      <c r="DQ9" s="4"/>
      <c r="DR9" s="4"/>
      <c r="DS9" s="12"/>
      <c r="DT9" s="4"/>
      <c r="DU9" s="4"/>
      <c r="DV9" s="4"/>
      <c r="DW9" s="4"/>
      <c r="DX9" s="4"/>
      <c r="DY9" s="4"/>
      <c r="DZ9" s="12"/>
      <c r="EA9" s="4"/>
      <c r="EB9" s="4"/>
      <c r="EC9" s="4"/>
      <c r="ED9" s="4"/>
      <c r="EE9" s="4"/>
      <c r="EF9" s="4"/>
      <c r="EG9" s="12"/>
      <c r="EH9" s="4"/>
      <c r="EI9" s="4"/>
      <c r="EJ9" s="4"/>
      <c r="EK9" s="4"/>
      <c r="EL9" s="4"/>
      <c r="EM9" s="4"/>
      <c r="EN9" s="12"/>
      <c r="EO9" s="4"/>
      <c r="EP9" s="4"/>
      <c r="EQ9" s="4"/>
      <c r="ER9" s="4"/>
      <c r="ES9" s="4"/>
      <c r="ET9" s="4"/>
      <c r="EU9" s="12"/>
      <c r="EV9" s="4"/>
      <c r="EW9" s="4"/>
      <c r="EX9" s="4"/>
      <c r="EY9" s="4"/>
      <c r="EZ9" s="4"/>
      <c r="FA9" s="12"/>
      <c r="FB9" s="4"/>
      <c r="FC9" s="4"/>
      <c r="FD9" s="4"/>
      <c r="FE9" s="4"/>
      <c r="FF9" s="4"/>
      <c r="FG9" s="4"/>
      <c r="FH9" s="12"/>
      <c r="FI9" s="4"/>
      <c r="FJ9" s="4"/>
      <c r="FK9" s="4"/>
      <c r="FL9" s="4"/>
      <c r="FM9" s="4"/>
      <c r="FN9" s="4"/>
      <c r="FO9" s="12"/>
      <c r="FP9" s="4"/>
      <c r="FQ9" s="4"/>
      <c r="FR9" s="4"/>
      <c r="FS9" s="4"/>
      <c r="FT9" s="4"/>
    </row>
    <row r="10" spans="2:248" x14ac:dyDescent="0.3">
      <c r="B10" s="5"/>
      <c r="C10" s="5"/>
      <c r="D10" s="12"/>
      <c r="E10" s="4"/>
      <c r="F10" s="4"/>
      <c r="G10" s="4"/>
      <c r="H10" s="4"/>
      <c r="I10" s="4"/>
      <c r="J10" s="4"/>
      <c r="K10" s="12"/>
      <c r="L10" s="4"/>
      <c r="M10" s="4"/>
      <c r="N10" s="4"/>
      <c r="O10" s="4"/>
      <c r="P10" s="4"/>
      <c r="Q10" s="4"/>
      <c r="R10" s="12"/>
      <c r="S10" s="4"/>
      <c r="T10" s="4"/>
      <c r="U10" s="4"/>
      <c r="V10" s="4"/>
      <c r="W10" s="4"/>
      <c r="X10" s="4"/>
      <c r="Y10" s="12"/>
      <c r="Z10" s="4"/>
      <c r="AA10" s="4"/>
      <c r="AB10" s="4"/>
      <c r="AC10" s="12"/>
      <c r="AD10" s="4"/>
      <c r="AE10" s="4"/>
      <c r="AF10" s="12"/>
      <c r="AG10" s="4"/>
      <c r="AH10" s="4"/>
      <c r="AI10" s="4"/>
      <c r="AJ10" s="4"/>
      <c r="AK10" s="4"/>
      <c r="AL10" s="4"/>
      <c r="AM10" s="12"/>
      <c r="AN10" s="4"/>
      <c r="AO10" s="4"/>
      <c r="AP10" s="4"/>
      <c r="AQ10" s="4"/>
      <c r="AR10" s="4"/>
      <c r="AS10" s="4"/>
      <c r="AT10" s="12"/>
      <c r="AU10" s="4"/>
      <c r="AV10" s="4"/>
      <c r="AW10" s="4"/>
      <c r="AX10" s="4"/>
      <c r="AY10" s="4"/>
      <c r="AZ10" s="4"/>
      <c r="BA10" s="12"/>
      <c r="BB10" s="4"/>
      <c r="BC10" s="4"/>
      <c r="BD10" s="4"/>
      <c r="BE10" s="4"/>
      <c r="BF10" s="4"/>
      <c r="BG10" s="4"/>
      <c r="BH10" s="12"/>
      <c r="BI10" s="4"/>
      <c r="BJ10" s="4"/>
      <c r="BK10" s="4"/>
      <c r="BL10" s="4"/>
      <c r="BM10" s="4"/>
      <c r="BN10" s="4"/>
      <c r="BO10" s="12"/>
      <c r="BP10" s="4"/>
      <c r="BQ10" s="4"/>
      <c r="BR10" s="4"/>
      <c r="BS10" s="4"/>
      <c r="BT10" s="4"/>
      <c r="BU10" s="4"/>
      <c r="BV10" s="12"/>
      <c r="BW10" s="4"/>
      <c r="BX10" s="4"/>
      <c r="BY10" s="4"/>
      <c r="BZ10" s="12"/>
      <c r="CA10" s="4"/>
      <c r="CB10" s="4"/>
      <c r="CC10" s="12"/>
      <c r="CD10" s="4"/>
      <c r="CE10" s="4"/>
      <c r="CF10" s="4"/>
      <c r="CG10" s="4"/>
      <c r="CH10" s="4"/>
      <c r="CI10" s="4"/>
      <c r="CJ10" s="12"/>
      <c r="CK10" s="4"/>
      <c r="CL10" s="4"/>
      <c r="CM10" s="4"/>
      <c r="CN10" s="4"/>
      <c r="CO10" s="4"/>
      <c r="CP10" s="4"/>
      <c r="CQ10" s="12"/>
      <c r="CR10" s="4"/>
      <c r="CS10" s="4"/>
      <c r="CT10" s="4"/>
      <c r="CU10" s="4"/>
      <c r="CV10" s="4"/>
      <c r="CW10" s="4"/>
      <c r="CX10" s="12"/>
      <c r="CY10" s="4"/>
      <c r="CZ10" s="4"/>
      <c r="DA10" s="4"/>
      <c r="DB10" s="4"/>
      <c r="DC10" s="4"/>
      <c r="DD10" s="4"/>
      <c r="DE10" s="12"/>
      <c r="DF10" s="12"/>
      <c r="DG10" s="4"/>
      <c r="DH10" s="4"/>
      <c r="DI10" s="4"/>
      <c r="DJ10" s="4"/>
      <c r="DK10" s="4"/>
      <c r="DL10" s="12"/>
      <c r="DM10" s="4"/>
      <c r="DN10" s="4"/>
      <c r="DO10" s="4"/>
      <c r="DP10" s="4"/>
      <c r="DQ10" s="4"/>
      <c r="DR10" s="4"/>
      <c r="DS10" s="12"/>
      <c r="DT10" s="4"/>
      <c r="DU10" s="4"/>
      <c r="DV10" s="4"/>
      <c r="DW10" s="4"/>
      <c r="DX10" s="4"/>
      <c r="DY10" s="4"/>
      <c r="DZ10" s="12"/>
      <c r="EA10" s="4"/>
      <c r="EB10" s="4"/>
      <c r="EC10" s="4"/>
      <c r="ED10" s="4"/>
      <c r="EE10" s="4"/>
      <c r="EF10" s="4"/>
      <c r="EG10" s="12"/>
      <c r="EH10" s="4"/>
      <c r="EI10" s="4"/>
      <c r="EJ10" s="4"/>
      <c r="EK10" s="4"/>
      <c r="EL10" s="4"/>
      <c r="EM10" s="4"/>
      <c r="EN10" s="12"/>
      <c r="EO10" s="4"/>
      <c r="EP10" s="4"/>
      <c r="EQ10" s="4"/>
      <c r="ER10" s="4"/>
      <c r="ES10" s="4"/>
      <c r="ET10" s="4"/>
      <c r="EU10" s="12"/>
      <c r="EV10" s="4"/>
      <c r="EW10" s="4"/>
      <c r="EX10" s="4"/>
      <c r="EY10" s="4"/>
      <c r="EZ10" s="4"/>
      <c r="FA10" s="12"/>
      <c r="FB10" s="4"/>
      <c r="FC10" s="4"/>
      <c r="FD10" s="4"/>
      <c r="FE10" s="4"/>
      <c r="FF10" s="4"/>
      <c r="FG10" s="4"/>
      <c r="FH10" s="12"/>
      <c r="FI10" s="4"/>
      <c r="FJ10" s="4"/>
      <c r="FK10" s="4"/>
      <c r="FL10" s="4"/>
      <c r="FM10" s="4"/>
      <c r="FN10" s="4"/>
      <c r="FO10" s="12"/>
      <c r="FP10" s="4"/>
      <c r="FQ10" s="4"/>
      <c r="FR10" s="4"/>
      <c r="FS10" s="4"/>
      <c r="FT10" s="4"/>
    </row>
    <row r="11" spans="2:248" x14ac:dyDescent="0.3">
      <c r="B11" s="5"/>
      <c r="C11" s="5"/>
      <c r="D11" s="12"/>
      <c r="E11" s="4"/>
      <c r="F11" s="4"/>
      <c r="G11" s="4"/>
      <c r="H11" s="4"/>
      <c r="I11" s="4"/>
      <c r="J11" s="4"/>
      <c r="K11" s="12"/>
      <c r="L11" s="4"/>
      <c r="M11" s="4"/>
      <c r="N11" s="4"/>
      <c r="O11" s="4"/>
      <c r="P11" s="4"/>
      <c r="Q11" s="4"/>
      <c r="R11" s="12"/>
      <c r="S11" s="4"/>
      <c r="T11" s="4"/>
      <c r="U11" s="4"/>
      <c r="V11" s="4"/>
      <c r="W11" s="4"/>
      <c r="X11" s="4"/>
      <c r="Y11" s="12"/>
      <c r="Z11" s="4"/>
      <c r="AA11" s="4"/>
      <c r="AB11" s="4"/>
      <c r="AC11" s="12"/>
      <c r="AD11" s="4"/>
      <c r="AE11" s="4"/>
      <c r="AF11" s="12"/>
      <c r="AG11" s="4"/>
      <c r="AH11" s="4"/>
      <c r="AI11" s="4"/>
      <c r="AJ11" s="4"/>
      <c r="AK11" s="4"/>
      <c r="AL11" s="4"/>
      <c r="AM11" s="12"/>
      <c r="AN11" s="4"/>
      <c r="AO11" s="4"/>
      <c r="AP11" s="4"/>
      <c r="AQ11" s="4"/>
      <c r="AR11" s="4"/>
      <c r="AS11" s="4"/>
      <c r="AT11" s="12"/>
      <c r="AU11" s="4"/>
      <c r="AV11" s="4"/>
      <c r="AW11" s="4"/>
      <c r="AX11" s="4"/>
      <c r="AY11" s="4"/>
      <c r="AZ11" s="4"/>
      <c r="BA11" s="12"/>
      <c r="BB11" s="4"/>
      <c r="BC11" s="4"/>
      <c r="BD11" s="4"/>
      <c r="BE11" s="4"/>
      <c r="BF11" s="4"/>
      <c r="BG11" s="4"/>
      <c r="BH11" s="12"/>
      <c r="BI11" s="4"/>
      <c r="BJ11" s="4"/>
      <c r="BK11" s="4"/>
      <c r="BL11" s="4"/>
      <c r="BM11" s="4"/>
      <c r="BN11" s="4"/>
      <c r="BO11" s="12"/>
      <c r="BP11" s="4"/>
      <c r="BQ11" s="4"/>
      <c r="BR11" s="4"/>
      <c r="BS11" s="4"/>
      <c r="BT11" s="4"/>
      <c r="BU11" s="4"/>
      <c r="BV11" s="12"/>
      <c r="BW11" s="4"/>
      <c r="BX11" s="4"/>
      <c r="BY11" s="4"/>
      <c r="BZ11" s="12"/>
      <c r="CA11" s="4"/>
      <c r="CB11" s="4"/>
      <c r="CC11" s="12"/>
      <c r="CD11" s="4"/>
      <c r="CE11" s="4"/>
      <c r="CF11" s="4"/>
      <c r="CG11" s="4"/>
      <c r="CH11" s="4"/>
      <c r="CI11" s="4"/>
      <c r="CJ11" s="12"/>
      <c r="CK11" s="4"/>
      <c r="CL11" s="4"/>
      <c r="CM11" s="4"/>
      <c r="CN11" s="4"/>
      <c r="CO11" s="4"/>
      <c r="CP11" s="4"/>
      <c r="CQ11" s="12"/>
      <c r="CR11" s="4"/>
      <c r="CS11" s="4"/>
      <c r="CT11" s="4"/>
      <c r="CU11" s="4"/>
      <c r="CV11" s="4"/>
      <c r="CW11" s="4"/>
      <c r="CX11" s="12"/>
      <c r="CY11" s="4"/>
      <c r="CZ11" s="4"/>
      <c r="DA11" s="4"/>
      <c r="DB11" s="4"/>
      <c r="DC11" s="4"/>
      <c r="DD11" s="4"/>
      <c r="DE11" s="12"/>
      <c r="DF11" s="12"/>
      <c r="DG11" s="4"/>
      <c r="DH11" s="4"/>
      <c r="DI11" s="4"/>
      <c r="DJ11" s="4"/>
      <c r="DK11" s="4"/>
      <c r="DL11" s="12"/>
      <c r="DM11" s="4"/>
      <c r="DN11" s="4"/>
      <c r="DO11" s="4"/>
      <c r="DP11" s="4"/>
      <c r="DQ11" s="4"/>
      <c r="DR11" s="4"/>
      <c r="DS11" s="12"/>
      <c r="DT11" s="4"/>
      <c r="DU11" s="4"/>
      <c r="DV11" s="4"/>
      <c r="DW11" s="4"/>
      <c r="DX11" s="4"/>
      <c r="DY11" s="4"/>
      <c r="DZ11" s="12"/>
      <c r="EA11" s="4"/>
      <c r="EB11" s="4"/>
      <c r="EC11" s="4"/>
      <c r="ED11" s="4"/>
      <c r="EE11" s="4"/>
      <c r="EF11" s="4"/>
      <c r="EG11" s="12"/>
      <c r="EH11" s="4"/>
      <c r="EI11" s="4"/>
      <c r="EJ11" s="4"/>
      <c r="EK11" s="4"/>
      <c r="EL11" s="4"/>
      <c r="EM11" s="4"/>
      <c r="EN11" s="12"/>
      <c r="EO11" s="4"/>
      <c r="EP11" s="4"/>
      <c r="EQ11" s="4"/>
      <c r="ER11" s="4"/>
      <c r="ES11" s="4"/>
      <c r="ET11" s="4"/>
      <c r="EU11" s="12"/>
      <c r="EV11" s="4"/>
      <c r="EW11" s="4"/>
      <c r="EX11" s="4"/>
      <c r="EY11" s="4"/>
      <c r="EZ11" s="4"/>
      <c r="FA11" s="12"/>
      <c r="FB11" s="4"/>
      <c r="FC11" s="4"/>
      <c r="FD11" s="4"/>
      <c r="FE11" s="4"/>
      <c r="FF11" s="4"/>
      <c r="FG11" s="4"/>
      <c r="FH11" s="12"/>
      <c r="FI11" s="4"/>
      <c r="FJ11" s="4"/>
      <c r="FK11" s="4"/>
      <c r="FL11" s="4"/>
      <c r="FM11" s="4"/>
      <c r="FN11" s="4"/>
      <c r="FO11" s="12"/>
      <c r="FP11" s="4"/>
      <c r="FQ11" s="4"/>
      <c r="FR11" s="4"/>
      <c r="FS11" s="4"/>
      <c r="FT11" s="4"/>
    </row>
    <row r="12" spans="2:248" x14ac:dyDescent="0.3">
      <c r="B12" s="5"/>
      <c r="C12" s="5"/>
      <c r="D12" s="12"/>
      <c r="E12" s="4"/>
      <c r="F12" s="4"/>
      <c r="G12" s="4"/>
      <c r="H12" s="4"/>
      <c r="I12" s="4"/>
      <c r="J12" s="4"/>
      <c r="K12" s="12"/>
      <c r="L12" s="4"/>
      <c r="M12" s="4"/>
      <c r="N12" s="4"/>
      <c r="O12" s="4"/>
      <c r="P12" s="4"/>
      <c r="Q12" s="4"/>
      <c r="R12" s="12"/>
      <c r="S12" s="4"/>
      <c r="T12" s="4"/>
      <c r="U12" s="4"/>
      <c r="V12" s="4"/>
      <c r="W12" s="4"/>
      <c r="X12" s="4"/>
      <c r="Y12" s="12"/>
      <c r="Z12" s="4"/>
      <c r="AA12" s="4"/>
      <c r="AB12" s="4"/>
      <c r="AC12" s="12"/>
      <c r="AD12" s="4"/>
      <c r="AE12" s="4"/>
      <c r="AF12" s="12"/>
      <c r="AG12" s="4"/>
      <c r="AH12" s="4"/>
      <c r="AI12" s="4"/>
      <c r="AJ12" s="4"/>
      <c r="AK12" s="4"/>
      <c r="AL12" s="4"/>
      <c r="AM12" s="12"/>
      <c r="AN12" s="4"/>
      <c r="AO12" s="4"/>
      <c r="AP12" s="4"/>
      <c r="AQ12" s="4"/>
      <c r="AR12" s="4"/>
      <c r="AS12" s="4"/>
      <c r="AT12" s="12"/>
      <c r="AU12" s="4"/>
      <c r="AV12" s="4"/>
      <c r="AW12" s="4"/>
      <c r="AX12" s="4"/>
      <c r="AY12" s="4"/>
      <c r="AZ12" s="4"/>
      <c r="BA12" s="12"/>
      <c r="BB12" s="4"/>
      <c r="BC12" s="4"/>
      <c r="BD12" s="4"/>
      <c r="BE12" s="4"/>
      <c r="BF12" s="4"/>
      <c r="BG12" s="4"/>
      <c r="BH12" s="12"/>
      <c r="BI12" s="4"/>
      <c r="BJ12" s="4"/>
      <c r="BK12" s="4"/>
      <c r="BL12" s="4"/>
      <c r="BM12" s="4"/>
      <c r="BN12" s="4"/>
      <c r="BO12" s="12"/>
      <c r="BP12" s="4"/>
      <c r="BQ12" s="4"/>
      <c r="BR12" s="4"/>
      <c r="BS12" s="4"/>
      <c r="BT12" s="4"/>
      <c r="BU12" s="4"/>
      <c r="BV12" s="12"/>
      <c r="BW12" s="4"/>
      <c r="BX12" s="4"/>
      <c r="BY12" s="4"/>
      <c r="BZ12" s="12"/>
      <c r="CA12" s="4"/>
      <c r="CB12" s="4"/>
      <c r="CC12" s="12"/>
      <c r="CD12" s="4"/>
      <c r="CE12" s="4"/>
      <c r="CF12" s="4"/>
      <c r="CG12" s="4"/>
      <c r="CH12" s="4"/>
      <c r="CI12" s="4"/>
      <c r="CJ12" s="12"/>
      <c r="CK12" s="4"/>
      <c r="CL12" s="4"/>
      <c r="CM12" s="4"/>
      <c r="CN12" s="4"/>
      <c r="CO12" s="4"/>
      <c r="CP12" s="4"/>
      <c r="CQ12" s="12"/>
      <c r="CR12" s="4"/>
      <c r="CS12" s="4"/>
      <c r="CT12" s="4"/>
      <c r="CU12" s="4"/>
      <c r="CV12" s="4"/>
      <c r="CW12" s="4"/>
      <c r="CX12" s="12"/>
      <c r="CY12" s="4"/>
      <c r="CZ12" s="4"/>
      <c r="DA12" s="4"/>
      <c r="DB12" s="4"/>
      <c r="DC12" s="4"/>
      <c r="DD12" s="4"/>
      <c r="DE12" s="12"/>
      <c r="DF12" s="12"/>
      <c r="DG12" s="4"/>
      <c r="DH12" s="4"/>
      <c r="DI12" s="4"/>
      <c r="DJ12" s="4"/>
      <c r="DK12" s="4"/>
      <c r="DL12" s="12"/>
      <c r="DM12" s="4"/>
      <c r="DN12" s="4"/>
      <c r="DO12" s="4"/>
      <c r="DP12" s="4"/>
      <c r="DQ12" s="4"/>
      <c r="DR12" s="4"/>
      <c r="DS12" s="12"/>
      <c r="DT12" s="4"/>
      <c r="DU12" s="4"/>
      <c r="DV12" s="4"/>
      <c r="DW12" s="4"/>
      <c r="DX12" s="4"/>
      <c r="DY12" s="4"/>
      <c r="DZ12" s="12"/>
      <c r="EA12" s="4"/>
      <c r="EB12" s="4"/>
      <c r="EC12" s="4"/>
      <c r="ED12" s="4"/>
      <c r="EE12" s="4"/>
      <c r="EF12" s="4"/>
      <c r="EG12" s="12"/>
      <c r="EH12" s="4"/>
      <c r="EI12" s="4"/>
      <c r="EJ12" s="4"/>
      <c r="EK12" s="4"/>
      <c r="EL12" s="4"/>
      <c r="EM12" s="4"/>
      <c r="EN12" s="12"/>
      <c r="EO12" s="4"/>
      <c r="EP12" s="4"/>
      <c r="EQ12" s="4"/>
      <c r="ER12" s="4"/>
      <c r="ES12" s="4"/>
      <c r="ET12" s="4"/>
      <c r="EU12" s="12"/>
      <c r="EV12" s="4"/>
      <c r="EW12" s="4"/>
      <c r="EX12" s="4"/>
      <c r="EY12" s="4"/>
      <c r="EZ12" s="4"/>
      <c r="FA12" s="12"/>
      <c r="FB12" s="4"/>
      <c r="FC12" s="4"/>
      <c r="FD12" s="4"/>
      <c r="FE12" s="4"/>
      <c r="FF12" s="4"/>
      <c r="FG12" s="4"/>
      <c r="FH12" s="12"/>
      <c r="FI12" s="4"/>
      <c r="FJ12" s="4"/>
      <c r="FK12" s="4"/>
      <c r="FL12" s="4"/>
      <c r="FM12" s="4"/>
      <c r="FN12" s="4"/>
      <c r="FO12" s="12"/>
      <c r="FP12" s="4"/>
      <c r="FQ12" s="4"/>
      <c r="FR12" s="4"/>
      <c r="FS12" s="4"/>
      <c r="FT12" s="4"/>
    </row>
    <row r="13" spans="2:248" x14ac:dyDescent="0.3">
      <c r="B13" s="5"/>
      <c r="C13" s="5"/>
      <c r="D13" s="12"/>
      <c r="E13" s="4"/>
      <c r="F13" s="4"/>
      <c r="G13" s="4"/>
      <c r="H13" s="4"/>
      <c r="I13" s="4"/>
      <c r="J13" s="4"/>
      <c r="K13" s="12"/>
      <c r="L13" s="4"/>
      <c r="M13" s="4"/>
      <c r="N13" s="4"/>
      <c r="O13" s="4"/>
      <c r="P13" s="4"/>
      <c r="Q13" s="4"/>
      <c r="R13" s="12"/>
      <c r="S13" s="4"/>
      <c r="T13" s="4"/>
      <c r="U13" s="4"/>
      <c r="V13" s="4"/>
      <c r="W13" s="4"/>
      <c r="X13" s="4"/>
      <c r="Y13" s="12"/>
      <c r="Z13" s="4"/>
      <c r="AA13" s="4"/>
      <c r="AB13" s="4"/>
      <c r="AC13" s="12"/>
      <c r="AD13" s="4"/>
      <c r="AE13" s="4"/>
      <c r="AF13" s="12"/>
      <c r="AG13" s="4"/>
      <c r="AH13" s="4"/>
      <c r="AI13" s="4"/>
      <c r="AJ13" s="4"/>
      <c r="AK13" s="4"/>
      <c r="AL13" s="4"/>
      <c r="AM13" s="12"/>
      <c r="AN13" s="4"/>
      <c r="AO13" s="4"/>
      <c r="AP13" s="4"/>
      <c r="AQ13" s="4"/>
      <c r="AR13" s="4"/>
      <c r="AS13" s="4"/>
      <c r="AT13" s="12"/>
      <c r="AU13" s="4"/>
      <c r="AV13" s="4"/>
      <c r="AW13" s="4"/>
      <c r="AX13" s="4"/>
      <c r="AY13" s="4"/>
      <c r="AZ13" s="4"/>
      <c r="BA13" s="12"/>
      <c r="BB13" s="4"/>
      <c r="BC13" s="4"/>
      <c r="BD13" s="4"/>
      <c r="BE13" s="4"/>
      <c r="BF13" s="4"/>
      <c r="BG13" s="4"/>
      <c r="BH13" s="12"/>
      <c r="BI13" s="4"/>
      <c r="BJ13" s="4"/>
      <c r="BK13" s="4"/>
      <c r="BL13" s="4"/>
      <c r="BM13" s="4"/>
      <c r="BN13" s="4"/>
      <c r="BO13" s="12"/>
      <c r="BP13" s="4"/>
      <c r="BQ13" s="4"/>
      <c r="BR13" s="4"/>
      <c r="BS13" s="4"/>
      <c r="BT13" s="4"/>
      <c r="BU13" s="4"/>
      <c r="BV13" s="12"/>
      <c r="BW13" s="4"/>
      <c r="BX13" s="4"/>
      <c r="BY13" s="4"/>
      <c r="BZ13" s="12"/>
      <c r="CA13" s="4"/>
      <c r="CB13" s="4"/>
      <c r="CC13" s="12"/>
      <c r="CD13" s="4"/>
      <c r="CE13" s="4"/>
      <c r="CF13" s="4"/>
      <c r="CG13" s="4"/>
      <c r="CH13" s="4"/>
      <c r="CI13" s="4"/>
      <c r="CJ13" s="12"/>
      <c r="CK13" s="4"/>
      <c r="CL13" s="4"/>
      <c r="CM13" s="4"/>
      <c r="CN13" s="4"/>
      <c r="CO13" s="4"/>
      <c r="CP13" s="4"/>
      <c r="CQ13" s="12"/>
      <c r="CR13" s="4"/>
      <c r="CS13" s="4"/>
      <c r="CT13" s="4"/>
      <c r="CU13" s="4"/>
      <c r="CV13" s="4"/>
      <c r="CW13" s="4"/>
      <c r="CX13" s="12"/>
      <c r="CY13" s="4"/>
      <c r="CZ13" s="4"/>
      <c r="DA13" s="4"/>
      <c r="DB13" s="4"/>
      <c r="DC13" s="4"/>
      <c r="DD13" s="4"/>
      <c r="DE13" s="12"/>
      <c r="DF13" s="12"/>
      <c r="DG13" s="4"/>
      <c r="DH13" s="4"/>
      <c r="DI13" s="4"/>
      <c r="DJ13" s="4"/>
      <c r="DK13" s="4"/>
      <c r="DL13" s="12"/>
      <c r="DM13" s="4"/>
      <c r="DN13" s="4"/>
      <c r="DO13" s="4"/>
      <c r="DP13" s="4"/>
      <c r="DQ13" s="4"/>
      <c r="DR13" s="4"/>
      <c r="DS13" s="12"/>
      <c r="DT13" s="4"/>
      <c r="DU13" s="4"/>
      <c r="DV13" s="4"/>
      <c r="DW13" s="4"/>
      <c r="DX13" s="4"/>
      <c r="DY13" s="4"/>
      <c r="DZ13" s="12"/>
      <c r="EA13" s="4"/>
      <c r="EB13" s="4"/>
      <c r="EC13" s="4"/>
      <c r="ED13" s="4"/>
      <c r="EE13" s="4"/>
      <c r="EF13" s="4"/>
      <c r="EG13" s="12"/>
      <c r="EH13" s="4"/>
      <c r="EI13" s="4"/>
      <c r="EJ13" s="4"/>
      <c r="EK13" s="4"/>
      <c r="EL13" s="4"/>
      <c r="EM13" s="4"/>
      <c r="EN13" s="12"/>
      <c r="EO13" s="4"/>
      <c r="EP13" s="4"/>
      <c r="EQ13" s="4"/>
      <c r="ER13" s="4"/>
      <c r="ES13" s="4"/>
      <c r="ET13" s="4"/>
      <c r="EU13" s="12"/>
      <c r="EV13" s="4"/>
      <c r="EW13" s="4"/>
      <c r="EX13" s="4"/>
      <c r="EY13" s="4"/>
      <c r="EZ13" s="4"/>
      <c r="FA13" s="12"/>
      <c r="FB13" s="4"/>
      <c r="FC13" s="4"/>
      <c r="FD13" s="4"/>
      <c r="FE13" s="4"/>
      <c r="FF13" s="4"/>
      <c r="FG13" s="4"/>
      <c r="FH13" s="12"/>
      <c r="FI13" s="4"/>
      <c r="FJ13" s="4"/>
      <c r="FK13" s="4"/>
      <c r="FL13" s="4"/>
      <c r="FM13" s="4"/>
      <c r="FN13" s="4"/>
      <c r="FO13" s="12"/>
      <c r="FP13" s="4"/>
      <c r="FQ13" s="4"/>
      <c r="FR13" s="4"/>
      <c r="FS13" s="4"/>
      <c r="FT13" s="4"/>
    </row>
    <row r="14" spans="2:248" x14ac:dyDescent="0.3">
      <c r="B14" s="6"/>
      <c r="C14" s="6"/>
      <c r="D14" s="13"/>
      <c r="E14" s="7"/>
      <c r="F14" s="7"/>
      <c r="G14" s="7"/>
      <c r="H14" s="7"/>
      <c r="I14" s="7"/>
      <c r="J14" s="7"/>
      <c r="K14" s="13"/>
      <c r="L14" s="7"/>
      <c r="M14" s="7"/>
      <c r="N14" s="7"/>
      <c r="O14" s="7"/>
      <c r="P14" s="7"/>
      <c r="Q14" s="7"/>
      <c r="R14" s="13"/>
      <c r="S14" s="7"/>
      <c r="T14" s="7"/>
      <c r="U14" s="7"/>
      <c r="V14" s="7"/>
      <c r="W14" s="7"/>
      <c r="X14" s="7"/>
      <c r="Y14" s="13"/>
      <c r="Z14" s="7"/>
      <c r="AA14" s="7"/>
      <c r="AB14" s="7"/>
      <c r="AC14" s="13"/>
      <c r="AD14" s="7"/>
      <c r="AE14" s="7"/>
      <c r="AF14" s="13"/>
      <c r="AG14" s="7"/>
      <c r="AH14" s="7"/>
      <c r="AI14" s="7"/>
      <c r="AJ14" s="7"/>
      <c r="AK14" s="7"/>
      <c r="AL14" s="7"/>
      <c r="AM14" s="13"/>
      <c r="AN14" s="7"/>
      <c r="AO14" s="7"/>
      <c r="AP14" s="7"/>
      <c r="AQ14" s="7"/>
      <c r="AR14" s="7"/>
      <c r="AS14" s="7"/>
      <c r="AT14" s="13"/>
      <c r="AU14" s="7"/>
      <c r="AV14" s="7"/>
      <c r="AW14" s="7"/>
      <c r="AX14" s="7"/>
      <c r="AY14" s="7"/>
      <c r="AZ14" s="7"/>
      <c r="BA14" s="13"/>
      <c r="BB14" s="7"/>
      <c r="BC14" s="7"/>
      <c r="BD14" s="7"/>
      <c r="BE14" s="7"/>
      <c r="BF14" s="7"/>
      <c r="BG14" s="7"/>
      <c r="BH14" s="13"/>
      <c r="BI14" s="7"/>
      <c r="BJ14" s="7"/>
      <c r="BK14" s="7"/>
      <c r="BL14" s="7"/>
      <c r="BM14" s="7"/>
      <c r="BN14" s="7"/>
      <c r="BO14" s="13"/>
      <c r="BP14" s="7"/>
      <c r="BQ14" s="7"/>
      <c r="BR14" s="7"/>
      <c r="BS14" s="7"/>
      <c r="BT14" s="7"/>
      <c r="BU14" s="7"/>
      <c r="BV14" s="13"/>
      <c r="BW14" s="7"/>
      <c r="BX14" s="7"/>
      <c r="BY14" s="7"/>
      <c r="BZ14" s="13"/>
      <c r="CA14" s="7"/>
      <c r="CB14" s="7"/>
      <c r="CC14" s="13"/>
      <c r="CD14" s="7"/>
      <c r="CE14" s="7"/>
      <c r="CF14" s="7"/>
      <c r="CG14" s="7"/>
      <c r="CH14" s="7"/>
      <c r="CI14" s="7"/>
      <c r="CJ14" s="13"/>
      <c r="CK14" s="7"/>
      <c r="CL14" s="7"/>
      <c r="CM14" s="7"/>
      <c r="CN14" s="7"/>
      <c r="CO14" s="7"/>
      <c r="CP14" s="7"/>
      <c r="CQ14" s="13"/>
      <c r="CR14" s="7"/>
      <c r="CS14" s="7"/>
      <c r="CT14" s="7"/>
      <c r="CU14" s="7"/>
      <c r="CV14" s="7"/>
      <c r="CW14" s="7"/>
      <c r="CX14" s="13"/>
      <c r="CY14" s="7"/>
      <c r="CZ14" s="7"/>
      <c r="DA14" s="7"/>
      <c r="DB14" s="7"/>
      <c r="DC14" s="7"/>
      <c r="DD14" s="7"/>
      <c r="DE14" s="13"/>
      <c r="DF14" s="13"/>
      <c r="DG14" s="7"/>
      <c r="DH14" s="7"/>
      <c r="DI14" s="7"/>
      <c r="DJ14" s="7"/>
      <c r="DK14" s="7"/>
      <c r="DL14" s="13"/>
      <c r="DM14" s="7"/>
      <c r="DN14" s="7"/>
      <c r="DO14" s="7"/>
      <c r="DP14" s="7"/>
      <c r="DQ14" s="7"/>
      <c r="DR14" s="7"/>
      <c r="DS14" s="13"/>
      <c r="DT14" s="7"/>
      <c r="DU14" s="7"/>
      <c r="DV14" s="7"/>
      <c r="DW14" s="7"/>
      <c r="DX14" s="7"/>
      <c r="DY14" s="7"/>
      <c r="DZ14" s="13"/>
      <c r="EA14" s="7"/>
      <c r="EB14" s="7"/>
      <c r="EC14" s="7"/>
      <c r="ED14" s="7"/>
      <c r="EE14" s="7"/>
      <c r="EF14" s="7"/>
      <c r="EG14" s="13"/>
      <c r="EH14" s="7"/>
      <c r="EI14" s="7"/>
      <c r="EJ14" s="7"/>
      <c r="EK14" s="7"/>
      <c r="EL14" s="7"/>
      <c r="EM14" s="7"/>
      <c r="EN14" s="13"/>
      <c r="EO14" s="7"/>
      <c r="EP14" s="7"/>
      <c r="EQ14" s="7"/>
      <c r="ER14" s="7"/>
      <c r="ES14" s="7"/>
      <c r="ET14" s="7"/>
      <c r="EU14" s="13"/>
      <c r="EV14" s="7"/>
      <c r="EW14" s="7"/>
      <c r="EX14" s="7"/>
      <c r="EY14" s="7"/>
      <c r="EZ14" s="7"/>
      <c r="FA14" s="13"/>
      <c r="FB14" s="7"/>
      <c r="FC14" s="7"/>
      <c r="FD14" s="7"/>
      <c r="FE14" s="7"/>
      <c r="FF14" s="7"/>
      <c r="FG14" s="7"/>
      <c r="FH14" s="13"/>
      <c r="FI14" s="7"/>
      <c r="FJ14" s="7"/>
      <c r="FK14" s="7"/>
      <c r="FL14" s="7"/>
      <c r="FM14" s="7"/>
      <c r="FN14" s="7"/>
      <c r="FO14" s="13"/>
      <c r="FP14" s="7"/>
      <c r="FQ14" s="7"/>
      <c r="FR14" s="7"/>
      <c r="FS14" s="7"/>
      <c r="FT14" s="7"/>
    </row>
    <row r="15" spans="2:248" x14ac:dyDescent="0.3"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14"/>
      <c r="BK15" s="14"/>
      <c r="BL15" s="14"/>
      <c r="BM15" s="14"/>
      <c r="BN15" s="14"/>
      <c r="BO15" s="14"/>
      <c r="BP15" s="14"/>
      <c r="BQ15" s="14"/>
      <c r="BR15" s="14"/>
      <c r="BS15" s="14"/>
      <c r="BT15" s="14"/>
      <c r="BU15" s="14"/>
      <c r="BV15" s="14"/>
      <c r="BW15" s="14"/>
      <c r="BX15" s="14"/>
      <c r="BY15" s="14"/>
      <c r="BZ15" s="14"/>
      <c r="CA15" s="14"/>
      <c r="CB15" s="14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4"/>
      <c r="CQ15" s="14"/>
      <c r="CR15" s="14"/>
      <c r="CS15" s="14"/>
      <c r="CT15" s="14"/>
      <c r="CU15" s="14"/>
      <c r="CV15" s="14"/>
      <c r="CW15" s="14"/>
      <c r="CX15" s="14"/>
      <c r="CY15" s="14"/>
      <c r="CZ15" s="14"/>
      <c r="DA15" s="14"/>
      <c r="DB15" s="14"/>
      <c r="DC15" s="14"/>
      <c r="DD15" s="14"/>
      <c r="DE15" s="14"/>
      <c r="DF15" s="14"/>
      <c r="DG15" s="14"/>
      <c r="DH15" s="14"/>
      <c r="DI15" s="14"/>
      <c r="DJ15" s="14"/>
      <c r="DK15" s="14"/>
      <c r="DL15" s="14"/>
      <c r="DM15" s="14"/>
      <c r="DN15" s="14"/>
      <c r="DO15" s="14"/>
      <c r="DP15" s="14"/>
      <c r="DQ15" s="14"/>
      <c r="DR15" s="14"/>
      <c r="DS15" s="14"/>
      <c r="DT15" s="14"/>
      <c r="DU15" s="14"/>
      <c r="DV15" s="14"/>
      <c r="DW15" s="14"/>
      <c r="DX15" s="14"/>
      <c r="DY15" s="14"/>
      <c r="DZ15" s="14"/>
      <c r="EA15" s="14"/>
      <c r="EB15" s="14"/>
      <c r="EC15" s="14"/>
      <c r="ED15" s="14"/>
      <c r="EE15" s="14"/>
      <c r="EF15" s="14"/>
      <c r="EG15" s="14"/>
      <c r="EH15" s="14"/>
      <c r="EI15" s="14"/>
      <c r="EJ15" s="14"/>
      <c r="EK15" s="14"/>
      <c r="EL15" s="14"/>
      <c r="EM15" s="14"/>
      <c r="EN15" s="14"/>
      <c r="EO15" s="14"/>
      <c r="EP15" s="14"/>
      <c r="EQ15" s="14"/>
      <c r="ER15" s="14"/>
      <c r="ES15" s="14"/>
      <c r="ET15" s="14"/>
      <c r="EU15" s="14"/>
      <c r="EV15" s="14"/>
      <c r="EW15" s="14"/>
      <c r="EX15" s="14"/>
      <c r="EY15" s="14"/>
      <c r="EZ15" s="14"/>
    </row>
    <row r="16" spans="2:248" s="16" customFormat="1" x14ac:dyDescent="0.3">
      <c r="B16" s="147" t="s">
        <v>27</v>
      </c>
      <c r="C16" s="147"/>
      <c r="D16" s="15"/>
      <c r="E16" s="15">
        <f>SUM(E7:E14)</f>
        <v>0</v>
      </c>
      <c r="F16" s="15">
        <f t="shared" ref="F16:BP16" si="2">SUM(F7:F14)</f>
        <v>0</v>
      </c>
      <c r="G16" s="15">
        <f t="shared" si="2"/>
        <v>0</v>
      </c>
      <c r="H16" s="15">
        <f t="shared" si="2"/>
        <v>0</v>
      </c>
      <c r="I16" s="15">
        <f>SUM(I7:I14)</f>
        <v>0</v>
      </c>
      <c r="J16" s="15">
        <f>SUM(J7:J14)</f>
        <v>0</v>
      </c>
      <c r="K16" s="15"/>
      <c r="L16" s="15">
        <f t="shared" si="2"/>
        <v>0</v>
      </c>
      <c r="M16" s="15">
        <f t="shared" si="2"/>
        <v>0</v>
      </c>
      <c r="N16" s="15">
        <f t="shared" si="2"/>
        <v>0</v>
      </c>
      <c r="O16" s="15">
        <f t="shared" si="2"/>
        <v>0</v>
      </c>
      <c r="P16" s="15">
        <f t="shared" si="2"/>
        <v>0</v>
      </c>
      <c r="Q16" s="15">
        <f t="shared" si="2"/>
        <v>0</v>
      </c>
      <c r="R16" s="15"/>
      <c r="S16" s="15">
        <f t="shared" si="2"/>
        <v>0</v>
      </c>
      <c r="T16" s="15">
        <f t="shared" si="2"/>
        <v>0</v>
      </c>
      <c r="U16" s="15">
        <f t="shared" si="2"/>
        <v>0</v>
      </c>
      <c r="V16" s="15">
        <f t="shared" si="2"/>
        <v>0</v>
      </c>
      <c r="W16" s="15">
        <f t="shared" si="2"/>
        <v>0</v>
      </c>
      <c r="X16" s="15">
        <f t="shared" si="2"/>
        <v>0</v>
      </c>
      <c r="Y16" s="15"/>
      <c r="Z16" s="15">
        <f t="shared" si="2"/>
        <v>0</v>
      </c>
      <c r="AA16" s="15">
        <f t="shared" si="2"/>
        <v>0</v>
      </c>
      <c r="AB16" s="15">
        <f t="shared" si="2"/>
        <v>0</v>
      </c>
      <c r="AC16" s="15"/>
      <c r="AD16" s="15">
        <f t="shared" si="2"/>
        <v>0</v>
      </c>
      <c r="AE16" s="15">
        <f t="shared" si="2"/>
        <v>0</v>
      </c>
      <c r="AF16" s="15"/>
      <c r="AG16" s="15">
        <f t="shared" si="2"/>
        <v>0</v>
      </c>
      <c r="AH16" s="15">
        <f t="shared" si="2"/>
        <v>0</v>
      </c>
      <c r="AI16" s="15">
        <f t="shared" si="2"/>
        <v>0</v>
      </c>
      <c r="AJ16" s="15">
        <f t="shared" si="2"/>
        <v>0</v>
      </c>
      <c r="AK16" s="15">
        <f t="shared" si="2"/>
        <v>0</v>
      </c>
      <c r="AL16" s="15">
        <f t="shared" si="2"/>
        <v>0</v>
      </c>
      <c r="AM16" s="15"/>
      <c r="AN16" s="15">
        <f t="shared" si="2"/>
        <v>0</v>
      </c>
      <c r="AO16" s="15">
        <f t="shared" si="2"/>
        <v>0</v>
      </c>
      <c r="AP16" s="15">
        <f t="shared" si="2"/>
        <v>0</v>
      </c>
      <c r="AQ16" s="15">
        <f t="shared" si="2"/>
        <v>0</v>
      </c>
      <c r="AR16" s="15">
        <f t="shared" si="2"/>
        <v>0</v>
      </c>
      <c r="AS16" s="15">
        <f t="shared" si="2"/>
        <v>0</v>
      </c>
      <c r="AT16" s="15"/>
      <c r="AU16" s="15">
        <f t="shared" si="2"/>
        <v>0</v>
      </c>
      <c r="AV16" s="15">
        <f t="shared" si="2"/>
        <v>0</v>
      </c>
      <c r="AW16" s="15">
        <f t="shared" si="2"/>
        <v>0</v>
      </c>
      <c r="AX16" s="15">
        <f t="shared" si="2"/>
        <v>0</v>
      </c>
      <c r="AY16" s="15">
        <f t="shared" si="2"/>
        <v>0</v>
      </c>
      <c r="AZ16" s="15">
        <f t="shared" si="2"/>
        <v>0</v>
      </c>
      <c r="BA16" s="15"/>
      <c r="BB16" s="15">
        <f t="shared" si="2"/>
        <v>0</v>
      </c>
      <c r="BC16" s="15">
        <f t="shared" si="2"/>
        <v>0</v>
      </c>
      <c r="BD16" s="15">
        <f t="shared" si="2"/>
        <v>0</v>
      </c>
      <c r="BE16" s="15">
        <f t="shared" si="2"/>
        <v>0</v>
      </c>
      <c r="BF16" s="15">
        <f t="shared" si="2"/>
        <v>0</v>
      </c>
      <c r="BG16" s="15">
        <f t="shared" si="2"/>
        <v>0</v>
      </c>
      <c r="BH16" s="15"/>
      <c r="BI16" s="15">
        <f t="shared" si="2"/>
        <v>0</v>
      </c>
      <c r="BJ16" s="15">
        <f t="shared" si="2"/>
        <v>0</v>
      </c>
      <c r="BK16" s="15">
        <f t="shared" si="2"/>
        <v>0</v>
      </c>
      <c r="BL16" s="15">
        <f t="shared" si="2"/>
        <v>0</v>
      </c>
      <c r="BM16" s="15">
        <f t="shared" si="2"/>
        <v>0</v>
      </c>
      <c r="BN16" s="15">
        <f t="shared" si="2"/>
        <v>0</v>
      </c>
      <c r="BO16" s="15"/>
      <c r="BP16" s="15">
        <f t="shared" si="2"/>
        <v>0</v>
      </c>
      <c r="BQ16" s="15">
        <f t="shared" ref="BQ16:EB16" si="3">SUM(BQ7:BQ14)</f>
        <v>0</v>
      </c>
      <c r="BR16" s="15">
        <f t="shared" si="3"/>
        <v>0</v>
      </c>
      <c r="BS16" s="15">
        <f t="shared" si="3"/>
        <v>0</v>
      </c>
      <c r="BT16" s="15">
        <f t="shared" si="3"/>
        <v>0</v>
      </c>
      <c r="BU16" s="15">
        <f t="shared" si="3"/>
        <v>0</v>
      </c>
      <c r="BV16" s="15"/>
      <c r="BW16" s="15">
        <f t="shared" si="3"/>
        <v>0</v>
      </c>
      <c r="BX16" s="15">
        <f t="shared" si="3"/>
        <v>0</v>
      </c>
      <c r="BY16" s="15">
        <f t="shared" si="3"/>
        <v>0</v>
      </c>
      <c r="BZ16" s="15"/>
      <c r="CA16" s="15">
        <f t="shared" si="3"/>
        <v>0</v>
      </c>
      <c r="CB16" s="15">
        <f t="shared" si="3"/>
        <v>0</v>
      </c>
      <c r="CC16" s="15"/>
      <c r="CD16" s="15">
        <f t="shared" si="3"/>
        <v>0</v>
      </c>
      <c r="CE16" s="15">
        <f t="shared" si="3"/>
        <v>0</v>
      </c>
      <c r="CF16" s="15">
        <f t="shared" si="3"/>
        <v>0</v>
      </c>
      <c r="CG16" s="15">
        <f t="shared" si="3"/>
        <v>0</v>
      </c>
      <c r="CH16" s="15">
        <f t="shared" si="3"/>
        <v>0</v>
      </c>
      <c r="CI16" s="15">
        <f t="shared" si="3"/>
        <v>0</v>
      </c>
      <c r="CJ16" s="15"/>
      <c r="CK16" s="15">
        <f t="shared" si="3"/>
        <v>0</v>
      </c>
      <c r="CL16" s="15">
        <f t="shared" si="3"/>
        <v>0</v>
      </c>
      <c r="CM16" s="15">
        <f t="shared" si="3"/>
        <v>0</v>
      </c>
      <c r="CN16" s="15">
        <f t="shared" si="3"/>
        <v>0</v>
      </c>
      <c r="CO16" s="15">
        <f t="shared" si="3"/>
        <v>0</v>
      </c>
      <c r="CP16" s="15">
        <f t="shared" si="3"/>
        <v>0</v>
      </c>
      <c r="CQ16" s="15"/>
      <c r="CR16" s="15">
        <f t="shared" si="3"/>
        <v>0</v>
      </c>
      <c r="CS16" s="15">
        <f t="shared" si="3"/>
        <v>0</v>
      </c>
      <c r="CT16" s="15">
        <f t="shared" si="3"/>
        <v>0</v>
      </c>
      <c r="CU16" s="15">
        <f t="shared" si="3"/>
        <v>0</v>
      </c>
      <c r="CV16" s="15">
        <f t="shared" si="3"/>
        <v>0</v>
      </c>
      <c r="CW16" s="15">
        <f t="shared" si="3"/>
        <v>0</v>
      </c>
      <c r="CX16" s="15"/>
      <c r="CY16" s="15">
        <f t="shared" si="3"/>
        <v>0</v>
      </c>
      <c r="CZ16" s="15">
        <f t="shared" si="3"/>
        <v>0</v>
      </c>
      <c r="DA16" s="15">
        <f t="shared" si="3"/>
        <v>0</v>
      </c>
      <c r="DB16" s="15">
        <f t="shared" si="3"/>
        <v>0</v>
      </c>
      <c r="DC16" s="15">
        <f t="shared" si="3"/>
        <v>0</v>
      </c>
      <c r="DD16" s="15">
        <f t="shared" si="3"/>
        <v>0</v>
      </c>
      <c r="DE16" s="15"/>
      <c r="DF16" s="15"/>
      <c r="DG16" s="15">
        <f t="shared" si="3"/>
        <v>0</v>
      </c>
      <c r="DH16" s="15">
        <f t="shared" si="3"/>
        <v>0</v>
      </c>
      <c r="DI16" s="15">
        <f t="shared" si="3"/>
        <v>0</v>
      </c>
      <c r="DJ16" s="15">
        <f t="shared" si="3"/>
        <v>0</v>
      </c>
      <c r="DK16" s="15">
        <f t="shared" si="3"/>
        <v>0</v>
      </c>
      <c r="DL16" s="15"/>
      <c r="DM16" s="15">
        <f t="shared" si="3"/>
        <v>0</v>
      </c>
      <c r="DN16" s="15">
        <f t="shared" si="3"/>
        <v>0</v>
      </c>
      <c r="DO16" s="15">
        <f t="shared" si="3"/>
        <v>0</v>
      </c>
      <c r="DP16" s="15">
        <f t="shared" si="3"/>
        <v>0</v>
      </c>
      <c r="DQ16" s="15">
        <f t="shared" si="3"/>
        <v>0</v>
      </c>
      <c r="DR16" s="15">
        <f t="shared" si="3"/>
        <v>0</v>
      </c>
      <c r="DS16" s="15"/>
      <c r="DT16" s="15">
        <f t="shared" si="3"/>
        <v>0</v>
      </c>
      <c r="DU16" s="15">
        <f t="shared" si="3"/>
        <v>0</v>
      </c>
      <c r="DV16" s="15">
        <f t="shared" si="3"/>
        <v>0</v>
      </c>
      <c r="DW16" s="15">
        <f t="shared" si="3"/>
        <v>0</v>
      </c>
      <c r="DX16" s="15">
        <f t="shared" si="3"/>
        <v>0</v>
      </c>
      <c r="DY16" s="15">
        <f t="shared" si="3"/>
        <v>0</v>
      </c>
      <c r="DZ16" s="15"/>
      <c r="EA16" s="15">
        <f t="shared" si="3"/>
        <v>0</v>
      </c>
      <c r="EB16" s="15">
        <f t="shared" si="3"/>
        <v>0</v>
      </c>
      <c r="EC16" s="15">
        <f t="shared" ref="EC16:EZ16" si="4">SUM(EC7:EC14)</f>
        <v>0</v>
      </c>
      <c r="ED16" s="15">
        <f t="shared" si="4"/>
        <v>0</v>
      </c>
      <c r="EE16" s="15">
        <f t="shared" si="4"/>
        <v>0</v>
      </c>
      <c r="EF16" s="15">
        <f t="shared" si="4"/>
        <v>0</v>
      </c>
      <c r="EG16" s="15"/>
      <c r="EH16" s="15">
        <f t="shared" si="4"/>
        <v>0</v>
      </c>
      <c r="EI16" s="15">
        <f t="shared" si="4"/>
        <v>0</v>
      </c>
      <c r="EJ16" s="15">
        <f t="shared" si="4"/>
        <v>0</v>
      </c>
      <c r="EK16" s="15">
        <f t="shared" si="4"/>
        <v>0</v>
      </c>
      <c r="EL16" s="15">
        <f t="shared" si="4"/>
        <v>0</v>
      </c>
      <c r="EM16" s="15">
        <f t="shared" si="4"/>
        <v>0</v>
      </c>
      <c r="EN16" s="15"/>
      <c r="EO16" s="15">
        <f t="shared" si="4"/>
        <v>0</v>
      </c>
      <c r="EP16" s="15">
        <f t="shared" si="4"/>
        <v>0</v>
      </c>
      <c r="EQ16" s="15">
        <f t="shared" si="4"/>
        <v>0</v>
      </c>
      <c r="ER16" s="15">
        <f t="shared" si="4"/>
        <v>0</v>
      </c>
      <c r="ES16" s="15">
        <f t="shared" si="4"/>
        <v>0</v>
      </c>
      <c r="ET16" s="15">
        <f t="shared" si="4"/>
        <v>0</v>
      </c>
      <c r="EU16" s="15"/>
      <c r="EV16" s="15">
        <f t="shared" si="4"/>
        <v>0</v>
      </c>
      <c r="EW16" s="15">
        <f t="shared" si="4"/>
        <v>0</v>
      </c>
      <c r="EX16" s="15">
        <f t="shared" si="4"/>
        <v>0</v>
      </c>
      <c r="EY16" s="15">
        <f t="shared" si="4"/>
        <v>0</v>
      </c>
      <c r="EZ16" s="15">
        <f t="shared" si="4"/>
        <v>0</v>
      </c>
    </row>
    <row r="17" spans="2:156" s="16" customFormat="1" x14ac:dyDescent="0.3">
      <c r="B17" s="147" t="s">
        <v>28</v>
      </c>
      <c r="C17" s="147"/>
      <c r="D17" s="15"/>
      <c r="E17" s="15"/>
      <c r="F17" s="15"/>
      <c r="G17" s="15"/>
      <c r="H17" s="15"/>
      <c r="I17" s="15"/>
      <c r="J17" s="15"/>
      <c r="K17" s="15">
        <f>SUM(E16:K16)</f>
        <v>0</v>
      </c>
      <c r="L17" s="15"/>
      <c r="M17" s="15"/>
      <c r="N17" s="15"/>
      <c r="O17" s="15"/>
      <c r="P17" s="15"/>
      <c r="Q17" s="15"/>
      <c r="R17" s="15">
        <f>SUM(L16:R16)</f>
        <v>0</v>
      </c>
      <c r="S17" s="15"/>
      <c r="T17" s="15"/>
      <c r="U17" s="15"/>
      <c r="V17" s="15"/>
      <c r="W17" s="15"/>
      <c r="X17" s="15"/>
      <c r="Y17" s="15">
        <f>SUM(S16:Y16)</f>
        <v>0</v>
      </c>
      <c r="Z17" s="15"/>
      <c r="AA17" s="15"/>
      <c r="AB17" s="15"/>
      <c r="AC17" s="15"/>
      <c r="AD17" s="15"/>
      <c r="AE17" s="15"/>
      <c r="AF17" s="15">
        <f>SUM(Z16:AF16)</f>
        <v>0</v>
      </c>
      <c r="AG17" s="15"/>
      <c r="AH17" s="15"/>
      <c r="AI17" s="15"/>
      <c r="AJ17" s="15"/>
      <c r="AK17" s="15"/>
      <c r="AL17" s="15"/>
      <c r="AM17" s="15">
        <f>SUM(AG16:AM16)</f>
        <v>0</v>
      </c>
      <c r="AN17" s="15"/>
      <c r="AO17" s="15"/>
      <c r="AP17" s="15"/>
      <c r="AQ17" s="15"/>
      <c r="AR17" s="15"/>
      <c r="AS17" s="15"/>
      <c r="AT17" s="15">
        <f>SUM(AN16:AT16)</f>
        <v>0</v>
      </c>
      <c r="AU17" s="15"/>
      <c r="AV17" s="15"/>
      <c r="AW17" s="15"/>
      <c r="AX17" s="15"/>
      <c r="AY17" s="15"/>
      <c r="AZ17" s="15"/>
      <c r="BA17" s="15">
        <f>SUM(AU16:BA16)</f>
        <v>0</v>
      </c>
      <c r="BB17" s="15"/>
      <c r="BC17" s="15"/>
      <c r="BD17" s="15"/>
      <c r="BE17" s="15"/>
      <c r="BF17" s="15"/>
      <c r="BG17" s="15"/>
      <c r="BH17" s="15">
        <f>SUM(BB16:BH16)</f>
        <v>0</v>
      </c>
      <c r="BI17" s="15"/>
      <c r="BJ17" s="15"/>
      <c r="BK17" s="15"/>
      <c r="BL17" s="15"/>
      <c r="BM17" s="15"/>
      <c r="BN17" s="15"/>
      <c r="BO17" s="15">
        <f>SUM(BI16:BO16)</f>
        <v>0</v>
      </c>
      <c r="BP17" s="15"/>
      <c r="BQ17" s="15"/>
      <c r="BR17" s="15"/>
      <c r="BS17" s="15"/>
      <c r="BT17" s="15"/>
      <c r="BU17" s="15"/>
      <c r="BV17" s="15">
        <f>SUM(BP16:BV16)</f>
        <v>0</v>
      </c>
      <c r="BW17" s="15"/>
      <c r="BX17" s="15"/>
      <c r="BY17" s="15"/>
      <c r="BZ17" s="15"/>
      <c r="CA17" s="15"/>
      <c r="CB17" s="15"/>
      <c r="CC17" s="15">
        <f>SUM(BW16:CC16)</f>
        <v>0</v>
      </c>
      <c r="CD17" s="15"/>
      <c r="CE17" s="15"/>
      <c r="CF17" s="15"/>
      <c r="CG17" s="15"/>
      <c r="CH17" s="15"/>
      <c r="CI17" s="15"/>
      <c r="CJ17" s="15">
        <f>SUM(CD16:CJ16)</f>
        <v>0</v>
      </c>
      <c r="CK17" s="15"/>
      <c r="CL17" s="15"/>
      <c r="CM17" s="15"/>
      <c r="CN17" s="15"/>
      <c r="CO17" s="15"/>
      <c r="CP17" s="15"/>
      <c r="CQ17" s="15">
        <f>SUM(CK16:CQ16)</f>
        <v>0</v>
      </c>
      <c r="CR17" s="15"/>
      <c r="CS17" s="15"/>
      <c r="CT17" s="15"/>
      <c r="CU17" s="15"/>
      <c r="CV17" s="15"/>
      <c r="CW17" s="15"/>
      <c r="CX17" s="15">
        <f>SUM(CR16:CX16)</f>
        <v>0</v>
      </c>
      <c r="CY17" s="15"/>
      <c r="CZ17" s="15"/>
      <c r="DA17" s="15"/>
      <c r="DB17" s="15"/>
      <c r="DC17" s="15"/>
      <c r="DD17" s="15"/>
      <c r="DE17" s="15">
        <f>SUM(CY16:DE16)</f>
        <v>0</v>
      </c>
      <c r="DF17" s="15"/>
      <c r="DG17" s="15"/>
      <c r="DH17" s="15"/>
      <c r="DI17" s="15"/>
      <c r="DJ17" s="15"/>
      <c r="DK17" s="15"/>
      <c r="DL17" s="15">
        <f>SUM(DF16:DL16)</f>
        <v>0</v>
      </c>
      <c r="DM17" s="15"/>
      <c r="DN17" s="15"/>
      <c r="DO17" s="15"/>
      <c r="DP17" s="15"/>
      <c r="DQ17" s="15"/>
      <c r="DR17" s="15"/>
      <c r="DS17" s="15">
        <f>SUM(DM16:DS16)</f>
        <v>0</v>
      </c>
      <c r="DT17" s="15"/>
      <c r="DU17" s="15"/>
      <c r="DV17" s="15"/>
      <c r="DW17" s="15"/>
      <c r="DX17" s="15"/>
      <c r="DY17" s="15"/>
      <c r="DZ17" s="15">
        <f>SUM(DT16:DZ16)</f>
        <v>0</v>
      </c>
      <c r="EA17" s="15"/>
      <c r="EB17" s="15"/>
      <c r="EC17" s="15"/>
      <c r="ED17" s="15"/>
      <c r="EE17" s="15"/>
      <c r="EF17" s="15"/>
      <c r="EG17" s="15">
        <f>SUM(EA16:EG16)</f>
        <v>0</v>
      </c>
      <c r="EH17" s="15"/>
      <c r="EI17" s="15"/>
      <c r="EJ17" s="15"/>
      <c r="EK17" s="15"/>
      <c r="EL17" s="15"/>
      <c r="EM17" s="15"/>
      <c r="EN17" s="15">
        <f>SUM(EH16:EN16)</f>
        <v>0</v>
      </c>
      <c r="EO17" s="15"/>
      <c r="EP17" s="15"/>
      <c r="EQ17" s="15"/>
      <c r="ER17" s="15"/>
      <c r="ES17" s="15"/>
      <c r="ET17" s="15"/>
      <c r="EU17" s="15">
        <f>SUM(EO16:EU16)</f>
        <v>0</v>
      </c>
      <c r="EV17" s="15"/>
      <c r="EW17" s="15"/>
      <c r="EX17" s="15"/>
      <c r="EY17" s="15"/>
      <c r="EZ17" s="15"/>
    </row>
  </sheetData>
  <mergeCells count="14">
    <mergeCell ref="FA4:GE4"/>
    <mergeCell ref="GF4:HI4"/>
    <mergeCell ref="HJ4:IN4"/>
    <mergeCell ref="B2:C2"/>
    <mergeCell ref="B3:C3"/>
    <mergeCell ref="DW4:EZ4"/>
    <mergeCell ref="B5:B6"/>
    <mergeCell ref="C5:C6"/>
    <mergeCell ref="B16:C16"/>
    <mergeCell ref="B17:C17"/>
    <mergeCell ref="CR4:DV4"/>
    <mergeCell ref="AI4:BL4"/>
    <mergeCell ref="BM4:CQ4"/>
    <mergeCell ref="D4:AH4"/>
  </mergeCells>
  <conditionalFormatting sqref="E16:I16">
    <cfRule type="expression" dxfId="753" priority="72">
      <formula>AND(E16&lt;8,E6&lt;=TODAY())</formula>
    </cfRule>
  </conditionalFormatting>
  <conditionalFormatting sqref="J7:J14">
    <cfRule type="expression" dxfId="752" priority="71">
      <formula>J7&gt;0</formula>
    </cfRule>
  </conditionalFormatting>
  <conditionalFormatting sqref="E7:J14 EV7:EZ14">
    <cfRule type="expression" dxfId="751" priority="70">
      <formula>E$6&gt;TODAY()</formula>
    </cfRule>
  </conditionalFormatting>
  <conditionalFormatting sqref="J16">
    <cfRule type="expression" dxfId="750" priority="68">
      <formula>J$16&gt;0</formula>
    </cfRule>
  </conditionalFormatting>
  <conditionalFormatting sqref="L16:P16">
    <cfRule type="expression" dxfId="749" priority="67">
      <formula>AND(L16&lt;8,L6&lt;=TODAY())</formula>
    </cfRule>
  </conditionalFormatting>
  <conditionalFormatting sqref="Q7:Q14">
    <cfRule type="expression" dxfId="748" priority="66">
      <formula>Q7&gt;0</formula>
    </cfRule>
  </conditionalFormatting>
  <conditionalFormatting sqref="L7:Q14">
    <cfRule type="expression" dxfId="747" priority="65">
      <formula>L$6&gt;TODAY()</formula>
    </cfRule>
  </conditionalFormatting>
  <conditionalFormatting sqref="Q16">
    <cfRule type="expression" dxfId="746" priority="64">
      <formula>Q$16&gt;0</formula>
    </cfRule>
  </conditionalFormatting>
  <conditionalFormatting sqref="S16:W16">
    <cfRule type="expression" dxfId="745" priority="63">
      <formula>AND(S16&lt;8,S6&lt;=TODAY())</formula>
    </cfRule>
  </conditionalFormatting>
  <conditionalFormatting sqref="X7:X14">
    <cfRule type="expression" dxfId="744" priority="62">
      <formula>X7&gt;0</formula>
    </cfRule>
  </conditionalFormatting>
  <conditionalFormatting sqref="S7:X14">
    <cfRule type="expression" dxfId="743" priority="61">
      <formula>S$6&gt;TODAY()</formula>
    </cfRule>
  </conditionalFormatting>
  <conditionalFormatting sqref="X16">
    <cfRule type="expression" dxfId="742" priority="60">
      <formula>X$16&gt;0</formula>
    </cfRule>
  </conditionalFormatting>
  <conditionalFormatting sqref="Z16:AD16">
    <cfRule type="expression" dxfId="741" priority="59">
      <formula>AND(Z16&lt;8,Z6&lt;=TODAY())</formula>
    </cfRule>
  </conditionalFormatting>
  <conditionalFormatting sqref="AE7:AE14">
    <cfRule type="expression" dxfId="740" priority="58">
      <formula>AE7&gt;0</formula>
    </cfRule>
  </conditionalFormatting>
  <conditionalFormatting sqref="Z7:AB14 AD7:AE14">
    <cfRule type="expression" dxfId="739" priority="57">
      <formula>Z$6&gt;TODAY()</formula>
    </cfRule>
  </conditionalFormatting>
  <conditionalFormatting sqref="AE16">
    <cfRule type="expression" dxfId="738" priority="56">
      <formula>AE$16&gt;0</formula>
    </cfRule>
  </conditionalFormatting>
  <conditionalFormatting sqref="AG16:AK16">
    <cfRule type="expression" dxfId="737" priority="55">
      <formula>AND(AG16&lt;8,AG6&lt;=TODAY())</formula>
    </cfRule>
  </conditionalFormatting>
  <conditionalFormatting sqref="AL7:AL14">
    <cfRule type="expression" dxfId="736" priority="54">
      <formula>AL7&gt;0</formula>
    </cfRule>
  </conditionalFormatting>
  <conditionalFormatting sqref="AG7:AL14">
    <cfRule type="expression" dxfId="735" priority="53">
      <formula>AG$6&gt;TODAY()</formula>
    </cfRule>
  </conditionalFormatting>
  <conditionalFormatting sqref="AL16">
    <cfRule type="expression" dxfId="734" priority="52">
      <formula>AL$16&gt;0</formula>
    </cfRule>
  </conditionalFormatting>
  <conditionalFormatting sqref="AN16:AR16">
    <cfRule type="expression" dxfId="733" priority="51">
      <formula>AND(AN16&lt;8,AN6&lt;=TODAY())</formula>
    </cfRule>
  </conditionalFormatting>
  <conditionalFormatting sqref="AS7:AS14">
    <cfRule type="expression" dxfId="732" priority="50">
      <formula>AS7&gt;0</formula>
    </cfRule>
  </conditionalFormatting>
  <conditionalFormatting sqref="AN7:AS14">
    <cfRule type="expression" dxfId="731" priority="49">
      <formula>AN$6&gt;TODAY()</formula>
    </cfRule>
  </conditionalFormatting>
  <conditionalFormatting sqref="AS16">
    <cfRule type="expression" dxfId="730" priority="48">
      <formula>AS$16&gt;0</formula>
    </cfRule>
  </conditionalFormatting>
  <conditionalFormatting sqref="AU16:AY16">
    <cfRule type="expression" dxfId="729" priority="47">
      <formula>AND(AU16&lt;8,AU6&lt;=TODAY())</formula>
    </cfRule>
  </conditionalFormatting>
  <conditionalFormatting sqref="AZ7:AZ14">
    <cfRule type="expression" dxfId="728" priority="46">
      <formula>AZ7&gt;0</formula>
    </cfRule>
  </conditionalFormatting>
  <conditionalFormatting sqref="AU7:AZ14">
    <cfRule type="expression" dxfId="727" priority="45">
      <formula>AU$6&gt;TODAY()</formula>
    </cfRule>
  </conditionalFormatting>
  <conditionalFormatting sqref="AZ16">
    <cfRule type="expression" dxfId="726" priority="44">
      <formula>AZ$16&gt;0</formula>
    </cfRule>
  </conditionalFormatting>
  <conditionalFormatting sqref="BB16:BF16">
    <cfRule type="expression" dxfId="725" priority="43">
      <formula>AND(BB16&lt;8,BB6&lt;=TODAY())</formula>
    </cfRule>
  </conditionalFormatting>
  <conditionalFormatting sqref="BG7:BG14">
    <cfRule type="expression" dxfId="724" priority="42">
      <formula>BG7&gt;0</formula>
    </cfRule>
  </conditionalFormatting>
  <conditionalFormatting sqref="BB7:BG14">
    <cfRule type="expression" dxfId="723" priority="41">
      <formula>BB$6&gt;TODAY()</formula>
    </cfRule>
  </conditionalFormatting>
  <conditionalFormatting sqref="BG16">
    <cfRule type="expression" dxfId="722" priority="40">
      <formula>BG$16&gt;0</formula>
    </cfRule>
  </conditionalFormatting>
  <conditionalFormatting sqref="BI16:BM16">
    <cfRule type="expression" dxfId="721" priority="39">
      <formula>AND(BI16&lt;8,BI6&lt;=TODAY())</formula>
    </cfRule>
  </conditionalFormatting>
  <conditionalFormatting sqref="BN7:BN14">
    <cfRule type="expression" dxfId="720" priority="38">
      <formula>BN7&gt;0</formula>
    </cfRule>
  </conditionalFormatting>
  <conditionalFormatting sqref="BI7:BN14">
    <cfRule type="expression" dxfId="719" priority="37">
      <formula>BI$6&gt;TODAY()</formula>
    </cfRule>
  </conditionalFormatting>
  <conditionalFormatting sqref="BN16">
    <cfRule type="expression" dxfId="718" priority="36">
      <formula>BN$16&gt;0</formula>
    </cfRule>
  </conditionalFormatting>
  <conditionalFormatting sqref="BP16:BT16">
    <cfRule type="expression" dxfId="717" priority="35">
      <formula>AND(BP16&lt;8,BP6&lt;=TODAY())</formula>
    </cfRule>
  </conditionalFormatting>
  <conditionalFormatting sqref="BU7:BU14">
    <cfRule type="expression" dxfId="716" priority="34">
      <formula>BU7&gt;0</formula>
    </cfRule>
  </conditionalFormatting>
  <conditionalFormatting sqref="BP7:BU14">
    <cfRule type="expression" dxfId="715" priority="33">
      <formula>BP$6&gt;TODAY()</formula>
    </cfRule>
  </conditionalFormatting>
  <conditionalFormatting sqref="BU16">
    <cfRule type="expression" dxfId="714" priority="32">
      <formula>BU$16&gt;0</formula>
    </cfRule>
  </conditionalFormatting>
  <conditionalFormatting sqref="BW16:CA16">
    <cfRule type="expression" dxfId="713" priority="31">
      <formula>AND(BW16&lt;8,BW6&lt;=TODAY())</formula>
    </cfRule>
  </conditionalFormatting>
  <conditionalFormatting sqref="CB7:CB14">
    <cfRule type="expression" dxfId="712" priority="30">
      <formula>CB7&gt;0</formula>
    </cfRule>
  </conditionalFormatting>
  <conditionalFormatting sqref="BW7:BY14 CA7:CB14">
    <cfRule type="expression" dxfId="711" priority="29">
      <formula>BW$6&gt;TODAY()</formula>
    </cfRule>
  </conditionalFormatting>
  <conditionalFormatting sqref="CB16">
    <cfRule type="expression" dxfId="710" priority="28">
      <formula>CB$16&gt;0</formula>
    </cfRule>
  </conditionalFormatting>
  <conditionalFormatting sqref="CI7:CI14">
    <cfRule type="expression" dxfId="709" priority="27">
      <formula>CI7&gt;0</formula>
    </cfRule>
  </conditionalFormatting>
  <conditionalFormatting sqref="CD7:CI14">
    <cfRule type="expression" dxfId="708" priority="26">
      <formula>CD$6&gt;TODAY()</formula>
    </cfRule>
  </conditionalFormatting>
  <conditionalFormatting sqref="CP7:CP14">
    <cfRule type="expression" dxfId="707" priority="25">
      <formula>CP7&gt;0</formula>
    </cfRule>
  </conditionalFormatting>
  <conditionalFormatting sqref="CK7:CP14">
    <cfRule type="expression" dxfId="706" priority="24">
      <formula>CK$6&gt;TODAY()</formula>
    </cfRule>
  </conditionalFormatting>
  <conditionalFormatting sqref="CW7:CW14">
    <cfRule type="expression" dxfId="705" priority="23">
      <formula>CW7&gt;0</formula>
    </cfRule>
  </conditionalFormatting>
  <conditionalFormatting sqref="CR7:CW14">
    <cfRule type="expression" dxfId="704" priority="22">
      <formula>CR$6&gt;TODAY()</formula>
    </cfRule>
  </conditionalFormatting>
  <conditionalFormatting sqref="DD7:DD14">
    <cfRule type="expression" dxfId="703" priority="21">
      <formula>DD7&gt;0</formula>
    </cfRule>
  </conditionalFormatting>
  <conditionalFormatting sqref="CY7:DD14">
    <cfRule type="expression" dxfId="702" priority="20">
      <formula>CY$6&gt;TODAY()</formula>
    </cfRule>
  </conditionalFormatting>
  <conditionalFormatting sqref="DK7:DK14">
    <cfRule type="expression" dxfId="701" priority="19">
      <formula>DK7&gt;0</formula>
    </cfRule>
  </conditionalFormatting>
  <conditionalFormatting sqref="DG7:DK14">
    <cfRule type="expression" dxfId="700" priority="18">
      <formula>DG$6&gt;TODAY()</formula>
    </cfRule>
  </conditionalFormatting>
  <conditionalFormatting sqref="DR7:DR14">
    <cfRule type="expression" dxfId="699" priority="17">
      <formula>DR7&gt;0</formula>
    </cfRule>
  </conditionalFormatting>
  <conditionalFormatting sqref="DM7:DR14">
    <cfRule type="expression" dxfId="698" priority="16">
      <formula>DM$6&gt;TODAY()</formula>
    </cfRule>
  </conditionalFormatting>
  <conditionalFormatting sqref="DY7:DY14">
    <cfRule type="expression" dxfId="697" priority="15">
      <formula>DY7&gt;0</formula>
    </cfRule>
  </conditionalFormatting>
  <conditionalFormatting sqref="DT7:DY14">
    <cfRule type="expression" dxfId="696" priority="14">
      <formula>DT$6&gt;TODAY()</formula>
    </cfRule>
  </conditionalFormatting>
  <conditionalFormatting sqref="EF7:EF14">
    <cfRule type="expression" dxfId="695" priority="13">
      <formula>EF7&gt;0</formula>
    </cfRule>
  </conditionalFormatting>
  <conditionalFormatting sqref="EA7:EF14">
    <cfRule type="expression" dxfId="694" priority="12">
      <formula>EA$6&gt;TODAY()</formula>
    </cfRule>
  </conditionalFormatting>
  <conditionalFormatting sqref="EM7:EM14">
    <cfRule type="expression" dxfId="693" priority="11">
      <formula>EM7&gt;0</formula>
    </cfRule>
  </conditionalFormatting>
  <conditionalFormatting sqref="EH7:EM14">
    <cfRule type="expression" dxfId="692" priority="10">
      <formula>EH$6&gt;TODAY()</formula>
    </cfRule>
  </conditionalFormatting>
  <conditionalFormatting sqref="ET7:ET14">
    <cfRule type="expression" dxfId="691" priority="9">
      <formula>ET7&gt;0</formula>
    </cfRule>
  </conditionalFormatting>
  <conditionalFormatting sqref="EO7:ET14">
    <cfRule type="expression" dxfId="690" priority="8">
      <formula>EO$6&gt;TODAY()</formula>
    </cfRule>
  </conditionalFormatting>
  <conditionalFormatting sqref="FP7:FT14">
    <cfRule type="expression" dxfId="689" priority="5">
      <formula>FP$6&gt;TODAY()</formula>
    </cfRule>
  </conditionalFormatting>
  <conditionalFormatting sqref="FG7:FG14">
    <cfRule type="expression" dxfId="688" priority="4">
      <formula>FG7&gt;0</formula>
    </cfRule>
  </conditionalFormatting>
  <conditionalFormatting sqref="FB7:FG14">
    <cfRule type="expression" dxfId="687" priority="3">
      <formula>FB$6&gt;TODAY()</formula>
    </cfRule>
  </conditionalFormatting>
  <conditionalFormatting sqref="FN7:FN14">
    <cfRule type="expression" dxfId="686" priority="2">
      <formula>FN7&gt;0</formula>
    </cfRule>
  </conditionalFormatting>
  <conditionalFormatting sqref="FI7:FN14">
    <cfRule type="expression" dxfId="685" priority="1">
      <formula>FI$6&gt;TODAY()</formula>
    </cfRule>
  </conditionalFormatting>
  <dataValidations count="1">
    <dataValidation type="decimal" operator="greaterThanOrEqual" allowBlank="1" showInputMessage="1" showErrorMessage="1" sqref="D7:FT14" xr:uid="{CDD5C465-35A0-4D50-A70D-2E70F13F72B4}">
      <formula1>0</formula1>
    </dataValidation>
  </dataValidations>
  <pageMargins left="0.7" right="0.7" top="0.75" bottom="0.75" header="0.3" footer="0.3"/>
  <pageSetup paperSize="9" orientation="portrait" r:id="rId1"/>
  <ignoredErrors>
    <ignoredError sqref="E17:J17 E16:H16 K16:P16 I16:J16 L17:P17 Q17:EZ17 AF16:EZ16 Y16:AD16 R16:W16 Q16 X16 AE16" formulaRange="1"/>
  </ignoredError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9" id="{392DA2BF-3E8D-4476-A268-D23B0FBD7198}">
            <xm:f>OR(B7='Codes mission'!$C$2,B7='Codes mission'!$C$6)</xm:f>
            <x14:dxf>
              <font>
                <color rgb="FFFF0000"/>
              </font>
              <fill>
                <patternFill patternType="none">
                  <bgColor auto="1"/>
                </patternFill>
              </fill>
            </x14:dxf>
          </x14:cfRule>
          <xm:sqref>B7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D882777-5092-48DD-8966-23359658AE8A}">
          <x14:formula1>
            <xm:f>'Codes mission'!$C$2:$C$10</xm:f>
          </x14:formula1>
          <xm:sqref>B7:B14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78033-2546-4D02-BBAB-673D6F3B3C00}">
  <sheetPr codeName="Report"/>
  <dimension ref="A1:M275"/>
  <sheetViews>
    <sheetView zoomScale="80" zoomScaleNormal="80" workbookViewId="0">
      <selection activeCell="G57" sqref="G57"/>
    </sheetView>
  </sheetViews>
  <sheetFormatPr baseColWidth="10" defaultColWidth="0" defaultRowHeight="14.4" x14ac:dyDescent="0.3"/>
  <cols>
    <col min="1" max="1" width="21" customWidth="1"/>
    <col min="2" max="2" width="41" customWidth="1"/>
    <col min="3" max="3" width="11.5546875" customWidth="1"/>
    <col min="4" max="4" width="13.109375" customWidth="1"/>
    <col min="5" max="5" width="20.6640625" customWidth="1"/>
    <col min="6" max="7" width="11.44140625" customWidth="1"/>
    <col min="8" max="8" width="10" customWidth="1"/>
    <col min="9" max="9" width="21.5546875" bestFit="1" customWidth="1"/>
    <col min="10" max="10" width="25.88671875" bestFit="1" customWidth="1"/>
    <col min="11" max="11" width="21" bestFit="1" customWidth="1"/>
    <col min="12" max="13" width="11.44140625" customWidth="1"/>
    <col min="14" max="16384" width="11.44140625" hidden="1"/>
  </cols>
  <sheetData>
    <row r="1" spans="1:11" x14ac:dyDescent="0.3">
      <c r="A1" t="s">
        <v>43</v>
      </c>
      <c r="B1" t="s">
        <v>47</v>
      </c>
      <c r="C1" t="s">
        <v>46</v>
      </c>
      <c r="D1" t="s">
        <v>45</v>
      </c>
      <c r="E1" t="s">
        <v>44</v>
      </c>
      <c r="F1" t="s">
        <v>51</v>
      </c>
      <c r="I1" s="35" t="s">
        <v>43</v>
      </c>
      <c r="J1" t="s">
        <v>169</v>
      </c>
    </row>
    <row r="2" spans="1:11" x14ac:dyDescent="0.3">
      <c r="A2" t="s">
        <v>164</v>
      </c>
      <c r="B2" t="s">
        <v>30</v>
      </c>
      <c r="C2" t="s">
        <v>20</v>
      </c>
      <c r="D2" s="28">
        <v>44683</v>
      </c>
      <c r="E2">
        <v>8</v>
      </c>
      <c r="F2">
        <v>1</v>
      </c>
    </row>
    <row r="3" spans="1:11" x14ac:dyDescent="0.3">
      <c r="A3" t="s">
        <v>164</v>
      </c>
      <c r="B3" t="s">
        <v>30</v>
      </c>
      <c r="C3" t="s">
        <v>21</v>
      </c>
      <c r="D3" s="28">
        <v>44684</v>
      </c>
      <c r="E3">
        <v>8</v>
      </c>
      <c r="F3">
        <v>1</v>
      </c>
      <c r="I3" s="35" t="s">
        <v>48</v>
      </c>
      <c r="J3" t="s">
        <v>50</v>
      </c>
      <c r="K3" t="s">
        <v>52</v>
      </c>
    </row>
    <row r="4" spans="1:11" x14ac:dyDescent="0.3">
      <c r="A4" t="s">
        <v>164</v>
      </c>
      <c r="B4" t="s">
        <v>30</v>
      </c>
      <c r="C4" t="s">
        <v>22</v>
      </c>
      <c r="D4" s="28">
        <v>44685</v>
      </c>
      <c r="E4">
        <v>8</v>
      </c>
      <c r="F4">
        <v>1</v>
      </c>
      <c r="I4" s="36" t="s">
        <v>49</v>
      </c>
    </row>
    <row r="5" spans="1:11" x14ac:dyDescent="0.3">
      <c r="A5" t="s">
        <v>164</v>
      </c>
      <c r="B5" t="s">
        <v>30</v>
      </c>
      <c r="C5" t="s">
        <v>23</v>
      </c>
      <c r="D5" s="28">
        <v>44686</v>
      </c>
      <c r="E5">
        <v>8</v>
      </c>
      <c r="F5">
        <v>1</v>
      </c>
    </row>
    <row r="6" spans="1:11" x14ac:dyDescent="0.3">
      <c r="A6" t="s">
        <v>164</v>
      </c>
      <c r="B6" t="s">
        <v>30</v>
      </c>
      <c r="C6" t="s">
        <v>24</v>
      </c>
      <c r="D6" s="28">
        <v>44687</v>
      </c>
      <c r="E6">
        <v>8</v>
      </c>
      <c r="F6">
        <v>1</v>
      </c>
    </row>
    <row r="7" spans="1:11" x14ac:dyDescent="0.3">
      <c r="A7" t="s">
        <v>164</v>
      </c>
      <c r="B7" t="s">
        <v>30</v>
      </c>
      <c r="C7" t="s">
        <v>20</v>
      </c>
      <c r="D7" s="28">
        <v>44690</v>
      </c>
      <c r="E7">
        <v>8</v>
      </c>
      <c r="F7">
        <v>1</v>
      </c>
    </row>
    <row r="8" spans="1:11" x14ac:dyDescent="0.3">
      <c r="A8" t="s">
        <v>164</v>
      </c>
      <c r="B8" t="s">
        <v>30</v>
      </c>
      <c r="C8" t="s">
        <v>21</v>
      </c>
      <c r="D8" s="28">
        <v>44691</v>
      </c>
      <c r="E8">
        <v>8</v>
      </c>
      <c r="F8">
        <v>1</v>
      </c>
    </row>
    <row r="9" spans="1:11" x14ac:dyDescent="0.3">
      <c r="A9" t="s">
        <v>164</v>
      </c>
      <c r="B9" t="s">
        <v>30</v>
      </c>
      <c r="C9" t="s">
        <v>22</v>
      </c>
      <c r="D9" s="28">
        <v>44692</v>
      </c>
      <c r="E9">
        <v>8</v>
      </c>
      <c r="F9">
        <v>1</v>
      </c>
    </row>
    <row r="10" spans="1:11" x14ac:dyDescent="0.3">
      <c r="A10" t="s">
        <v>164</v>
      </c>
      <c r="B10" t="s">
        <v>30</v>
      </c>
      <c r="C10" t="s">
        <v>23</v>
      </c>
      <c r="D10" s="28">
        <v>44693</v>
      </c>
      <c r="E10">
        <v>8</v>
      </c>
      <c r="F10">
        <v>1</v>
      </c>
    </row>
    <row r="11" spans="1:11" x14ac:dyDescent="0.3">
      <c r="A11" t="s">
        <v>164</v>
      </c>
      <c r="B11" t="s">
        <v>30</v>
      </c>
      <c r="C11" t="s">
        <v>24</v>
      </c>
      <c r="D11" s="28">
        <v>44694</v>
      </c>
      <c r="E11">
        <v>8</v>
      </c>
      <c r="F11">
        <v>1</v>
      </c>
    </row>
    <row r="12" spans="1:11" x14ac:dyDescent="0.3">
      <c r="A12" t="s">
        <v>164</v>
      </c>
      <c r="B12" t="s">
        <v>30</v>
      </c>
      <c r="C12" t="s">
        <v>20</v>
      </c>
      <c r="D12" s="28">
        <v>44697</v>
      </c>
      <c r="E12">
        <v>8</v>
      </c>
      <c r="F12">
        <v>1</v>
      </c>
    </row>
    <row r="13" spans="1:11" x14ac:dyDescent="0.3">
      <c r="A13" t="s">
        <v>164</v>
      </c>
      <c r="B13" t="s">
        <v>30</v>
      </c>
      <c r="C13" t="s">
        <v>21</v>
      </c>
      <c r="D13" s="28">
        <v>44698</v>
      </c>
      <c r="E13">
        <v>8</v>
      </c>
      <c r="F13">
        <v>1</v>
      </c>
    </row>
    <row r="14" spans="1:11" x14ac:dyDescent="0.3">
      <c r="A14" t="s">
        <v>164</v>
      </c>
      <c r="B14" t="s">
        <v>30</v>
      </c>
      <c r="C14" t="s">
        <v>22</v>
      </c>
      <c r="D14" s="28">
        <v>44699</v>
      </c>
      <c r="E14">
        <v>8</v>
      </c>
      <c r="F14">
        <v>1</v>
      </c>
    </row>
    <row r="15" spans="1:11" x14ac:dyDescent="0.3">
      <c r="A15" t="s">
        <v>164</v>
      </c>
      <c r="B15" t="s">
        <v>30</v>
      </c>
      <c r="C15" t="s">
        <v>23</v>
      </c>
      <c r="D15" s="28">
        <v>44700</v>
      </c>
      <c r="E15">
        <v>8</v>
      </c>
      <c r="F15">
        <v>1</v>
      </c>
    </row>
    <row r="16" spans="1:11" x14ac:dyDescent="0.3">
      <c r="A16" t="s">
        <v>164</v>
      </c>
      <c r="B16" t="s">
        <v>30</v>
      </c>
      <c r="C16" t="s">
        <v>24</v>
      </c>
      <c r="D16" s="28">
        <v>44701</v>
      </c>
      <c r="E16">
        <v>8</v>
      </c>
      <c r="F16">
        <v>1</v>
      </c>
    </row>
    <row r="17" spans="1:6" x14ac:dyDescent="0.3">
      <c r="A17" t="s">
        <v>164</v>
      </c>
      <c r="B17" t="s">
        <v>30</v>
      </c>
      <c r="C17" t="s">
        <v>20</v>
      </c>
      <c r="D17" s="28">
        <v>44704</v>
      </c>
      <c r="E17">
        <v>8</v>
      </c>
      <c r="F17">
        <v>1</v>
      </c>
    </row>
    <row r="18" spans="1:6" x14ac:dyDescent="0.3">
      <c r="A18" t="s">
        <v>164</v>
      </c>
      <c r="B18" t="s">
        <v>30</v>
      </c>
      <c r="C18" t="s">
        <v>21</v>
      </c>
      <c r="D18" s="28">
        <v>44705</v>
      </c>
      <c r="E18">
        <v>8</v>
      </c>
      <c r="F18">
        <v>1</v>
      </c>
    </row>
    <row r="19" spans="1:6" x14ac:dyDescent="0.3">
      <c r="A19" t="s">
        <v>164</v>
      </c>
      <c r="B19" t="s">
        <v>30</v>
      </c>
      <c r="C19" t="s">
        <v>22</v>
      </c>
      <c r="D19" s="28">
        <v>44706</v>
      </c>
      <c r="E19">
        <v>8</v>
      </c>
      <c r="F19">
        <v>1</v>
      </c>
    </row>
    <row r="20" spans="1:6" x14ac:dyDescent="0.3">
      <c r="A20" t="s">
        <v>164</v>
      </c>
      <c r="B20" t="s">
        <v>30</v>
      </c>
      <c r="C20" t="s">
        <v>24</v>
      </c>
      <c r="D20" s="28">
        <v>44708</v>
      </c>
      <c r="E20">
        <v>8</v>
      </c>
      <c r="F20">
        <v>1</v>
      </c>
    </row>
    <row r="21" spans="1:6" x14ac:dyDescent="0.3">
      <c r="A21" t="s">
        <v>164</v>
      </c>
      <c r="B21" t="s">
        <v>30</v>
      </c>
      <c r="C21" t="s">
        <v>20</v>
      </c>
      <c r="D21" s="28">
        <v>44711</v>
      </c>
      <c r="E21">
        <v>8</v>
      </c>
      <c r="F21">
        <v>1</v>
      </c>
    </row>
    <row r="22" spans="1:6" x14ac:dyDescent="0.3">
      <c r="A22" t="s">
        <v>164</v>
      </c>
      <c r="B22" t="s">
        <v>30</v>
      </c>
      <c r="C22" t="s">
        <v>21</v>
      </c>
      <c r="D22" s="28">
        <v>44712</v>
      </c>
      <c r="E22">
        <v>8</v>
      </c>
      <c r="F22">
        <v>1</v>
      </c>
    </row>
    <row r="23" spans="1:6" x14ac:dyDescent="0.3">
      <c r="A23" t="s">
        <v>164</v>
      </c>
      <c r="B23" t="s">
        <v>30</v>
      </c>
      <c r="C23" t="s">
        <v>22</v>
      </c>
      <c r="D23" s="28">
        <v>44713</v>
      </c>
      <c r="E23">
        <v>8</v>
      </c>
      <c r="F23">
        <v>1</v>
      </c>
    </row>
    <row r="24" spans="1:6" x14ac:dyDescent="0.3">
      <c r="A24" t="s">
        <v>164</v>
      </c>
      <c r="B24" t="s">
        <v>30</v>
      </c>
      <c r="C24" t="s">
        <v>23</v>
      </c>
      <c r="D24" s="28">
        <v>44714</v>
      </c>
      <c r="E24">
        <v>8</v>
      </c>
      <c r="F24">
        <v>1</v>
      </c>
    </row>
    <row r="25" spans="1:6" x14ac:dyDescent="0.3">
      <c r="A25" t="s">
        <v>164</v>
      </c>
      <c r="B25" t="s">
        <v>30</v>
      </c>
      <c r="C25" t="s">
        <v>24</v>
      </c>
      <c r="D25" s="28">
        <v>44715</v>
      </c>
      <c r="E25">
        <v>8</v>
      </c>
      <c r="F25">
        <v>1</v>
      </c>
    </row>
    <row r="26" spans="1:6" x14ac:dyDescent="0.3">
      <c r="A26" t="s">
        <v>164</v>
      </c>
      <c r="B26" t="s">
        <v>30</v>
      </c>
      <c r="C26" t="s">
        <v>20</v>
      </c>
      <c r="D26" s="28">
        <v>44718</v>
      </c>
      <c r="E26">
        <v>8</v>
      </c>
      <c r="F26">
        <v>1</v>
      </c>
    </row>
    <row r="27" spans="1:6" x14ac:dyDescent="0.3">
      <c r="A27" t="s">
        <v>164</v>
      </c>
      <c r="B27" t="s">
        <v>30</v>
      </c>
      <c r="C27" t="s">
        <v>21</v>
      </c>
      <c r="D27" s="28">
        <v>44719</v>
      </c>
      <c r="E27">
        <v>8</v>
      </c>
      <c r="F27">
        <v>1</v>
      </c>
    </row>
    <row r="28" spans="1:6" x14ac:dyDescent="0.3">
      <c r="A28" t="s">
        <v>164</v>
      </c>
      <c r="B28" t="s">
        <v>30</v>
      </c>
      <c r="C28" t="s">
        <v>22</v>
      </c>
      <c r="D28" s="28">
        <v>44720</v>
      </c>
      <c r="E28">
        <v>8</v>
      </c>
      <c r="F28">
        <v>1</v>
      </c>
    </row>
    <row r="29" spans="1:6" x14ac:dyDescent="0.3">
      <c r="A29" t="s">
        <v>164</v>
      </c>
      <c r="B29" t="s">
        <v>30</v>
      </c>
      <c r="C29" t="s">
        <v>23</v>
      </c>
      <c r="D29" s="28">
        <v>44721</v>
      </c>
      <c r="E29">
        <v>8</v>
      </c>
      <c r="F29">
        <v>1</v>
      </c>
    </row>
    <row r="30" spans="1:6" x14ac:dyDescent="0.3">
      <c r="A30" t="s">
        <v>164</v>
      </c>
      <c r="B30" t="s">
        <v>30</v>
      </c>
      <c r="C30" t="s">
        <v>24</v>
      </c>
      <c r="D30" s="28">
        <v>44722</v>
      </c>
      <c r="E30">
        <v>8</v>
      </c>
      <c r="F30">
        <v>1</v>
      </c>
    </row>
    <row r="31" spans="1:6" x14ac:dyDescent="0.3">
      <c r="A31" t="s">
        <v>164</v>
      </c>
      <c r="B31" t="s">
        <v>30</v>
      </c>
      <c r="C31" t="s">
        <v>20</v>
      </c>
      <c r="D31" s="28">
        <v>44725</v>
      </c>
      <c r="E31">
        <v>8</v>
      </c>
      <c r="F31">
        <v>1</v>
      </c>
    </row>
    <row r="32" spans="1:6" x14ac:dyDescent="0.3">
      <c r="A32" t="s">
        <v>164</v>
      </c>
      <c r="B32" t="s">
        <v>30</v>
      </c>
      <c r="C32" t="s">
        <v>21</v>
      </c>
      <c r="D32" s="28">
        <v>44726</v>
      </c>
      <c r="E32">
        <v>8</v>
      </c>
      <c r="F32">
        <v>1</v>
      </c>
    </row>
    <row r="33" spans="1:6" x14ac:dyDescent="0.3">
      <c r="A33" t="s">
        <v>164</v>
      </c>
      <c r="B33" t="s">
        <v>30</v>
      </c>
      <c r="C33" t="s">
        <v>22</v>
      </c>
      <c r="D33" s="28">
        <v>44727</v>
      </c>
      <c r="E33">
        <v>8</v>
      </c>
      <c r="F33">
        <v>1</v>
      </c>
    </row>
    <row r="34" spans="1:6" x14ac:dyDescent="0.3">
      <c r="A34" t="s">
        <v>164</v>
      </c>
      <c r="B34" t="s">
        <v>30</v>
      </c>
      <c r="C34" t="s">
        <v>23</v>
      </c>
      <c r="D34" s="28">
        <v>44728</v>
      </c>
      <c r="E34">
        <v>8</v>
      </c>
      <c r="F34">
        <v>1</v>
      </c>
    </row>
    <row r="35" spans="1:6" x14ac:dyDescent="0.3">
      <c r="A35" t="s">
        <v>164</v>
      </c>
      <c r="B35" t="s">
        <v>30</v>
      </c>
      <c r="C35" t="s">
        <v>24</v>
      </c>
      <c r="D35" s="28">
        <v>44729</v>
      </c>
      <c r="E35">
        <v>8</v>
      </c>
      <c r="F35">
        <v>1</v>
      </c>
    </row>
    <row r="36" spans="1:6" x14ac:dyDescent="0.3">
      <c r="A36" t="s">
        <v>164</v>
      </c>
      <c r="B36" t="s">
        <v>30</v>
      </c>
      <c r="C36" t="s">
        <v>20</v>
      </c>
      <c r="D36" s="28">
        <v>44732</v>
      </c>
      <c r="E36">
        <v>8</v>
      </c>
      <c r="F36">
        <v>1</v>
      </c>
    </row>
    <row r="37" spans="1:6" x14ac:dyDescent="0.3">
      <c r="A37" t="s">
        <v>164</v>
      </c>
      <c r="B37" t="s">
        <v>30</v>
      </c>
      <c r="C37" t="s">
        <v>21</v>
      </c>
      <c r="D37" s="28">
        <v>44733</v>
      </c>
      <c r="E37">
        <v>8</v>
      </c>
      <c r="F37">
        <v>1</v>
      </c>
    </row>
    <row r="38" spans="1:6" x14ac:dyDescent="0.3">
      <c r="A38" t="s">
        <v>164</v>
      </c>
      <c r="B38" t="s">
        <v>30</v>
      </c>
      <c r="C38" t="s">
        <v>22</v>
      </c>
      <c r="D38" s="28">
        <v>44734</v>
      </c>
      <c r="E38">
        <v>8</v>
      </c>
      <c r="F38">
        <v>1</v>
      </c>
    </row>
    <row r="39" spans="1:6" x14ac:dyDescent="0.3">
      <c r="A39" t="s">
        <v>164</v>
      </c>
      <c r="B39" t="s">
        <v>30</v>
      </c>
      <c r="C39" t="s">
        <v>23</v>
      </c>
      <c r="D39" s="28">
        <v>44735</v>
      </c>
      <c r="E39">
        <v>8</v>
      </c>
      <c r="F39">
        <v>1</v>
      </c>
    </row>
    <row r="40" spans="1:6" x14ac:dyDescent="0.3">
      <c r="A40" t="s">
        <v>164</v>
      </c>
      <c r="B40" t="s">
        <v>30</v>
      </c>
      <c r="C40" t="s">
        <v>24</v>
      </c>
      <c r="D40" s="28">
        <v>44736</v>
      </c>
      <c r="E40">
        <v>8</v>
      </c>
      <c r="F40">
        <v>1</v>
      </c>
    </row>
    <row r="41" spans="1:6" x14ac:dyDescent="0.3">
      <c r="A41" t="s">
        <v>164</v>
      </c>
      <c r="B41" t="s">
        <v>30</v>
      </c>
      <c r="C41" t="s">
        <v>20</v>
      </c>
      <c r="D41" s="28">
        <v>44739</v>
      </c>
      <c r="E41">
        <v>8</v>
      </c>
      <c r="F41">
        <v>1</v>
      </c>
    </row>
    <row r="42" spans="1:6" x14ac:dyDescent="0.3">
      <c r="A42" t="s">
        <v>164</v>
      </c>
      <c r="B42" t="s">
        <v>30</v>
      </c>
      <c r="C42" t="s">
        <v>21</v>
      </c>
      <c r="D42" s="28">
        <v>44740</v>
      </c>
      <c r="E42">
        <v>8</v>
      </c>
      <c r="F42">
        <v>1</v>
      </c>
    </row>
    <row r="43" spans="1:6" x14ac:dyDescent="0.3">
      <c r="A43" t="s">
        <v>164</v>
      </c>
      <c r="B43" t="s">
        <v>30</v>
      </c>
      <c r="C43" t="s">
        <v>22</v>
      </c>
      <c r="D43" s="28">
        <v>44741</v>
      </c>
      <c r="E43">
        <v>8</v>
      </c>
      <c r="F43">
        <v>1</v>
      </c>
    </row>
    <row r="44" spans="1:6" x14ac:dyDescent="0.3">
      <c r="A44" t="s">
        <v>164</v>
      </c>
      <c r="B44" t="s">
        <v>30</v>
      </c>
      <c r="C44" t="s">
        <v>23</v>
      </c>
      <c r="D44" s="28">
        <v>44742</v>
      </c>
      <c r="E44">
        <v>8</v>
      </c>
      <c r="F44">
        <v>1</v>
      </c>
    </row>
    <row r="45" spans="1:6" x14ac:dyDescent="0.3">
      <c r="A45" t="s">
        <v>164</v>
      </c>
      <c r="B45" t="s">
        <v>30</v>
      </c>
      <c r="C45" t="s">
        <v>24</v>
      </c>
      <c r="D45" s="28">
        <v>44743</v>
      </c>
      <c r="E45">
        <v>8</v>
      </c>
      <c r="F45">
        <v>1</v>
      </c>
    </row>
    <row r="46" spans="1:6" x14ac:dyDescent="0.3">
      <c r="A46" t="s">
        <v>164</v>
      </c>
      <c r="B46" t="s">
        <v>30</v>
      </c>
      <c r="C46" t="s">
        <v>20</v>
      </c>
      <c r="D46" s="28">
        <v>44746</v>
      </c>
      <c r="E46">
        <v>8</v>
      </c>
      <c r="F46">
        <v>1</v>
      </c>
    </row>
    <row r="47" spans="1:6" x14ac:dyDescent="0.3">
      <c r="A47" t="s">
        <v>164</v>
      </c>
      <c r="B47" t="s">
        <v>30</v>
      </c>
      <c r="C47" t="s">
        <v>21</v>
      </c>
      <c r="D47" s="28">
        <v>44747</v>
      </c>
      <c r="E47">
        <v>8</v>
      </c>
      <c r="F47">
        <v>1</v>
      </c>
    </row>
    <row r="48" spans="1:6" x14ac:dyDescent="0.3">
      <c r="A48" t="s">
        <v>164</v>
      </c>
      <c r="B48" t="s">
        <v>30</v>
      </c>
      <c r="C48" t="s">
        <v>22</v>
      </c>
      <c r="D48" s="28">
        <v>44748</v>
      </c>
      <c r="E48">
        <v>8</v>
      </c>
      <c r="F48">
        <v>1</v>
      </c>
    </row>
    <row r="49" spans="1:6" x14ac:dyDescent="0.3">
      <c r="A49" t="s">
        <v>164</v>
      </c>
      <c r="B49" t="s">
        <v>30</v>
      </c>
      <c r="C49" t="s">
        <v>23</v>
      </c>
      <c r="D49" s="28">
        <v>44749</v>
      </c>
      <c r="E49">
        <v>8</v>
      </c>
      <c r="F49">
        <v>1</v>
      </c>
    </row>
    <row r="50" spans="1:6" x14ac:dyDescent="0.3">
      <c r="A50" t="s">
        <v>164</v>
      </c>
      <c r="B50" t="s">
        <v>30</v>
      </c>
      <c r="C50" t="s">
        <v>24</v>
      </c>
      <c r="D50" s="28">
        <v>44750</v>
      </c>
      <c r="E50">
        <v>8</v>
      </c>
      <c r="F50">
        <v>1</v>
      </c>
    </row>
    <row r="51" spans="1:6" x14ac:dyDescent="0.3">
      <c r="A51" t="s">
        <v>164</v>
      </c>
      <c r="B51" t="s">
        <v>30</v>
      </c>
      <c r="C51" t="s">
        <v>20</v>
      </c>
      <c r="D51" s="28">
        <v>44753</v>
      </c>
      <c r="E51">
        <v>8</v>
      </c>
      <c r="F51">
        <v>1</v>
      </c>
    </row>
    <row r="52" spans="1:6" x14ac:dyDescent="0.3">
      <c r="A52" t="s">
        <v>164</v>
      </c>
      <c r="B52" t="s">
        <v>30</v>
      </c>
      <c r="C52" t="s">
        <v>21</v>
      </c>
      <c r="D52" s="28">
        <v>44754</v>
      </c>
      <c r="E52">
        <v>8</v>
      </c>
      <c r="F52">
        <v>1</v>
      </c>
    </row>
    <row r="53" spans="1:6" x14ac:dyDescent="0.3">
      <c r="A53" t="s">
        <v>164</v>
      </c>
      <c r="B53" t="s">
        <v>30</v>
      </c>
      <c r="C53" t="s">
        <v>22</v>
      </c>
      <c r="D53" s="28">
        <v>44755</v>
      </c>
      <c r="E53">
        <v>8</v>
      </c>
      <c r="F53">
        <v>1</v>
      </c>
    </row>
    <row r="54" spans="1:6" x14ac:dyDescent="0.3">
      <c r="A54" t="s">
        <v>164</v>
      </c>
      <c r="B54" t="s">
        <v>30</v>
      </c>
      <c r="C54" t="s">
        <v>24</v>
      </c>
      <c r="D54" s="28">
        <v>44757</v>
      </c>
      <c r="E54">
        <v>8</v>
      </c>
      <c r="F54">
        <v>1</v>
      </c>
    </row>
    <row r="55" spans="1:6" x14ac:dyDescent="0.3">
      <c r="A55" t="s">
        <v>164</v>
      </c>
      <c r="B55" t="s">
        <v>30</v>
      </c>
      <c r="C55" t="s">
        <v>20</v>
      </c>
      <c r="D55" s="28">
        <v>44760</v>
      </c>
      <c r="E55">
        <v>8</v>
      </c>
      <c r="F55">
        <v>1</v>
      </c>
    </row>
    <row r="56" spans="1:6" x14ac:dyDescent="0.3">
      <c r="A56" t="s">
        <v>164</v>
      </c>
      <c r="B56" t="s">
        <v>30</v>
      </c>
      <c r="C56" t="s">
        <v>21</v>
      </c>
      <c r="D56" s="28">
        <v>44761</v>
      </c>
      <c r="E56">
        <v>8</v>
      </c>
      <c r="F56">
        <v>1</v>
      </c>
    </row>
    <row r="57" spans="1:6" x14ac:dyDescent="0.3">
      <c r="A57" t="s">
        <v>164</v>
      </c>
      <c r="B57" t="s">
        <v>30</v>
      </c>
      <c r="C57" t="s">
        <v>22</v>
      </c>
      <c r="D57" s="28">
        <v>44762</v>
      </c>
      <c r="E57">
        <v>8</v>
      </c>
      <c r="F57">
        <v>1</v>
      </c>
    </row>
    <row r="58" spans="1:6" x14ac:dyDescent="0.3">
      <c r="A58" t="s">
        <v>164</v>
      </c>
      <c r="B58" t="s">
        <v>30</v>
      </c>
      <c r="C58" t="s">
        <v>23</v>
      </c>
      <c r="D58" s="28">
        <v>44763</v>
      </c>
      <c r="E58">
        <v>8</v>
      </c>
      <c r="F58">
        <v>1</v>
      </c>
    </row>
    <row r="59" spans="1:6" x14ac:dyDescent="0.3">
      <c r="A59" t="s">
        <v>164</v>
      </c>
      <c r="B59" t="s">
        <v>30</v>
      </c>
      <c r="C59" t="s">
        <v>24</v>
      </c>
      <c r="D59" s="28">
        <v>44764</v>
      </c>
      <c r="E59">
        <v>8</v>
      </c>
      <c r="F59">
        <v>1</v>
      </c>
    </row>
    <row r="60" spans="1:6" x14ac:dyDescent="0.3">
      <c r="A60" t="s">
        <v>164</v>
      </c>
      <c r="B60" t="s">
        <v>30</v>
      </c>
      <c r="C60" t="s">
        <v>20</v>
      </c>
      <c r="D60" s="28">
        <v>44767</v>
      </c>
      <c r="E60">
        <v>8</v>
      </c>
      <c r="F60">
        <v>1</v>
      </c>
    </row>
    <row r="61" spans="1:6" x14ac:dyDescent="0.3">
      <c r="A61" t="s">
        <v>164</v>
      </c>
      <c r="B61" t="s">
        <v>30</v>
      </c>
      <c r="C61" t="s">
        <v>21</v>
      </c>
      <c r="D61" s="28">
        <v>44768</v>
      </c>
      <c r="E61">
        <v>8</v>
      </c>
      <c r="F61">
        <v>1</v>
      </c>
    </row>
    <row r="62" spans="1:6" x14ac:dyDescent="0.3">
      <c r="A62" t="s">
        <v>164</v>
      </c>
      <c r="B62" t="s">
        <v>30</v>
      </c>
      <c r="C62" t="s">
        <v>22</v>
      </c>
      <c r="D62" s="28">
        <v>44769</v>
      </c>
      <c r="E62">
        <v>8</v>
      </c>
      <c r="F62">
        <v>1</v>
      </c>
    </row>
    <row r="63" spans="1:6" x14ac:dyDescent="0.3">
      <c r="A63" t="s">
        <v>164</v>
      </c>
      <c r="B63" t="s">
        <v>30</v>
      </c>
      <c r="C63" t="s">
        <v>23</v>
      </c>
      <c r="D63" s="28">
        <v>44770</v>
      </c>
      <c r="E63">
        <v>8</v>
      </c>
      <c r="F63">
        <v>1</v>
      </c>
    </row>
    <row r="64" spans="1:6" x14ac:dyDescent="0.3">
      <c r="A64" t="s">
        <v>164</v>
      </c>
      <c r="B64" t="s">
        <v>30</v>
      </c>
      <c r="C64" t="s">
        <v>24</v>
      </c>
      <c r="D64" s="28">
        <v>44771</v>
      </c>
      <c r="E64">
        <v>8</v>
      </c>
      <c r="F64">
        <v>1</v>
      </c>
    </row>
    <row r="65" spans="1:6" x14ac:dyDescent="0.3">
      <c r="A65" t="s">
        <v>164</v>
      </c>
      <c r="B65" t="s">
        <v>30</v>
      </c>
      <c r="C65" t="s">
        <v>20</v>
      </c>
      <c r="D65" s="28">
        <v>44774</v>
      </c>
      <c r="E65">
        <v>8</v>
      </c>
      <c r="F65">
        <v>1</v>
      </c>
    </row>
    <row r="66" spans="1:6" x14ac:dyDescent="0.3">
      <c r="A66" t="s">
        <v>164</v>
      </c>
      <c r="B66" t="s">
        <v>30</v>
      </c>
      <c r="C66" t="s">
        <v>21</v>
      </c>
      <c r="D66" s="28">
        <v>44775</v>
      </c>
      <c r="E66">
        <v>8</v>
      </c>
      <c r="F66">
        <v>1</v>
      </c>
    </row>
    <row r="67" spans="1:6" x14ac:dyDescent="0.3">
      <c r="A67" t="s">
        <v>164</v>
      </c>
      <c r="B67" t="s">
        <v>30</v>
      </c>
      <c r="C67" t="s">
        <v>22</v>
      </c>
      <c r="D67" s="28">
        <v>44776</v>
      </c>
      <c r="E67">
        <v>8</v>
      </c>
      <c r="F67">
        <v>1</v>
      </c>
    </row>
    <row r="68" spans="1:6" x14ac:dyDescent="0.3">
      <c r="A68" t="s">
        <v>164</v>
      </c>
      <c r="B68" t="s">
        <v>30</v>
      </c>
      <c r="C68" t="s">
        <v>23</v>
      </c>
      <c r="D68" s="28">
        <v>44777</v>
      </c>
      <c r="E68">
        <v>8</v>
      </c>
      <c r="F68">
        <v>1</v>
      </c>
    </row>
    <row r="69" spans="1:6" x14ac:dyDescent="0.3">
      <c r="A69" t="s">
        <v>164</v>
      </c>
      <c r="B69" t="s">
        <v>30</v>
      </c>
      <c r="C69" t="s">
        <v>24</v>
      </c>
      <c r="D69" s="28">
        <v>44778</v>
      </c>
      <c r="E69">
        <v>8</v>
      </c>
      <c r="F69">
        <v>1</v>
      </c>
    </row>
    <row r="70" spans="1:6" x14ac:dyDescent="0.3">
      <c r="A70" t="s">
        <v>164</v>
      </c>
      <c r="B70" t="s">
        <v>30</v>
      </c>
      <c r="C70" t="s">
        <v>20</v>
      </c>
      <c r="D70" s="28">
        <v>44781</v>
      </c>
      <c r="E70">
        <v>8</v>
      </c>
      <c r="F70">
        <v>1</v>
      </c>
    </row>
    <row r="71" spans="1:6" x14ac:dyDescent="0.3">
      <c r="A71" t="s">
        <v>164</v>
      </c>
      <c r="B71" t="s">
        <v>30</v>
      </c>
      <c r="C71" t="s">
        <v>21</v>
      </c>
      <c r="D71" s="28">
        <v>44782</v>
      </c>
      <c r="E71">
        <v>8</v>
      </c>
      <c r="F71">
        <v>1</v>
      </c>
    </row>
    <row r="72" spans="1:6" x14ac:dyDescent="0.3">
      <c r="A72" t="s">
        <v>164</v>
      </c>
      <c r="B72" t="s">
        <v>30</v>
      </c>
      <c r="C72" t="s">
        <v>22</v>
      </c>
      <c r="D72" s="28">
        <v>44783</v>
      </c>
      <c r="E72">
        <v>8</v>
      </c>
      <c r="F72">
        <v>1</v>
      </c>
    </row>
    <row r="73" spans="1:6" x14ac:dyDescent="0.3">
      <c r="A73" t="s">
        <v>164</v>
      </c>
      <c r="B73" t="s">
        <v>30</v>
      </c>
      <c r="C73" t="s">
        <v>23</v>
      </c>
      <c r="D73" s="28">
        <v>44784</v>
      </c>
      <c r="E73">
        <v>8</v>
      </c>
      <c r="F73">
        <v>1</v>
      </c>
    </row>
    <row r="74" spans="1:6" x14ac:dyDescent="0.3">
      <c r="A74" t="s">
        <v>164</v>
      </c>
      <c r="B74" t="s">
        <v>30</v>
      </c>
      <c r="C74" t="s">
        <v>24</v>
      </c>
      <c r="D74" s="28">
        <v>44785</v>
      </c>
      <c r="E74">
        <v>8</v>
      </c>
      <c r="F74">
        <v>1</v>
      </c>
    </row>
    <row r="75" spans="1:6" x14ac:dyDescent="0.3">
      <c r="A75" t="s">
        <v>164</v>
      </c>
      <c r="B75" t="s">
        <v>30</v>
      </c>
      <c r="C75" t="s">
        <v>21</v>
      </c>
      <c r="D75" s="28">
        <v>44789</v>
      </c>
      <c r="E75">
        <v>8</v>
      </c>
      <c r="F75">
        <v>1</v>
      </c>
    </row>
    <row r="76" spans="1:6" x14ac:dyDescent="0.3">
      <c r="A76" t="s">
        <v>164</v>
      </c>
      <c r="B76" t="s">
        <v>30</v>
      </c>
      <c r="C76" t="s">
        <v>22</v>
      </c>
      <c r="D76" s="28">
        <v>44790</v>
      </c>
      <c r="E76">
        <v>8</v>
      </c>
      <c r="F76">
        <v>1</v>
      </c>
    </row>
    <row r="77" spans="1:6" x14ac:dyDescent="0.3">
      <c r="A77" t="s">
        <v>164</v>
      </c>
      <c r="B77" t="s">
        <v>30</v>
      </c>
      <c r="C77" t="s">
        <v>23</v>
      </c>
      <c r="D77" s="28">
        <v>44791</v>
      </c>
      <c r="E77">
        <v>8</v>
      </c>
      <c r="F77">
        <v>1</v>
      </c>
    </row>
    <row r="78" spans="1:6" x14ac:dyDescent="0.3">
      <c r="A78" t="s">
        <v>164</v>
      </c>
      <c r="B78" t="s">
        <v>30</v>
      </c>
      <c r="C78" t="s">
        <v>24</v>
      </c>
      <c r="D78" s="28">
        <v>44792</v>
      </c>
      <c r="E78">
        <v>8</v>
      </c>
      <c r="F78">
        <v>1</v>
      </c>
    </row>
    <row r="79" spans="1:6" x14ac:dyDescent="0.3">
      <c r="A79" t="s">
        <v>164</v>
      </c>
      <c r="B79" t="s">
        <v>30</v>
      </c>
      <c r="C79" t="s">
        <v>20</v>
      </c>
      <c r="D79" s="28">
        <v>44795</v>
      </c>
      <c r="E79">
        <v>8</v>
      </c>
      <c r="F79">
        <v>1</v>
      </c>
    </row>
    <row r="80" spans="1:6" x14ac:dyDescent="0.3">
      <c r="A80" t="s">
        <v>164</v>
      </c>
      <c r="B80" t="s">
        <v>30</v>
      </c>
      <c r="C80" t="s">
        <v>21</v>
      </c>
      <c r="D80" s="28">
        <v>44796</v>
      </c>
      <c r="E80">
        <v>8</v>
      </c>
      <c r="F80">
        <v>1</v>
      </c>
    </row>
    <row r="81" spans="1:6" x14ac:dyDescent="0.3">
      <c r="A81" t="s">
        <v>164</v>
      </c>
      <c r="B81" t="s">
        <v>30</v>
      </c>
      <c r="C81" t="s">
        <v>22</v>
      </c>
      <c r="D81" s="28">
        <v>44797</v>
      </c>
      <c r="E81">
        <v>8</v>
      </c>
      <c r="F81">
        <v>1</v>
      </c>
    </row>
    <row r="82" spans="1:6" x14ac:dyDescent="0.3">
      <c r="A82" t="s">
        <v>164</v>
      </c>
      <c r="B82" t="s">
        <v>30</v>
      </c>
      <c r="C82" t="s">
        <v>23</v>
      </c>
      <c r="D82" s="28">
        <v>44798</v>
      </c>
      <c r="E82">
        <v>8</v>
      </c>
      <c r="F82">
        <v>1</v>
      </c>
    </row>
    <row r="83" spans="1:6" x14ac:dyDescent="0.3">
      <c r="A83" t="s">
        <v>164</v>
      </c>
      <c r="B83" t="s">
        <v>30</v>
      </c>
      <c r="C83" t="s">
        <v>24</v>
      </c>
      <c r="D83" s="28">
        <v>44799</v>
      </c>
      <c r="E83">
        <v>8</v>
      </c>
      <c r="F83">
        <v>1</v>
      </c>
    </row>
    <row r="84" spans="1:6" x14ac:dyDescent="0.3">
      <c r="A84" t="s">
        <v>164</v>
      </c>
      <c r="B84" t="s">
        <v>30</v>
      </c>
      <c r="C84" t="s">
        <v>20</v>
      </c>
      <c r="D84" s="28">
        <v>44802</v>
      </c>
      <c r="E84">
        <v>8</v>
      </c>
      <c r="F84">
        <v>1</v>
      </c>
    </row>
    <row r="85" spans="1:6" x14ac:dyDescent="0.3">
      <c r="A85" t="s">
        <v>164</v>
      </c>
      <c r="B85" t="s">
        <v>30</v>
      </c>
      <c r="C85" t="s">
        <v>21</v>
      </c>
      <c r="D85" s="28">
        <v>44803</v>
      </c>
      <c r="E85">
        <v>8</v>
      </c>
      <c r="F85">
        <v>1</v>
      </c>
    </row>
    <row r="86" spans="1:6" x14ac:dyDescent="0.3">
      <c r="A86" t="s">
        <v>164</v>
      </c>
      <c r="B86" t="s">
        <v>30</v>
      </c>
      <c r="C86" t="s">
        <v>22</v>
      </c>
      <c r="D86" s="28">
        <v>44804</v>
      </c>
      <c r="E86">
        <v>8</v>
      </c>
      <c r="F86">
        <v>1</v>
      </c>
    </row>
    <row r="87" spans="1:6" x14ac:dyDescent="0.3">
      <c r="A87" t="s">
        <v>164</v>
      </c>
      <c r="B87" t="s">
        <v>30</v>
      </c>
      <c r="C87" t="s">
        <v>23</v>
      </c>
      <c r="D87" s="28">
        <v>44805</v>
      </c>
      <c r="E87">
        <v>8</v>
      </c>
      <c r="F87">
        <v>1</v>
      </c>
    </row>
    <row r="88" spans="1:6" x14ac:dyDescent="0.3">
      <c r="A88" t="s">
        <v>164</v>
      </c>
      <c r="B88" t="s">
        <v>30</v>
      </c>
      <c r="C88" t="s">
        <v>24</v>
      </c>
      <c r="D88" s="28">
        <v>44806</v>
      </c>
      <c r="E88">
        <v>8</v>
      </c>
      <c r="F88">
        <v>1</v>
      </c>
    </row>
    <row r="89" spans="1:6" x14ac:dyDescent="0.3">
      <c r="A89" t="s">
        <v>164</v>
      </c>
      <c r="B89" t="s">
        <v>30</v>
      </c>
      <c r="C89" t="s">
        <v>20</v>
      </c>
      <c r="D89" s="28">
        <v>44809</v>
      </c>
      <c r="E89">
        <v>8</v>
      </c>
      <c r="F89">
        <v>1</v>
      </c>
    </row>
    <row r="90" spans="1:6" x14ac:dyDescent="0.3">
      <c r="A90" t="s">
        <v>164</v>
      </c>
      <c r="B90" t="s">
        <v>30</v>
      </c>
      <c r="C90" t="s">
        <v>21</v>
      </c>
      <c r="D90" s="28">
        <v>44810</v>
      </c>
      <c r="E90">
        <v>8</v>
      </c>
      <c r="F90">
        <v>1</v>
      </c>
    </row>
    <row r="91" spans="1:6" x14ac:dyDescent="0.3">
      <c r="A91" t="s">
        <v>164</v>
      </c>
      <c r="B91" t="s">
        <v>30</v>
      </c>
      <c r="C91" t="s">
        <v>22</v>
      </c>
      <c r="D91" s="28">
        <v>44811</v>
      </c>
      <c r="E91">
        <v>8</v>
      </c>
      <c r="F91">
        <v>1</v>
      </c>
    </row>
    <row r="92" spans="1:6" x14ac:dyDescent="0.3">
      <c r="A92" t="s">
        <v>164</v>
      </c>
      <c r="B92" t="s">
        <v>30</v>
      </c>
      <c r="C92" t="s">
        <v>23</v>
      </c>
      <c r="D92" s="28">
        <v>44812</v>
      </c>
      <c r="E92">
        <v>8</v>
      </c>
      <c r="F92">
        <v>1</v>
      </c>
    </row>
    <row r="93" spans="1:6" x14ac:dyDescent="0.3">
      <c r="A93" t="s">
        <v>164</v>
      </c>
      <c r="B93" t="s">
        <v>30</v>
      </c>
      <c r="C93" t="s">
        <v>24</v>
      </c>
      <c r="D93" s="28">
        <v>44813</v>
      </c>
      <c r="E93">
        <v>8</v>
      </c>
      <c r="F93">
        <v>1</v>
      </c>
    </row>
    <row r="94" spans="1:6" x14ac:dyDescent="0.3">
      <c r="A94" t="s">
        <v>164</v>
      </c>
      <c r="B94" t="s">
        <v>30</v>
      </c>
      <c r="C94" t="s">
        <v>20</v>
      </c>
      <c r="D94" s="28">
        <v>44816</v>
      </c>
      <c r="E94">
        <v>8</v>
      </c>
      <c r="F94">
        <v>1</v>
      </c>
    </row>
    <row r="95" spans="1:6" x14ac:dyDescent="0.3">
      <c r="A95" t="s">
        <v>164</v>
      </c>
      <c r="B95" t="s">
        <v>30</v>
      </c>
      <c r="C95" t="s">
        <v>21</v>
      </c>
      <c r="D95" s="28">
        <v>44817</v>
      </c>
      <c r="E95">
        <v>8</v>
      </c>
      <c r="F95">
        <v>1</v>
      </c>
    </row>
    <row r="96" spans="1:6" x14ac:dyDescent="0.3">
      <c r="A96" t="s">
        <v>164</v>
      </c>
      <c r="B96" t="s">
        <v>30</v>
      </c>
      <c r="C96" t="s">
        <v>22</v>
      </c>
      <c r="D96" s="28">
        <v>44818</v>
      </c>
      <c r="E96">
        <v>8</v>
      </c>
      <c r="F96">
        <v>1</v>
      </c>
    </row>
    <row r="97" spans="1:6" x14ac:dyDescent="0.3">
      <c r="A97" t="s">
        <v>164</v>
      </c>
      <c r="B97" t="s">
        <v>30</v>
      </c>
      <c r="C97" t="s">
        <v>23</v>
      </c>
      <c r="D97" s="28">
        <v>44819</v>
      </c>
      <c r="E97">
        <v>8</v>
      </c>
      <c r="F97">
        <v>1</v>
      </c>
    </row>
    <row r="98" spans="1:6" x14ac:dyDescent="0.3">
      <c r="A98" t="s">
        <v>164</v>
      </c>
      <c r="B98" t="s">
        <v>30</v>
      </c>
      <c r="C98" t="s">
        <v>24</v>
      </c>
      <c r="D98" s="28">
        <v>44820</v>
      </c>
      <c r="E98">
        <v>8</v>
      </c>
      <c r="F98">
        <v>1</v>
      </c>
    </row>
    <row r="99" spans="1:6" x14ac:dyDescent="0.3">
      <c r="A99" t="s">
        <v>164</v>
      </c>
      <c r="B99" t="s">
        <v>30</v>
      </c>
      <c r="C99" t="s">
        <v>20</v>
      </c>
      <c r="D99" s="28">
        <v>44823</v>
      </c>
      <c r="E99">
        <v>8</v>
      </c>
      <c r="F99">
        <v>1</v>
      </c>
    </row>
    <row r="100" spans="1:6" x14ac:dyDescent="0.3">
      <c r="A100" t="s">
        <v>164</v>
      </c>
      <c r="B100" t="s">
        <v>30</v>
      </c>
      <c r="C100" t="s">
        <v>21</v>
      </c>
      <c r="D100" s="28">
        <v>44824</v>
      </c>
      <c r="E100">
        <v>8</v>
      </c>
      <c r="F100">
        <v>1</v>
      </c>
    </row>
    <row r="101" spans="1:6" x14ac:dyDescent="0.3">
      <c r="A101" t="s">
        <v>164</v>
      </c>
      <c r="B101" t="s">
        <v>30</v>
      </c>
      <c r="C101" t="s">
        <v>22</v>
      </c>
      <c r="D101" s="28">
        <v>44825</v>
      </c>
      <c r="E101">
        <v>8</v>
      </c>
      <c r="F101">
        <v>1</v>
      </c>
    </row>
    <row r="102" spans="1:6" x14ac:dyDescent="0.3">
      <c r="A102" t="s">
        <v>164</v>
      </c>
      <c r="B102" t="s">
        <v>30</v>
      </c>
      <c r="C102" t="s">
        <v>23</v>
      </c>
      <c r="D102" s="28">
        <v>44826</v>
      </c>
      <c r="E102">
        <v>8</v>
      </c>
      <c r="F102">
        <v>1</v>
      </c>
    </row>
    <row r="103" spans="1:6" x14ac:dyDescent="0.3">
      <c r="A103" t="s">
        <v>164</v>
      </c>
      <c r="B103" t="s">
        <v>30</v>
      </c>
      <c r="C103" t="s">
        <v>24</v>
      </c>
      <c r="D103" s="28">
        <v>44827</v>
      </c>
      <c r="E103">
        <v>8</v>
      </c>
      <c r="F103">
        <v>1</v>
      </c>
    </row>
    <row r="104" spans="1:6" x14ac:dyDescent="0.3">
      <c r="A104" t="s">
        <v>164</v>
      </c>
      <c r="B104" t="s">
        <v>30</v>
      </c>
      <c r="C104" t="s">
        <v>20</v>
      </c>
      <c r="D104" s="28">
        <v>44830</v>
      </c>
      <c r="E104">
        <v>8</v>
      </c>
      <c r="F104">
        <v>1</v>
      </c>
    </row>
    <row r="105" spans="1:6" x14ac:dyDescent="0.3">
      <c r="A105" t="s">
        <v>164</v>
      </c>
      <c r="B105" t="s">
        <v>30</v>
      </c>
      <c r="C105" t="s">
        <v>21</v>
      </c>
      <c r="D105" s="28">
        <v>44831</v>
      </c>
      <c r="E105">
        <v>8</v>
      </c>
      <c r="F105">
        <v>1</v>
      </c>
    </row>
    <row r="106" spans="1:6" x14ac:dyDescent="0.3">
      <c r="A106" t="s">
        <v>164</v>
      </c>
      <c r="B106" t="s">
        <v>30</v>
      </c>
      <c r="C106" t="s">
        <v>22</v>
      </c>
      <c r="D106" s="28">
        <v>44832</v>
      </c>
      <c r="E106">
        <v>8</v>
      </c>
      <c r="F106">
        <v>1</v>
      </c>
    </row>
    <row r="107" spans="1:6" x14ac:dyDescent="0.3">
      <c r="A107" t="s">
        <v>164</v>
      </c>
      <c r="B107" t="s">
        <v>30</v>
      </c>
      <c r="C107" t="s">
        <v>23</v>
      </c>
      <c r="D107" s="28">
        <v>44833</v>
      </c>
      <c r="E107">
        <v>8</v>
      </c>
      <c r="F107">
        <v>1</v>
      </c>
    </row>
    <row r="108" spans="1:6" x14ac:dyDescent="0.3">
      <c r="A108" t="s">
        <v>164</v>
      </c>
      <c r="B108" t="s">
        <v>30</v>
      </c>
      <c r="C108" t="s">
        <v>24</v>
      </c>
      <c r="D108" s="28">
        <v>44834</v>
      </c>
      <c r="E108">
        <v>8</v>
      </c>
      <c r="F108">
        <v>1</v>
      </c>
    </row>
    <row r="109" spans="1:6" x14ac:dyDescent="0.3">
      <c r="A109" t="s">
        <v>164</v>
      </c>
      <c r="B109" t="s">
        <v>30</v>
      </c>
      <c r="C109" t="s">
        <v>20</v>
      </c>
      <c r="D109" s="28">
        <v>44837</v>
      </c>
      <c r="E109">
        <v>8</v>
      </c>
      <c r="F109">
        <v>1</v>
      </c>
    </row>
    <row r="110" spans="1:6" x14ac:dyDescent="0.3">
      <c r="A110" t="s">
        <v>164</v>
      </c>
      <c r="B110" t="s">
        <v>30</v>
      </c>
      <c r="C110" t="s">
        <v>21</v>
      </c>
      <c r="D110" s="28">
        <v>44838</v>
      </c>
      <c r="E110">
        <v>8</v>
      </c>
      <c r="F110">
        <v>1</v>
      </c>
    </row>
    <row r="111" spans="1:6" x14ac:dyDescent="0.3">
      <c r="A111" t="s">
        <v>164</v>
      </c>
      <c r="B111" t="s">
        <v>30</v>
      </c>
      <c r="C111" t="s">
        <v>22</v>
      </c>
      <c r="D111" s="28">
        <v>44839</v>
      </c>
      <c r="E111">
        <v>8</v>
      </c>
      <c r="F111">
        <v>1</v>
      </c>
    </row>
    <row r="112" spans="1:6" x14ac:dyDescent="0.3">
      <c r="A112" t="s">
        <v>164</v>
      </c>
      <c r="B112" t="s">
        <v>30</v>
      </c>
      <c r="C112" t="s">
        <v>23</v>
      </c>
      <c r="D112" s="28">
        <v>44840</v>
      </c>
      <c r="E112">
        <v>8</v>
      </c>
      <c r="F112">
        <v>1</v>
      </c>
    </row>
    <row r="113" spans="1:6" x14ac:dyDescent="0.3">
      <c r="A113" t="s">
        <v>164</v>
      </c>
      <c r="B113" t="s">
        <v>30</v>
      </c>
      <c r="C113" t="s">
        <v>24</v>
      </c>
      <c r="D113" s="28">
        <v>44841</v>
      </c>
      <c r="E113">
        <v>8</v>
      </c>
      <c r="F113">
        <v>1</v>
      </c>
    </row>
    <row r="114" spans="1:6" x14ac:dyDescent="0.3">
      <c r="A114" t="s">
        <v>164</v>
      </c>
      <c r="B114" t="s">
        <v>30</v>
      </c>
      <c r="C114" t="s">
        <v>20</v>
      </c>
      <c r="D114" s="28">
        <v>44844</v>
      </c>
      <c r="E114">
        <v>8</v>
      </c>
      <c r="F114">
        <v>1</v>
      </c>
    </row>
    <row r="115" spans="1:6" x14ac:dyDescent="0.3">
      <c r="A115" t="s">
        <v>164</v>
      </c>
      <c r="B115" t="s">
        <v>30</v>
      </c>
      <c r="C115" t="s">
        <v>21</v>
      </c>
      <c r="D115" s="28">
        <v>44845</v>
      </c>
      <c r="E115">
        <v>8</v>
      </c>
      <c r="F115">
        <v>1</v>
      </c>
    </row>
    <row r="116" spans="1:6" x14ac:dyDescent="0.3">
      <c r="A116" t="s">
        <v>164</v>
      </c>
      <c r="B116" t="s">
        <v>30</v>
      </c>
      <c r="C116" t="s">
        <v>22</v>
      </c>
      <c r="D116" s="28">
        <v>44846</v>
      </c>
      <c r="E116">
        <v>8</v>
      </c>
      <c r="F116">
        <v>1</v>
      </c>
    </row>
    <row r="117" spans="1:6" x14ac:dyDescent="0.3">
      <c r="A117" t="s">
        <v>164</v>
      </c>
      <c r="B117" t="s">
        <v>30</v>
      </c>
      <c r="C117" t="s">
        <v>23</v>
      </c>
      <c r="D117" s="28">
        <v>44847</v>
      </c>
      <c r="E117">
        <v>8</v>
      </c>
      <c r="F117">
        <v>1</v>
      </c>
    </row>
    <row r="118" spans="1:6" x14ac:dyDescent="0.3">
      <c r="A118" t="s">
        <v>164</v>
      </c>
      <c r="B118" t="s">
        <v>30</v>
      </c>
      <c r="C118" t="s">
        <v>24</v>
      </c>
      <c r="D118" s="28">
        <v>44848</v>
      </c>
      <c r="E118">
        <v>8</v>
      </c>
      <c r="F118">
        <v>1</v>
      </c>
    </row>
    <row r="119" spans="1:6" x14ac:dyDescent="0.3">
      <c r="D119" s="28"/>
    </row>
    <row r="120" spans="1:6" x14ac:dyDescent="0.3">
      <c r="D120" s="28"/>
    </row>
    <row r="121" spans="1:6" x14ac:dyDescent="0.3">
      <c r="D121" s="28"/>
    </row>
    <row r="122" spans="1:6" x14ac:dyDescent="0.3">
      <c r="D122" s="28"/>
    </row>
    <row r="123" spans="1:6" x14ac:dyDescent="0.3">
      <c r="D123" s="28"/>
    </row>
    <row r="124" spans="1:6" x14ac:dyDescent="0.3">
      <c r="D124" s="28"/>
    </row>
    <row r="125" spans="1:6" x14ac:dyDescent="0.3">
      <c r="D125" s="28"/>
    </row>
    <row r="126" spans="1:6" x14ac:dyDescent="0.3">
      <c r="D126" s="28"/>
    </row>
    <row r="127" spans="1:6" x14ac:dyDescent="0.3">
      <c r="D127" s="28"/>
    </row>
    <row r="128" spans="1:6" x14ac:dyDescent="0.3">
      <c r="D128" s="28"/>
    </row>
    <row r="129" spans="4:4" x14ac:dyDescent="0.3">
      <c r="D129" s="28"/>
    </row>
    <row r="130" spans="4:4" x14ac:dyDescent="0.3">
      <c r="D130" s="28"/>
    </row>
    <row r="131" spans="4:4" x14ac:dyDescent="0.3">
      <c r="D131" s="28"/>
    </row>
    <row r="132" spans="4:4" x14ac:dyDescent="0.3">
      <c r="D132" s="28"/>
    </row>
    <row r="133" spans="4:4" x14ac:dyDescent="0.3">
      <c r="D133" s="28"/>
    </row>
    <row r="134" spans="4:4" x14ac:dyDescent="0.3">
      <c r="D134" s="28"/>
    </row>
    <row r="135" spans="4:4" x14ac:dyDescent="0.3">
      <c r="D135" s="28"/>
    </row>
    <row r="136" spans="4:4" x14ac:dyDescent="0.3">
      <c r="D136" s="28"/>
    </row>
    <row r="137" spans="4:4" x14ac:dyDescent="0.3">
      <c r="D137" s="28"/>
    </row>
    <row r="138" spans="4:4" x14ac:dyDescent="0.3">
      <c r="D138" s="28"/>
    </row>
    <row r="139" spans="4:4" x14ac:dyDescent="0.3">
      <c r="D139" s="28"/>
    </row>
    <row r="140" spans="4:4" x14ac:dyDescent="0.3">
      <c r="D140" s="28"/>
    </row>
    <row r="141" spans="4:4" x14ac:dyDescent="0.3">
      <c r="D141" s="28"/>
    </row>
    <row r="142" spans="4:4" x14ac:dyDescent="0.3">
      <c r="D142" s="28"/>
    </row>
    <row r="143" spans="4:4" x14ac:dyDescent="0.3">
      <c r="D143" s="28"/>
    </row>
    <row r="144" spans="4:4" x14ac:dyDescent="0.3">
      <c r="D144" s="28"/>
    </row>
    <row r="145" spans="4:4" x14ac:dyDescent="0.3">
      <c r="D145" s="28"/>
    </row>
    <row r="146" spans="4:4" x14ac:dyDescent="0.3">
      <c r="D146" s="28"/>
    </row>
    <row r="147" spans="4:4" x14ac:dyDescent="0.3">
      <c r="D147" s="28"/>
    </row>
    <row r="148" spans="4:4" x14ac:dyDescent="0.3">
      <c r="D148" s="28"/>
    </row>
    <row r="149" spans="4:4" x14ac:dyDescent="0.3">
      <c r="D149" s="28"/>
    </row>
    <row r="150" spans="4:4" x14ac:dyDescent="0.3">
      <c r="D150" s="28"/>
    </row>
    <row r="151" spans="4:4" x14ac:dyDescent="0.3">
      <c r="D151" s="28"/>
    </row>
    <row r="152" spans="4:4" x14ac:dyDescent="0.3">
      <c r="D152" s="28"/>
    </row>
    <row r="153" spans="4:4" x14ac:dyDescent="0.3">
      <c r="D153" s="28"/>
    </row>
    <row r="154" spans="4:4" x14ac:dyDescent="0.3">
      <c r="D154" s="28"/>
    </row>
    <row r="155" spans="4:4" x14ac:dyDescent="0.3">
      <c r="D155" s="28"/>
    </row>
    <row r="156" spans="4:4" x14ac:dyDescent="0.3">
      <c r="D156" s="28"/>
    </row>
    <row r="157" spans="4:4" x14ac:dyDescent="0.3">
      <c r="D157" s="28"/>
    </row>
    <row r="158" spans="4:4" x14ac:dyDescent="0.3">
      <c r="D158" s="28"/>
    </row>
    <row r="159" spans="4:4" x14ac:dyDescent="0.3">
      <c r="D159" s="28"/>
    </row>
    <row r="160" spans="4:4" x14ac:dyDescent="0.3">
      <c r="D160" s="28"/>
    </row>
    <row r="161" spans="4:4" x14ac:dyDescent="0.3">
      <c r="D161" s="28"/>
    </row>
    <row r="162" spans="4:4" x14ac:dyDescent="0.3">
      <c r="D162" s="28"/>
    </row>
    <row r="163" spans="4:4" x14ac:dyDescent="0.3">
      <c r="D163" s="28"/>
    </row>
    <row r="164" spans="4:4" x14ac:dyDescent="0.3">
      <c r="D164" s="28"/>
    </row>
    <row r="165" spans="4:4" x14ac:dyDescent="0.3">
      <c r="D165" s="28"/>
    </row>
    <row r="166" spans="4:4" x14ac:dyDescent="0.3">
      <c r="D166" s="28"/>
    </row>
    <row r="167" spans="4:4" x14ac:dyDescent="0.3">
      <c r="D167" s="28"/>
    </row>
    <row r="168" spans="4:4" x14ac:dyDescent="0.3">
      <c r="D168" s="28"/>
    </row>
    <row r="169" spans="4:4" x14ac:dyDescent="0.3">
      <c r="D169" s="28"/>
    </row>
    <row r="170" spans="4:4" x14ac:dyDescent="0.3">
      <c r="D170" s="28"/>
    </row>
    <row r="171" spans="4:4" x14ac:dyDescent="0.3">
      <c r="D171" s="28"/>
    </row>
    <row r="172" spans="4:4" x14ac:dyDescent="0.3">
      <c r="D172" s="28"/>
    </row>
    <row r="173" spans="4:4" x14ac:dyDescent="0.3">
      <c r="D173" s="28"/>
    </row>
    <row r="174" spans="4:4" x14ac:dyDescent="0.3">
      <c r="D174" s="28"/>
    </row>
    <row r="175" spans="4:4" x14ac:dyDescent="0.3">
      <c r="D175" s="28"/>
    </row>
    <row r="176" spans="4:4" x14ac:dyDescent="0.3">
      <c r="D176" s="28"/>
    </row>
    <row r="177" spans="4:4" x14ac:dyDescent="0.3">
      <c r="D177" s="28"/>
    </row>
    <row r="178" spans="4:4" x14ac:dyDescent="0.3">
      <c r="D178" s="28"/>
    </row>
    <row r="179" spans="4:4" x14ac:dyDescent="0.3">
      <c r="D179" s="28"/>
    </row>
    <row r="180" spans="4:4" x14ac:dyDescent="0.3">
      <c r="D180" s="28"/>
    </row>
    <row r="181" spans="4:4" x14ac:dyDescent="0.3">
      <c r="D181" s="28"/>
    </row>
    <row r="182" spans="4:4" x14ac:dyDescent="0.3">
      <c r="D182" s="28"/>
    </row>
    <row r="183" spans="4:4" x14ac:dyDescent="0.3">
      <c r="D183" s="28"/>
    </row>
    <row r="184" spans="4:4" x14ac:dyDescent="0.3">
      <c r="D184" s="28"/>
    </row>
    <row r="185" spans="4:4" x14ac:dyDescent="0.3">
      <c r="D185" s="28"/>
    </row>
    <row r="186" spans="4:4" x14ac:dyDescent="0.3">
      <c r="D186" s="28"/>
    </row>
    <row r="187" spans="4:4" x14ac:dyDescent="0.3">
      <c r="D187" s="28"/>
    </row>
    <row r="188" spans="4:4" x14ac:dyDescent="0.3">
      <c r="D188" s="28"/>
    </row>
    <row r="189" spans="4:4" x14ac:dyDescent="0.3">
      <c r="D189" s="28"/>
    </row>
    <row r="190" spans="4:4" x14ac:dyDescent="0.3">
      <c r="D190" s="28"/>
    </row>
    <row r="191" spans="4:4" x14ac:dyDescent="0.3">
      <c r="D191" s="28"/>
    </row>
    <row r="192" spans="4:4" x14ac:dyDescent="0.3">
      <c r="D192" s="28"/>
    </row>
    <row r="193" spans="4:4" x14ac:dyDescent="0.3">
      <c r="D193" s="28"/>
    </row>
    <row r="194" spans="4:4" x14ac:dyDescent="0.3">
      <c r="D194" s="28"/>
    </row>
    <row r="195" spans="4:4" x14ac:dyDescent="0.3">
      <c r="D195" s="28"/>
    </row>
    <row r="196" spans="4:4" x14ac:dyDescent="0.3">
      <c r="D196" s="28"/>
    </row>
    <row r="197" spans="4:4" x14ac:dyDescent="0.3">
      <c r="D197" s="28"/>
    </row>
    <row r="198" spans="4:4" x14ac:dyDescent="0.3">
      <c r="D198" s="28"/>
    </row>
    <row r="199" spans="4:4" x14ac:dyDescent="0.3">
      <c r="D199" s="28"/>
    </row>
    <row r="200" spans="4:4" x14ac:dyDescent="0.3">
      <c r="D200" s="28"/>
    </row>
    <row r="201" spans="4:4" x14ac:dyDescent="0.3">
      <c r="D201" s="28"/>
    </row>
    <row r="202" spans="4:4" x14ac:dyDescent="0.3">
      <c r="D202" s="28"/>
    </row>
    <row r="203" spans="4:4" x14ac:dyDescent="0.3">
      <c r="D203" s="28"/>
    </row>
    <row r="204" spans="4:4" x14ac:dyDescent="0.3">
      <c r="D204" s="28"/>
    </row>
    <row r="205" spans="4:4" x14ac:dyDescent="0.3">
      <c r="D205" s="28"/>
    </row>
    <row r="206" spans="4:4" x14ac:dyDescent="0.3">
      <c r="D206" s="28"/>
    </row>
    <row r="207" spans="4:4" x14ac:dyDescent="0.3">
      <c r="D207" s="28"/>
    </row>
    <row r="208" spans="4:4" x14ac:dyDescent="0.3">
      <c r="D208" s="28"/>
    </row>
    <row r="209" spans="4:4" x14ac:dyDescent="0.3">
      <c r="D209" s="28"/>
    </row>
    <row r="210" spans="4:4" x14ac:dyDescent="0.3">
      <c r="D210" s="28"/>
    </row>
    <row r="211" spans="4:4" x14ac:dyDescent="0.3">
      <c r="D211" s="28"/>
    </row>
    <row r="212" spans="4:4" x14ac:dyDescent="0.3">
      <c r="D212" s="28"/>
    </row>
    <row r="213" spans="4:4" x14ac:dyDescent="0.3">
      <c r="D213" s="28"/>
    </row>
    <row r="214" spans="4:4" x14ac:dyDescent="0.3">
      <c r="D214" s="28"/>
    </row>
    <row r="215" spans="4:4" x14ac:dyDescent="0.3">
      <c r="D215" s="28"/>
    </row>
    <row r="216" spans="4:4" x14ac:dyDescent="0.3">
      <c r="D216" s="28"/>
    </row>
    <row r="217" spans="4:4" x14ac:dyDescent="0.3">
      <c r="D217" s="28"/>
    </row>
    <row r="218" spans="4:4" x14ac:dyDescent="0.3">
      <c r="D218" s="28"/>
    </row>
    <row r="219" spans="4:4" x14ac:dyDescent="0.3">
      <c r="D219" s="28"/>
    </row>
    <row r="220" spans="4:4" x14ac:dyDescent="0.3">
      <c r="D220" s="28"/>
    </row>
    <row r="221" spans="4:4" x14ac:dyDescent="0.3">
      <c r="D221" s="28"/>
    </row>
    <row r="222" spans="4:4" x14ac:dyDescent="0.3">
      <c r="D222" s="28"/>
    </row>
    <row r="223" spans="4:4" x14ac:dyDescent="0.3">
      <c r="D223" s="28"/>
    </row>
    <row r="224" spans="4:4" x14ac:dyDescent="0.3">
      <c r="D224" s="28"/>
    </row>
    <row r="225" spans="4:4" x14ac:dyDescent="0.3">
      <c r="D225" s="28"/>
    </row>
    <row r="226" spans="4:4" x14ac:dyDescent="0.3">
      <c r="D226" s="28"/>
    </row>
    <row r="227" spans="4:4" x14ac:dyDescent="0.3">
      <c r="D227" s="28"/>
    </row>
    <row r="228" spans="4:4" x14ac:dyDescent="0.3">
      <c r="D228" s="28"/>
    </row>
    <row r="229" spans="4:4" x14ac:dyDescent="0.3">
      <c r="D229" s="28"/>
    </row>
    <row r="230" spans="4:4" x14ac:dyDescent="0.3">
      <c r="D230" s="28"/>
    </row>
    <row r="231" spans="4:4" x14ac:dyDescent="0.3">
      <c r="D231" s="28"/>
    </row>
    <row r="232" spans="4:4" x14ac:dyDescent="0.3">
      <c r="D232" s="28"/>
    </row>
    <row r="233" spans="4:4" x14ac:dyDescent="0.3">
      <c r="D233" s="28"/>
    </row>
    <row r="234" spans="4:4" x14ac:dyDescent="0.3">
      <c r="D234" s="28"/>
    </row>
    <row r="235" spans="4:4" x14ac:dyDescent="0.3">
      <c r="D235" s="28"/>
    </row>
    <row r="236" spans="4:4" x14ac:dyDescent="0.3">
      <c r="D236" s="28"/>
    </row>
    <row r="237" spans="4:4" x14ac:dyDescent="0.3">
      <c r="D237" s="28"/>
    </row>
    <row r="238" spans="4:4" x14ac:dyDescent="0.3">
      <c r="D238" s="28"/>
    </row>
    <row r="239" spans="4:4" x14ac:dyDescent="0.3">
      <c r="D239" s="28"/>
    </row>
    <row r="240" spans="4:4" x14ac:dyDescent="0.3">
      <c r="D240" s="28"/>
    </row>
    <row r="241" spans="4:4" x14ac:dyDescent="0.3">
      <c r="D241" s="28"/>
    </row>
    <row r="242" spans="4:4" x14ac:dyDescent="0.3">
      <c r="D242" s="28"/>
    </row>
    <row r="243" spans="4:4" x14ac:dyDescent="0.3">
      <c r="D243" s="28"/>
    </row>
    <row r="244" spans="4:4" x14ac:dyDescent="0.3">
      <c r="D244" s="28"/>
    </row>
    <row r="245" spans="4:4" x14ac:dyDescent="0.3">
      <c r="D245" s="28"/>
    </row>
    <row r="246" spans="4:4" x14ac:dyDescent="0.3">
      <c r="D246" s="28"/>
    </row>
    <row r="247" spans="4:4" x14ac:dyDescent="0.3">
      <c r="D247" s="28"/>
    </row>
    <row r="248" spans="4:4" x14ac:dyDescent="0.3">
      <c r="D248" s="28"/>
    </row>
    <row r="249" spans="4:4" x14ac:dyDescent="0.3">
      <c r="D249" s="28"/>
    </row>
    <row r="250" spans="4:4" x14ac:dyDescent="0.3">
      <c r="D250" s="28"/>
    </row>
    <row r="251" spans="4:4" x14ac:dyDescent="0.3">
      <c r="D251" s="28"/>
    </row>
    <row r="252" spans="4:4" x14ac:dyDescent="0.3">
      <c r="D252" s="28"/>
    </row>
    <row r="253" spans="4:4" x14ac:dyDescent="0.3">
      <c r="D253" s="28"/>
    </row>
    <row r="254" spans="4:4" x14ac:dyDescent="0.3">
      <c r="D254" s="28"/>
    </row>
    <row r="255" spans="4:4" x14ac:dyDescent="0.3">
      <c r="D255" s="28"/>
    </row>
    <row r="256" spans="4:4" x14ac:dyDescent="0.3">
      <c r="D256" s="28"/>
    </row>
    <row r="257" spans="4:4" x14ac:dyDescent="0.3">
      <c r="D257" s="28"/>
    </row>
    <row r="258" spans="4:4" x14ac:dyDescent="0.3">
      <c r="D258" s="28"/>
    </row>
    <row r="259" spans="4:4" x14ac:dyDescent="0.3">
      <c r="D259" s="28"/>
    </row>
    <row r="260" spans="4:4" x14ac:dyDescent="0.3">
      <c r="D260" s="28"/>
    </row>
    <row r="261" spans="4:4" x14ac:dyDescent="0.3">
      <c r="D261" s="28"/>
    </row>
    <row r="262" spans="4:4" x14ac:dyDescent="0.3">
      <c r="D262" s="28"/>
    </row>
    <row r="263" spans="4:4" x14ac:dyDescent="0.3">
      <c r="D263" s="28"/>
    </row>
    <row r="264" spans="4:4" x14ac:dyDescent="0.3">
      <c r="D264" s="28"/>
    </row>
    <row r="265" spans="4:4" x14ac:dyDescent="0.3">
      <c r="D265" s="28"/>
    </row>
    <row r="266" spans="4:4" x14ac:dyDescent="0.3">
      <c r="D266" s="28"/>
    </row>
    <row r="267" spans="4:4" x14ac:dyDescent="0.3">
      <c r="D267" s="28"/>
    </row>
    <row r="268" spans="4:4" x14ac:dyDescent="0.3">
      <c r="D268" s="28"/>
    </row>
    <row r="269" spans="4:4" x14ac:dyDescent="0.3">
      <c r="D269" s="28"/>
    </row>
    <row r="270" spans="4:4" x14ac:dyDescent="0.3">
      <c r="D270" s="28"/>
    </row>
    <row r="271" spans="4:4" x14ac:dyDescent="0.3">
      <c r="D271" s="28"/>
    </row>
    <row r="272" spans="4:4" x14ac:dyDescent="0.3">
      <c r="D272" s="28"/>
    </row>
    <row r="273" spans="4:4" x14ac:dyDescent="0.3">
      <c r="D273" s="28"/>
    </row>
    <row r="274" spans="4:4" x14ac:dyDescent="0.3">
      <c r="D274" s="28"/>
    </row>
    <row r="275" spans="4:4" x14ac:dyDescent="0.3">
      <c r="D275" s="28"/>
    </row>
  </sheetData>
  <sheetProtection algorithmName="SHA-512" hashValue="Y4IKeChA3XLy7wWhtmM7y0RgHNZvx4uHUzDLQBeDnt3MLDtZexkUbVXl06b+FjYPJWPXV6QvMMuwgBnVcpYrfg==" saltValue="UHOithIn3dv+c0e57bN8Mw==" spinCount="100000" sheet="1" objects="1" scenarios="1"/>
  <pageMargins left="0.7" right="0.7" top="0.75" bottom="0.75" header="0.3" footer="0.3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76497-5B39-47B1-942B-CB890066E6E8}">
  <sheetPr codeName="TS_2022"/>
  <dimension ref="A1:IV26"/>
  <sheetViews>
    <sheetView topLeftCell="B1" zoomScale="85" zoomScaleNormal="85" workbookViewId="0">
      <pane xSplit="2" topLeftCell="D1" activePane="topRight" state="frozen"/>
      <selection activeCell="J20" sqref="J20"/>
      <selection pane="topRight" activeCell="D8" sqref="D8"/>
    </sheetView>
  </sheetViews>
  <sheetFormatPr baseColWidth="10" defaultColWidth="0" defaultRowHeight="14.4" zeroHeight="1" outlineLevelRow="1" x14ac:dyDescent="0.3"/>
  <cols>
    <col min="1" max="1" width="2.33203125" style="83" hidden="1" customWidth="1"/>
    <col min="2" max="2" width="42.6640625" style="83" customWidth="1"/>
    <col min="3" max="3" width="40.33203125" style="83" customWidth="1"/>
    <col min="4" max="14" width="4.33203125" style="83" customWidth="1"/>
    <col min="15" max="15" width="4.33203125" style="83" hidden="1" customWidth="1"/>
    <col min="16" max="158" width="4.33203125" style="83" customWidth="1"/>
    <col min="159" max="248" width="3.33203125" style="83" customWidth="1"/>
    <col min="249" max="249" width="5.33203125" style="83" customWidth="1"/>
    <col min="250" max="250" width="11.44140625" style="83" customWidth="1"/>
    <col min="251" max="256" width="0" style="83" hidden="1" customWidth="1"/>
    <col min="257" max="16384" width="11.44140625" style="83" hidden="1"/>
  </cols>
  <sheetData>
    <row r="1" spans="1:250" x14ac:dyDescent="0.3"/>
    <row r="2" spans="1:250" ht="74.400000000000006" customHeight="1" x14ac:dyDescent="0.3">
      <c r="B2" s="153" t="s">
        <v>10</v>
      </c>
      <c r="C2" s="153"/>
      <c r="D2" s="153"/>
      <c r="E2" s="153"/>
      <c r="F2" s="153"/>
      <c r="G2" s="153"/>
      <c r="H2" s="153"/>
      <c r="I2" s="153"/>
      <c r="J2" s="153"/>
      <c r="K2" s="154"/>
      <c r="L2" s="154"/>
      <c r="M2" s="154"/>
      <c r="N2" s="154"/>
    </row>
    <row r="3" spans="1:250" ht="58.95" customHeight="1" x14ac:dyDescent="0.3">
      <c r="B3" s="151" t="s">
        <v>11</v>
      </c>
      <c r="C3" s="151"/>
      <c r="D3" s="151"/>
      <c r="E3" s="151"/>
      <c r="F3" s="151"/>
      <c r="G3" s="151"/>
      <c r="H3" s="151"/>
      <c r="I3" s="151"/>
      <c r="J3" s="151"/>
      <c r="K3" s="151"/>
      <c r="L3" s="151"/>
      <c r="M3" s="151"/>
      <c r="N3" s="151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</row>
    <row r="4" spans="1:250" ht="18" x14ac:dyDescent="0.3">
      <c r="A4" s="84"/>
      <c r="B4" s="8"/>
      <c r="C4" s="8"/>
      <c r="D4" s="148" t="s">
        <v>12</v>
      </c>
      <c r="E4" s="148"/>
      <c r="F4" s="148"/>
      <c r="G4" s="148"/>
      <c r="H4" s="148"/>
      <c r="I4" s="148"/>
      <c r="J4" s="148"/>
      <c r="K4" s="148"/>
      <c r="L4" s="148"/>
      <c r="M4" s="148"/>
      <c r="N4" s="148"/>
      <c r="O4" s="148"/>
      <c r="P4" s="148"/>
      <c r="Q4" s="148"/>
      <c r="R4" s="148"/>
      <c r="S4" s="148"/>
      <c r="T4" s="148"/>
      <c r="U4" s="148"/>
      <c r="V4" s="148"/>
      <c r="W4" s="148"/>
      <c r="X4" s="148"/>
      <c r="Y4" s="148"/>
      <c r="Z4" s="148"/>
      <c r="AA4" s="148"/>
      <c r="AB4" s="148"/>
      <c r="AC4" s="148"/>
      <c r="AD4" s="148"/>
      <c r="AE4" s="148"/>
      <c r="AF4" s="148"/>
      <c r="AG4" s="148"/>
      <c r="AH4" s="148"/>
      <c r="AI4" s="148" t="s">
        <v>13</v>
      </c>
      <c r="AJ4" s="148"/>
      <c r="AK4" s="148"/>
      <c r="AL4" s="148"/>
      <c r="AM4" s="148"/>
      <c r="AN4" s="148"/>
      <c r="AO4" s="148"/>
      <c r="AP4" s="148"/>
      <c r="AQ4" s="148"/>
      <c r="AR4" s="148"/>
      <c r="AS4" s="148"/>
      <c r="AT4" s="148"/>
      <c r="AU4" s="148"/>
      <c r="AV4" s="148"/>
      <c r="AW4" s="148"/>
      <c r="AX4" s="148"/>
      <c r="AY4" s="148"/>
      <c r="AZ4" s="148"/>
      <c r="BA4" s="148"/>
      <c r="BB4" s="148"/>
      <c r="BC4" s="148"/>
      <c r="BD4" s="148"/>
      <c r="BE4" s="148"/>
      <c r="BF4" s="148"/>
      <c r="BG4" s="148"/>
      <c r="BH4" s="148"/>
      <c r="BI4" s="148"/>
      <c r="BJ4" s="148"/>
      <c r="BK4" s="148"/>
      <c r="BL4" s="148"/>
      <c r="BM4" s="148" t="s">
        <v>14</v>
      </c>
      <c r="BN4" s="148"/>
      <c r="BO4" s="148"/>
      <c r="BP4" s="148"/>
      <c r="BQ4" s="148"/>
      <c r="BR4" s="148"/>
      <c r="BS4" s="148"/>
      <c r="BT4" s="148"/>
      <c r="BU4" s="148"/>
      <c r="BV4" s="148"/>
      <c r="BW4" s="148"/>
      <c r="BX4" s="148"/>
      <c r="BY4" s="148"/>
      <c r="BZ4" s="148"/>
      <c r="CA4" s="148"/>
      <c r="CB4" s="148"/>
      <c r="CC4" s="148"/>
      <c r="CD4" s="148"/>
      <c r="CE4" s="148"/>
      <c r="CF4" s="148"/>
      <c r="CG4" s="148"/>
      <c r="CH4" s="148"/>
      <c r="CI4" s="148"/>
      <c r="CJ4" s="148"/>
      <c r="CK4" s="148"/>
      <c r="CL4" s="148"/>
      <c r="CM4" s="148"/>
      <c r="CN4" s="148"/>
      <c r="CO4" s="148"/>
      <c r="CP4" s="148"/>
      <c r="CQ4" s="148"/>
      <c r="CR4" s="148" t="s">
        <v>15</v>
      </c>
      <c r="CS4" s="148"/>
      <c r="CT4" s="148"/>
      <c r="CU4" s="148"/>
      <c r="CV4" s="148"/>
      <c r="CW4" s="148"/>
      <c r="CX4" s="148"/>
      <c r="CY4" s="148"/>
      <c r="CZ4" s="148"/>
      <c r="DA4" s="148"/>
      <c r="DB4" s="148"/>
      <c r="DC4" s="148"/>
      <c r="DD4" s="148"/>
      <c r="DE4" s="148"/>
      <c r="DF4" s="148"/>
      <c r="DG4" s="148"/>
      <c r="DH4" s="148"/>
      <c r="DI4" s="148"/>
      <c r="DJ4" s="148"/>
      <c r="DK4" s="148"/>
      <c r="DL4" s="148"/>
      <c r="DM4" s="148"/>
      <c r="DN4" s="148"/>
      <c r="DO4" s="148"/>
      <c r="DP4" s="148"/>
      <c r="DQ4" s="148"/>
      <c r="DR4" s="148"/>
      <c r="DS4" s="148"/>
      <c r="DT4" s="148"/>
      <c r="DU4" s="148"/>
      <c r="DV4" s="148"/>
      <c r="DW4" s="148" t="s">
        <v>16</v>
      </c>
      <c r="DX4" s="148"/>
      <c r="DY4" s="148"/>
      <c r="DZ4" s="148"/>
      <c r="EA4" s="148"/>
      <c r="EB4" s="148"/>
      <c r="EC4" s="148"/>
      <c r="ED4" s="148"/>
      <c r="EE4" s="148"/>
      <c r="EF4" s="148"/>
      <c r="EG4" s="148"/>
      <c r="EH4" s="148"/>
      <c r="EI4" s="148"/>
      <c r="EJ4" s="148"/>
      <c r="EK4" s="148"/>
      <c r="EL4" s="148"/>
      <c r="EM4" s="148"/>
      <c r="EN4" s="148"/>
      <c r="EO4" s="148"/>
      <c r="EP4" s="148"/>
      <c r="EQ4" s="148"/>
      <c r="ER4" s="148"/>
      <c r="ES4" s="148"/>
      <c r="ET4" s="148"/>
      <c r="EU4" s="148"/>
      <c r="EV4" s="148"/>
      <c r="EW4" s="148"/>
      <c r="EX4" s="148"/>
      <c r="EY4" s="148"/>
      <c r="EZ4" s="148"/>
      <c r="FA4" s="148" t="s">
        <v>31</v>
      </c>
      <c r="FB4" s="148"/>
      <c r="FC4" s="148"/>
      <c r="FD4" s="148"/>
      <c r="FE4" s="148"/>
      <c r="FF4" s="148"/>
      <c r="FG4" s="148"/>
      <c r="FH4" s="148"/>
      <c r="FI4" s="148"/>
      <c r="FJ4" s="148"/>
      <c r="FK4" s="148"/>
      <c r="FL4" s="148"/>
      <c r="FM4" s="148"/>
      <c r="FN4" s="148"/>
      <c r="FO4" s="148"/>
      <c r="FP4" s="148"/>
      <c r="FQ4" s="148"/>
      <c r="FR4" s="148"/>
      <c r="FS4" s="148"/>
      <c r="FT4" s="148"/>
      <c r="FU4" s="148"/>
      <c r="FV4" s="148"/>
      <c r="FW4" s="148"/>
      <c r="FX4" s="148"/>
      <c r="FY4" s="148"/>
      <c r="FZ4" s="148"/>
      <c r="GA4" s="148"/>
      <c r="GB4" s="148"/>
      <c r="GC4" s="148"/>
      <c r="GD4" s="148"/>
      <c r="GE4" s="148"/>
      <c r="GF4" s="148" t="s">
        <v>32</v>
      </c>
      <c r="GG4" s="148"/>
      <c r="GH4" s="148"/>
      <c r="GI4" s="148"/>
      <c r="GJ4" s="148"/>
      <c r="GK4" s="148"/>
      <c r="GL4" s="148"/>
      <c r="GM4" s="148"/>
      <c r="GN4" s="148"/>
      <c r="GO4" s="148"/>
      <c r="GP4" s="148"/>
      <c r="GQ4" s="148"/>
      <c r="GR4" s="148"/>
      <c r="GS4" s="148"/>
      <c r="GT4" s="148"/>
      <c r="GU4" s="148"/>
      <c r="GV4" s="148"/>
      <c r="GW4" s="148"/>
      <c r="GX4" s="148"/>
      <c r="GY4" s="148"/>
      <c r="GZ4" s="148"/>
      <c r="HA4" s="148"/>
      <c r="HB4" s="148"/>
      <c r="HC4" s="148"/>
      <c r="HD4" s="148"/>
      <c r="HE4" s="148"/>
      <c r="HF4" s="148"/>
      <c r="HG4" s="148"/>
      <c r="HH4" s="148"/>
      <c r="HI4" s="148"/>
      <c r="HJ4" s="148" t="s">
        <v>33</v>
      </c>
      <c r="HK4" s="148"/>
      <c r="HL4" s="148"/>
      <c r="HM4" s="148"/>
      <c r="HN4" s="148"/>
      <c r="HO4" s="148"/>
      <c r="HP4" s="148"/>
      <c r="HQ4" s="148"/>
      <c r="HR4" s="148"/>
      <c r="HS4" s="148"/>
      <c r="HT4" s="148"/>
      <c r="HU4" s="148"/>
      <c r="HV4" s="148"/>
      <c r="HW4" s="148"/>
      <c r="HX4" s="148"/>
      <c r="HY4" s="148"/>
      <c r="HZ4" s="148"/>
      <c r="IA4" s="148"/>
      <c r="IB4" s="148"/>
      <c r="IC4" s="148"/>
      <c r="ID4" s="148"/>
      <c r="IE4" s="148"/>
      <c r="IF4" s="148"/>
      <c r="IG4" s="148"/>
      <c r="IH4" s="148"/>
      <c r="II4" s="148"/>
      <c r="IJ4" s="148"/>
      <c r="IK4" s="148"/>
      <c r="IL4" s="148"/>
      <c r="IM4" s="148"/>
      <c r="IN4" s="148"/>
      <c r="IO4"/>
      <c r="IP4"/>
    </row>
    <row r="5" spans="1:250" ht="20.25" customHeight="1" x14ac:dyDescent="0.3">
      <c r="A5" s="85"/>
      <c r="B5" s="146" t="s">
        <v>17</v>
      </c>
      <c r="C5" s="146" t="s">
        <v>18</v>
      </c>
      <c r="D5" s="9" t="s">
        <v>19</v>
      </c>
      <c r="E5" s="9" t="s">
        <v>20</v>
      </c>
      <c r="F5" s="9" t="s">
        <v>21</v>
      </c>
      <c r="G5" s="9" t="s">
        <v>22</v>
      </c>
      <c r="H5" s="9" t="s">
        <v>23</v>
      </c>
      <c r="I5" s="9" t="s">
        <v>24</v>
      </c>
      <c r="J5" s="9" t="s">
        <v>25</v>
      </c>
      <c r="K5" s="9" t="s">
        <v>19</v>
      </c>
      <c r="L5" s="9" t="s">
        <v>20</v>
      </c>
      <c r="M5" s="9" t="s">
        <v>21</v>
      </c>
      <c r="N5" s="9" t="s">
        <v>22</v>
      </c>
      <c r="O5" s="9" t="s">
        <v>23</v>
      </c>
      <c r="P5" s="9" t="s">
        <v>24</v>
      </c>
      <c r="Q5" s="9" t="s">
        <v>25</v>
      </c>
      <c r="R5" s="9" t="s">
        <v>19</v>
      </c>
      <c r="S5" s="9" t="s">
        <v>20</v>
      </c>
      <c r="T5" s="9" t="s">
        <v>21</v>
      </c>
      <c r="U5" s="9" t="s">
        <v>22</v>
      </c>
      <c r="V5" s="9" t="s">
        <v>23</v>
      </c>
      <c r="W5" s="9" t="s">
        <v>24</v>
      </c>
      <c r="X5" s="9" t="s">
        <v>25</v>
      </c>
      <c r="Y5" s="9" t="s">
        <v>19</v>
      </c>
      <c r="Z5" s="9" t="s">
        <v>20</v>
      </c>
      <c r="AA5" s="9" t="s">
        <v>21</v>
      </c>
      <c r="AB5" s="9" t="s">
        <v>22</v>
      </c>
      <c r="AC5" s="9" t="s">
        <v>23</v>
      </c>
      <c r="AD5" s="9" t="s">
        <v>24</v>
      </c>
      <c r="AE5" s="9" t="s">
        <v>25</v>
      </c>
      <c r="AF5" s="9" t="s">
        <v>19</v>
      </c>
      <c r="AG5" s="9" t="s">
        <v>20</v>
      </c>
      <c r="AH5" s="9" t="s">
        <v>21</v>
      </c>
      <c r="AI5" s="9" t="s">
        <v>22</v>
      </c>
      <c r="AJ5" s="9" t="s">
        <v>23</v>
      </c>
      <c r="AK5" s="9" t="s">
        <v>24</v>
      </c>
      <c r="AL5" s="9" t="s">
        <v>25</v>
      </c>
      <c r="AM5" s="9" t="s">
        <v>19</v>
      </c>
      <c r="AN5" s="9" t="s">
        <v>20</v>
      </c>
      <c r="AO5" s="9" t="s">
        <v>21</v>
      </c>
      <c r="AP5" s="9" t="s">
        <v>22</v>
      </c>
      <c r="AQ5" s="9" t="s">
        <v>23</v>
      </c>
      <c r="AR5" s="9" t="s">
        <v>24</v>
      </c>
      <c r="AS5" s="9" t="s">
        <v>25</v>
      </c>
      <c r="AT5" s="9" t="s">
        <v>19</v>
      </c>
      <c r="AU5" s="9" t="s">
        <v>20</v>
      </c>
      <c r="AV5" s="9" t="s">
        <v>21</v>
      </c>
      <c r="AW5" s="9" t="s">
        <v>22</v>
      </c>
      <c r="AX5" s="9" t="s">
        <v>23</v>
      </c>
      <c r="AY5" s="9" t="s">
        <v>24</v>
      </c>
      <c r="AZ5" s="9" t="s">
        <v>25</v>
      </c>
      <c r="BA5" s="9" t="s">
        <v>19</v>
      </c>
      <c r="BB5" s="9" t="s">
        <v>20</v>
      </c>
      <c r="BC5" s="9" t="s">
        <v>21</v>
      </c>
      <c r="BD5" s="9" t="s">
        <v>22</v>
      </c>
      <c r="BE5" s="9" t="s">
        <v>23</v>
      </c>
      <c r="BF5" s="9" t="s">
        <v>24</v>
      </c>
      <c r="BG5" s="9" t="s">
        <v>25</v>
      </c>
      <c r="BH5" s="9" t="s">
        <v>19</v>
      </c>
      <c r="BI5" s="9" t="s">
        <v>20</v>
      </c>
      <c r="BJ5" s="9" t="s">
        <v>21</v>
      </c>
      <c r="BK5" s="9" t="s">
        <v>22</v>
      </c>
      <c r="BL5" s="9" t="s">
        <v>23</v>
      </c>
      <c r="BM5" s="9" t="s">
        <v>24</v>
      </c>
      <c r="BN5" s="9" t="s">
        <v>25</v>
      </c>
      <c r="BO5" s="9" t="s">
        <v>19</v>
      </c>
      <c r="BP5" s="9" t="s">
        <v>20</v>
      </c>
      <c r="BQ5" s="9" t="s">
        <v>21</v>
      </c>
      <c r="BR5" s="9" t="s">
        <v>22</v>
      </c>
      <c r="BS5" s="9" t="s">
        <v>23</v>
      </c>
      <c r="BT5" s="9" t="s">
        <v>24</v>
      </c>
      <c r="BU5" s="9" t="s">
        <v>25</v>
      </c>
      <c r="BV5" s="9" t="s">
        <v>19</v>
      </c>
      <c r="BW5" s="9" t="s">
        <v>20</v>
      </c>
      <c r="BX5" s="9" t="s">
        <v>21</v>
      </c>
      <c r="BY5" s="9" t="s">
        <v>22</v>
      </c>
      <c r="BZ5" s="9" t="s">
        <v>23</v>
      </c>
      <c r="CA5" s="9" t="s">
        <v>24</v>
      </c>
      <c r="CB5" s="9" t="s">
        <v>25</v>
      </c>
      <c r="CC5" s="9" t="s">
        <v>19</v>
      </c>
      <c r="CD5" s="9" t="s">
        <v>20</v>
      </c>
      <c r="CE5" s="9" t="s">
        <v>21</v>
      </c>
      <c r="CF5" s="9" t="s">
        <v>22</v>
      </c>
      <c r="CG5" s="9" t="s">
        <v>23</v>
      </c>
      <c r="CH5" s="9" t="s">
        <v>24</v>
      </c>
      <c r="CI5" s="9" t="s">
        <v>25</v>
      </c>
      <c r="CJ5" s="9" t="s">
        <v>19</v>
      </c>
      <c r="CK5" s="9" t="s">
        <v>20</v>
      </c>
      <c r="CL5" s="9" t="s">
        <v>21</v>
      </c>
      <c r="CM5" s="9" t="s">
        <v>22</v>
      </c>
      <c r="CN5" s="9" t="s">
        <v>23</v>
      </c>
      <c r="CO5" s="9" t="s">
        <v>24</v>
      </c>
      <c r="CP5" s="9" t="s">
        <v>25</v>
      </c>
      <c r="CQ5" s="9" t="s">
        <v>19</v>
      </c>
      <c r="CR5" s="9" t="s">
        <v>20</v>
      </c>
      <c r="CS5" s="9" t="s">
        <v>21</v>
      </c>
      <c r="CT5" s="9" t="s">
        <v>22</v>
      </c>
      <c r="CU5" s="9" t="s">
        <v>23</v>
      </c>
      <c r="CV5" s="9" t="s">
        <v>24</v>
      </c>
      <c r="CW5" s="9" t="s">
        <v>25</v>
      </c>
      <c r="CX5" s="9" t="s">
        <v>19</v>
      </c>
      <c r="CY5" s="9" t="s">
        <v>20</v>
      </c>
      <c r="CZ5" s="9" t="s">
        <v>21</v>
      </c>
      <c r="DA5" s="9" t="s">
        <v>22</v>
      </c>
      <c r="DB5" s="9" t="s">
        <v>23</v>
      </c>
      <c r="DC5" s="9" t="s">
        <v>24</v>
      </c>
      <c r="DD5" s="9" t="s">
        <v>25</v>
      </c>
      <c r="DE5" s="9" t="s">
        <v>19</v>
      </c>
      <c r="DF5" s="9" t="s">
        <v>20</v>
      </c>
      <c r="DG5" s="9" t="s">
        <v>21</v>
      </c>
      <c r="DH5" s="9" t="s">
        <v>22</v>
      </c>
      <c r="DI5" s="9" t="s">
        <v>23</v>
      </c>
      <c r="DJ5" s="9" t="s">
        <v>24</v>
      </c>
      <c r="DK5" s="9" t="s">
        <v>25</v>
      </c>
      <c r="DL5" s="9" t="s">
        <v>19</v>
      </c>
      <c r="DM5" s="9" t="s">
        <v>20</v>
      </c>
      <c r="DN5" s="9" t="s">
        <v>21</v>
      </c>
      <c r="DO5" s="9" t="s">
        <v>22</v>
      </c>
      <c r="DP5" s="9" t="s">
        <v>23</v>
      </c>
      <c r="DQ5" s="9" t="s">
        <v>24</v>
      </c>
      <c r="DR5" s="9" t="s">
        <v>25</v>
      </c>
      <c r="DS5" s="9" t="s">
        <v>19</v>
      </c>
      <c r="DT5" s="9" t="s">
        <v>20</v>
      </c>
      <c r="DU5" s="9" t="s">
        <v>21</v>
      </c>
      <c r="DV5" s="9" t="s">
        <v>22</v>
      </c>
      <c r="DW5" s="9" t="s">
        <v>23</v>
      </c>
      <c r="DX5" s="9" t="s">
        <v>24</v>
      </c>
      <c r="DY5" s="9" t="s">
        <v>25</v>
      </c>
      <c r="DZ5" s="9" t="s">
        <v>19</v>
      </c>
      <c r="EA5" s="9" t="s">
        <v>20</v>
      </c>
      <c r="EB5" s="9" t="s">
        <v>21</v>
      </c>
      <c r="EC5" s="9" t="s">
        <v>22</v>
      </c>
      <c r="ED5" s="9" t="s">
        <v>23</v>
      </c>
      <c r="EE5" s="9" t="s">
        <v>24</v>
      </c>
      <c r="EF5" s="9" t="s">
        <v>25</v>
      </c>
      <c r="EG5" s="9" t="s">
        <v>19</v>
      </c>
      <c r="EH5" s="9" t="s">
        <v>20</v>
      </c>
      <c r="EI5" s="9" t="s">
        <v>21</v>
      </c>
      <c r="EJ5" s="9" t="s">
        <v>22</v>
      </c>
      <c r="EK5" s="9" t="s">
        <v>23</v>
      </c>
      <c r="EL5" s="9" t="s">
        <v>24</v>
      </c>
      <c r="EM5" s="9" t="s">
        <v>25</v>
      </c>
      <c r="EN5" s="9" t="s">
        <v>19</v>
      </c>
      <c r="EO5" s="9" t="s">
        <v>20</v>
      </c>
      <c r="EP5" s="9" t="s">
        <v>21</v>
      </c>
      <c r="EQ5" s="9" t="s">
        <v>22</v>
      </c>
      <c r="ER5" s="9" t="s">
        <v>23</v>
      </c>
      <c r="ES5" s="9" t="s">
        <v>24</v>
      </c>
      <c r="ET5" s="9" t="s">
        <v>25</v>
      </c>
      <c r="EU5" s="9" t="s">
        <v>19</v>
      </c>
      <c r="EV5" s="9" t="s">
        <v>20</v>
      </c>
      <c r="EW5" s="9" t="s">
        <v>21</v>
      </c>
      <c r="EX5" s="9" t="s">
        <v>22</v>
      </c>
      <c r="EY5" s="9" t="s">
        <v>23</v>
      </c>
      <c r="EZ5" s="9" t="s">
        <v>24</v>
      </c>
      <c r="FA5" s="9" t="s">
        <v>25</v>
      </c>
      <c r="FB5" s="9" t="s">
        <v>19</v>
      </c>
      <c r="FC5" s="9" t="s">
        <v>20</v>
      </c>
      <c r="FD5" s="9" t="s">
        <v>21</v>
      </c>
      <c r="FE5" s="9" t="s">
        <v>22</v>
      </c>
      <c r="FF5" s="9" t="s">
        <v>23</v>
      </c>
      <c r="FG5" s="9" t="s">
        <v>24</v>
      </c>
      <c r="FH5" s="9" t="s">
        <v>25</v>
      </c>
      <c r="FI5" s="9" t="s">
        <v>19</v>
      </c>
      <c r="FJ5" s="9" t="s">
        <v>20</v>
      </c>
      <c r="FK5" s="9" t="s">
        <v>21</v>
      </c>
      <c r="FL5" s="9" t="s">
        <v>22</v>
      </c>
      <c r="FM5" s="9" t="s">
        <v>23</v>
      </c>
      <c r="FN5" s="9" t="s">
        <v>24</v>
      </c>
      <c r="FO5" s="9" t="s">
        <v>25</v>
      </c>
      <c r="FP5" s="9" t="s">
        <v>19</v>
      </c>
      <c r="FQ5" s="9" t="s">
        <v>20</v>
      </c>
      <c r="FR5" s="9" t="s">
        <v>21</v>
      </c>
      <c r="FS5" s="9" t="s">
        <v>22</v>
      </c>
      <c r="FT5" s="9" t="s">
        <v>23</v>
      </c>
      <c r="FU5" s="9" t="s">
        <v>24</v>
      </c>
      <c r="FV5" s="9" t="s">
        <v>25</v>
      </c>
      <c r="FW5" s="9" t="s">
        <v>19</v>
      </c>
      <c r="FX5" s="9" t="s">
        <v>20</v>
      </c>
      <c r="FY5" s="9" t="s">
        <v>21</v>
      </c>
      <c r="FZ5" s="9" t="s">
        <v>22</v>
      </c>
      <c r="GA5" s="9" t="s">
        <v>23</v>
      </c>
      <c r="GB5" s="9" t="s">
        <v>24</v>
      </c>
      <c r="GC5" s="9" t="s">
        <v>25</v>
      </c>
      <c r="GD5" s="9" t="s">
        <v>19</v>
      </c>
      <c r="GE5" s="9" t="s">
        <v>20</v>
      </c>
      <c r="GF5" s="9" t="s">
        <v>21</v>
      </c>
      <c r="GG5" s="9" t="s">
        <v>22</v>
      </c>
      <c r="GH5" s="9" t="s">
        <v>23</v>
      </c>
      <c r="GI5" s="9" t="s">
        <v>24</v>
      </c>
      <c r="GJ5" s="9" t="s">
        <v>25</v>
      </c>
      <c r="GK5" s="9" t="s">
        <v>19</v>
      </c>
      <c r="GL5" s="9" t="s">
        <v>20</v>
      </c>
      <c r="GM5" s="9" t="s">
        <v>21</v>
      </c>
      <c r="GN5" s="9" t="s">
        <v>22</v>
      </c>
      <c r="GO5" s="9" t="s">
        <v>23</v>
      </c>
      <c r="GP5" s="9" t="s">
        <v>24</v>
      </c>
      <c r="GQ5" s="9" t="s">
        <v>25</v>
      </c>
      <c r="GR5" s="9" t="s">
        <v>19</v>
      </c>
      <c r="GS5" s="9" t="s">
        <v>20</v>
      </c>
      <c r="GT5" s="9" t="s">
        <v>21</v>
      </c>
      <c r="GU5" s="9" t="s">
        <v>22</v>
      </c>
      <c r="GV5" s="9" t="s">
        <v>23</v>
      </c>
      <c r="GW5" s="9" t="s">
        <v>24</v>
      </c>
      <c r="GX5" s="9" t="s">
        <v>25</v>
      </c>
      <c r="GY5" s="9" t="s">
        <v>19</v>
      </c>
      <c r="GZ5" s="9" t="s">
        <v>20</v>
      </c>
      <c r="HA5" s="9" t="s">
        <v>21</v>
      </c>
      <c r="HB5" s="9" t="s">
        <v>22</v>
      </c>
      <c r="HC5" s="9" t="s">
        <v>23</v>
      </c>
      <c r="HD5" s="9" t="s">
        <v>24</v>
      </c>
      <c r="HE5" s="9" t="s">
        <v>25</v>
      </c>
      <c r="HF5" s="9" t="s">
        <v>19</v>
      </c>
      <c r="HG5" s="9" t="s">
        <v>20</v>
      </c>
      <c r="HH5" s="9" t="s">
        <v>21</v>
      </c>
      <c r="HI5" s="9" t="s">
        <v>22</v>
      </c>
      <c r="HJ5" s="9" t="s">
        <v>23</v>
      </c>
      <c r="HK5" s="9" t="s">
        <v>24</v>
      </c>
      <c r="HL5" s="9" t="s">
        <v>25</v>
      </c>
      <c r="HM5" s="9" t="s">
        <v>19</v>
      </c>
      <c r="HN5" s="9" t="s">
        <v>20</v>
      </c>
      <c r="HO5" s="9" t="s">
        <v>21</v>
      </c>
      <c r="HP5" s="9" t="s">
        <v>22</v>
      </c>
      <c r="HQ5" s="9" t="s">
        <v>23</v>
      </c>
      <c r="HR5" s="9" t="s">
        <v>24</v>
      </c>
      <c r="HS5" s="9" t="s">
        <v>25</v>
      </c>
      <c r="HT5" s="9" t="s">
        <v>19</v>
      </c>
      <c r="HU5" s="9" t="s">
        <v>20</v>
      </c>
      <c r="HV5" s="9" t="s">
        <v>21</v>
      </c>
      <c r="HW5" s="9" t="s">
        <v>22</v>
      </c>
      <c r="HX5" s="9" t="s">
        <v>23</v>
      </c>
      <c r="HY5" s="9" t="s">
        <v>24</v>
      </c>
      <c r="HZ5" s="9" t="s">
        <v>25</v>
      </c>
      <c r="IA5" s="9" t="s">
        <v>19</v>
      </c>
      <c r="IB5" s="9" t="s">
        <v>20</v>
      </c>
      <c r="IC5" s="9" t="s">
        <v>21</v>
      </c>
      <c r="ID5" s="9" t="s">
        <v>22</v>
      </c>
      <c r="IE5" s="9" t="s">
        <v>23</v>
      </c>
      <c r="IF5" s="9" t="s">
        <v>24</v>
      </c>
      <c r="IG5" s="9" t="s">
        <v>25</v>
      </c>
      <c r="IH5" s="9" t="s">
        <v>19</v>
      </c>
      <c r="II5" s="9" t="s">
        <v>20</v>
      </c>
      <c r="IJ5" s="9" t="s">
        <v>21</v>
      </c>
      <c r="IK5" s="9" t="s">
        <v>22</v>
      </c>
      <c r="IL5" s="9" t="s">
        <v>23</v>
      </c>
      <c r="IM5" s="9" t="s">
        <v>24</v>
      </c>
      <c r="IN5" s="9" t="s">
        <v>25</v>
      </c>
      <c r="IO5" s="9"/>
      <c r="IP5"/>
    </row>
    <row r="6" spans="1:250" ht="26.25" customHeight="1" x14ac:dyDescent="0.3">
      <c r="A6" s="86"/>
      <c r="B6" s="146"/>
      <c r="C6" s="146"/>
      <c r="D6" s="10">
        <v>44682</v>
      </c>
      <c r="E6" s="10">
        <v>44683</v>
      </c>
      <c r="F6" s="10">
        <v>44684</v>
      </c>
      <c r="G6" s="10">
        <v>44685</v>
      </c>
      <c r="H6" s="10">
        <v>44686</v>
      </c>
      <c r="I6" s="10">
        <v>44687</v>
      </c>
      <c r="J6" s="10">
        <v>44688</v>
      </c>
      <c r="K6" s="10">
        <v>44689</v>
      </c>
      <c r="L6" s="10">
        <v>44690</v>
      </c>
      <c r="M6" s="10">
        <v>44691</v>
      </c>
      <c r="N6" s="10">
        <v>44692</v>
      </c>
      <c r="O6" s="10">
        <v>44693</v>
      </c>
      <c r="P6" s="10">
        <v>44694</v>
      </c>
      <c r="Q6" s="10">
        <v>44695</v>
      </c>
      <c r="R6" s="10">
        <v>44696</v>
      </c>
      <c r="S6" s="10">
        <v>44697</v>
      </c>
      <c r="T6" s="10">
        <v>44698</v>
      </c>
      <c r="U6" s="10">
        <v>44699</v>
      </c>
      <c r="V6" s="10">
        <v>44700</v>
      </c>
      <c r="W6" s="10">
        <v>44701</v>
      </c>
      <c r="X6" s="10">
        <v>44702</v>
      </c>
      <c r="Y6" s="10">
        <v>44703</v>
      </c>
      <c r="Z6" s="10">
        <v>44704</v>
      </c>
      <c r="AA6" s="10">
        <v>44705</v>
      </c>
      <c r="AB6" s="10">
        <v>44706</v>
      </c>
      <c r="AC6" s="10">
        <v>44707</v>
      </c>
      <c r="AD6" s="10">
        <v>44708</v>
      </c>
      <c r="AE6" s="10">
        <v>44709</v>
      </c>
      <c r="AF6" s="10">
        <v>44710</v>
      </c>
      <c r="AG6" s="10">
        <v>44711</v>
      </c>
      <c r="AH6" s="10">
        <v>44712</v>
      </c>
      <c r="AI6" s="10">
        <v>44713</v>
      </c>
      <c r="AJ6" s="10">
        <v>44714</v>
      </c>
      <c r="AK6" s="10">
        <v>44715</v>
      </c>
      <c r="AL6" s="10">
        <v>44716</v>
      </c>
      <c r="AM6" s="10">
        <v>44717</v>
      </c>
      <c r="AN6" s="10">
        <v>44718</v>
      </c>
      <c r="AO6" s="10">
        <v>44719</v>
      </c>
      <c r="AP6" s="10">
        <v>44720</v>
      </c>
      <c r="AQ6" s="10">
        <v>44721</v>
      </c>
      <c r="AR6" s="10">
        <v>44722</v>
      </c>
      <c r="AS6" s="10">
        <v>44723</v>
      </c>
      <c r="AT6" s="10">
        <v>44724</v>
      </c>
      <c r="AU6" s="10">
        <v>44725</v>
      </c>
      <c r="AV6" s="10">
        <v>44726</v>
      </c>
      <c r="AW6" s="10">
        <v>44727</v>
      </c>
      <c r="AX6" s="10">
        <v>44728</v>
      </c>
      <c r="AY6" s="10">
        <v>44729</v>
      </c>
      <c r="AZ6" s="10">
        <v>44730</v>
      </c>
      <c r="BA6" s="10">
        <v>44731</v>
      </c>
      <c r="BB6" s="10">
        <v>44732</v>
      </c>
      <c r="BC6" s="10">
        <v>44733</v>
      </c>
      <c r="BD6" s="10">
        <v>44734</v>
      </c>
      <c r="BE6" s="10">
        <v>44735</v>
      </c>
      <c r="BF6" s="10">
        <v>44736</v>
      </c>
      <c r="BG6" s="10">
        <v>44737</v>
      </c>
      <c r="BH6" s="10">
        <v>44738</v>
      </c>
      <c r="BI6" s="10">
        <v>44739</v>
      </c>
      <c r="BJ6" s="10">
        <v>44740</v>
      </c>
      <c r="BK6" s="10">
        <v>44741</v>
      </c>
      <c r="BL6" s="10">
        <v>44742</v>
      </c>
      <c r="BM6" s="10">
        <v>44743</v>
      </c>
      <c r="BN6" s="10">
        <v>44744</v>
      </c>
      <c r="BO6" s="10">
        <v>44745</v>
      </c>
      <c r="BP6" s="10">
        <v>44746</v>
      </c>
      <c r="BQ6" s="10">
        <v>44747</v>
      </c>
      <c r="BR6" s="10">
        <v>44748</v>
      </c>
      <c r="BS6" s="10">
        <v>44749</v>
      </c>
      <c r="BT6" s="10">
        <v>44750</v>
      </c>
      <c r="BU6" s="10">
        <v>44751</v>
      </c>
      <c r="BV6" s="10">
        <v>44752</v>
      </c>
      <c r="BW6" s="10">
        <v>44753</v>
      </c>
      <c r="BX6" s="10">
        <v>44754</v>
      </c>
      <c r="BY6" s="10">
        <v>44755</v>
      </c>
      <c r="BZ6" s="10">
        <v>44756</v>
      </c>
      <c r="CA6" s="10">
        <v>44757</v>
      </c>
      <c r="CB6" s="10">
        <v>44758</v>
      </c>
      <c r="CC6" s="10">
        <v>44759</v>
      </c>
      <c r="CD6" s="10">
        <v>44760</v>
      </c>
      <c r="CE6" s="10">
        <v>44761</v>
      </c>
      <c r="CF6" s="10">
        <v>44762</v>
      </c>
      <c r="CG6" s="10">
        <v>44763</v>
      </c>
      <c r="CH6" s="10">
        <v>44764</v>
      </c>
      <c r="CI6" s="10">
        <v>44765</v>
      </c>
      <c r="CJ6" s="10">
        <v>44766</v>
      </c>
      <c r="CK6" s="10">
        <v>44767</v>
      </c>
      <c r="CL6" s="10">
        <v>44768</v>
      </c>
      <c r="CM6" s="10">
        <v>44769</v>
      </c>
      <c r="CN6" s="10">
        <v>44770</v>
      </c>
      <c r="CO6" s="10">
        <v>44771</v>
      </c>
      <c r="CP6" s="10">
        <v>44772</v>
      </c>
      <c r="CQ6" s="10">
        <v>44773</v>
      </c>
      <c r="CR6" s="10">
        <v>44774</v>
      </c>
      <c r="CS6" s="10">
        <v>44775</v>
      </c>
      <c r="CT6" s="10">
        <v>44776</v>
      </c>
      <c r="CU6" s="10">
        <v>44777</v>
      </c>
      <c r="CV6" s="10">
        <v>44778</v>
      </c>
      <c r="CW6" s="10">
        <v>44779</v>
      </c>
      <c r="CX6" s="10">
        <v>44780</v>
      </c>
      <c r="CY6" s="10">
        <v>44781</v>
      </c>
      <c r="CZ6" s="10">
        <v>44782</v>
      </c>
      <c r="DA6" s="10">
        <v>44783</v>
      </c>
      <c r="DB6" s="10">
        <v>44784</v>
      </c>
      <c r="DC6" s="10">
        <v>44785</v>
      </c>
      <c r="DD6" s="10">
        <v>44786</v>
      </c>
      <c r="DE6" s="10">
        <v>44787</v>
      </c>
      <c r="DF6" s="10">
        <v>44788</v>
      </c>
      <c r="DG6" s="10">
        <v>44789</v>
      </c>
      <c r="DH6" s="10">
        <v>44790</v>
      </c>
      <c r="DI6" s="10">
        <v>44791</v>
      </c>
      <c r="DJ6" s="10">
        <v>44792</v>
      </c>
      <c r="DK6" s="10">
        <v>44793</v>
      </c>
      <c r="DL6" s="10">
        <v>44794</v>
      </c>
      <c r="DM6" s="10">
        <v>44795</v>
      </c>
      <c r="DN6" s="10">
        <v>44796</v>
      </c>
      <c r="DO6" s="10">
        <v>44797</v>
      </c>
      <c r="DP6" s="10">
        <v>44798</v>
      </c>
      <c r="DQ6" s="10">
        <v>44799</v>
      </c>
      <c r="DR6" s="10">
        <v>44800</v>
      </c>
      <c r="DS6" s="10">
        <v>44801</v>
      </c>
      <c r="DT6" s="10">
        <v>44802</v>
      </c>
      <c r="DU6" s="10">
        <v>44803</v>
      </c>
      <c r="DV6" s="10">
        <v>44804</v>
      </c>
      <c r="DW6" s="10">
        <v>44805</v>
      </c>
      <c r="DX6" s="10">
        <v>44806</v>
      </c>
      <c r="DY6" s="10">
        <v>44807</v>
      </c>
      <c r="DZ6" s="10">
        <v>44808</v>
      </c>
      <c r="EA6" s="10">
        <v>44809</v>
      </c>
      <c r="EB6" s="10">
        <v>44810</v>
      </c>
      <c r="EC6" s="10">
        <v>44811</v>
      </c>
      <c r="ED6" s="10">
        <v>44812</v>
      </c>
      <c r="EE6" s="10">
        <v>44813</v>
      </c>
      <c r="EF6" s="10">
        <v>44814</v>
      </c>
      <c r="EG6" s="10">
        <v>44815</v>
      </c>
      <c r="EH6" s="10">
        <v>44816</v>
      </c>
      <c r="EI6" s="10">
        <v>44817</v>
      </c>
      <c r="EJ6" s="10">
        <v>44818</v>
      </c>
      <c r="EK6" s="10">
        <v>44819</v>
      </c>
      <c r="EL6" s="10">
        <v>44820</v>
      </c>
      <c r="EM6" s="10">
        <v>44821</v>
      </c>
      <c r="EN6" s="10">
        <v>44822</v>
      </c>
      <c r="EO6" s="10">
        <v>44823</v>
      </c>
      <c r="EP6" s="10">
        <v>44824</v>
      </c>
      <c r="EQ6" s="10">
        <v>44825</v>
      </c>
      <c r="ER6" s="10">
        <v>44826</v>
      </c>
      <c r="ES6" s="10">
        <v>44827</v>
      </c>
      <c r="ET6" s="10">
        <v>44828</v>
      </c>
      <c r="EU6" s="10">
        <v>44829</v>
      </c>
      <c r="EV6" s="10">
        <v>44830</v>
      </c>
      <c r="EW6" s="10">
        <v>44831</v>
      </c>
      <c r="EX6" s="10">
        <v>44832</v>
      </c>
      <c r="EY6" s="10">
        <v>44833</v>
      </c>
      <c r="EZ6" s="10">
        <v>44834</v>
      </c>
      <c r="FA6" s="10">
        <v>44835</v>
      </c>
      <c r="FB6" s="10">
        <f t="shared" ref="FB6:GG6" si="0">FA6+1</f>
        <v>44836</v>
      </c>
      <c r="FC6" s="10">
        <f t="shared" si="0"/>
        <v>44837</v>
      </c>
      <c r="FD6" s="10">
        <f t="shared" si="0"/>
        <v>44838</v>
      </c>
      <c r="FE6" s="10">
        <f t="shared" si="0"/>
        <v>44839</v>
      </c>
      <c r="FF6" s="10">
        <f t="shared" si="0"/>
        <v>44840</v>
      </c>
      <c r="FG6" s="10">
        <f t="shared" si="0"/>
        <v>44841</v>
      </c>
      <c r="FH6" s="10">
        <f t="shared" si="0"/>
        <v>44842</v>
      </c>
      <c r="FI6" s="10">
        <f t="shared" si="0"/>
        <v>44843</v>
      </c>
      <c r="FJ6" s="10">
        <f t="shared" si="0"/>
        <v>44844</v>
      </c>
      <c r="FK6" s="10">
        <f t="shared" si="0"/>
        <v>44845</v>
      </c>
      <c r="FL6" s="10">
        <f t="shared" si="0"/>
        <v>44846</v>
      </c>
      <c r="FM6" s="10">
        <f t="shared" si="0"/>
        <v>44847</v>
      </c>
      <c r="FN6" s="10">
        <f t="shared" si="0"/>
        <v>44848</v>
      </c>
      <c r="FO6" s="10">
        <f t="shared" si="0"/>
        <v>44849</v>
      </c>
      <c r="FP6" s="10">
        <f t="shared" si="0"/>
        <v>44850</v>
      </c>
      <c r="FQ6" s="10">
        <f t="shared" si="0"/>
        <v>44851</v>
      </c>
      <c r="FR6" s="10">
        <f t="shared" si="0"/>
        <v>44852</v>
      </c>
      <c r="FS6" s="10">
        <f t="shared" si="0"/>
        <v>44853</v>
      </c>
      <c r="FT6" s="10">
        <f t="shared" si="0"/>
        <v>44854</v>
      </c>
      <c r="FU6" s="10">
        <f t="shared" si="0"/>
        <v>44855</v>
      </c>
      <c r="FV6" s="10">
        <f t="shared" si="0"/>
        <v>44856</v>
      </c>
      <c r="FW6" s="10">
        <f t="shared" si="0"/>
        <v>44857</v>
      </c>
      <c r="FX6" s="10">
        <f t="shared" si="0"/>
        <v>44858</v>
      </c>
      <c r="FY6" s="10">
        <f t="shared" si="0"/>
        <v>44859</v>
      </c>
      <c r="FZ6" s="10">
        <f t="shared" si="0"/>
        <v>44860</v>
      </c>
      <c r="GA6" s="10">
        <f t="shared" si="0"/>
        <v>44861</v>
      </c>
      <c r="GB6" s="10">
        <f t="shared" si="0"/>
        <v>44862</v>
      </c>
      <c r="GC6" s="10">
        <f t="shared" si="0"/>
        <v>44863</v>
      </c>
      <c r="GD6" s="10">
        <f t="shared" si="0"/>
        <v>44864</v>
      </c>
      <c r="GE6" s="10">
        <f t="shared" si="0"/>
        <v>44865</v>
      </c>
      <c r="GF6" s="10">
        <f t="shared" si="0"/>
        <v>44866</v>
      </c>
      <c r="GG6" s="10">
        <f t="shared" si="0"/>
        <v>44867</v>
      </c>
      <c r="GH6" s="10">
        <f t="shared" ref="GH6:HM6" si="1">GG6+1</f>
        <v>44868</v>
      </c>
      <c r="GI6" s="10">
        <f t="shared" si="1"/>
        <v>44869</v>
      </c>
      <c r="GJ6" s="10">
        <f t="shared" si="1"/>
        <v>44870</v>
      </c>
      <c r="GK6" s="10">
        <f t="shared" si="1"/>
        <v>44871</v>
      </c>
      <c r="GL6" s="10">
        <f t="shared" si="1"/>
        <v>44872</v>
      </c>
      <c r="GM6" s="10">
        <f t="shared" si="1"/>
        <v>44873</v>
      </c>
      <c r="GN6" s="10">
        <f t="shared" si="1"/>
        <v>44874</v>
      </c>
      <c r="GO6" s="10">
        <f t="shared" si="1"/>
        <v>44875</v>
      </c>
      <c r="GP6" s="10">
        <f t="shared" si="1"/>
        <v>44876</v>
      </c>
      <c r="GQ6" s="10">
        <f t="shared" si="1"/>
        <v>44877</v>
      </c>
      <c r="GR6" s="10">
        <f t="shared" si="1"/>
        <v>44878</v>
      </c>
      <c r="GS6" s="10">
        <f t="shared" si="1"/>
        <v>44879</v>
      </c>
      <c r="GT6" s="10">
        <f t="shared" si="1"/>
        <v>44880</v>
      </c>
      <c r="GU6" s="10">
        <f t="shared" si="1"/>
        <v>44881</v>
      </c>
      <c r="GV6" s="10">
        <f t="shared" si="1"/>
        <v>44882</v>
      </c>
      <c r="GW6" s="10">
        <f t="shared" si="1"/>
        <v>44883</v>
      </c>
      <c r="GX6" s="10">
        <f t="shared" si="1"/>
        <v>44884</v>
      </c>
      <c r="GY6" s="10">
        <f t="shared" si="1"/>
        <v>44885</v>
      </c>
      <c r="GZ6" s="10">
        <f t="shared" si="1"/>
        <v>44886</v>
      </c>
      <c r="HA6" s="10">
        <f t="shared" si="1"/>
        <v>44887</v>
      </c>
      <c r="HB6" s="10">
        <f t="shared" si="1"/>
        <v>44888</v>
      </c>
      <c r="HC6" s="10">
        <f t="shared" si="1"/>
        <v>44889</v>
      </c>
      <c r="HD6" s="10">
        <f t="shared" si="1"/>
        <v>44890</v>
      </c>
      <c r="HE6" s="10">
        <f t="shared" si="1"/>
        <v>44891</v>
      </c>
      <c r="HF6" s="10">
        <f t="shared" si="1"/>
        <v>44892</v>
      </c>
      <c r="HG6" s="10">
        <f t="shared" si="1"/>
        <v>44893</v>
      </c>
      <c r="HH6" s="10">
        <f t="shared" si="1"/>
        <v>44894</v>
      </c>
      <c r="HI6" s="10">
        <f t="shared" si="1"/>
        <v>44895</v>
      </c>
      <c r="HJ6" s="10">
        <f t="shared" si="1"/>
        <v>44896</v>
      </c>
      <c r="HK6" s="10">
        <f t="shared" si="1"/>
        <v>44897</v>
      </c>
      <c r="HL6" s="10">
        <f t="shared" si="1"/>
        <v>44898</v>
      </c>
      <c r="HM6" s="10">
        <f t="shared" si="1"/>
        <v>44899</v>
      </c>
      <c r="HN6" s="10">
        <f t="shared" ref="HN6:IN6" si="2">HM6+1</f>
        <v>44900</v>
      </c>
      <c r="HO6" s="10">
        <f t="shared" si="2"/>
        <v>44901</v>
      </c>
      <c r="HP6" s="10">
        <f t="shared" si="2"/>
        <v>44902</v>
      </c>
      <c r="HQ6" s="10">
        <f t="shared" si="2"/>
        <v>44903</v>
      </c>
      <c r="HR6" s="10">
        <f t="shared" si="2"/>
        <v>44904</v>
      </c>
      <c r="HS6" s="10">
        <f t="shared" si="2"/>
        <v>44905</v>
      </c>
      <c r="HT6" s="10">
        <f t="shared" si="2"/>
        <v>44906</v>
      </c>
      <c r="HU6" s="10">
        <f t="shared" si="2"/>
        <v>44907</v>
      </c>
      <c r="HV6" s="10">
        <f t="shared" si="2"/>
        <v>44908</v>
      </c>
      <c r="HW6" s="10">
        <f t="shared" si="2"/>
        <v>44909</v>
      </c>
      <c r="HX6" s="10">
        <f t="shared" si="2"/>
        <v>44910</v>
      </c>
      <c r="HY6" s="10">
        <f t="shared" si="2"/>
        <v>44911</v>
      </c>
      <c r="HZ6" s="10">
        <f t="shared" si="2"/>
        <v>44912</v>
      </c>
      <c r="IA6" s="10">
        <f t="shared" si="2"/>
        <v>44913</v>
      </c>
      <c r="IB6" s="10">
        <f t="shared" si="2"/>
        <v>44914</v>
      </c>
      <c r="IC6" s="10">
        <f t="shared" si="2"/>
        <v>44915</v>
      </c>
      <c r="ID6" s="10">
        <f t="shared" si="2"/>
        <v>44916</v>
      </c>
      <c r="IE6" s="10">
        <f t="shared" si="2"/>
        <v>44917</v>
      </c>
      <c r="IF6" s="10">
        <f t="shared" si="2"/>
        <v>44918</v>
      </c>
      <c r="IG6" s="10">
        <f t="shared" si="2"/>
        <v>44919</v>
      </c>
      <c r="IH6" s="10">
        <f t="shared" si="2"/>
        <v>44920</v>
      </c>
      <c r="II6" s="10">
        <f t="shared" si="2"/>
        <v>44921</v>
      </c>
      <c r="IJ6" s="10">
        <f t="shared" si="2"/>
        <v>44922</v>
      </c>
      <c r="IK6" s="10">
        <f t="shared" si="2"/>
        <v>44923</v>
      </c>
      <c r="IL6" s="10">
        <f t="shared" si="2"/>
        <v>44924</v>
      </c>
      <c r="IM6" s="10">
        <f t="shared" si="2"/>
        <v>44925</v>
      </c>
      <c r="IN6" s="10">
        <f t="shared" si="2"/>
        <v>44926</v>
      </c>
      <c r="IO6"/>
      <c r="IP6"/>
    </row>
    <row r="7" spans="1:250" s="90" customFormat="1" ht="23.25" customHeight="1" outlineLevel="1" x14ac:dyDescent="0.3">
      <c r="A7" s="87"/>
      <c r="B7" s="27" t="s">
        <v>39</v>
      </c>
      <c r="C7" s="27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9">
        <v>1</v>
      </c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88"/>
      <c r="BJ7" s="88"/>
      <c r="BK7" s="88"/>
      <c r="BL7" s="88"/>
      <c r="BM7" s="88"/>
      <c r="BN7" s="88"/>
      <c r="BO7" s="88"/>
      <c r="BP7" s="88"/>
      <c r="BQ7" s="88"/>
      <c r="BR7" s="88"/>
      <c r="BS7" s="88"/>
      <c r="BT7" s="88"/>
      <c r="BU7" s="88"/>
      <c r="BV7" s="88"/>
      <c r="BW7" s="88"/>
      <c r="BX7" s="88"/>
      <c r="BY7" s="88"/>
      <c r="BZ7" s="89">
        <v>1</v>
      </c>
      <c r="CA7" s="88"/>
      <c r="CB7" s="88"/>
      <c r="CC7" s="88"/>
      <c r="CD7" s="88"/>
      <c r="CE7" s="88"/>
      <c r="CF7" s="88"/>
      <c r="CG7" s="88"/>
      <c r="CH7" s="88"/>
      <c r="CI7" s="88"/>
      <c r="CJ7" s="88"/>
      <c r="CK7" s="88"/>
      <c r="CL7" s="88"/>
      <c r="CM7" s="88"/>
      <c r="CN7" s="88"/>
      <c r="CO7" s="88"/>
      <c r="CP7" s="88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9">
        <v>1</v>
      </c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88"/>
      <c r="GE7" s="88"/>
      <c r="GF7" s="89">
        <v>1</v>
      </c>
      <c r="GG7" s="88"/>
      <c r="GH7" s="88"/>
      <c r="GI7" s="88"/>
      <c r="GJ7" s="88"/>
      <c r="GK7" s="88"/>
      <c r="GL7" s="88"/>
      <c r="GM7" s="88"/>
      <c r="GN7" s="88"/>
      <c r="GO7" s="88"/>
      <c r="GP7" s="89">
        <v>1</v>
      </c>
      <c r="GQ7" s="88"/>
      <c r="GR7" s="88"/>
      <c r="GS7" s="88"/>
      <c r="GT7" s="88"/>
      <c r="GU7" s="88"/>
      <c r="GV7" s="88"/>
      <c r="GW7" s="88"/>
      <c r="GX7" s="88"/>
      <c r="GY7" s="88"/>
      <c r="GZ7" s="88"/>
      <c r="HA7" s="88"/>
      <c r="HB7" s="88"/>
      <c r="HC7" s="88"/>
      <c r="HD7" s="88"/>
      <c r="HE7" s="88"/>
      <c r="HF7" s="88"/>
      <c r="HG7" s="88"/>
      <c r="HH7" s="88"/>
      <c r="HI7" s="88"/>
      <c r="HJ7" s="88"/>
      <c r="HK7" s="88"/>
      <c r="HL7" s="88"/>
      <c r="HM7" s="88"/>
      <c r="HN7" s="88"/>
      <c r="HO7" s="88"/>
      <c r="HP7" s="88"/>
      <c r="HQ7" s="88"/>
      <c r="HR7" s="88"/>
      <c r="HS7" s="88"/>
      <c r="HT7" s="88"/>
      <c r="HU7" s="88"/>
      <c r="HV7" s="88"/>
      <c r="HW7" s="88"/>
      <c r="HX7" s="88"/>
      <c r="HY7" s="88"/>
      <c r="HZ7" s="88"/>
      <c r="IA7" s="88"/>
      <c r="IB7" s="88"/>
      <c r="IC7" s="88"/>
      <c r="ID7" s="88"/>
      <c r="IE7" s="88"/>
      <c r="IF7" s="88"/>
      <c r="IG7" s="88"/>
      <c r="IH7" s="88"/>
      <c r="II7" s="88"/>
      <c r="IJ7" s="88"/>
      <c r="IK7" s="88"/>
      <c r="IL7" s="88"/>
      <c r="IM7" s="88"/>
      <c r="IN7" s="88"/>
    </row>
    <row r="8" spans="1:250" x14ac:dyDescent="0.3">
      <c r="B8" s="97" t="s">
        <v>30</v>
      </c>
      <c r="C8" s="98"/>
      <c r="D8" s="91"/>
      <c r="E8" s="4">
        <v>8</v>
      </c>
      <c r="F8" s="4">
        <v>8</v>
      </c>
      <c r="G8" s="4">
        <v>8</v>
      </c>
      <c r="H8" s="4">
        <v>8</v>
      </c>
      <c r="I8" s="4">
        <v>8</v>
      </c>
      <c r="J8" s="4"/>
      <c r="K8" s="91"/>
      <c r="L8" s="4">
        <v>8</v>
      </c>
      <c r="M8" s="4">
        <v>8</v>
      </c>
      <c r="N8" s="4">
        <v>8</v>
      </c>
      <c r="O8" s="4">
        <v>8</v>
      </c>
      <c r="P8" s="4">
        <v>8</v>
      </c>
      <c r="Q8" s="4"/>
      <c r="R8" s="91"/>
      <c r="S8" s="4">
        <v>8</v>
      </c>
      <c r="T8" s="4">
        <v>8</v>
      </c>
      <c r="U8" s="4">
        <v>8</v>
      </c>
      <c r="V8" s="4">
        <v>8</v>
      </c>
      <c r="W8" s="4">
        <v>8</v>
      </c>
      <c r="X8" s="4"/>
      <c r="Y8" s="91"/>
      <c r="Z8" s="4">
        <v>8</v>
      </c>
      <c r="AA8" s="4">
        <v>8</v>
      </c>
      <c r="AB8" s="4">
        <v>8</v>
      </c>
      <c r="AC8" s="91"/>
      <c r="AD8" s="4">
        <v>8</v>
      </c>
      <c r="AE8" s="4"/>
      <c r="AF8" s="91"/>
      <c r="AG8" s="4">
        <v>8</v>
      </c>
      <c r="AH8" s="4">
        <v>8</v>
      </c>
      <c r="AI8" s="4">
        <v>8</v>
      </c>
      <c r="AJ8" s="4">
        <v>8</v>
      </c>
      <c r="AK8" s="4">
        <v>8</v>
      </c>
      <c r="AL8" s="4"/>
      <c r="AM8" s="91"/>
      <c r="AN8" s="4">
        <v>8</v>
      </c>
      <c r="AO8" s="4">
        <v>8</v>
      </c>
      <c r="AP8" s="4">
        <v>8</v>
      </c>
      <c r="AQ8" s="4">
        <v>8</v>
      </c>
      <c r="AR8" s="4">
        <v>8</v>
      </c>
      <c r="AS8" s="4"/>
      <c r="AT8" s="91"/>
      <c r="AU8" s="4">
        <v>8</v>
      </c>
      <c r="AV8" s="4">
        <v>8</v>
      </c>
      <c r="AW8" s="4">
        <v>8</v>
      </c>
      <c r="AX8" s="4">
        <v>8</v>
      </c>
      <c r="AY8" s="4">
        <v>8</v>
      </c>
      <c r="AZ8" s="4"/>
      <c r="BA8" s="91"/>
      <c r="BB8" s="4">
        <v>8</v>
      </c>
      <c r="BC8" s="4">
        <v>8</v>
      </c>
      <c r="BD8" s="4">
        <v>8</v>
      </c>
      <c r="BE8" s="4">
        <v>8</v>
      </c>
      <c r="BF8" s="4">
        <v>8</v>
      </c>
      <c r="BG8" s="4"/>
      <c r="BH8" s="91"/>
      <c r="BI8" s="4">
        <v>8</v>
      </c>
      <c r="BJ8" s="4">
        <v>8</v>
      </c>
      <c r="BK8" s="4">
        <v>8</v>
      </c>
      <c r="BL8" s="4">
        <v>8</v>
      </c>
      <c r="BM8" s="4">
        <v>8</v>
      </c>
      <c r="BN8" s="4"/>
      <c r="BO8" s="91"/>
      <c r="BP8" s="4">
        <v>8</v>
      </c>
      <c r="BQ8" s="4">
        <v>8</v>
      </c>
      <c r="BR8" s="4">
        <v>8</v>
      </c>
      <c r="BS8" s="4">
        <v>8</v>
      </c>
      <c r="BT8" s="4">
        <v>8</v>
      </c>
      <c r="BU8" s="4"/>
      <c r="BV8" s="91"/>
      <c r="BW8" s="4">
        <v>8</v>
      </c>
      <c r="BX8" s="4">
        <v>8</v>
      </c>
      <c r="BY8" s="4">
        <v>8</v>
      </c>
      <c r="BZ8" s="91"/>
      <c r="CA8" s="4">
        <v>8</v>
      </c>
      <c r="CB8" s="4"/>
      <c r="CC8" s="91"/>
      <c r="CD8" s="4">
        <v>8</v>
      </c>
      <c r="CE8" s="4">
        <v>8</v>
      </c>
      <c r="CF8" s="4">
        <v>8</v>
      </c>
      <c r="CG8" s="4">
        <v>8</v>
      </c>
      <c r="CH8" s="4">
        <v>8</v>
      </c>
      <c r="CI8" s="4"/>
      <c r="CJ8" s="91"/>
      <c r="CK8" s="4">
        <v>8</v>
      </c>
      <c r="CL8" s="4">
        <v>8</v>
      </c>
      <c r="CM8" s="4">
        <v>8</v>
      </c>
      <c r="CN8" s="4">
        <v>8</v>
      </c>
      <c r="CO8" s="4">
        <v>8</v>
      </c>
      <c r="CP8" s="4"/>
      <c r="CQ8" s="91"/>
      <c r="CR8" s="4">
        <v>8</v>
      </c>
      <c r="CS8" s="4">
        <v>8</v>
      </c>
      <c r="CT8" s="4">
        <v>8</v>
      </c>
      <c r="CU8" s="4">
        <v>8</v>
      </c>
      <c r="CV8" s="4">
        <v>8</v>
      </c>
      <c r="CW8" s="4"/>
      <c r="CX8" s="91"/>
      <c r="CY8" s="4">
        <v>8</v>
      </c>
      <c r="CZ8" s="4">
        <v>8</v>
      </c>
      <c r="DA8" s="4">
        <v>8</v>
      </c>
      <c r="DB8" s="4">
        <v>8</v>
      </c>
      <c r="DC8" s="4">
        <v>8</v>
      </c>
      <c r="DD8" s="4"/>
      <c r="DE8" s="91"/>
      <c r="DF8" s="91"/>
      <c r="DG8" s="4">
        <v>8</v>
      </c>
      <c r="DH8" s="4">
        <v>8</v>
      </c>
      <c r="DI8" s="4">
        <v>8</v>
      </c>
      <c r="DJ8" s="4">
        <v>8</v>
      </c>
      <c r="DK8" s="4"/>
      <c r="DL8" s="91"/>
      <c r="DM8" s="4">
        <v>8</v>
      </c>
      <c r="DN8" s="4">
        <v>8</v>
      </c>
      <c r="DO8" s="4">
        <v>8</v>
      </c>
      <c r="DP8" s="4">
        <v>8</v>
      </c>
      <c r="DQ8" s="4">
        <v>8</v>
      </c>
      <c r="DR8" s="4"/>
      <c r="DS8" s="91"/>
      <c r="DT8" s="4">
        <v>8</v>
      </c>
      <c r="DU8" s="4">
        <v>8</v>
      </c>
      <c r="DV8" s="4">
        <v>8</v>
      </c>
      <c r="DW8" s="4">
        <v>8</v>
      </c>
      <c r="DX8" s="4">
        <v>8</v>
      </c>
      <c r="DY8" s="4"/>
      <c r="DZ8" s="91"/>
      <c r="EA8" s="4">
        <v>8</v>
      </c>
      <c r="EB8" s="4">
        <v>8</v>
      </c>
      <c r="EC8" s="4">
        <v>8</v>
      </c>
      <c r="ED8" s="4">
        <v>8</v>
      </c>
      <c r="EE8" s="4">
        <v>8</v>
      </c>
      <c r="EF8" s="4"/>
      <c r="EG8" s="91"/>
      <c r="EH8" s="4">
        <v>8</v>
      </c>
      <c r="EI8" s="4">
        <v>8</v>
      </c>
      <c r="EJ8" s="4">
        <v>8</v>
      </c>
      <c r="EK8" s="4">
        <v>8</v>
      </c>
      <c r="EL8" s="4">
        <v>8</v>
      </c>
      <c r="EM8" s="4"/>
      <c r="EN8" s="91"/>
      <c r="EO8" s="4">
        <v>8</v>
      </c>
      <c r="EP8" s="4">
        <v>8</v>
      </c>
      <c r="EQ8" s="4">
        <v>8</v>
      </c>
      <c r="ER8" s="4">
        <v>8</v>
      </c>
      <c r="ES8" s="4">
        <v>8</v>
      </c>
      <c r="ET8" s="4"/>
      <c r="EU8" s="91"/>
      <c r="EV8" s="4">
        <v>8</v>
      </c>
      <c r="EW8" s="4">
        <v>8</v>
      </c>
      <c r="EX8" s="4">
        <v>8</v>
      </c>
      <c r="EY8" s="4">
        <v>8</v>
      </c>
      <c r="EZ8" s="4">
        <v>8</v>
      </c>
      <c r="FA8" s="4"/>
      <c r="FB8" s="91"/>
      <c r="FC8" s="4">
        <v>8</v>
      </c>
      <c r="FD8" s="4">
        <v>8</v>
      </c>
      <c r="FE8" s="4">
        <v>8</v>
      </c>
      <c r="FF8" s="4">
        <v>8</v>
      </c>
      <c r="FG8" s="4">
        <v>8</v>
      </c>
      <c r="FH8" s="4"/>
      <c r="FI8" s="91"/>
      <c r="FJ8" s="4">
        <v>8</v>
      </c>
      <c r="FK8" s="4">
        <v>8</v>
      </c>
      <c r="FL8" s="4">
        <v>8</v>
      </c>
      <c r="FM8" s="4">
        <v>8</v>
      </c>
      <c r="FN8" s="4">
        <v>8</v>
      </c>
      <c r="FO8" s="4"/>
      <c r="FP8" s="91"/>
      <c r="FQ8" s="4"/>
      <c r="FR8" s="4"/>
      <c r="FS8" s="4"/>
      <c r="FT8" s="4"/>
      <c r="FU8" s="4"/>
      <c r="FV8" s="4"/>
      <c r="FW8" s="91"/>
      <c r="FX8" s="4"/>
      <c r="FY8" s="4"/>
      <c r="FZ8" s="4"/>
      <c r="GA8" s="4"/>
      <c r="GB8" s="4"/>
      <c r="GC8" s="4"/>
      <c r="GD8" s="91"/>
      <c r="GE8" s="4"/>
      <c r="GF8" s="91"/>
      <c r="GG8" s="4"/>
      <c r="GH8" s="4"/>
      <c r="GI8" s="4"/>
      <c r="GJ8" s="4"/>
      <c r="GK8" s="91"/>
      <c r="GL8" s="4"/>
      <c r="GM8" s="4"/>
      <c r="GN8" s="4"/>
      <c r="GO8" s="4"/>
      <c r="GP8" s="91"/>
      <c r="GQ8" s="4"/>
      <c r="GR8" s="91"/>
      <c r="GS8" s="4"/>
      <c r="GT8" s="4"/>
      <c r="GU8" s="4"/>
      <c r="GV8" s="4"/>
      <c r="GW8" s="4"/>
      <c r="GX8" s="4"/>
      <c r="GY8" s="91"/>
      <c r="GZ8" s="4"/>
      <c r="HA8" s="4"/>
      <c r="HB8" s="4"/>
      <c r="HC8" s="4"/>
      <c r="HD8" s="4"/>
      <c r="HE8" s="4"/>
      <c r="HF8" s="91"/>
      <c r="HG8" s="4"/>
      <c r="HH8" s="4"/>
      <c r="HI8" s="4"/>
      <c r="HJ8" s="4"/>
      <c r="HK8" s="4"/>
      <c r="HL8" s="4"/>
      <c r="HM8" s="91"/>
      <c r="HN8" s="4"/>
      <c r="HO8" s="4"/>
      <c r="HP8" s="4"/>
      <c r="HQ8" s="4"/>
      <c r="HR8" s="4"/>
      <c r="HS8" s="4"/>
      <c r="HT8" s="91"/>
      <c r="HU8" s="4"/>
      <c r="HV8" s="4"/>
      <c r="HW8" s="4"/>
      <c r="HX8" s="4"/>
      <c r="HY8" s="4"/>
      <c r="HZ8" s="4"/>
      <c r="IA8" s="91"/>
      <c r="IB8" s="4"/>
      <c r="IC8" s="4"/>
      <c r="ID8" s="4"/>
      <c r="IE8" s="4"/>
      <c r="IF8" s="4"/>
      <c r="IG8" s="4"/>
      <c r="IH8" s="91"/>
      <c r="II8" s="4"/>
      <c r="IJ8" s="4"/>
      <c r="IK8" s="4"/>
      <c r="IL8" s="4"/>
      <c r="IM8" s="4"/>
      <c r="IN8" s="4"/>
      <c r="IO8" s="92"/>
    </row>
    <row r="9" spans="1:250" x14ac:dyDescent="0.3">
      <c r="B9" s="97"/>
      <c r="C9" s="99"/>
      <c r="D9" s="91"/>
      <c r="E9" s="4"/>
      <c r="F9" s="4"/>
      <c r="G9" s="4"/>
      <c r="H9" s="4"/>
      <c r="I9" s="4"/>
      <c r="J9" s="4"/>
      <c r="K9" s="91"/>
      <c r="L9" s="4"/>
      <c r="M9" s="4"/>
      <c r="N9" s="4"/>
      <c r="O9" s="4"/>
      <c r="P9" s="4"/>
      <c r="Q9" s="4"/>
      <c r="R9" s="91"/>
      <c r="S9" s="4"/>
      <c r="T9" s="4"/>
      <c r="U9" s="4"/>
      <c r="V9" s="4"/>
      <c r="W9" s="4"/>
      <c r="X9" s="4"/>
      <c r="Y9" s="91"/>
      <c r="Z9" s="4"/>
      <c r="AA9" s="4"/>
      <c r="AB9" s="4"/>
      <c r="AC9" s="91"/>
      <c r="AD9" s="4"/>
      <c r="AE9" s="4"/>
      <c r="AF9" s="91"/>
      <c r="AG9" s="4"/>
      <c r="AH9" s="4"/>
      <c r="AI9" s="4"/>
      <c r="AJ9" s="4"/>
      <c r="AK9" s="4"/>
      <c r="AL9" s="4"/>
      <c r="AM9" s="91"/>
      <c r="AN9" s="4"/>
      <c r="AO9" s="4"/>
      <c r="AP9" s="4"/>
      <c r="AQ9" s="4"/>
      <c r="AR9" s="4"/>
      <c r="AS9" s="4"/>
      <c r="AT9" s="91"/>
      <c r="AU9" s="4"/>
      <c r="AV9" s="4"/>
      <c r="AW9" s="4"/>
      <c r="AX9" s="4"/>
      <c r="AY9" s="4"/>
      <c r="AZ9" s="4"/>
      <c r="BA9" s="91"/>
      <c r="BB9" s="4"/>
      <c r="BC9" s="4"/>
      <c r="BD9" s="4"/>
      <c r="BE9" s="4"/>
      <c r="BF9" s="4"/>
      <c r="BG9" s="4"/>
      <c r="BH9" s="91"/>
      <c r="BI9" s="4"/>
      <c r="BJ9" s="4"/>
      <c r="BK9" s="4"/>
      <c r="BL9" s="4"/>
      <c r="BM9" s="4"/>
      <c r="BN9" s="4"/>
      <c r="BO9" s="91"/>
      <c r="BP9" s="4"/>
      <c r="BQ9" s="4"/>
      <c r="BR9" s="4"/>
      <c r="BS9" s="4"/>
      <c r="BT9" s="4"/>
      <c r="BU9" s="4"/>
      <c r="BV9" s="91"/>
      <c r="BW9" s="4"/>
      <c r="BX9" s="4"/>
      <c r="BY9" s="4"/>
      <c r="BZ9" s="91"/>
      <c r="CA9" s="4"/>
      <c r="CB9" s="4"/>
      <c r="CC9" s="91"/>
      <c r="CD9" s="4"/>
      <c r="CE9" s="4"/>
      <c r="CF9" s="4"/>
      <c r="CG9" s="4"/>
      <c r="CH9" s="4"/>
      <c r="CI9" s="4"/>
      <c r="CJ9" s="91"/>
      <c r="CK9" s="4"/>
      <c r="CL9" s="4"/>
      <c r="CM9" s="4"/>
      <c r="CN9" s="4"/>
      <c r="CO9" s="4"/>
      <c r="CP9" s="4"/>
      <c r="CQ9" s="91"/>
      <c r="CR9" s="4"/>
      <c r="CS9" s="4"/>
      <c r="CT9" s="4"/>
      <c r="CU9" s="4"/>
      <c r="CV9" s="4"/>
      <c r="CW9" s="4"/>
      <c r="CX9" s="91"/>
      <c r="CY9" s="4"/>
      <c r="CZ9" s="4"/>
      <c r="DA9" s="4"/>
      <c r="DB9" s="4"/>
      <c r="DC9" s="4"/>
      <c r="DD9" s="4"/>
      <c r="DE9" s="91"/>
      <c r="DF9" s="91"/>
      <c r="DG9" s="4"/>
      <c r="DH9" s="4"/>
      <c r="DI9" s="4"/>
      <c r="DJ9" s="4"/>
      <c r="DK9" s="4"/>
      <c r="DL9" s="91"/>
      <c r="DM9" s="4"/>
      <c r="DN9" s="4"/>
      <c r="DO9" s="4"/>
      <c r="DP9" s="4"/>
      <c r="DQ9" s="4"/>
      <c r="DR9" s="4"/>
      <c r="DS9" s="91"/>
      <c r="DT9" s="4"/>
      <c r="DU9" s="4"/>
      <c r="DV9" s="4"/>
      <c r="DW9" s="4"/>
      <c r="DX9" s="4"/>
      <c r="DY9" s="4"/>
      <c r="DZ9" s="91"/>
      <c r="EA9" s="4"/>
      <c r="EB9" s="4"/>
      <c r="EC9" s="4"/>
      <c r="ED9" s="4"/>
      <c r="EE9" s="4"/>
      <c r="EF9" s="4"/>
      <c r="EG9" s="91"/>
      <c r="EH9" s="4"/>
      <c r="EI9" s="4"/>
      <c r="EJ9" s="4"/>
      <c r="EK9" s="4"/>
      <c r="EL9" s="4"/>
      <c r="EM9" s="4"/>
      <c r="EN9" s="91"/>
      <c r="EO9" s="4"/>
      <c r="EP9" s="4"/>
      <c r="EQ9" s="4"/>
      <c r="ER9" s="4"/>
      <c r="ES9" s="4"/>
      <c r="ET9" s="4"/>
      <c r="EU9" s="91"/>
      <c r="EV9" s="4"/>
      <c r="EW9" s="4"/>
      <c r="EX9" s="4"/>
      <c r="EY9" s="4"/>
      <c r="EZ9" s="4"/>
      <c r="FA9" s="4"/>
      <c r="FB9" s="91"/>
      <c r="FC9" s="4"/>
      <c r="FD9" s="4"/>
      <c r="FE9" s="4"/>
      <c r="FF9" s="4"/>
      <c r="FG9" s="4"/>
      <c r="FH9" s="4"/>
      <c r="FI9" s="91"/>
      <c r="FJ9" s="4"/>
      <c r="FK9" s="4"/>
      <c r="FL9" s="4"/>
      <c r="FM9" s="4"/>
      <c r="FN9" s="4"/>
      <c r="FO9" s="4"/>
      <c r="FP9" s="91"/>
      <c r="FQ9" s="4"/>
      <c r="FR9" s="4"/>
      <c r="FS9" s="4"/>
      <c r="FT9" s="4"/>
      <c r="FU9" s="4"/>
      <c r="FV9" s="4"/>
      <c r="FW9" s="91"/>
      <c r="FX9" s="4"/>
      <c r="FY9" s="4"/>
      <c r="FZ9" s="4"/>
      <c r="GA9" s="4"/>
      <c r="GB9" s="4"/>
      <c r="GC9" s="4"/>
      <c r="GD9" s="91"/>
      <c r="GE9" s="4"/>
      <c r="GF9" s="91"/>
      <c r="GG9" s="4"/>
      <c r="GH9" s="4"/>
      <c r="GI9" s="4"/>
      <c r="GJ9" s="4"/>
      <c r="GK9" s="91"/>
      <c r="GL9" s="4"/>
      <c r="GM9" s="4"/>
      <c r="GN9" s="4"/>
      <c r="GO9" s="4"/>
      <c r="GP9" s="91"/>
      <c r="GQ9" s="4"/>
      <c r="GR9" s="91"/>
      <c r="GS9" s="4"/>
      <c r="GT9" s="4"/>
      <c r="GU9" s="4"/>
      <c r="GV9" s="4"/>
      <c r="GW9" s="4"/>
      <c r="GX9" s="4"/>
      <c r="GY9" s="91"/>
      <c r="GZ9" s="4"/>
      <c r="HA9" s="4"/>
      <c r="HB9" s="4"/>
      <c r="HC9" s="4"/>
      <c r="HD9" s="4"/>
      <c r="HE9" s="4"/>
      <c r="HF9" s="91"/>
      <c r="HG9" s="4"/>
      <c r="HH9" s="4"/>
      <c r="HI9" s="4"/>
      <c r="HJ9" s="4"/>
      <c r="HK9" s="4"/>
      <c r="HL9" s="4"/>
      <c r="HM9" s="91"/>
      <c r="HN9" s="4"/>
      <c r="HO9" s="4"/>
      <c r="HP9" s="4"/>
      <c r="HQ9" s="4"/>
      <c r="HR9" s="4"/>
      <c r="HS9" s="4"/>
      <c r="HT9" s="91"/>
      <c r="HU9" s="4"/>
      <c r="HV9" s="4"/>
      <c r="HW9" s="4"/>
      <c r="HX9" s="4"/>
      <c r="HY9" s="4"/>
      <c r="HZ9" s="4"/>
      <c r="IA9" s="91"/>
      <c r="IB9" s="4"/>
      <c r="IC9" s="4"/>
      <c r="ID9" s="4"/>
      <c r="IE9" s="4"/>
      <c r="IF9" s="4"/>
      <c r="IG9" s="4"/>
      <c r="IH9" s="91"/>
      <c r="II9" s="4"/>
      <c r="IJ9" s="4"/>
      <c r="IK9" s="4"/>
      <c r="IL9" s="4"/>
      <c r="IM9" s="4"/>
      <c r="IN9" s="4"/>
    </row>
    <row r="10" spans="1:250" x14ac:dyDescent="0.3">
      <c r="B10" s="97"/>
      <c r="C10" s="99"/>
      <c r="D10" s="91"/>
      <c r="E10" s="4"/>
      <c r="F10" s="4"/>
      <c r="G10" s="4"/>
      <c r="H10" s="4"/>
      <c r="I10" s="4"/>
      <c r="J10" s="4"/>
      <c r="K10" s="91"/>
      <c r="L10" s="4"/>
      <c r="M10" s="4"/>
      <c r="N10" s="4"/>
      <c r="O10" s="4"/>
      <c r="P10" s="4"/>
      <c r="Q10" s="4"/>
      <c r="R10" s="91"/>
      <c r="S10" s="4"/>
      <c r="T10" s="4"/>
      <c r="U10" s="4"/>
      <c r="V10" s="4"/>
      <c r="W10" s="4"/>
      <c r="X10" s="4"/>
      <c r="Y10" s="91"/>
      <c r="Z10" s="4"/>
      <c r="AA10" s="4"/>
      <c r="AB10" s="4"/>
      <c r="AC10" s="91"/>
      <c r="AD10" s="4"/>
      <c r="AE10" s="4"/>
      <c r="AF10" s="91"/>
      <c r="AG10" s="4"/>
      <c r="AH10" s="4"/>
      <c r="AI10" s="4"/>
      <c r="AJ10" s="4"/>
      <c r="AK10" s="4"/>
      <c r="AL10" s="4"/>
      <c r="AM10" s="91"/>
      <c r="AN10" s="4"/>
      <c r="AO10" s="4"/>
      <c r="AP10" s="4"/>
      <c r="AQ10" s="4"/>
      <c r="AR10" s="4"/>
      <c r="AS10" s="4"/>
      <c r="AT10" s="91"/>
      <c r="AU10" s="4"/>
      <c r="AV10" s="4"/>
      <c r="AW10" s="4"/>
      <c r="AX10" s="4"/>
      <c r="AY10" s="4"/>
      <c r="AZ10" s="4"/>
      <c r="BA10" s="91"/>
      <c r="BB10" s="4"/>
      <c r="BC10" s="4"/>
      <c r="BD10" s="4"/>
      <c r="BE10" s="4"/>
      <c r="BF10" s="4"/>
      <c r="BG10" s="4"/>
      <c r="BH10" s="91"/>
      <c r="BI10" s="4"/>
      <c r="BJ10" s="4"/>
      <c r="BK10" s="4"/>
      <c r="BL10" s="4"/>
      <c r="BM10" s="4"/>
      <c r="BN10" s="4"/>
      <c r="BO10" s="91"/>
      <c r="BP10" s="4"/>
      <c r="BQ10" s="4"/>
      <c r="BR10" s="4"/>
      <c r="BS10" s="4"/>
      <c r="BT10" s="4"/>
      <c r="BU10" s="4"/>
      <c r="BV10" s="91"/>
      <c r="BW10" s="4"/>
      <c r="BX10" s="4"/>
      <c r="BY10" s="4"/>
      <c r="BZ10" s="91"/>
      <c r="CA10" s="4"/>
      <c r="CB10" s="4"/>
      <c r="CC10" s="91"/>
      <c r="CD10" s="4"/>
      <c r="CE10" s="4"/>
      <c r="CF10" s="4"/>
      <c r="CG10" s="4"/>
      <c r="CH10" s="4"/>
      <c r="CI10" s="4"/>
      <c r="CJ10" s="91"/>
      <c r="CK10" s="4"/>
      <c r="CL10" s="4"/>
      <c r="CM10" s="4"/>
      <c r="CN10" s="4"/>
      <c r="CO10" s="4"/>
      <c r="CP10" s="4"/>
      <c r="CQ10" s="91"/>
      <c r="CR10" s="4"/>
      <c r="CS10" s="4"/>
      <c r="CT10" s="4"/>
      <c r="CU10" s="4"/>
      <c r="CV10" s="4"/>
      <c r="CW10" s="4"/>
      <c r="CX10" s="91"/>
      <c r="CY10" s="4"/>
      <c r="CZ10" s="4"/>
      <c r="DA10" s="4"/>
      <c r="DB10" s="4"/>
      <c r="DC10" s="4"/>
      <c r="DD10" s="4"/>
      <c r="DE10" s="91"/>
      <c r="DF10" s="91"/>
      <c r="DG10" s="4"/>
      <c r="DH10" s="4"/>
      <c r="DI10" s="4"/>
      <c r="DJ10" s="4"/>
      <c r="DK10" s="4"/>
      <c r="DL10" s="91"/>
      <c r="DM10" s="4"/>
      <c r="DN10" s="4"/>
      <c r="DO10" s="4"/>
      <c r="DP10" s="4"/>
      <c r="DQ10" s="4"/>
      <c r="DR10" s="4"/>
      <c r="DS10" s="91"/>
      <c r="DT10" s="4"/>
      <c r="DU10" s="4"/>
      <c r="DV10" s="4"/>
      <c r="DW10" s="4"/>
      <c r="DX10" s="4"/>
      <c r="DY10" s="4"/>
      <c r="DZ10" s="91"/>
      <c r="EA10" s="4"/>
      <c r="EB10" s="4"/>
      <c r="EC10" s="4"/>
      <c r="ED10" s="4"/>
      <c r="EE10" s="4"/>
      <c r="EF10" s="4"/>
      <c r="EG10" s="91"/>
      <c r="EH10" s="4"/>
      <c r="EI10" s="4"/>
      <c r="EJ10" s="4"/>
      <c r="EK10" s="4"/>
      <c r="EL10" s="4"/>
      <c r="EM10" s="4"/>
      <c r="EN10" s="91"/>
      <c r="EO10" s="4"/>
      <c r="EP10" s="4"/>
      <c r="EQ10" s="4"/>
      <c r="ER10" s="4"/>
      <c r="ES10" s="4"/>
      <c r="ET10" s="4"/>
      <c r="EU10" s="91"/>
      <c r="EV10" s="4"/>
      <c r="EW10" s="4"/>
      <c r="EX10" s="4"/>
      <c r="EY10" s="4"/>
      <c r="EZ10" s="4"/>
      <c r="FA10" s="4"/>
      <c r="FB10" s="91"/>
      <c r="FC10" s="4"/>
      <c r="FD10" s="4"/>
      <c r="FE10" s="4"/>
      <c r="FF10" s="4"/>
      <c r="FG10" s="4"/>
      <c r="FH10" s="4"/>
      <c r="FI10" s="91"/>
      <c r="FJ10" s="4"/>
      <c r="FK10" s="4"/>
      <c r="FL10" s="4"/>
      <c r="FM10" s="4"/>
      <c r="FN10" s="4"/>
      <c r="FO10" s="4"/>
      <c r="FP10" s="91"/>
      <c r="FQ10" s="4"/>
      <c r="FR10" s="4"/>
      <c r="FS10" s="4"/>
      <c r="FT10" s="4"/>
      <c r="FU10" s="4"/>
      <c r="FV10" s="4"/>
      <c r="FW10" s="91"/>
      <c r="FX10" s="4"/>
      <c r="FY10" s="4"/>
      <c r="FZ10" s="4"/>
      <c r="GA10" s="4"/>
      <c r="GB10" s="4"/>
      <c r="GC10" s="4"/>
      <c r="GD10" s="91"/>
      <c r="GE10" s="4"/>
      <c r="GF10" s="91"/>
      <c r="GG10" s="4"/>
      <c r="GH10" s="4"/>
      <c r="GI10" s="4"/>
      <c r="GJ10" s="4"/>
      <c r="GK10" s="91"/>
      <c r="GL10" s="4"/>
      <c r="GM10" s="4"/>
      <c r="GN10" s="4"/>
      <c r="GO10" s="4"/>
      <c r="GP10" s="91"/>
      <c r="GQ10" s="4"/>
      <c r="GR10" s="91"/>
      <c r="GS10" s="4"/>
      <c r="GT10" s="4"/>
      <c r="GU10" s="4"/>
      <c r="GV10" s="4"/>
      <c r="GW10" s="4"/>
      <c r="GX10" s="4"/>
      <c r="GY10" s="91"/>
      <c r="GZ10" s="4"/>
      <c r="HA10" s="4"/>
      <c r="HB10" s="4"/>
      <c r="HC10" s="4"/>
      <c r="HD10" s="4"/>
      <c r="HE10" s="4"/>
      <c r="HF10" s="91"/>
      <c r="HG10" s="4"/>
      <c r="HH10" s="4"/>
      <c r="HI10" s="4"/>
      <c r="HJ10" s="4"/>
      <c r="HK10" s="4"/>
      <c r="HL10" s="4"/>
      <c r="HM10" s="91"/>
      <c r="HN10" s="4"/>
      <c r="HO10" s="4"/>
      <c r="HP10" s="4"/>
      <c r="HQ10" s="4"/>
      <c r="HR10" s="4"/>
      <c r="HS10" s="4"/>
      <c r="HT10" s="91"/>
      <c r="HU10" s="4"/>
      <c r="HV10" s="4"/>
      <c r="HW10" s="4"/>
      <c r="HX10" s="4"/>
      <c r="HY10" s="4"/>
      <c r="HZ10" s="4"/>
      <c r="IA10" s="91"/>
      <c r="IB10" s="4"/>
      <c r="IC10" s="4"/>
      <c r="ID10" s="4"/>
      <c r="IE10" s="4"/>
      <c r="IF10" s="4"/>
      <c r="IG10" s="4"/>
      <c r="IH10" s="91"/>
      <c r="II10" s="4"/>
      <c r="IJ10" s="4"/>
      <c r="IK10" s="4"/>
      <c r="IL10" s="4"/>
      <c r="IM10" s="4"/>
      <c r="IN10" s="4"/>
    </row>
    <row r="11" spans="1:250" x14ac:dyDescent="0.3">
      <c r="B11" s="97"/>
      <c r="C11" s="99"/>
      <c r="D11" s="91"/>
      <c r="E11" s="4"/>
      <c r="F11" s="4"/>
      <c r="G11" s="4"/>
      <c r="H11" s="4"/>
      <c r="I11" s="4"/>
      <c r="J11" s="4"/>
      <c r="K11" s="91"/>
      <c r="L11" s="4"/>
      <c r="M11" s="4"/>
      <c r="N11" s="4"/>
      <c r="O11" s="4"/>
      <c r="P11" s="4"/>
      <c r="Q11" s="4"/>
      <c r="R11" s="91"/>
      <c r="S11" s="4"/>
      <c r="T11" s="4"/>
      <c r="U11" s="4"/>
      <c r="V11" s="4"/>
      <c r="W11" s="4"/>
      <c r="X11" s="4"/>
      <c r="Y11" s="91"/>
      <c r="Z11" s="4"/>
      <c r="AA11" s="4"/>
      <c r="AB11" s="4"/>
      <c r="AC11" s="91"/>
      <c r="AD11" s="4"/>
      <c r="AE11" s="4"/>
      <c r="AF11" s="91"/>
      <c r="AG11" s="4"/>
      <c r="AH11" s="4"/>
      <c r="AI11" s="4"/>
      <c r="AJ11" s="4"/>
      <c r="AK11" s="4"/>
      <c r="AL11" s="4"/>
      <c r="AM11" s="91"/>
      <c r="AN11" s="4"/>
      <c r="AO11" s="4"/>
      <c r="AP11" s="4"/>
      <c r="AQ11" s="4"/>
      <c r="AR11" s="4"/>
      <c r="AS11" s="4"/>
      <c r="AT11" s="91"/>
      <c r="AU11" s="4"/>
      <c r="AV11" s="4"/>
      <c r="AW11" s="4"/>
      <c r="AX11" s="4"/>
      <c r="AY11" s="4"/>
      <c r="AZ11" s="4"/>
      <c r="BA11" s="91"/>
      <c r="BB11" s="4"/>
      <c r="BC11" s="4"/>
      <c r="BD11" s="4"/>
      <c r="BE11" s="4"/>
      <c r="BF11" s="4"/>
      <c r="BG11" s="4"/>
      <c r="BH11" s="91"/>
      <c r="BI11" s="4"/>
      <c r="BJ11" s="4"/>
      <c r="BK11" s="4"/>
      <c r="BL11" s="4"/>
      <c r="BM11" s="4"/>
      <c r="BN11" s="4"/>
      <c r="BO11" s="91"/>
      <c r="BP11" s="4"/>
      <c r="BQ11" s="4"/>
      <c r="BR11" s="4"/>
      <c r="BS11" s="4"/>
      <c r="BT11" s="4"/>
      <c r="BU11" s="4"/>
      <c r="BV11" s="91"/>
      <c r="BW11" s="4"/>
      <c r="BX11" s="4"/>
      <c r="BY11" s="4"/>
      <c r="BZ11" s="91"/>
      <c r="CA11" s="4"/>
      <c r="CB11" s="4"/>
      <c r="CC11" s="91"/>
      <c r="CD11" s="4"/>
      <c r="CE11" s="4"/>
      <c r="CF11" s="4"/>
      <c r="CG11" s="4"/>
      <c r="CH11" s="4"/>
      <c r="CI11" s="4"/>
      <c r="CJ11" s="91"/>
      <c r="CK11" s="4"/>
      <c r="CL11" s="4"/>
      <c r="CM11" s="4"/>
      <c r="CN11" s="4"/>
      <c r="CO11" s="4"/>
      <c r="CP11" s="4"/>
      <c r="CQ11" s="91"/>
      <c r="CR11" s="4"/>
      <c r="CS11" s="4"/>
      <c r="CT11" s="4"/>
      <c r="CU11" s="4"/>
      <c r="CV11" s="4"/>
      <c r="CW11" s="4"/>
      <c r="CX11" s="91"/>
      <c r="CY11" s="4"/>
      <c r="CZ11" s="4"/>
      <c r="DA11" s="4"/>
      <c r="DB11" s="4"/>
      <c r="DC11" s="4"/>
      <c r="DD11" s="4"/>
      <c r="DE11" s="91"/>
      <c r="DF11" s="91"/>
      <c r="DG11" s="4"/>
      <c r="DH11" s="4"/>
      <c r="DI11" s="4"/>
      <c r="DJ11" s="4"/>
      <c r="DK11" s="4"/>
      <c r="DL11" s="91"/>
      <c r="DM11" s="4"/>
      <c r="DN11" s="4"/>
      <c r="DO11" s="4"/>
      <c r="DP11" s="4"/>
      <c r="DQ11" s="4"/>
      <c r="DR11" s="4"/>
      <c r="DS11" s="91"/>
      <c r="DT11" s="4"/>
      <c r="DU11" s="4"/>
      <c r="DV11" s="4"/>
      <c r="DW11" s="4"/>
      <c r="DX11" s="4"/>
      <c r="DY11" s="4"/>
      <c r="DZ11" s="91"/>
      <c r="EA11" s="4"/>
      <c r="EB11" s="4"/>
      <c r="EC11" s="4"/>
      <c r="ED11" s="4"/>
      <c r="EE11" s="4"/>
      <c r="EF11" s="4"/>
      <c r="EG11" s="91"/>
      <c r="EH11" s="4"/>
      <c r="EI11" s="4"/>
      <c r="EJ11" s="4"/>
      <c r="EK11" s="4"/>
      <c r="EL11" s="4"/>
      <c r="EM11" s="4"/>
      <c r="EN11" s="91"/>
      <c r="EO11" s="4"/>
      <c r="EP11" s="4"/>
      <c r="EQ11" s="4"/>
      <c r="ER11" s="4"/>
      <c r="ES11" s="4"/>
      <c r="ET11" s="4"/>
      <c r="EU11" s="91"/>
      <c r="EV11" s="4"/>
      <c r="EW11" s="4"/>
      <c r="EX11" s="4"/>
      <c r="EY11" s="4"/>
      <c r="EZ11" s="4"/>
      <c r="FA11" s="4"/>
      <c r="FB11" s="91"/>
      <c r="FC11" s="4"/>
      <c r="FD11" s="4"/>
      <c r="FE11" s="4"/>
      <c r="FF11" s="4"/>
      <c r="FG11" s="4"/>
      <c r="FH11" s="4"/>
      <c r="FI11" s="91"/>
      <c r="FJ11" s="4"/>
      <c r="FK11" s="4"/>
      <c r="FL11" s="4"/>
      <c r="FM11" s="4"/>
      <c r="FN11" s="4"/>
      <c r="FO11" s="4"/>
      <c r="FP11" s="91"/>
      <c r="FQ11" s="4"/>
      <c r="FR11" s="4"/>
      <c r="FS11" s="4"/>
      <c r="FT11" s="4"/>
      <c r="FU11" s="4"/>
      <c r="FV11" s="4"/>
      <c r="FW11" s="91"/>
      <c r="FX11" s="4"/>
      <c r="FY11" s="4"/>
      <c r="FZ11" s="4"/>
      <c r="GA11" s="4"/>
      <c r="GB11" s="4"/>
      <c r="GC11" s="4"/>
      <c r="GD11" s="91"/>
      <c r="GE11" s="4"/>
      <c r="GF11" s="91"/>
      <c r="GG11" s="4"/>
      <c r="GH11" s="4"/>
      <c r="GI11" s="4"/>
      <c r="GJ11" s="4"/>
      <c r="GK11" s="91"/>
      <c r="GL11" s="4"/>
      <c r="GM11" s="4"/>
      <c r="GN11" s="4"/>
      <c r="GO11" s="4"/>
      <c r="GP11" s="91"/>
      <c r="GQ11" s="4"/>
      <c r="GR11" s="91"/>
      <c r="GS11" s="4"/>
      <c r="GT11" s="4"/>
      <c r="GU11" s="4"/>
      <c r="GV11" s="4"/>
      <c r="GW11" s="4"/>
      <c r="GX11" s="4"/>
      <c r="GY11" s="91"/>
      <c r="GZ11" s="4"/>
      <c r="HA11" s="4"/>
      <c r="HB11" s="4"/>
      <c r="HC11" s="4"/>
      <c r="HD11" s="4"/>
      <c r="HE11" s="4"/>
      <c r="HF11" s="91"/>
      <c r="HG11" s="4"/>
      <c r="HH11" s="4"/>
      <c r="HI11" s="4"/>
      <c r="HJ11" s="4"/>
      <c r="HK11" s="4"/>
      <c r="HL11" s="4"/>
      <c r="HM11" s="91"/>
      <c r="HN11" s="4"/>
      <c r="HO11" s="4"/>
      <c r="HP11" s="4"/>
      <c r="HQ11" s="4"/>
      <c r="HR11" s="4"/>
      <c r="HS11" s="4"/>
      <c r="HT11" s="91"/>
      <c r="HU11" s="4"/>
      <c r="HV11" s="4"/>
      <c r="HW11" s="4"/>
      <c r="HX11" s="4"/>
      <c r="HY11" s="4"/>
      <c r="HZ11" s="4"/>
      <c r="IA11" s="91"/>
      <c r="IB11" s="4"/>
      <c r="IC11" s="4"/>
      <c r="ID11" s="4"/>
      <c r="IE11" s="4"/>
      <c r="IF11" s="4"/>
      <c r="IG11" s="4"/>
      <c r="IH11" s="91"/>
      <c r="II11" s="4"/>
      <c r="IJ11" s="4"/>
      <c r="IK11" s="4"/>
      <c r="IL11" s="4"/>
      <c r="IM11" s="4"/>
      <c r="IN11" s="4"/>
    </row>
    <row r="12" spans="1:250" x14ac:dyDescent="0.3">
      <c r="B12" s="97"/>
      <c r="C12" s="99"/>
      <c r="D12" s="91"/>
      <c r="E12" s="4"/>
      <c r="F12" s="4"/>
      <c r="G12" s="4"/>
      <c r="H12" s="4"/>
      <c r="I12" s="4"/>
      <c r="J12" s="4"/>
      <c r="K12" s="91"/>
      <c r="L12" s="4"/>
      <c r="M12" s="4"/>
      <c r="N12" s="4"/>
      <c r="O12" s="4"/>
      <c r="P12" s="4"/>
      <c r="Q12" s="4"/>
      <c r="R12" s="91"/>
      <c r="S12" s="4"/>
      <c r="T12" s="4"/>
      <c r="U12" s="4"/>
      <c r="V12" s="4"/>
      <c r="W12" s="4"/>
      <c r="X12" s="4"/>
      <c r="Y12" s="91"/>
      <c r="Z12" s="4"/>
      <c r="AA12" s="4"/>
      <c r="AB12" s="4"/>
      <c r="AC12" s="91"/>
      <c r="AD12" s="4"/>
      <c r="AE12" s="4"/>
      <c r="AF12" s="91"/>
      <c r="AG12" s="4"/>
      <c r="AH12" s="4"/>
      <c r="AI12" s="4"/>
      <c r="AJ12" s="4"/>
      <c r="AK12" s="4"/>
      <c r="AL12" s="4"/>
      <c r="AM12" s="91"/>
      <c r="AN12" s="4"/>
      <c r="AO12" s="4"/>
      <c r="AP12" s="4"/>
      <c r="AQ12" s="4"/>
      <c r="AR12" s="4"/>
      <c r="AS12" s="4"/>
      <c r="AT12" s="91"/>
      <c r="AU12" s="4"/>
      <c r="AV12" s="4"/>
      <c r="AW12" s="4"/>
      <c r="AX12" s="4"/>
      <c r="AY12" s="4"/>
      <c r="AZ12" s="4"/>
      <c r="BA12" s="91"/>
      <c r="BB12" s="4"/>
      <c r="BC12" s="4"/>
      <c r="BD12" s="4"/>
      <c r="BE12" s="4"/>
      <c r="BF12" s="4"/>
      <c r="BG12" s="4"/>
      <c r="BH12" s="91"/>
      <c r="BI12" s="4"/>
      <c r="BJ12" s="4"/>
      <c r="BK12" s="4"/>
      <c r="BL12" s="4"/>
      <c r="BM12" s="4"/>
      <c r="BN12" s="4"/>
      <c r="BO12" s="91"/>
      <c r="BP12" s="4"/>
      <c r="BQ12" s="4"/>
      <c r="BR12" s="4"/>
      <c r="BS12" s="4"/>
      <c r="BT12" s="4"/>
      <c r="BU12" s="4"/>
      <c r="BV12" s="91"/>
      <c r="BW12" s="4"/>
      <c r="BX12" s="4"/>
      <c r="BY12" s="4"/>
      <c r="BZ12" s="91"/>
      <c r="CA12" s="4"/>
      <c r="CB12" s="4"/>
      <c r="CC12" s="91"/>
      <c r="CD12" s="4"/>
      <c r="CE12" s="4"/>
      <c r="CF12" s="4"/>
      <c r="CG12" s="4"/>
      <c r="CH12" s="4"/>
      <c r="CI12" s="4"/>
      <c r="CJ12" s="91"/>
      <c r="CK12" s="4"/>
      <c r="CL12" s="4"/>
      <c r="CM12" s="4"/>
      <c r="CN12" s="4"/>
      <c r="CO12" s="4"/>
      <c r="CP12" s="4"/>
      <c r="CQ12" s="91"/>
      <c r="CR12" s="4"/>
      <c r="CS12" s="4"/>
      <c r="CT12" s="4"/>
      <c r="CU12" s="4"/>
      <c r="CV12" s="4"/>
      <c r="CW12" s="4"/>
      <c r="CX12" s="91"/>
      <c r="CY12" s="4"/>
      <c r="CZ12" s="4"/>
      <c r="DA12" s="4"/>
      <c r="DB12" s="4"/>
      <c r="DC12" s="4"/>
      <c r="DD12" s="4"/>
      <c r="DE12" s="91"/>
      <c r="DF12" s="91"/>
      <c r="DG12" s="4"/>
      <c r="DH12" s="4"/>
      <c r="DI12" s="4"/>
      <c r="DJ12" s="4"/>
      <c r="DK12" s="4"/>
      <c r="DL12" s="91"/>
      <c r="DM12" s="4"/>
      <c r="DN12" s="4"/>
      <c r="DO12" s="4"/>
      <c r="DP12" s="4"/>
      <c r="DQ12" s="4"/>
      <c r="DR12" s="4"/>
      <c r="DS12" s="91"/>
      <c r="DT12" s="4"/>
      <c r="DU12" s="4"/>
      <c r="DV12" s="4"/>
      <c r="DW12" s="4"/>
      <c r="DX12" s="4"/>
      <c r="DY12" s="4"/>
      <c r="DZ12" s="91"/>
      <c r="EA12" s="4"/>
      <c r="EB12" s="4"/>
      <c r="EC12" s="4"/>
      <c r="ED12" s="4"/>
      <c r="EE12" s="4"/>
      <c r="EF12" s="4"/>
      <c r="EG12" s="91"/>
      <c r="EH12" s="4"/>
      <c r="EI12" s="4"/>
      <c r="EJ12" s="4"/>
      <c r="EK12" s="4"/>
      <c r="EL12" s="4"/>
      <c r="EM12" s="4"/>
      <c r="EN12" s="91"/>
      <c r="EO12" s="4"/>
      <c r="EP12" s="4"/>
      <c r="EQ12" s="4"/>
      <c r="ER12" s="4"/>
      <c r="ES12" s="4"/>
      <c r="ET12" s="4"/>
      <c r="EU12" s="91"/>
      <c r="EV12" s="4"/>
      <c r="EW12" s="4"/>
      <c r="EX12" s="4"/>
      <c r="EY12" s="4"/>
      <c r="EZ12" s="4"/>
      <c r="FA12" s="4"/>
      <c r="FB12" s="91"/>
      <c r="FC12" s="4"/>
      <c r="FD12" s="4"/>
      <c r="FE12" s="4"/>
      <c r="FF12" s="4"/>
      <c r="FG12" s="4"/>
      <c r="FH12" s="4"/>
      <c r="FI12" s="91"/>
      <c r="FJ12" s="4"/>
      <c r="FK12" s="4"/>
      <c r="FL12" s="4"/>
      <c r="FM12" s="4"/>
      <c r="FN12" s="4"/>
      <c r="FO12" s="4"/>
      <c r="FP12" s="91"/>
      <c r="FQ12" s="4"/>
      <c r="FR12" s="4"/>
      <c r="FS12" s="4"/>
      <c r="FT12" s="4"/>
      <c r="FU12" s="4"/>
      <c r="FV12" s="4"/>
      <c r="FW12" s="91"/>
      <c r="FX12" s="4"/>
      <c r="FY12" s="4"/>
      <c r="FZ12" s="4"/>
      <c r="GA12" s="4"/>
      <c r="GB12" s="4"/>
      <c r="GC12" s="4"/>
      <c r="GD12" s="91"/>
      <c r="GE12" s="4"/>
      <c r="GF12" s="91"/>
      <c r="GG12" s="4"/>
      <c r="GH12" s="4"/>
      <c r="GI12" s="4"/>
      <c r="GJ12" s="4"/>
      <c r="GK12" s="91"/>
      <c r="GL12" s="4"/>
      <c r="GM12" s="4"/>
      <c r="GN12" s="4"/>
      <c r="GO12" s="4"/>
      <c r="GP12" s="91"/>
      <c r="GQ12" s="4"/>
      <c r="GR12" s="91"/>
      <c r="GS12" s="4"/>
      <c r="GT12" s="4"/>
      <c r="GU12" s="4"/>
      <c r="GV12" s="4"/>
      <c r="GW12" s="4"/>
      <c r="GX12" s="4"/>
      <c r="GY12" s="91"/>
      <c r="GZ12" s="4"/>
      <c r="HA12" s="4"/>
      <c r="HB12" s="4"/>
      <c r="HC12" s="4"/>
      <c r="HD12" s="4"/>
      <c r="HE12" s="4"/>
      <c r="HF12" s="91"/>
      <c r="HG12" s="4"/>
      <c r="HH12" s="4"/>
      <c r="HI12" s="4"/>
      <c r="HJ12" s="4"/>
      <c r="HK12" s="4"/>
      <c r="HL12" s="4"/>
      <c r="HM12" s="91"/>
      <c r="HN12" s="4"/>
      <c r="HO12" s="4"/>
      <c r="HP12" s="4"/>
      <c r="HQ12" s="4"/>
      <c r="HR12" s="4"/>
      <c r="HS12" s="4"/>
      <c r="HT12" s="91"/>
      <c r="HU12" s="4"/>
      <c r="HV12" s="4"/>
      <c r="HW12" s="4"/>
      <c r="HX12" s="4"/>
      <c r="HY12" s="4"/>
      <c r="HZ12" s="4"/>
      <c r="IA12" s="91"/>
      <c r="IB12" s="4"/>
      <c r="IC12" s="4"/>
      <c r="ID12" s="4"/>
      <c r="IE12" s="4"/>
      <c r="IF12" s="4"/>
      <c r="IG12" s="4"/>
      <c r="IH12" s="91"/>
      <c r="II12" s="4"/>
      <c r="IJ12" s="4"/>
      <c r="IK12" s="4"/>
      <c r="IL12" s="4"/>
      <c r="IM12" s="4"/>
      <c r="IN12" s="4"/>
    </row>
    <row r="13" spans="1:250" x14ac:dyDescent="0.3">
      <c r="B13" s="97"/>
      <c r="C13" s="99"/>
      <c r="D13" s="91"/>
      <c r="E13" s="4"/>
      <c r="F13" s="4"/>
      <c r="G13" s="4"/>
      <c r="H13" s="4"/>
      <c r="I13" s="4"/>
      <c r="J13" s="4"/>
      <c r="K13" s="91"/>
      <c r="L13" s="4"/>
      <c r="M13" s="4"/>
      <c r="N13" s="4"/>
      <c r="O13" s="4"/>
      <c r="P13" s="4"/>
      <c r="Q13" s="4"/>
      <c r="R13" s="91"/>
      <c r="S13" s="4"/>
      <c r="T13" s="4"/>
      <c r="U13" s="4"/>
      <c r="V13" s="4"/>
      <c r="W13" s="4"/>
      <c r="X13" s="4"/>
      <c r="Y13" s="91"/>
      <c r="Z13" s="4"/>
      <c r="AA13" s="4"/>
      <c r="AB13" s="4"/>
      <c r="AC13" s="91"/>
      <c r="AD13" s="4"/>
      <c r="AE13" s="4"/>
      <c r="AF13" s="91"/>
      <c r="AG13" s="4"/>
      <c r="AH13" s="4"/>
      <c r="AI13" s="4"/>
      <c r="AJ13" s="4"/>
      <c r="AK13" s="4"/>
      <c r="AL13" s="4"/>
      <c r="AM13" s="91"/>
      <c r="AN13" s="4"/>
      <c r="AO13" s="4"/>
      <c r="AP13" s="4"/>
      <c r="AQ13" s="4"/>
      <c r="AR13" s="4"/>
      <c r="AS13" s="4"/>
      <c r="AT13" s="91"/>
      <c r="AU13" s="4"/>
      <c r="AV13" s="4"/>
      <c r="AW13" s="4"/>
      <c r="AX13" s="4"/>
      <c r="AY13" s="4"/>
      <c r="AZ13" s="4"/>
      <c r="BA13" s="91"/>
      <c r="BB13" s="4"/>
      <c r="BC13" s="4"/>
      <c r="BD13" s="4"/>
      <c r="BE13" s="4"/>
      <c r="BF13" s="4"/>
      <c r="BG13" s="4"/>
      <c r="BH13" s="91"/>
      <c r="BI13" s="4"/>
      <c r="BJ13" s="4"/>
      <c r="BK13" s="4"/>
      <c r="BL13" s="4"/>
      <c r="BM13" s="4"/>
      <c r="BN13" s="4"/>
      <c r="BO13" s="91"/>
      <c r="BP13" s="4"/>
      <c r="BQ13" s="4"/>
      <c r="BR13" s="4"/>
      <c r="BS13" s="4"/>
      <c r="BT13" s="4"/>
      <c r="BU13" s="4"/>
      <c r="BV13" s="91"/>
      <c r="BW13" s="4"/>
      <c r="BX13" s="4"/>
      <c r="BY13" s="4"/>
      <c r="BZ13" s="91"/>
      <c r="CA13" s="4"/>
      <c r="CB13" s="4"/>
      <c r="CC13" s="91"/>
      <c r="CD13" s="4"/>
      <c r="CE13" s="4"/>
      <c r="CF13" s="4"/>
      <c r="CG13" s="4"/>
      <c r="CH13" s="4"/>
      <c r="CI13" s="4"/>
      <c r="CJ13" s="91"/>
      <c r="CK13" s="4"/>
      <c r="CL13" s="4"/>
      <c r="CM13" s="4"/>
      <c r="CN13" s="4"/>
      <c r="CO13" s="4"/>
      <c r="CP13" s="4"/>
      <c r="CQ13" s="91"/>
      <c r="CR13" s="4"/>
      <c r="CS13" s="4"/>
      <c r="CT13" s="4"/>
      <c r="CU13" s="4"/>
      <c r="CV13" s="4"/>
      <c r="CW13" s="4"/>
      <c r="CX13" s="91"/>
      <c r="CY13" s="4"/>
      <c r="CZ13" s="4"/>
      <c r="DA13" s="4"/>
      <c r="DB13" s="4"/>
      <c r="DC13" s="4"/>
      <c r="DD13" s="4"/>
      <c r="DE13" s="91"/>
      <c r="DF13" s="91"/>
      <c r="DG13" s="4"/>
      <c r="DH13" s="4"/>
      <c r="DI13" s="4"/>
      <c r="DJ13" s="4"/>
      <c r="DK13" s="4"/>
      <c r="DL13" s="91"/>
      <c r="DM13" s="4"/>
      <c r="DN13" s="4"/>
      <c r="DO13" s="4"/>
      <c r="DP13" s="4"/>
      <c r="DQ13" s="4"/>
      <c r="DR13" s="4"/>
      <c r="DS13" s="91"/>
      <c r="DT13" s="4"/>
      <c r="DU13" s="4"/>
      <c r="DV13" s="4"/>
      <c r="DW13" s="4"/>
      <c r="DX13" s="4"/>
      <c r="DY13" s="4"/>
      <c r="DZ13" s="91"/>
      <c r="EA13" s="4"/>
      <c r="EB13" s="4"/>
      <c r="EC13" s="4"/>
      <c r="ED13" s="4"/>
      <c r="EE13" s="4"/>
      <c r="EF13" s="4"/>
      <c r="EG13" s="91"/>
      <c r="EH13" s="4"/>
      <c r="EI13" s="4"/>
      <c r="EJ13" s="4"/>
      <c r="EK13" s="4"/>
      <c r="EL13" s="4"/>
      <c r="EM13" s="4"/>
      <c r="EN13" s="91"/>
      <c r="EO13" s="4"/>
      <c r="EP13" s="4"/>
      <c r="EQ13" s="4"/>
      <c r="ER13" s="4"/>
      <c r="ES13" s="4"/>
      <c r="ET13" s="4"/>
      <c r="EU13" s="91"/>
      <c r="EV13" s="4"/>
      <c r="EW13" s="4"/>
      <c r="EX13" s="4"/>
      <c r="EY13" s="4"/>
      <c r="EZ13" s="4"/>
      <c r="FA13" s="4"/>
      <c r="FB13" s="91"/>
      <c r="FC13" s="4"/>
      <c r="FD13" s="4"/>
      <c r="FE13" s="4"/>
      <c r="FF13" s="4"/>
      <c r="FG13" s="4"/>
      <c r="FH13" s="4"/>
      <c r="FI13" s="91"/>
      <c r="FJ13" s="4"/>
      <c r="FK13" s="4"/>
      <c r="FL13" s="4"/>
      <c r="FM13" s="4"/>
      <c r="FN13" s="4"/>
      <c r="FO13" s="4"/>
      <c r="FP13" s="91"/>
      <c r="FQ13" s="4"/>
      <c r="FR13" s="4"/>
      <c r="FS13" s="4"/>
      <c r="FT13" s="4"/>
      <c r="FU13" s="4"/>
      <c r="FV13" s="4"/>
      <c r="FW13" s="91"/>
      <c r="FX13" s="4"/>
      <c r="FY13" s="4"/>
      <c r="FZ13" s="4"/>
      <c r="GA13" s="4"/>
      <c r="GB13" s="4"/>
      <c r="GC13" s="4"/>
      <c r="GD13" s="91"/>
      <c r="GE13" s="4"/>
      <c r="GF13" s="91"/>
      <c r="GG13" s="4"/>
      <c r="GH13" s="4"/>
      <c r="GI13" s="4"/>
      <c r="GJ13" s="4"/>
      <c r="GK13" s="91"/>
      <c r="GL13" s="4"/>
      <c r="GM13" s="4"/>
      <c r="GN13" s="4"/>
      <c r="GO13" s="4"/>
      <c r="GP13" s="91"/>
      <c r="GQ13" s="4"/>
      <c r="GR13" s="91"/>
      <c r="GS13" s="4"/>
      <c r="GT13" s="4"/>
      <c r="GU13" s="4"/>
      <c r="GV13" s="4"/>
      <c r="GW13" s="4"/>
      <c r="GX13" s="4"/>
      <c r="GY13" s="91"/>
      <c r="GZ13" s="4"/>
      <c r="HA13" s="4"/>
      <c r="HB13" s="4"/>
      <c r="HC13" s="4"/>
      <c r="HD13" s="4"/>
      <c r="HE13" s="4"/>
      <c r="HF13" s="91"/>
      <c r="HG13" s="4"/>
      <c r="HH13" s="4"/>
      <c r="HI13" s="4"/>
      <c r="HJ13" s="4"/>
      <c r="HK13" s="4"/>
      <c r="HL13" s="4"/>
      <c r="HM13" s="91"/>
      <c r="HN13" s="4"/>
      <c r="HO13" s="4"/>
      <c r="HP13" s="4"/>
      <c r="HQ13" s="4"/>
      <c r="HR13" s="4"/>
      <c r="HS13" s="4"/>
      <c r="HT13" s="91"/>
      <c r="HU13" s="4"/>
      <c r="HV13" s="4"/>
      <c r="HW13" s="4"/>
      <c r="HX13" s="4"/>
      <c r="HY13" s="4"/>
      <c r="HZ13" s="4"/>
      <c r="IA13" s="91"/>
      <c r="IB13" s="4"/>
      <c r="IC13" s="4"/>
      <c r="ID13" s="4"/>
      <c r="IE13" s="4"/>
      <c r="IF13" s="4"/>
      <c r="IG13" s="4"/>
      <c r="IH13" s="91"/>
      <c r="II13" s="4"/>
      <c r="IJ13" s="4"/>
      <c r="IK13" s="4"/>
      <c r="IL13" s="4"/>
      <c r="IM13" s="4"/>
      <c r="IN13" s="4"/>
    </row>
    <row r="14" spans="1:250" x14ac:dyDescent="0.3">
      <c r="B14" s="97"/>
      <c r="C14" s="99"/>
      <c r="D14" s="91"/>
      <c r="E14" s="4"/>
      <c r="F14" s="4"/>
      <c r="G14" s="4"/>
      <c r="H14" s="4"/>
      <c r="I14" s="4"/>
      <c r="J14" s="4"/>
      <c r="K14" s="91"/>
      <c r="L14" s="4"/>
      <c r="M14" s="4"/>
      <c r="N14" s="4"/>
      <c r="O14" s="4"/>
      <c r="P14" s="4"/>
      <c r="Q14" s="4"/>
      <c r="R14" s="91"/>
      <c r="S14" s="4"/>
      <c r="T14" s="4"/>
      <c r="U14" s="4"/>
      <c r="V14" s="4"/>
      <c r="W14" s="4"/>
      <c r="X14" s="4"/>
      <c r="Y14" s="91"/>
      <c r="Z14" s="4"/>
      <c r="AA14" s="4"/>
      <c r="AB14" s="4"/>
      <c r="AC14" s="91"/>
      <c r="AD14" s="4"/>
      <c r="AE14" s="4"/>
      <c r="AF14" s="91"/>
      <c r="AG14" s="4"/>
      <c r="AH14" s="4"/>
      <c r="AI14" s="4"/>
      <c r="AJ14" s="4"/>
      <c r="AK14" s="4"/>
      <c r="AL14" s="4"/>
      <c r="AM14" s="91"/>
      <c r="AN14" s="4"/>
      <c r="AO14" s="4"/>
      <c r="AP14" s="4"/>
      <c r="AQ14" s="4"/>
      <c r="AR14" s="4"/>
      <c r="AS14" s="4"/>
      <c r="AT14" s="91"/>
      <c r="AU14" s="4"/>
      <c r="AV14" s="4"/>
      <c r="AW14" s="4"/>
      <c r="AX14" s="4"/>
      <c r="AY14" s="4"/>
      <c r="AZ14" s="4"/>
      <c r="BA14" s="91"/>
      <c r="BB14" s="4"/>
      <c r="BC14" s="4"/>
      <c r="BD14" s="4"/>
      <c r="BE14" s="4"/>
      <c r="BF14" s="4"/>
      <c r="BG14" s="4"/>
      <c r="BH14" s="91"/>
      <c r="BI14" s="4"/>
      <c r="BJ14" s="4"/>
      <c r="BK14" s="4"/>
      <c r="BL14" s="4"/>
      <c r="BM14" s="4"/>
      <c r="BN14" s="4"/>
      <c r="BO14" s="91"/>
      <c r="BP14" s="4"/>
      <c r="BQ14" s="4"/>
      <c r="BR14" s="4"/>
      <c r="BS14" s="4"/>
      <c r="BT14" s="4"/>
      <c r="BU14" s="4"/>
      <c r="BV14" s="91"/>
      <c r="BW14" s="4"/>
      <c r="BX14" s="4"/>
      <c r="BY14" s="4"/>
      <c r="BZ14" s="91"/>
      <c r="CA14" s="4"/>
      <c r="CB14" s="4"/>
      <c r="CC14" s="91"/>
      <c r="CD14" s="4"/>
      <c r="CE14" s="4"/>
      <c r="CF14" s="4"/>
      <c r="CG14" s="4"/>
      <c r="CH14" s="4"/>
      <c r="CI14" s="4"/>
      <c r="CJ14" s="91"/>
      <c r="CK14" s="4"/>
      <c r="CL14" s="4"/>
      <c r="CM14" s="4"/>
      <c r="CN14" s="4"/>
      <c r="CO14" s="4"/>
      <c r="CP14" s="4"/>
      <c r="CQ14" s="91"/>
      <c r="CR14" s="4"/>
      <c r="CS14" s="4"/>
      <c r="CT14" s="4"/>
      <c r="CU14" s="4"/>
      <c r="CV14" s="4"/>
      <c r="CW14" s="4"/>
      <c r="CX14" s="91"/>
      <c r="CY14" s="4"/>
      <c r="CZ14" s="4"/>
      <c r="DA14" s="4"/>
      <c r="DB14" s="4"/>
      <c r="DC14" s="4"/>
      <c r="DD14" s="4"/>
      <c r="DE14" s="91"/>
      <c r="DF14" s="91"/>
      <c r="DG14" s="4"/>
      <c r="DH14" s="4"/>
      <c r="DI14" s="4"/>
      <c r="DJ14" s="4"/>
      <c r="DK14" s="4"/>
      <c r="DL14" s="91"/>
      <c r="DM14" s="4"/>
      <c r="DN14" s="4"/>
      <c r="DO14" s="4"/>
      <c r="DP14" s="4"/>
      <c r="DQ14" s="4"/>
      <c r="DR14" s="4"/>
      <c r="DS14" s="91"/>
      <c r="DT14" s="4"/>
      <c r="DU14" s="4"/>
      <c r="DV14" s="4"/>
      <c r="DW14" s="4"/>
      <c r="DX14" s="4"/>
      <c r="DY14" s="4"/>
      <c r="DZ14" s="91"/>
      <c r="EA14" s="4"/>
      <c r="EB14" s="4"/>
      <c r="EC14" s="4"/>
      <c r="ED14" s="4"/>
      <c r="EE14" s="4"/>
      <c r="EF14" s="4"/>
      <c r="EG14" s="91"/>
      <c r="EH14" s="4"/>
      <c r="EI14" s="4"/>
      <c r="EJ14" s="4"/>
      <c r="EK14" s="4"/>
      <c r="EL14" s="4"/>
      <c r="EM14" s="4"/>
      <c r="EN14" s="91"/>
      <c r="EO14" s="4"/>
      <c r="EP14" s="4"/>
      <c r="EQ14" s="4"/>
      <c r="ER14" s="4"/>
      <c r="ES14" s="4"/>
      <c r="ET14" s="4"/>
      <c r="EU14" s="91"/>
      <c r="EV14" s="4"/>
      <c r="EW14" s="4"/>
      <c r="EX14" s="4"/>
      <c r="EY14" s="4"/>
      <c r="EZ14" s="4"/>
      <c r="FA14" s="4"/>
      <c r="FB14" s="91"/>
      <c r="FC14" s="4"/>
      <c r="FD14" s="4"/>
      <c r="FE14" s="4"/>
      <c r="FF14" s="4"/>
      <c r="FG14" s="4"/>
      <c r="FH14" s="4"/>
      <c r="FI14" s="91"/>
      <c r="FJ14" s="4"/>
      <c r="FK14" s="4"/>
      <c r="FL14" s="4"/>
      <c r="FM14" s="4"/>
      <c r="FN14" s="4"/>
      <c r="FO14" s="4"/>
      <c r="FP14" s="91"/>
      <c r="FQ14" s="4"/>
      <c r="FR14" s="4"/>
      <c r="FS14" s="4"/>
      <c r="FT14" s="4"/>
      <c r="FU14" s="4"/>
      <c r="FV14" s="4"/>
      <c r="FW14" s="91"/>
      <c r="FX14" s="4"/>
      <c r="FY14" s="4"/>
      <c r="FZ14" s="4"/>
      <c r="GA14" s="4"/>
      <c r="GB14" s="4"/>
      <c r="GC14" s="4"/>
      <c r="GD14" s="91"/>
      <c r="GE14" s="4"/>
      <c r="GF14" s="91"/>
      <c r="GG14" s="4"/>
      <c r="GH14" s="4"/>
      <c r="GI14" s="4"/>
      <c r="GJ14" s="4"/>
      <c r="GK14" s="91"/>
      <c r="GL14" s="4"/>
      <c r="GM14" s="4"/>
      <c r="GN14" s="4"/>
      <c r="GO14" s="4"/>
      <c r="GP14" s="91"/>
      <c r="GQ14" s="4"/>
      <c r="GR14" s="91"/>
      <c r="GS14" s="4"/>
      <c r="GT14" s="4"/>
      <c r="GU14" s="4"/>
      <c r="GV14" s="4"/>
      <c r="GW14" s="4"/>
      <c r="GX14" s="4"/>
      <c r="GY14" s="91"/>
      <c r="GZ14" s="4"/>
      <c r="HA14" s="4"/>
      <c r="HB14" s="4"/>
      <c r="HC14" s="4"/>
      <c r="HD14" s="4"/>
      <c r="HE14" s="4"/>
      <c r="HF14" s="91"/>
      <c r="HG14" s="4"/>
      <c r="HH14" s="4"/>
      <c r="HI14" s="4"/>
      <c r="HJ14" s="4"/>
      <c r="HK14" s="4"/>
      <c r="HL14" s="4"/>
      <c r="HM14" s="91"/>
      <c r="HN14" s="4"/>
      <c r="HO14" s="4"/>
      <c r="HP14" s="4"/>
      <c r="HQ14" s="4"/>
      <c r="HR14" s="4"/>
      <c r="HS14" s="4"/>
      <c r="HT14" s="91"/>
      <c r="HU14" s="4"/>
      <c r="HV14" s="4"/>
      <c r="HW14" s="4"/>
      <c r="HX14" s="4"/>
      <c r="HY14" s="4"/>
      <c r="HZ14" s="4"/>
      <c r="IA14" s="91"/>
      <c r="IB14" s="4"/>
      <c r="IC14" s="4"/>
      <c r="ID14" s="4"/>
      <c r="IE14" s="4"/>
      <c r="IF14" s="4"/>
      <c r="IG14" s="4"/>
      <c r="IH14" s="91"/>
      <c r="II14" s="4"/>
      <c r="IJ14" s="4"/>
      <c r="IK14" s="4"/>
      <c r="IL14" s="4"/>
      <c r="IM14" s="4"/>
      <c r="IN14" s="4"/>
    </row>
    <row r="15" spans="1:250" x14ac:dyDescent="0.3">
      <c r="B15"/>
      <c r="C15"/>
      <c r="D15" s="93"/>
      <c r="E15" s="7"/>
      <c r="F15" s="7"/>
      <c r="G15" s="7"/>
      <c r="H15" s="7"/>
      <c r="I15" s="7"/>
      <c r="J15" s="7"/>
      <c r="K15" s="93"/>
      <c r="L15" s="7"/>
      <c r="M15" s="7"/>
      <c r="N15" s="7"/>
      <c r="O15" s="7"/>
      <c r="P15" s="7"/>
      <c r="Q15" s="7"/>
      <c r="R15" s="93"/>
      <c r="S15" s="7"/>
      <c r="T15" s="7"/>
      <c r="U15" s="7"/>
      <c r="V15" s="7"/>
      <c r="W15" s="7"/>
      <c r="X15" s="7"/>
      <c r="Y15" s="93"/>
      <c r="Z15" s="7"/>
      <c r="AA15" s="7"/>
      <c r="AB15" s="7"/>
      <c r="AC15" s="93"/>
      <c r="AD15" s="7"/>
      <c r="AE15" s="7"/>
      <c r="AF15" s="93"/>
      <c r="AG15" s="7"/>
      <c r="AH15" s="7"/>
      <c r="AI15" s="7"/>
      <c r="AJ15" s="7"/>
      <c r="AK15" s="7"/>
      <c r="AL15" s="7"/>
      <c r="AM15" s="93"/>
      <c r="AN15" s="7"/>
      <c r="AO15" s="7"/>
      <c r="AP15" s="7"/>
      <c r="AQ15" s="7"/>
      <c r="AR15" s="7"/>
      <c r="AS15" s="7"/>
      <c r="AT15" s="93"/>
      <c r="AU15" s="7"/>
      <c r="AV15" s="7"/>
      <c r="AW15" s="7"/>
      <c r="AX15" s="7"/>
      <c r="AY15" s="7"/>
      <c r="AZ15" s="7"/>
      <c r="BA15" s="93"/>
      <c r="BB15" s="7"/>
      <c r="BC15" s="7"/>
      <c r="BD15" s="7"/>
      <c r="BE15" s="7"/>
      <c r="BF15" s="7"/>
      <c r="BG15" s="7"/>
      <c r="BH15" s="93"/>
      <c r="BI15" s="7"/>
      <c r="BJ15" s="7"/>
      <c r="BK15" s="7"/>
      <c r="BL15" s="7"/>
      <c r="BM15" s="7"/>
      <c r="BN15" s="7"/>
      <c r="BO15" s="93"/>
      <c r="BP15" s="7"/>
      <c r="BQ15" s="7"/>
      <c r="BR15" s="7"/>
      <c r="BS15" s="7"/>
      <c r="BT15" s="7"/>
      <c r="BU15" s="7"/>
      <c r="BV15" s="93"/>
      <c r="BW15" s="7"/>
      <c r="BX15" s="7"/>
      <c r="BY15" s="7"/>
      <c r="BZ15" s="93"/>
      <c r="CA15" s="7"/>
      <c r="CB15" s="7"/>
      <c r="CC15" s="93"/>
      <c r="CD15" s="7"/>
      <c r="CE15" s="7"/>
      <c r="CF15" s="7"/>
      <c r="CG15" s="7"/>
      <c r="CH15" s="7"/>
      <c r="CI15" s="7"/>
      <c r="CJ15" s="93"/>
      <c r="CK15" s="7"/>
      <c r="CL15" s="7"/>
      <c r="CM15" s="7"/>
      <c r="CN15" s="7"/>
      <c r="CO15" s="7"/>
      <c r="CP15" s="7"/>
      <c r="CQ15" s="93"/>
      <c r="CR15" s="7"/>
      <c r="CS15" s="7"/>
      <c r="CT15" s="7"/>
      <c r="CU15" s="7"/>
      <c r="CV15" s="7"/>
      <c r="CW15" s="7"/>
      <c r="CX15" s="93"/>
      <c r="CY15" s="7"/>
      <c r="CZ15" s="7"/>
      <c r="DA15" s="7"/>
      <c r="DB15" s="7"/>
      <c r="DC15" s="7"/>
      <c r="DD15" s="7"/>
      <c r="DE15" s="93"/>
      <c r="DF15" s="93"/>
      <c r="DG15" s="7"/>
      <c r="DH15" s="7"/>
      <c r="DI15" s="7"/>
      <c r="DJ15" s="7"/>
      <c r="DK15" s="7"/>
      <c r="DL15" s="93"/>
      <c r="DM15" s="7"/>
      <c r="DN15" s="7"/>
      <c r="DO15" s="7"/>
      <c r="DP15" s="7"/>
      <c r="DQ15" s="7"/>
      <c r="DR15" s="7"/>
      <c r="DS15" s="93"/>
      <c r="DT15" s="7"/>
      <c r="DU15" s="7"/>
      <c r="DV15" s="7"/>
      <c r="DW15" s="7"/>
      <c r="DX15" s="7"/>
      <c r="DY15" s="7"/>
      <c r="DZ15" s="93"/>
      <c r="EA15" s="7"/>
      <c r="EB15" s="7"/>
      <c r="EC15" s="7"/>
      <c r="ED15" s="7"/>
      <c r="EE15" s="7"/>
      <c r="EF15" s="7"/>
      <c r="EG15" s="93"/>
      <c r="EH15" s="7"/>
      <c r="EI15" s="7"/>
      <c r="EJ15" s="7"/>
      <c r="EK15" s="7"/>
      <c r="EL15" s="7"/>
      <c r="EM15" s="7"/>
      <c r="EN15" s="93"/>
      <c r="EO15" s="7"/>
      <c r="EP15" s="7"/>
      <c r="EQ15" s="7"/>
      <c r="ER15" s="7"/>
      <c r="ES15" s="7"/>
      <c r="ET15" s="7"/>
      <c r="EU15" s="93"/>
      <c r="EV15" s="7"/>
      <c r="EW15" s="7"/>
      <c r="EX15" s="7"/>
      <c r="EY15" s="7"/>
      <c r="EZ15" s="7"/>
      <c r="FA15" s="7"/>
      <c r="FB15" s="93"/>
      <c r="FC15" s="7"/>
      <c r="FD15" s="7"/>
      <c r="FE15" s="7"/>
      <c r="FF15" s="7"/>
      <c r="FG15" s="7"/>
      <c r="FH15" s="7"/>
      <c r="FI15" s="93"/>
      <c r="FJ15" s="7"/>
      <c r="FK15" s="7"/>
      <c r="FL15" s="7"/>
      <c r="FM15" s="7"/>
      <c r="FN15" s="7"/>
      <c r="FO15" s="7"/>
      <c r="FP15" s="93"/>
      <c r="FQ15" s="7"/>
      <c r="FR15" s="7"/>
      <c r="FS15" s="7"/>
      <c r="FT15" s="7"/>
      <c r="FU15" s="7"/>
      <c r="FV15" s="7"/>
      <c r="FW15" s="93"/>
      <c r="FX15" s="7"/>
      <c r="FY15" s="7"/>
      <c r="FZ15" s="7"/>
      <c r="GA15" s="7"/>
      <c r="GB15" s="7"/>
      <c r="GC15" s="7"/>
      <c r="GD15" s="93"/>
      <c r="GE15" s="7"/>
      <c r="GF15" s="93"/>
      <c r="GG15" s="7"/>
      <c r="GH15" s="7"/>
      <c r="GI15" s="7"/>
      <c r="GJ15" s="7"/>
      <c r="GK15" s="93"/>
      <c r="GL15" s="7"/>
      <c r="GM15" s="7"/>
      <c r="GN15" s="7"/>
      <c r="GO15" s="7"/>
      <c r="GP15" s="93"/>
      <c r="GQ15" s="7"/>
      <c r="GR15" s="93"/>
      <c r="GS15" s="7"/>
      <c r="GT15" s="7"/>
      <c r="GU15" s="7"/>
      <c r="GV15" s="7"/>
      <c r="GW15" s="7"/>
      <c r="GX15" s="7"/>
      <c r="GY15" s="93"/>
      <c r="GZ15" s="7"/>
      <c r="HA15" s="7"/>
      <c r="HB15" s="7"/>
      <c r="HC15" s="7"/>
      <c r="HD15" s="7"/>
      <c r="HE15" s="7"/>
      <c r="HF15" s="93"/>
      <c r="HG15" s="7"/>
      <c r="HH15" s="7"/>
      <c r="HI15" s="7"/>
      <c r="HJ15" s="7"/>
      <c r="HK15" s="7"/>
      <c r="HL15" s="7"/>
      <c r="HM15" s="93"/>
      <c r="HN15" s="7"/>
      <c r="HO15" s="7"/>
      <c r="HP15" s="7"/>
      <c r="HQ15" s="7"/>
      <c r="HR15" s="7"/>
      <c r="HS15" s="7"/>
      <c r="HT15" s="93"/>
      <c r="HU15" s="7"/>
      <c r="HV15" s="7"/>
      <c r="HW15" s="7"/>
      <c r="HX15" s="7"/>
      <c r="HY15" s="7"/>
      <c r="HZ15" s="7"/>
      <c r="IA15" s="93"/>
      <c r="IB15" s="7"/>
      <c r="IC15" s="7"/>
      <c r="ID15" s="7"/>
      <c r="IE15" s="7"/>
      <c r="IF15" s="7"/>
      <c r="IG15" s="7"/>
      <c r="IH15" s="93"/>
      <c r="II15" s="7"/>
      <c r="IJ15" s="7"/>
      <c r="IK15" s="7"/>
      <c r="IL15" s="7"/>
      <c r="IM15" s="7"/>
      <c r="IN15" s="7"/>
    </row>
    <row r="16" spans="1:250" x14ac:dyDescent="0.3">
      <c r="B16"/>
      <c r="C16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  <c r="BC16" s="14"/>
      <c r="BD16" s="14"/>
      <c r="BE16" s="14"/>
      <c r="BF16" s="14"/>
      <c r="BG16" s="14"/>
      <c r="BH16" s="14"/>
      <c r="BI16" s="14"/>
      <c r="BJ16" s="14"/>
      <c r="BK16" s="14"/>
      <c r="BL16" s="14"/>
      <c r="BM16" s="14"/>
      <c r="BN16" s="14"/>
      <c r="BO16" s="14"/>
      <c r="BP16" s="14"/>
      <c r="BQ16" s="14"/>
      <c r="BR16" s="14"/>
      <c r="BS16" s="14"/>
      <c r="BT16" s="14"/>
      <c r="BU16" s="14"/>
      <c r="BV16" s="14"/>
      <c r="BW16" s="14"/>
      <c r="BX16" s="14"/>
      <c r="BY16" s="14"/>
      <c r="BZ16" s="14"/>
      <c r="CA16" s="14"/>
      <c r="CB16" s="14"/>
      <c r="CC16" s="14"/>
      <c r="CD16" s="14"/>
      <c r="CE16" s="14"/>
      <c r="CF16" s="14"/>
      <c r="CG16" s="14"/>
      <c r="CH16" s="14"/>
      <c r="CI16" s="14"/>
      <c r="CJ16" s="14"/>
      <c r="CK16" s="14"/>
      <c r="CL16" s="14"/>
      <c r="CM16" s="14"/>
      <c r="CN16" s="14"/>
      <c r="CO16" s="14"/>
      <c r="CP16" s="14"/>
      <c r="CQ16" s="14"/>
      <c r="CR16" s="14"/>
      <c r="CS16" s="14"/>
      <c r="CT16" s="14"/>
      <c r="CU16" s="14"/>
      <c r="CV16" s="14"/>
      <c r="CW16" s="14"/>
      <c r="CX16" s="14"/>
      <c r="CY16" s="14"/>
      <c r="CZ16" s="14"/>
      <c r="DA16" s="14"/>
      <c r="DB16" s="14"/>
      <c r="DC16" s="14"/>
      <c r="DD16" s="14"/>
      <c r="DE16" s="14"/>
      <c r="DF16" s="14"/>
      <c r="DG16" s="14"/>
      <c r="DH16" s="14"/>
      <c r="DI16" s="14"/>
      <c r="DJ16" s="14"/>
      <c r="DK16" s="14"/>
      <c r="DL16" s="14"/>
      <c r="DM16" s="14"/>
      <c r="DN16" s="14"/>
      <c r="DO16" s="14"/>
      <c r="DP16" s="14"/>
      <c r="DQ16" s="14"/>
      <c r="DR16" s="14"/>
      <c r="DS16" s="14"/>
      <c r="DT16" s="14"/>
      <c r="DU16" s="14"/>
      <c r="DV16" s="14"/>
      <c r="DW16" s="14"/>
      <c r="DX16" s="14"/>
      <c r="DY16" s="14"/>
      <c r="DZ16" s="14"/>
      <c r="EA16" s="14"/>
      <c r="EB16" s="14"/>
      <c r="EC16" s="14"/>
      <c r="ED16" s="14"/>
      <c r="EE16" s="14"/>
      <c r="EF16" s="14"/>
      <c r="EG16" s="14"/>
      <c r="EH16" s="14"/>
      <c r="EI16" s="14"/>
      <c r="EJ16" s="14"/>
      <c r="EK16" s="14"/>
      <c r="EL16" s="14"/>
      <c r="EM16" s="14"/>
      <c r="EN16" s="14"/>
      <c r="EO16" s="14"/>
      <c r="EP16" s="14"/>
      <c r="EQ16" s="14"/>
      <c r="ER16" s="14"/>
      <c r="ES16" s="14"/>
      <c r="ET16" s="14"/>
      <c r="EU16" s="14"/>
      <c r="EV16" s="14"/>
      <c r="EW16" s="14"/>
      <c r="EX16" s="14"/>
      <c r="EY16" s="14"/>
      <c r="EZ16" s="14"/>
      <c r="FA16" s="14"/>
      <c r="FB16" s="14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</row>
    <row r="17" spans="1:256" x14ac:dyDescent="0.3">
      <c r="A17" s="94"/>
      <c r="B17" s="147" t="s">
        <v>27</v>
      </c>
      <c r="C17" s="147"/>
      <c r="D17" s="15"/>
      <c r="E17" s="15">
        <f>SUM(E8:E15)</f>
        <v>8</v>
      </c>
      <c r="F17" s="15">
        <f t="shared" ref="F17:BQ17" si="3">SUM(F8:F15)</f>
        <v>8</v>
      </c>
      <c r="G17" s="15">
        <f t="shared" si="3"/>
        <v>8</v>
      </c>
      <c r="H17" s="15">
        <f t="shared" si="3"/>
        <v>8</v>
      </c>
      <c r="I17" s="15">
        <f>SUM(I8:I15)</f>
        <v>8</v>
      </c>
      <c r="J17" s="15">
        <f>SUM(J8:J15)</f>
        <v>0</v>
      </c>
      <c r="K17" s="15"/>
      <c r="L17" s="15">
        <f t="shared" si="3"/>
        <v>8</v>
      </c>
      <c r="M17" s="15">
        <f t="shared" si="3"/>
        <v>8</v>
      </c>
      <c r="N17" s="15">
        <f t="shared" si="3"/>
        <v>8</v>
      </c>
      <c r="O17" s="15">
        <f t="shared" si="3"/>
        <v>8</v>
      </c>
      <c r="P17" s="15">
        <f t="shared" si="3"/>
        <v>8</v>
      </c>
      <c r="Q17" s="15">
        <f t="shared" si="3"/>
        <v>0</v>
      </c>
      <c r="R17" s="15"/>
      <c r="S17" s="15">
        <f t="shared" si="3"/>
        <v>8</v>
      </c>
      <c r="T17" s="15">
        <f t="shared" si="3"/>
        <v>8</v>
      </c>
      <c r="U17" s="15">
        <f t="shared" si="3"/>
        <v>8</v>
      </c>
      <c r="V17" s="15">
        <f t="shared" si="3"/>
        <v>8</v>
      </c>
      <c r="W17" s="15">
        <f t="shared" si="3"/>
        <v>8</v>
      </c>
      <c r="X17" s="15">
        <f t="shared" si="3"/>
        <v>0</v>
      </c>
      <c r="Y17" s="15"/>
      <c r="Z17" s="15">
        <f t="shared" si="3"/>
        <v>8</v>
      </c>
      <c r="AA17" s="15">
        <f t="shared" si="3"/>
        <v>8</v>
      </c>
      <c r="AB17" s="15">
        <f t="shared" si="3"/>
        <v>8</v>
      </c>
      <c r="AC17" s="15"/>
      <c r="AD17" s="15">
        <f t="shared" si="3"/>
        <v>8</v>
      </c>
      <c r="AE17" s="15">
        <f t="shared" si="3"/>
        <v>0</v>
      </c>
      <c r="AF17" s="15"/>
      <c r="AG17" s="15">
        <f t="shared" si="3"/>
        <v>8</v>
      </c>
      <c r="AH17" s="15">
        <f t="shared" si="3"/>
        <v>8</v>
      </c>
      <c r="AI17" s="15">
        <f t="shared" si="3"/>
        <v>8</v>
      </c>
      <c r="AJ17" s="15">
        <f t="shared" si="3"/>
        <v>8</v>
      </c>
      <c r="AK17" s="15">
        <f t="shared" si="3"/>
        <v>8</v>
      </c>
      <c r="AL17" s="15">
        <f t="shared" si="3"/>
        <v>0</v>
      </c>
      <c r="AM17" s="15"/>
      <c r="AN17" s="15">
        <f t="shared" si="3"/>
        <v>8</v>
      </c>
      <c r="AO17" s="15">
        <f t="shared" si="3"/>
        <v>8</v>
      </c>
      <c r="AP17" s="15">
        <f t="shared" si="3"/>
        <v>8</v>
      </c>
      <c r="AQ17" s="15">
        <f t="shared" si="3"/>
        <v>8</v>
      </c>
      <c r="AR17" s="15">
        <f t="shared" si="3"/>
        <v>8</v>
      </c>
      <c r="AS17" s="15">
        <f t="shared" si="3"/>
        <v>0</v>
      </c>
      <c r="AT17" s="15"/>
      <c r="AU17" s="15">
        <f t="shared" si="3"/>
        <v>8</v>
      </c>
      <c r="AV17" s="15">
        <f t="shared" si="3"/>
        <v>8</v>
      </c>
      <c r="AW17" s="15">
        <f t="shared" si="3"/>
        <v>8</v>
      </c>
      <c r="AX17" s="15">
        <f t="shared" si="3"/>
        <v>8</v>
      </c>
      <c r="AY17" s="15">
        <f t="shared" si="3"/>
        <v>8</v>
      </c>
      <c r="AZ17" s="15">
        <f t="shared" si="3"/>
        <v>0</v>
      </c>
      <c r="BA17" s="15"/>
      <c r="BB17" s="15">
        <f t="shared" si="3"/>
        <v>8</v>
      </c>
      <c r="BC17" s="15">
        <f t="shared" si="3"/>
        <v>8</v>
      </c>
      <c r="BD17" s="15">
        <f t="shared" si="3"/>
        <v>8</v>
      </c>
      <c r="BE17" s="15">
        <f t="shared" si="3"/>
        <v>8</v>
      </c>
      <c r="BF17" s="15">
        <f t="shared" si="3"/>
        <v>8</v>
      </c>
      <c r="BG17" s="15">
        <f t="shared" si="3"/>
        <v>0</v>
      </c>
      <c r="BH17" s="15"/>
      <c r="BI17" s="15">
        <f t="shared" si="3"/>
        <v>8</v>
      </c>
      <c r="BJ17" s="15">
        <f t="shared" si="3"/>
        <v>8</v>
      </c>
      <c r="BK17" s="15">
        <f t="shared" si="3"/>
        <v>8</v>
      </c>
      <c r="BL17" s="15">
        <f t="shared" si="3"/>
        <v>8</v>
      </c>
      <c r="BM17" s="15">
        <f t="shared" si="3"/>
        <v>8</v>
      </c>
      <c r="BN17" s="15">
        <f t="shared" si="3"/>
        <v>0</v>
      </c>
      <c r="BO17" s="15"/>
      <c r="BP17" s="15">
        <f t="shared" si="3"/>
        <v>8</v>
      </c>
      <c r="BQ17" s="15">
        <f t="shared" si="3"/>
        <v>8</v>
      </c>
      <c r="BR17" s="15">
        <f t="shared" ref="BR17:EC17" si="4">SUM(BR8:BR15)</f>
        <v>8</v>
      </c>
      <c r="BS17" s="15">
        <f t="shared" si="4"/>
        <v>8</v>
      </c>
      <c r="BT17" s="15">
        <f t="shared" si="4"/>
        <v>8</v>
      </c>
      <c r="BU17" s="15">
        <f t="shared" si="4"/>
        <v>0</v>
      </c>
      <c r="BV17" s="15"/>
      <c r="BW17" s="15">
        <f t="shared" si="4"/>
        <v>8</v>
      </c>
      <c r="BX17" s="15">
        <f t="shared" si="4"/>
        <v>8</v>
      </c>
      <c r="BY17" s="15">
        <f t="shared" si="4"/>
        <v>8</v>
      </c>
      <c r="BZ17" s="15"/>
      <c r="CA17" s="15">
        <f t="shared" si="4"/>
        <v>8</v>
      </c>
      <c r="CB17" s="15">
        <f t="shared" si="4"/>
        <v>0</v>
      </c>
      <c r="CC17" s="15"/>
      <c r="CD17" s="15">
        <f t="shared" si="4"/>
        <v>8</v>
      </c>
      <c r="CE17" s="15">
        <f t="shared" si="4"/>
        <v>8</v>
      </c>
      <c r="CF17" s="15">
        <f t="shared" si="4"/>
        <v>8</v>
      </c>
      <c r="CG17" s="15">
        <f t="shared" si="4"/>
        <v>8</v>
      </c>
      <c r="CH17" s="15">
        <f t="shared" si="4"/>
        <v>8</v>
      </c>
      <c r="CI17" s="15">
        <f t="shared" si="4"/>
        <v>0</v>
      </c>
      <c r="CJ17" s="15"/>
      <c r="CK17" s="15">
        <f t="shared" si="4"/>
        <v>8</v>
      </c>
      <c r="CL17" s="15">
        <f t="shared" si="4"/>
        <v>8</v>
      </c>
      <c r="CM17" s="15">
        <f t="shared" si="4"/>
        <v>8</v>
      </c>
      <c r="CN17" s="15">
        <f t="shared" si="4"/>
        <v>8</v>
      </c>
      <c r="CO17" s="15">
        <f t="shared" si="4"/>
        <v>8</v>
      </c>
      <c r="CP17" s="15">
        <f t="shared" si="4"/>
        <v>0</v>
      </c>
      <c r="CQ17" s="15"/>
      <c r="CR17" s="15">
        <f t="shared" si="4"/>
        <v>8</v>
      </c>
      <c r="CS17" s="15">
        <f t="shared" si="4"/>
        <v>8</v>
      </c>
      <c r="CT17" s="15">
        <f t="shared" si="4"/>
        <v>8</v>
      </c>
      <c r="CU17" s="15">
        <f t="shared" si="4"/>
        <v>8</v>
      </c>
      <c r="CV17" s="15">
        <f t="shared" si="4"/>
        <v>8</v>
      </c>
      <c r="CW17" s="15">
        <f t="shared" si="4"/>
        <v>0</v>
      </c>
      <c r="CX17" s="15"/>
      <c r="CY17" s="15">
        <f t="shared" si="4"/>
        <v>8</v>
      </c>
      <c r="CZ17" s="15">
        <f t="shared" si="4"/>
        <v>8</v>
      </c>
      <c r="DA17" s="15">
        <f t="shared" si="4"/>
        <v>8</v>
      </c>
      <c r="DB17" s="15">
        <f t="shared" si="4"/>
        <v>8</v>
      </c>
      <c r="DC17" s="15">
        <f t="shared" si="4"/>
        <v>8</v>
      </c>
      <c r="DD17" s="15">
        <f t="shared" si="4"/>
        <v>0</v>
      </c>
      <c r="DE17" s="15"/>
      <c r="DF17" s="15"/>
      <c r="DG17" s="15">
        <f t="shared" si="4"/>
        <v>8</v>
      </c>
      <c r="DH17" s="15">
        <f t="shared" si="4"/>
        <v>8</v>
      </c>
      <c r="DI17" s="15">
        <f t="shared" si="4"/>
        <v>8</v>
      </c>
      <c r="DJ17" s="15">
        <f t="shared" si="4"/>
        <v>8</v>
      </c>
      <c r="DK17" s="15">
        <f t="shared" si="4"/>
        <v>0</v>
      </c>
      <c r="DL17" s="15"/>
      <c r="DM17" s="15">
        <f t="shared" si="4"/>
        <v>8</v>
      </c>
      <c r="DN17" s="15">
        <f t="shared" si="4"/>
        <v>8</v>
      </c>
      <c r="DO17" s="15">
        <f t="shared" si="4"/>
        <v>8</v>
      </c>
      <c r="DP17" s="15">
        <f t="shared" si="4"/>
        <v>8</v>
      </c>
      <c r="DQ17" s="15">
        <f t="shared" si="4"/>
        <v>8</v>
      </c>
      <c r="DR17" s="15">
        <f t="shared" si="4"/>
        <v>0</v>
      </c>
      <c r="DS17" s="15"/>
      <c r="DT17" s="15">
        <f t="shared" si="4"/>
        <v>8</v>
      </c>
      <c r="DU17" s="15">
        <f t="shared" si="4"/>
        <v>8</v>
      </c>
      <c r="DV17" s="15">
        <f t="shared" si="4"/>
        <v>8</v>
      </c>
      <c r="DW17" s="15">
        <f t="shared" si="4"/>
        <v>8</v>
      </c>
      <c r="DX17" s="15">
        <f t="shared" si="4"/>
        <v>8</v>
      </c>
      <c r="DY17" s="15">
        <f t="shared" si="4"/>
        <v>0</v>
      </c>
      <c r="DZ17" s="15"/>
      <c r="EA17" s="15">
        <f t="shared" si="4"/>
        <v>8</v>
      </c>
      <c r="EB17" s="15">
        <f t="shared" si="4"/>
        <v>8</v>
      </c>
      <c r="EC17" s="15">
        <f t="shared" si="4"/>
        <v>8</v>
      </c>
      <c r="ED17" s="15">
        <f t="shared" ref="ED17:ET17" si="5">SUM(ED8:ED15)</f>
        <v>8</v>
      </c>
      <c r="EE17" s="15">
        <f t="shared" si="5"/>
        <v>8</v>
      </c>
      <c r="EF17" s="15">
        <f t="shared" si="5"/>
        <v>0</v>
      </c>
      <c r="EG17" s="15"/>
      <c r="EH17" s="15">
        <f t="shared" si="5"/>
        <v>8</v>
      </c>
      <c r="EI17" s="15">
        <f t="shared" si="5"/>
        <v>8</v>
      </c>
      <c r="EJ17" s="15">
        <f t="shared" si="5"/>
        <v>8</v>
      </c>
      <c r="EK17" s="15">
        <f t="shared" si="5"/>
        <v>8</v>
      </c>
      <c r="EL17" s="15">
        <f t="shared" si="5"/>
        <v>8</v>
      </c>
      <c r="EM17" s="15">
        <f t="shared" si="5"/>
        <v>0</v>
      </c>
      <c r="EN17" s="15"/>
      <c r="EO17" s="15">
        <f t="shared" si="5"/>
        <v>8</v>
      </c>
      <c r="EP17" s="15">
        <f t="shared" si="5"/>
        <v>8</v>
      </c>
      <c r="EQ17" s="15">
        <f t="shared" si="5"/>
        <v>8</v>
      </c>
      <c r="ER17" s="15">
        <f t="shared" si="5"/>
        <v>8</v>
      </c>
      <c r="ES17" s="15">
        <f t="shared" si="5"/>
        <v>8</v>
      </c>
      <c r="ET17" s="15">
        <f t="shared" si="5"/>
        <v>0</v>
      </c>
      <c r="EU17" s="15"/>
      <c r="EV17" s="15">
        <f t="shared" ref="EV17:FA17" si="6">SUM(EV8:EV15)</f>
        <v>8</v>
      </c>
      <c r="EW17" s="15">
        <f t="shared" si="6"/>
        <v>8</v>
      </c>
      <c r="EX17" s="15">
        <f t="shared" si="6"/>
        <v>8</v>
      </c>
      <c r="EY17" s="15">
        <f t="shared" si="6"/>
        <v>8</v>
      </c>
      <c r="EZ17" s="15">
        <f t="shared" si="6"/>
        <v>8</v>
      </c>
      <c r="FA17" s="15">
        <f t="shared" si="6"/>
        <v>0</v>
      </c>
      <c r="FB17" s="15"/>
      <c r="FC17" s="15">
        <f t="shared" ref="FC17:FH17" si="7">SUM(FC8:FC15)</f>
        <v>8</v>
      </c>
      <c r="FD17" s="15">
        <f t="shared" si="7"/>
        <v>8</v>
      </c>
      <c r="FE17" s="15">
        <f t="shared" si="7"/>
        <v>8</v>
      </c>
      <c r="FF17" s="15">
        <f t="shared" si="7"/>
        <v>8</v>
      </c>
      <c r="FG17" s="15">
        <f t="shared" si="7"/>
        <v>8</v>
      </c>
      <c r="FH17" s="15">
        <f t="shared" si="7"/>
        <v>0</v>
      </c>
      <c r="FI17" s="15"/>
      <c r="FJ17" s="15">
        <f t="shared" ref="FJ17:FO17" si="8">SUM(FJ8:FJ15)</f>
        <v>8</v>
      </c>
      <c r="FK17" s="15">
        <f t="shared" si="8"/>
        <v>8</v>
      </c>
      <c r="FL17" s="15">
        <f t="shared" si="8"/>
        <v>8</v>
      </c>
      <c r="FM17" s="15">
        <f t="shared" si="8"/>
        <v>8</v>
      </c>
      <c r="FN17" s="15">
        <f t="shared" si="8"/>
        <v>8</v>
      </c>
      <c r="FO17" s="15">
        <f t="shared" si="8"/>
        <v>0</v>
      </c>
      <c r="FP17" s="15"/>
      <c r="FQ17" s="15">
        <f t="shared" ref="FQ17:FV17" si="9">SUM(FQ8:FQ15)</f>
        <v>0</v>
      </c>
      <c r="FR17" s="15">
        <f t="shared" si="9"/>
        <v>0</v>
      </c>
      <c r="FS17" s="15">
        <f t="shared" si="9"/>
        <v>0</v>
      </c>
      <c r="FT17" s="15">
        <f t="shared" si="9"/>
        <v>0</v>
      </c>
      <c r="FU17" s="15">
        <f t="shared" si="9"/>
        <v>0</v>
      </c>
      <c r="FV17" s="15">
        <f t="shared" si="9"/>
        <v>0</v>
      </c>
      <c r="FW17" s="15"/>
      <c r="FX17" s="15">
        <f t="shared" ref="FX17:GC17" si="10">SUM(FX8:FX15)</f>
        <v>0</v>
      </c>
      <c r="FY17" s="15">
        <f t="shared" si="10"/>
        <v>0</v>
      </c>
      <c r="FZ17" s="15">
        <f t="shared" si="10"/>
        <v>0</v>
      </c>
      <c r="GA17" s="15">
        <f t="shared" si="10"/>
        <v>0</v>
      </c>
      <c r="GB17" s="15">
        <f t="shared" si="10"/>
        <v>0</v>
      </c>
      <c r="GC17" s="15">
        <f t="shared" si="10"/>
        <v>0</v>
      </c>
      <c r="GD17" s="15"/>
      <c r="GE17" s="15">
        <f t="shared" ref="GE17:GJ17" si="11">SUM(GE8:GE15)</f>
        <v>0</v>
      </c>
      <c r="GF17" s="15"/>
      <c r="GG17" s="15">
        <f t="shared" si="11"/>
        <v>0</v>
      </c>
      <c r="GH17" s="15">
        <f t="shared" si="11"/>
        <v>0</v>
      </c>
      <c r="GI17" s="15">
        <f t="shared" si="11"/>
        <v>0</v>
      </c>
      <c r="GJ17" s="15">
        <f t="shared" si="11"/>
        <v>0</v>
      </c>
      <c r="GK17" s="15"/>
      <c r="GL17" s="15">
        <f t="shared" ref="GL17:GQ17" si="12">SUM(GL8:GL15)</f>
        <v>0</v>
      </c>
      <c r="GM17" s="15">
        <f t="shared" si="12"/>
        <v>0</v>
      </c>
      <c r="GN17" s="15">
        <f t="shared" si="12"/>
        <v>0</v>
      </c>
      <c r="GO17" s="15">
        <f t="shared" si="12"/>
        <v>0</v>
      </c>
      <c r="GP17" s="15"/>
      <c r="GQ17" s="15">
        <f t="shared" si="12"/>
        <v>0</v>
      </c>
      <c r="GR17" s="15"/>
      <c r="GS17" s="15">
        <f t="shared" ref="GS17:GX17" si="13">SUM(GS8:GS15)</f>
        <v>0</v>
      </c>
      <c r="GT17" s="15">
        <f t="shared" si="13"/>
        <v>0</v>
      </c>
      <c r="GU17" s="15">
        <f t="shared" si="13"/>
        <v>0</v>
      </c>
      <c r="GV17" s="15">
        <f t="shared" si="13"/>
        <v>0</v>
      </c>
      <c r="GW17" s="15">
        <f t="shared" si="13"/>
        <v>0</v>
      </c>
      <c r="GX17" s="15">
        <f t="shared" si="13"/>
        <v>0</v>
      </c>
      <c r="GY17" s="15"/>
      <c r="GZ17" s="15">
        <f t="shared" ref="GZ17:HE17" si="14">SUM(GZ8:GZ15)</f>
        <v>0</v>
      </c>
      <c r="HA17" s="15">
        <f t="shared" si="14"/>
        <v>0</v>
      </c>
      <c r="HB17" s="15">
        <f t="shared" si="14"/>
        <v>0</v>
      </c>
      <c r="HC17" s="15">
        <f t="shared" si="14"/>
        <v>0</v>
      </c>
      <c r="HD17" s="15">
        <f t="shared" si="14"/>
        <v>0</v>
      </c>
      <c r="HE17" s="15">
        <f t="shared" si="14"/>
        <v>0</v>
      </c>
      <c r="HF17" s="15"/>
      <c r="HG17" s="15">
        <f t="shared" ref="HG17:HL17" si="15">SUM(HG8:HG15)</f>
        <v>0</v>
      </c>
      <c r="HH17" s="15">
        <f t="shared" si="15"/>
        <v>0</v>
      </c>
      <c r="HI17" s="15">
        <f t="shared" si="15"/>
        <v>0</v>
      </c>
      <c r="HJ17" s="15">
        <f t="shared" si="15"/>
        <v>0</v>
      </c>
      <c r="HK17" s="15">
        <f t="shared" si="15"/>
        <v>0</v>
      </c>
      <c r="HL17" s="15">
        <f t="shared" si="15"/>
        <v>0</v>
      </c>
      <c r="HM17" s="15"/>
      <c r="HN17" s="15">
        <f t="shared" ref="HN17:HS17" si="16">SUM(HN8:HN15)</f>
        <v>0</v>
      </c>
      <c r="HO17" s="15">
        <f t="shared" si="16"/>
        <v>0</v>
      </c>
      <c r="HP17" s="15">
        <f t="shared" si="16"/>
        <v>0</v>
      </c>
      <c r="HQ17" s="15">
        <f t="shared" si="16"/>
        <v>0</v>
      </c>
      <c r="HR17" s="15">
        <f t="shared" si="16"/>
        <v>0</v>
      </c>
      <c r="HS17" s="15">
        <f t="shared" si="16"/>
        <v>0</v>
      </c>
      <c r="HT17" s="15"/>
      <c r="HU17" s="15">
        <f t="shared" ref="HU17:HZ17" si="17">SUM(HU8:HU15)</f>
        <v>0</v>
      </c>
      <c r="HV17" s="15">
        <f t="shared" si="17"/>
        <v>0</v>
      </c>
      <c r="HW17" s="15">
        <f t="shared" si="17"/>
        <v>0</v>
      </c>
      <c r="HX17" s="15">
        <f t="shared" si="17"/>
        <v>0</v>
      </c>
      <c r="HY17" s="15">
        <f t="shared" si="17"/>
        <v>0</v>
      </c>
      <c r="HZ17" s="15">
        <f t="shared" si="17"/>
        <v>0</v>
      </c>
      <c r="IA17" s="15"/>
      <c r="IB17" s="15">
        <f t="shared" ref="IB17:IG17" si="18">SUM(IB8:IB15)</f>
        <v>0</v>
      </c>
      <c r="IC17" s="15">
        <f t="shared" si="18"/>
        <v>0</v>
      </c>
      <c r="ID17" s="15">
        <f t="shared" si="18"/>
        <v>0</v>
      </c>
      <c r="IE17" s="15">
        <f t="shared" si="18"/>
        <v>0</v>
      </c>
      <c r="IF17" s="15">
        <f t="shared" si="18"/>
        <v>0</v>
      </c>
      <c r="IG17" s="15">
        <f t="shared" si="18"/>
        <v>0</v>
      </c>
      <c r="IH17" s="15"/>
      <c r="II17" s="15">
        <f t="shared" ref="II17:IN17" si="19">SUM(II8:II15)</f>
        <v>0</v>
      </c>
      <c r="IJ17" s="15">
        <f t="shared" si="19"/>
        <v>0</v>
      </c>
      <c r="IK17" s="15">
        <f t="shared" si="19"/>
        <v>0</v>
      </c>
      <c r="IL17" s="15">
        <f t="shared" si="19"/>
        <v>0</v>
      </c>
      <c r="IM17" s="15">
        <f t="shared" si="19"/>
        <v>0</v>
      </c>
      <c r="IN17" s="15">
        <f t="shared" si="19"/>
        <v>0</v>
      </c>
      <c r="IO17" s="15"/>
    </row>
    <row r="18" spans="1:256" x14ac:dyDescent="0.3">
      <c r="A18" s="94"/>
      <c r="B18" s="147" t="s">
        <v>28</v>
      </c>
      <c r="C18" s="147"/>
      <c r="D18" s="15"/>
      <c r="E18" s="15"/>
      <c r="F18" s="15"/>
      <c r="G18" s="15"/>
      <c r="H18" s="15"/>
      <c r="I18" s="15"/>
      <c r="J18" s="15"/>
      <c r="K18" s="15">
        <f>SUM(E17:K17)</f>
        <v>40</v>
      </c>
      <c r="L18" s="15"/>
      <c r="M18" s="15"/>
      <c r="N18" s="15"/>
      <c r="O18" s="15"/>
      <c r="P18" s="15"/>
      <c r="Q18" s="15"/>
      <c r="R18" s="15">
        <f>SUM(L17:R17)</f>
        <v>40</v>
      </c>
      <c r="S18" s="15"/>
      <c r="T18" s="15"/>
      <c r="U18" s="15"/>
      <c r="V18" s="15"/>
      <c r="W18" s="15"/>
      <c r="X18" s="15"/>
      <c r="Y18" s="15">
        <f>SUM(S17:Y17)</f>
        <v>40</v>
      </c>
      <c r="Z18" s="15"/>
      <c r="AA18" s="15"/>
      <c r="AB18" s="15"/>
      <c r="AC18" s="15"/>
      <c r="AD18" s="15"/>
      <c r="AE18" s="15"/>
      <c r="AF18" s="15">
        <f>SUM(Z17:AF17)</f>
        <v>32</v>
      </c>
      <c r="AG18" s="15"/>
      <c r="AH18" s="15"/>
      <c r="AI18" s="15"/>
      <c r="AJ18" s="15"/>
      <c r="AK18" s="15"/>
      <c r="AL18" s="15"/>
      <c r="AM18" s="15">
        <f>SUM(AG17:AM17)</f>
        <v>40</v>
      </c>
      <c r="AN18" s="15"/>
      <c r="AO18" s="15"/>
      <c r="AP18" s="15"/>
      <c r="AQ18" s="15"/>
      <c r="AR18" s="15"/>
      <c r="AS18" s="15"/>
      <c r="AT18" s="15">
        <f>SUM(AN17:AT17)</f>
        <v>40</v>
      </c>
      <c r="AU18" s="15"/>
      <c r="AV18" s="15"/>
      <c r="AW18" s="15"/>
      <c r="AX18" s="15"/>
      <c r="AY18" s="15"/>
      <c r="AZ18" s="15"/>
      <c r="BA18" s="15">
        <f>SUM(AU17:BA17)</f>
        <v>40</v>
      </c>
      <c r="BB18" s="15"/>
      <c r="BC18" s="15"/>
      <c r="BD18" s="15"/>
      <c r="BE18" s="15"/>
      <c r="BF18" s="15"/>
      <c r="BG18" s="15"/>
      <c r="BH18" s="15">
        <f>SUM(BB17:BH17)</f>
        <v>40</v>
      </c>
      <c r="BI18" s="15"/>
      <c r="BJ18" s="15"/>
      <c r="BK18" s="15"/>
      <c r="BL18" s="15"/>
      <c r="BM18" s="15"/>
      <c r="BN18" s="15"/>
      <c r="BO18" s="15">
        <f>SUM(BI17:BO17)</f>
        <v>40</v>
      </c>
      <c r="BP18" s="15"/>
      <c r="BQ18" s="15"/>
      <c r="BR18" s="15"/>
      <c r="BS18" s="15"/>
      <c r="BT18" s="15"/>
      <c r="BU18" s="15"/>
      <c r="BV18" s="15">
        <f>SUM(BP17:BV17)</f>
        <v>40</v>
      </c>
      <c r="BW18" s="15"/>
      <c r="BX18" s="15"/>
      <c r="BY18" s="15"/>
      <c r="BZ18" s="15"/>
      <c r="CA18" s="15"/>
      <c r="CB18" s="15"/>
      <c r="CC18" s="15">
        <f>SUM(BW17:CC17)</f>
        <v>32</v>
      </c>
      <c r="CD18" s="15"/>
      <c r="CE18" s="15"/>
      <c r="CF18" s="15"/>
      <c r="CG18" s="15"/>
      <c r="CH18" s="15"/>
      <c r="CI18" s="15"/>
      <c r="CJ18" s="15">
        <f>SUM(CD17:CJ17)</f>
        <v>40</v>
      </c>
      <c r="CK18" s="15"/>
      <c r="CL18" s="15"/>
      <c r="CM18" s="15"/>
      <c r="CN18" s="15"/>
      <c r="CO18" s="15"/>
      <c r="CP18" s="15"/>
      <c r="CQ18" s="15">
        <f>SUM(CK17:CQ17)</f>
        <v>40</v>
      </c>
      <c r="CR18" s="15"/>
      <c r="CS18" s="15"/>
      <c r="CT18" s="15"/>
      <c r="CU18" s="15"/>
      <c r="CV18" s="15"/>
      <c r="CW18" s="15"/>
      <c r="CX18" s="15">
        <f>SUM(CR17:CX17)</f>
        <v>40</v>
      </c>
      <c r="CY18" s="15"/>
      <c r="CZ18" s="15"/>
      <c r="DA18" s="15"/>
      <c r="DB18" s="15"/>
      <c r="DC18" s="15"/>
      <c r="DD18" s="15"/>
      <c r="DE18" s="15">
        <f>SUM(CY17:DE17)</f>
        <v>40</v>
      </c>
      <c r="DF18" s="15"/>
      <c r="DG18" s="15"/>
      <c r="DH18" s="15"/>
      <c r="DI18" s="15"/>
      <c r="DJ18" s="15"/>
      <c r="DK18" s="15"/>
      <c r="DL18" s="15">
        <f>SUM(DF17:DL17)</f>
        <v>32</v>
      </c>
      <c r="DM18" s="15"/>
      <c r="DN18" s="15"/>
      <c r="DO18" s="15"/>
      <c r="DP18" s="15"/>
      <c r="DQ18" s="15"/>
      <c r="DR18" s="15"/>
      <c r="DS18" s="15">
        <f>SUM(DM17:DS17)</f>
        <v>40</v>
      </c>
      <c r="DT18" s="15"/>
      <c r="DU18" s="15"/>
      <c r="DV18" s="15"/>
      <c r="DW18" s="15"/>
      <c r="DX18" s="15"/>
      <c r="DY18" s="15"/>
      <c r="DZ18" s="15">
        <f>SUM(DT17:DZ17)</f>
        <v>40</v>
      </c>
      <c r="EA18" s="15"/>
      <c r="EB18" s="15"/>
      <c r="EC18" s="15"/>
      <c r="ED18" s="15"/>
      <c r="EE18" s="15"/>
      <c r="EF18" s="15"/>
      <c r="EG18" s="15">
        <f>SUM(EA17:EG17)</f>
        <v>40</v>
      </c>
      <c r="EH18" s="15"/>
      <c r="EI18" s="15"/>
      <c r="EJ18" s="15"/>
      <c r="EK18" s="15"/>
      <c r="EL18" s="15"/>
      <c r="EM18" s="15"/>
      <c r="EN18" s="15">
        <f>SUM(EH17:EN17)</f>
        <v>40</v>
      </c>
      <c r="EO18" s="15"/>
      <c r="EP18" s="15"/>
      <c r="EQ18" s="15"/>
      <c r="ER18" s="15"/>
      <c r="ES18" s="15"/>
      <c r="ET18" s="15"/>
      <c r="EU18" s="15">
        <f>SUM(EO17:EU17)</f>
        <v>40</v>
      </c>
      <c r="EV18" s="15"/>
      <c r="EW18" s="15"/>
      <c r="EX18" s="15"/>
      <c r="EY18" s="15"/>
      <c r="EZ18" s="15"/>
      <c r="FA18" s="15"/>
      <c r="FB18" s="15">
        <f>SUM(EV17:FB17)</f>
        <v>40</v>
      </c>
      <c r="FC18" s="15"/>
      <c r="FD18" s="15"/>
      <c r="FE18" s="15"/>
      <c r="FF18" s="15"/>
      <c r="FG18" s="15"/>
      <c r="FH18" s="15"/>
      <c r="FI18" s="15">
        <f>SUM(FC17:FI17)</f>
        <v>40</v>
      </c>
      <c r="FJ18" s="15"/>
      <c r="FK18" s="15"/>
      <c r="FL18" s="15"/>
      <c r="FM18" s="15"/>
      <c r="FN18" s="15"/>
      <c r="FO18" s="15"/>
      <c r="FP18" s="15">
        <f>SUM(FJ17:FP17)</f>
        <v>40</v>
      </c>
      <c r="FQ18" s="15"/>
      <c r="FR18" s="15"/>
      <c r="FS18" s="15"/>
      <c r="FT18" s="15"/>
      <c r="FU18" s="15"/>
      <c r="FV18" s="15"/>
      <c r="FW18" s="15">
        <f>SUM(FQ17:FW17)</f>
        <v>0</v>
      </c>
      <c r="FX18" s="15"/>
      <c r="FY18" s="15"/>
      <c r="FZ18" s="15"/>
      <c r="GA18" s="15"/>
      <c r="GB18" s="15"/>
      <c r="GC18" s="15"/>
      <c r="GD18" s="15">
        <f>SUM(FX17:GD17)</f>
        <v>0</v>
      </c>
      <c r="GE18" s="15"/>
      <c r="GF18" s="15"/>
      <c r="GG18" s="15"/>
      <c r="GH18" s="15"/>
      <c r="GI18" s="15"/>
      <c r="GJ18" s="15"/>
      <c r="GK18" s="15">
        <f>SUM(GE17:GK17)</f>
        <v>0</v>
      </c>
      <c r="GL18" s="15"/>
      <c r="GM18" s="15"/>
      <c r="GN18" s="15"/>
      <c r="GO18" s="15"/>
      <c r="GP18" s="15"/>
      <c r="GQ18" s="15"/>
      <c r="GR18" s="15">
        <f>SUM(GL17:GR17)</f>
        <v>0</v>
      </c>
      <c r="GS18" s="15"/>
      <c r="GT18" s="15"/>
      <c r="GU18" s="15"/>
      <c r="GV18" s="15"/>
      <c r="GW18" s="15"/>
      <c r="GX18" s="15"/>
      <c r="GY18" s="15">
        <f>SUM(GS17:GY17)</f>
        <v>0</v>
      </c>
      <c r="GZ18" s="15"/>
      <c r="HA18" s="15"/>
      <c r="HB18" s="15"/>
      <c r="HC18" s="15"/>
      <c r="HD18" s="15"/>
      <c r="HE18" s="15"/>
      <c r="HF18" s="15">
        <f>SUM(GZ17:HF17)</f>
        <v>0</v>
      </c>
      <c r="HG18" s="15"/>
      <c r="HH18" s="15"/>
      <c r="HI18" s="15"/>
      <c r="HJ18" s="15"/>
      <c r="HK18" s="15"/>
      <c r="HL18" s="15"/>
      <c r="HM18" s="15">
        <f>SUM(HG17:HM17)</f>
        <v>0</v>
      </c>
      <c r="HN18" s="15"/>
      <c r="HO18" s="15"/>
      <c r="HP18" s="15"/>
      <c r="HQ18" s="15"/>
      <c r="HR18" s="15"/>
      <c r="HS18" s="15"/>
      <c r="HT18" s="15">
        <f>SUM(HN17:HT17)</f>
        <v>0</v>
      </c>
      <c r="HU18" s="15"/>
      <c r="HV18" s="15"/>
      <c r="HW18" s="15"/>
      <c r="HX18" s="15"/>
      <c r="HY18" s="15"/>
      <c r="HZ18" s="15"/>
      <c r="IA18" s="15">
        <f>SUM(HU17:IA17)</f>
        <v>0</v>
      </c>
      <c r="IB18" s="15"/>
      <c r="IC18" s="15"/>
      <c r="ID18" s="15"/>
      <c r="IE18" s="15"/>
      <c r="IF18" s="15"/>
      <c r="IG18" s="15"/>
      <c r="IH18" s="15">
        <f>SUM(IB17:IH17)</f>
        <v>0</v>
      </c>
      <c r="II18" s="15"/>
      <c r="IJ18" s="15"/>
      <c r="IK18" s="15"/>
      <c r="IL18" s="15"/>
      <c r="IM18" s="15"/>
      <c r="IN18" s="15"/>
      <c r="IO18" s="15">
        <f>SUM(II17:IO17)</f>
        <v>0</v>
      </c>
    </row>
    <row r="19" spans="1:256" x14ac:dyDescent="0.3"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</row>
    <row r="20" spans="1:256" s="95" customFormat="1" x14ac:dyDescent="0.3">
      <c r="B20" s="152" t="s">
        <v>40</v>
      </c>
      <c r="C20" s="152"/>
      <c r="D20" s="23"/>
      <c r="E20" s="23"/>
      <c r="F20" s="23"/>
      <c r="G20" s="23"/>
      <c r="H20" s="23"/>
      <c r="I20" s="23"/>
      <c r="J20" s="23"/>
      <c r="K20" s="24">
        <f>COUNTBLANK(E7:I7)*8</f>
        <v>40</v>
      </c>
      <c r="L20" s="23"/>
      <c r="M20" s="23"/>
      <c r="N20" s="23"/>
      <c r="O20" s="23"/>
      <c r="P20" s="23"/>
      <c r="Q20" s="23"/>
      <c r="R20" s="24">
        <f>COUNTBLANK(L7:P7)*8</f>
        <v>40</v>
      </c>
      <c r="S20" s="23"/>
      <c r="T20" s="23"/>
      <c r="U20" s="23"/>
      <c r="V20" s="23"/>
      <c r="W20" s="23"/>
      <c r="X20" s="23"/>
      <c r="Y20" s="24">
        <f>COUNTBLANK(S7:W7)*8</f>
        <v>40</v>
      </c>
      <c r="Z20" s="23"/>
      <c r="AA20" s="23"/>
      <c r="AB20" s="23"/>
      <c r="AC20" s="23"/>
      <c r="AD20" s="23"/>
      <c r="AE20" s="23"/>
      <c r="AF20" s="24">
        <f>COUNTBLANK(Z7:AD7)*8</f>
        <v>32</v>
      </c>
      <c r="AG20" s="23"/>
      <c r="AH20" s="23"/>
      <c r="AI20" s="23"/>
      <c r="AJ20" s="23"/>
      <c r="AK20" s="23"/>
      <c r="AL20" s="23"/>
      <c r="AM20" s="24">
        <f>COUNTBLANK(AG7:AK7)*8</f>
        <v>40</v>
      </c>
      <c r="AN20" s="23"/>
      <c r="AO20" s="23"/>
      <c r="AP20" s="23"/>
      <c r="AQ20" s="23"/>
      <c r="AR20" s="23"/>
      <c r="AS20" s="23"/>
      <c r="AT20" s="24">
        <f>COUNTBLANK(AN7:AR7)*8</f>
        <v>40</v>
      </c>
      <c r="AU20" s="23"/>
      <c r="AV20" s="23"/>
      <c r="AW20" s="23"/>
      <c r="AX20" s="23"/>
      <c r="AY20" s="23"/>
      <c r="AZ20" s="23"/>
      <c r="BA20" s="24">
        <f>COUNTBLANK(AU7:AY7)*8</f>
        <v>40</v>
      </c>
      <c r="BB20" s="23"/>
      <c r="BC20" s="23"/>
      <c r="BD20" s="23"/>
      <c r="BE20" s="23"/>
      <c r="BF20" s="23"/>
      <c r="BG20" s="23"/>
      <c r="BH20" s="24">
        <f>COUNTBLANK(BB7:BF7)*8</f>
        <v>40</v>
      </c>
      <c r="BI20" s="23"/>
      <c r="BJ20" s="23"/>
      <c r="BK20" s="23"/>
      <c r="BL20" s="23"/>
      <c r="BM20" s="23"/>
      <c r="BN20" s="23"/>
      <c r="BO20" s="24">
        <f>COUNTBLANK(BI7:BM7)*8</f>
        <v>40</v>
      </c>
      <c r="BP20" s="23"/>
      <c r="BQ20" s="23"/>
      <c r="BR20" s="23"/>
      <c r="BS20" s="23"/>
      <c r="BT20" s="23"/>
      <c r="BU20" s="23"/>
      <c r="BV20" s="24">
        <f>COUNTBLANK(BP7:BT7)*8</f>
        <v>40</v>
      </c>
      <c r="BW20" s="23"/>
      <c r="BX20" s="23"/>
      <c r="BY20" s="23"/>
      <c r="BZ20" s="23"/>
      <c r="CA20" s="23"/>
      <c r="CB20" s="23"/>
      <c r="CC20" s="24">
        <f>COUNTBLANK(BW7:CA7)*8</f>
        <v>32</v>
      </c>
      <c r="CD20" s="23"/>
      <c r="CE20" s="23"/>
      <c r="CF20" s="23"/>
      <c r="CG20" s="23"/>
      <c r="CH20" s="23"/>
      <c r="CI20" s="23"/>
      <c r="CJ20" s="24">
        <f>COUNTBLANK(CD7:CH7)*8</f>
        <v>40</v>
      </c>
      <c r="CK20" s="23"/>
      <c r="CL20" s="23"/>
      <c r="CM20" s="23"/>
      <c r="CN20" s="23"/>
      <c r="CO20" s="23"/>
      <c r="CP20" s="23"/>
      <c r="CQ20" s="24">
        <f>COUNTBLANK(CK7:CO7)*8</f>
        <v>40</v>
      </c>
      <c r="CR20" s="23"/>
      <c r="CS20" s="23"/>
      <c r="CT20" s="23"/>
      <c r="CU20" s="23"/>
      <c r="CV20" s="23"/>
      <c r="CW20" s="23"/>
      <c r="CX20" s="24">
        <f>COUNTBLANK(CR7:CV7)*8</f>
        <v>40</v>
      </c>
      <c r="CY20" s="23"/>
      <c r="CZ20" s="23"/>
      <c r="DA20" s="23"/>
      <c r="DB20" s="23"/>
      <c r="DC20" s="23"/>
      <c r="DD20" s="23"/>
      <c r="DE20" s="24">
        <f>COUNTBLANK(CY7:DC7)*8</f>
        <v>40</v>
      </c>
      <c r="DF20" s="23"/>
      <c r="DG20" s="23"/>
      <c r="DH20" s="23"/>
      <c r="DI20" s="23"/>
      <c r="DJ20" s="23"/>
      <c r="DK20" s="23"/>
      <c r="DL20" s="24">
        <f>COUNTBLANK(DF7:DJ7)*8</f>
        <v>32</v>
      </c>
      <c r="DM20" s="23"/>
      <c r="DN20" s="23"/>
      <c r="DO20" s="23"/>
      <c r="DP20" s="23"/>
      <c r="DQ20" s="23"/>
      <c r="DR20" s="23"/>
      <c r="DS20" s="24">
        <f>COUNTBLANK(DM7:DQ7)*8</f>
        <v>40</v>
      </c>
      <c r="DT20" s="23"/>
      <c r="DU20" s="23"/>
      <c r="DV20" s="23"/>
      <c r="DW20" s="23"/>
      <c r="DX20" s="23"/>
      <c r="DY20" s="23"/>
      <c r="DZ20" s="24">
        <f>COUNTBLANK(DT7:DX7)*8</f>
        <v>40</v>
      </c>
      <c r="EA20" s="23"/>
      <c r="EB20" s="23"/>
      <c r="EC20" s="23"/>
      <c r="ED20" s="23"/>
      <c r="EE20" s="23"/>
      <c r="EF20" s="23"/>
      <c r="EG20" s="24">
        <f>COUNTBLANK(EA7:EE7)*8</f>
        <v>40</v>
      </c>
      <c r="EH20" s="23"/>
      <c r="EI20" s="23"/>
      <c r="EJ20" s="23"/>
      <c r="EK20" s="23"/>
      <c r="EL20" s="23"/>
      <c r="EM20" s="23"/>
      <c r="EN20" s="24">
        <f>COUNTBLANK(EH7:EL7)*8</f>
        <v>40</v>
      </c>
      <c r="EO20" s="23"/>
      <c r="EP20" s="23"/>
      <c r="EQ20" s="23"/>
      <c r="ER20" s="23"/>
      <c r="ES20" s="23"/>
      <c r="ET20" s="23"/>
      <c r="EU20" s="24">
        <f>COUNTBLANK(EO7:ES7)*8</f>
        <v>40</v>
      </c>
      <c r="EV20" s="23"/>
      <c r="EW20" s="23"/>
      <c r="EX20" s="23"/>
      <c r="EY20" s="23"/>
      <c r="EZ20" s="23"/>
      <c r="FA20" s="23"/>
      <c r="FB20" s="24">
        <f>COUNTBLANK(EV7:EZ7)*8</f>
        <v>40</v>
      </c>
      <c r="FC20" s="23"/>
      <c r="FD20" s="23"/>
      <c r="FE20" s="23"/>
      <c r="FF20" s="23"/>
      <c r="FG20" s="23"/>
      <c r="FH20" s="23"/>
      <c r="FI20" s="24">
        <f>COUNTBLANK(FC7:FG7)*8</f>
        <v>40</v>
      </c>
      <c r="FJ20" s="23"/>
      <c r="FK20" s="23"/>
      <c r="FL20" s="23"/>
      <c r="FM20" s="23"/>
      <c r="FN20" s="23"/>
      <c r="FO20" s="23"/>
      <c r="FP20" s="24">
        <f>COUNTBLANK(FJ7:FN7)*8</f>
        <v>40</v>
      </c>
      <c r="FQ20" s="23"/>
      <c r="FR20" s="23"/>
      <c r="FS20" s="23"/>
      <c r="FT20" s="23"/>
      <c r="FU20" s="23"/>
      <c r="FV20" s="23"/>
      <c r="FW20" s="24">
        <f>COUNTBLANK(FQ7:FU7)*8</f>
        <v>40</v>
      </c>
      <c r="FX20" s="23"/>
      <c r="FY20" s="23"/>
      <c r="FZ20" s="23"/>
      <c r="GA20" s="23"/>
      <c r="GB20" s="23"/>
      <c r="GC20" s="23"/>
      <c r="GD20" s="24">
        <f>COUNTBLANK(FX7:GB7)*8</f>
        <v>40</v>
      </c>
      <c r="GE20" s="23"/>
      <c r="GF20" s="23"/>
      <c r="GG20" s="23"/>
      <c r="GH20" s="23"/>
      <c r="GI20" s="23"/>
      <c r="GJ20" s="23"/>
      <c r="GK20" s="24">
        <f>COUNTBLANK(GE7:GI7)*8</f>
        <v>32</v>
      </c>
      <c r="GL20" s="23"/>
      <c r="GM20" s="23"/>
      <c r="GN20" s="23"/>
      <c r="GO20" s="23"/>
      <c r="GP20" s="23"/>
      <c r="GQ20" s="23"/>
      <c r="GR20" s="24">
        <f>COUNTBLANK(GL7:GP7)*8</f>
        <v>32</v>
      </c>
      <c r="GS20" s="23"/>
      <c r="GT20" s="23"/>
      <c r="GU20" s="23"/>
      <c r="GV20" s="23"/>
      <c r="GW20" s="23"/>
      <c r="GX20" s="23"/>
      <c r="GY20" s="24">
        <f>COUNTBLANK(GS7:GW7)*8</f>
        <v>40</v>
      </c>
      <c r="GZ20" s="23"/>
      <c r="HA20" s="23"/>
      <c r="HB20" s="23"/>
      <c r="HC20" s="23"/>
      <c r="HD20" s="23"/>
      <c r="HE20" s="23"/>
      <c r="HF20" s="24">
        <f>COUNTBLANK(GZ7:HD7)*8</f>
        <v>40</v>
      </c>
      <c r="HG20" s="23"/>
      <c r="HH20" s="23"/>
      <c r="HI20" s="23"/>
      <c r="HJ20" s="23"/>
      <c r="HK20" s="23"/>
      <c r="HL20" s="23"/>
      <c r="HM20" s="24">
        <f>COUNTBLANK(HG7:HK7)*8</f>
        <v>40</v>
      </c>
      <c r="HN20" s="23"/>
      <c r="HO20" s="23"/>
      <c r="HP20" s="23"/>
      <c r="HQ20" s="23"/>
      <c r="HR20" s="23"/>
      <c r="HS20" s="23"/>
      <c r="HT20" s="24">
        <f>COUNTBLANK(HN7:HR7)*8</f>
        <v>40</v>
      </c>
      <c r="HU20" s="23"/>
      <c r="HV20" s="23"/>
      <c r="HW20" s="23"/>
      <c r="HX20" s="23"/>
      <c r="HY20" s="23"/>
      <c r="HZ20" s="23"/>
      <c r="IA20" s="24">
        <f>COUNTBLANK(HU7:HY7)*8</f>
        <v>40</v>
      </c>
      <c r="IB20" s="23"/>
      <c r="IC20" s="23"/>
      <c r="ID20" s="23"/>
      <c r="IE20" s="23"/>
      <c r="IF20" s="23"/>
      <c r="IG20" s="23"/>
      <c r="IH20" s="24">
        <f>COUNTBLANK(IB7:IF7)*8</f>
        <v>40</v>
      </c>
      <c r="II20" s="23"/>
      <c r="IJ20" s="23"/>
      <c r="IK20" s="23"/>
      <c r="IL20" s="23"/>
      <c r="IM20" s="23"/>
      <c r="IN20" s="23"/>
      <c r="IO20" s="24">
        <f>COUNTBLANK(II7:IM7)*8</f>
        <v>40</v>
      </c>
    </row>
    <row r="21" spans="1:256" x14ac:dyDescent="0.3">
      <c r="B21" s="25" t="s">
        <v>42</v>
      </c>
      <c r="C21"/>
      <c r="D21"/>
      <c r="E21"/>
      <c r="F21"/>
      <c r="G21"/>
      <c r="H21"/>
      <c r="I21"/>
      <c r="J21"/>
      <c r="K21" s="24" t="str">
        <f>IF(AND(E6&gt;='Control Panel'!$F$7,'Control Panel'!$G$7&gt;='2022'!I6),IF(K20=K18,"OK","KO"),"")</f>
        <v>OK</v>
      </c>
      <c r="L21"/>
      <c r="M21"/>
      <c r="N21"/>
      <c r="O21"/>
      <c r="P21"/>
      <c r="Q21"/>
      <c r="R21" s="24" t="str">
        <f>IF(AND(L6&gt;='Control Panel'!$F$7,'Control Panel'!$G$7&gt;='2022'!P6),IF(R20=R18,"OK","KO"),"")</f>
        <v>OK</v>
      </c>
      <c r="S21"/>
      <c r="T21"/>
      <c r="U21"/>
      <c r="V21"/>
      <c r="W21"/>
      <c r="X21"/>
      <c r="Y21" s="24" t="str">
        <f>IF(AND(S6&gt;='Control Panel'!$F$7,'Control Panel'!$G$7&gt;='2022'!W6),IF(Y20=Y18,"OK","KO"),"")</f>
        <v>OK</v>
      </c>
      <c r="Z21"/>
      <c r="AA21"/>
      <c r="AB21"/>
      <c r="AC21"/>
      <c r="AD21"/>
      <c r="AE21"/>
      <c r="AF21" s="24" t="str">
        <f>IF(AND(Z6&gt;='Control Panel'!$F$7,'Control Panel'!$G$7&gt;='2022'!AD6),IF(AF20=AF18,"OK","KO"),"")</f>
        <v>OK</v>
      </c>
      <c r="AG21"/>
      <c r="AH21"/>
      <c r="AI21"/>
      <c r="AJ21"/>
      <c r="AK21"/>
      <c r="AL21"/>
      <c r="AM21" s="24" t="str">
        <f>IF(AND(AG6&gt;='Control Panel'!$F$7,'Control Panel'!$G$7&gt;='2022'!AK6),IF(AM20=AM18,"OK","KO"),"")</f>
        <v>OK</v>
      </c>
      <c r="AN21"/>
      <c r="AO21"/>
      <c r="AP21"/>
      <c r="AQ21"/>
      <c r="AR21"/>
      <c r="AS21"/>
      <c r="AT21" s="24" t="str">
        <f>IF(AND(AN6&gt;='Control Panel'!$F$7,'Control Panel'!$G$7&gt;='2022'!AR6),IF(AT20=AT18,"OK","KO"),"")</f>
        <v>OK</v>
      </c>
      <c r="AU21"/>
      <c r="AV21"/>
      <c r="AW21"/>
      <c r="AX21"/>
      <c r="AY21"/>
      <c r="AZ21"/>
      <c r="BA21" s="24" t="str">
        <f>IF(AND(AU6&gt;='Control Panel'!$F$7,'Control Panel'!$G$7&gt;='2022'!AY6),IF(BA20=BA18,"OK","KO"),"")</f>
        <v>OK</v>
      </c>
      <c r="BB21"/>
      <c r="BC21"/>
      <c r="BD21"/>
      <c r="BE21"/>
      <c r="BF21"/>
      <c r="BG21"/>
      <c r="BH21" s="24" t="str">
        <f>IF(AND(BB6&gt;='Control Panel'!$F$7,'Control Panel'!$G$7&gt;='2022'!BF6),IF(BH20=BH18,"OK","KO"),"")</f>
        <v>OK</v>
      </c>
      <c r="BI21"/>
      <c r="BJ21"/>
      <c r="BK21"/>
      <c r="BL21"/>
      <c r="BM21"/>
      <c r="BN21"/>
      <c r="BO21" s="24" t="str">
        <f>IF(AND(BI6&gt;='Control Panel'!$F$7,'Control Panel'!$G$7&gt;='2022'!BM6),IF(BO20=BO18,"OK","KO"),"")</f>
        <v>OK</v>
      </c>
      <c r="BP21"/>
      <c r="BQ21"/>
      <c r="BR21"/>
      <c r="BS21"/>
      <c r="BT21"/>
      <c r="BU21"/>
      <c r="BV21" s="24" t="str">
        <f>IF(AND(BP6&gt;='Control Panel'!$F$7,'Control Panel'!$G$7&gt;='2022'!BT6),IF(BV20=BV18,"OK","KO"),"")</f>
        <v>OK</v>
      </c>
      <c r="BW21"/>
      <c r="BX21"/>
      <c r="BY21"/>
      <c r="BZ21"/>
      <c r="CA21"/>
      <c r="CB21"/>
      <c r="CC21" s="24" t="str">
        <f>IF(AND(BW6&gt;='Control Panel'!$F$7,'Control Panel'!$G$7&gt;='2022'!CA6),IF(CC20=CC18,"OK","KO"),"")</f>
        <v>OK</v>
      </c>
      <c r="CD21"/>
      <c r="CE21"/>
      <c r="CF21"/>
      <c r="CG21"/>
      <c r="CH21"/>
      <c r="CI21"/>
      <c r="CJ21" s="24" t="str">
        <f>IF(AND(CD6&gt;='Control Panel'!$F$7,'Control Panel'!$G$7&gt;='2022'!CH6),IF(CJ20=CJ18,"OK","KO"),"")</f>
        <v>OK</v>
      </c>
      <c r="CK21"/>
      <c r="CL21"/>
      <c r="CM21"/>
      <c r="CN21"/>
      <c r="CO21"/>
      <c r="CP21"/>
      <c r="CQ21" s="24" t="str">
        <f>IF(AND(CK6&gt;='Control Panel'!$F$7,'Control Panel'!$G$7&gt;='2022'!CO6),IF(CQ20=CQ18,"OK","KO"),"")</f>
        <v>OK</v>
      </c>
      <c r="CR21"/>
      <c r="CS21"/>
      <c r="CT21"/>
      <c r="CU21"/>
      <c r="CV21"/>
      <c r="CW21"/>
      <c r="CX21" s="24" t="str">
        <f>IF(AND(CR6&gt;='Control Panel'!$F$7,'Control Panel'!$G$7&gt;='2022'!CV6),IF(CX20=CX18,"OK","KO"),"")</f>
        <v>OK</v>
      </c>
      <c r="CY21"/>
      <c r="CZ21"/>
      <c r="DA21"/>
      <c r="DB21"/>
      <c r="DC21"/>
      <c r="DD21"/>
      <c r="DE21" s="24" t="str">
        <f>IF(AND(CY6&gt;='Control Panel'!$F$7,'Control Panel'!$G$7&gt;='2022'!DC6),IF(DE20=DE18,"OK","KO"),"")</f>
        <v>OK</v>
      </c>
      <c r="DF21"/>
      <c r="DG21"/>
      <c r="DH21"/>
      <c r="DI21"/>
      <c r="DJ21"/>
      <c r="DK21"/>
      <c r="DL21" s="24" t="str">
        <f>IF(AND(DF6&gt;='Control Panel'!$F$7,'Control Panel'!$G$7&gt;='2022'!DJ6),IF(DL20=DL18,"OK","KO"),"")</f>
        <v>OK</v>
      </c>
      <c r="DM21"/>
      <c r="DN21"/>
      <c r="DO21"/>
      <c r="DP21"/>
      <c r="DQ21"/>
      <c r="DR21"/>
      <c r="DS21" s="24" t="str">
        <f>IF(AND(DM6&gt;='Control Panel'!$F$7,'Control Panel'!$G$7&gt;='2022'!DQ6),IF(DS20=DS18,"OK","KO"),"")</f>
        <v>OK</v>
      </c>
      <c r="DT21"/>
      <c r="DU21"/>
      <c r="DV21"/>
      <c r="DW21"/>
      <c r="DX21"/>
      <c r="DY21"/>
      <c r="DZ21" s="24" t="str">
        <f>IF(AND(DT6&gt;='Control Panel'!$F$7,'Control Panel'!$G$7&gt;='2022'!DX6),IF(DZ20=DZ18,"OK","KO"),"")</f>
        <v>OK</v>
      </c>
      <c r="EA21"/>
      <c r="EB21"/>
      <c r="EC21"/>
      <c r="ED21"/>
      <c r="EE21"/>
      <c r="EF21"/>
      <c r="EG21" s="24" t="str">
        <f>IF(AND(EA6&gt;='Control Panel'!$F$7,'Control Panel'!$G$7&gt;='2022'!EE6),IF(EG20=EG18,"OK","KO"),"")</f>
        <v>OK</v>
      </c>
      <c r="EH21"/>
      <c r="EI21"/>
      <c r="EJ21"/>
      <c r="EK21"/>
      <c r="EL21"/>
      <c r="EM21"/>
      <c r="EN21" s="24" t="str">
        <f>IF(AND(EH6&gt;='Control Panel'!$F$7,'Control Panel'!$G$7&gt;='2022'!EL6),IF(EN20=EN18,"OK","KO"),"")</f>
        <v>OK</v>
      </c>
      <c r="EO21"/>
      <c r="EP21"/>
      <c r="EQ21"/>
      <c r="ER21"/>
      <c r="ES21"/>
      <c r="ET21"/>
      <c r="EU21" s="24" t="str">
        <f>IF(AND(EO6&gt;='Control Panel'!$F$7,'Control Panel'!$G$7&gt;='2022'!ES6),IF(EU20=EU18,"OK","KO"),"")</f>
        <v>OK</v>
      </c>
      <c r="EV21"/>
      <c r="EW21"/>
      <c r="EX21"/>
      <c r="EY21"/>
      <c r="EZ21"/>
      <c r="FA21"/>
      <c r="FB21" s="24" t="str">
        <f>IF(AND(EV6&gt;='Control Panel'!$F$7,'Control Panel'!$G$7&gt;='2022'!EZ6),IF(FB20=FB18,"OK","KO"),"")</f>
        <v>OK</v>
      </c>
      <c r="FC21"/>
      <c r="FD21"/>
      <c r="FE21"/>
      <c r="FF21"/>
      <c r="FG21"/>
      <c r="FH21"/>
      <c r="FI21" s="24" t="str">
        <f>IF(AND(FC6&gt;='Control Panel'!$F$7,'Control Panel'!$G$7&gt;='2022'!FG6),IF(FI20=FI18,"OK","KO"),"")</f>
        <v>OK</v>
      </c>
      <c r="FJ21"/>
      <c r="FK21"/>
      <c r="FL21"/>
      <c r="FM21"/>
      <c r="FN21"/>
      <c r="FO21"/>
      <c r="FP21" s="24" t="str">
        <f>IF(AND(FJ6&gt;='Control Panel'!$F$7,'Control Panel'!$G$7&gt;='2022'!FN6),IF(FP20=FP18,"OK","KO"),"")</f>
        <v>OK</v>
      </c>
      <c r="FQ21"/>
      <c r="FR21"/>
      <c r="FS21"/>
      <c r="FT21"/>
      <c r="FU21"/>
      <c r="FV21"/>
      <c r="FW21" s="24" t="str">
        <f>IF(AND(FQ6&gt;='Control Panel'!$F$7,'Control Panel'!$G$7&gt;='2022'!FU6),IF(FW20=FW18,"OK","KO"),"")</f>
        <v/>
      </c>
      <c r="FX21"/>
      <c r="FY21"/>
      <c r="FZ21"/>
      <c r="GA21"/>
      <c r="GB21"/>
      <c r="GC21"/>
      <c r="GD21" s="24" t="str">
        <f>IF(AND(FX6&gt;='Control Panel'!$F$7,'Control Panel'!$G$7&gt;='2022'!GB6),IF(GD20=GD18,"OK","KO"),"")</f>
        <v/>
      </c>
      <c r="GE21"/>
      <c r="GF21"/>
      <c r="GG21"/>
      <c r="GH21"/>
      <c r="GI21"/>
      <c r="GJ21"/>
      <c r="GK21" s="24" t="str">
        <f>IF(AND(GE6&gt;='Control Panel'!$F$7,'Control Panel'!$G$7&gt;='2022'!GI6),IF(GK20=GK18,"OK","KO"),"")</f>
        <v/>
      </c>
      <c r="GL21"/>
      <c r="GM21"/>
      <c r="GN21"/>
      <c r="GO21"/>
      <c r="GP21"/>
      <c r="GQ21"/>
      <c r="GR21" s="24" t="str">
        <f>IF(AND(GL6&gt;='Control Panel'!$F$7,'Control Panel'!$G$7&gt;='2022'!GP6),IF(GR20=GR18,"OK","KO"),"")</f>
        <v/>
      </c>
      <c r="GS21"/>
      <c r="GT21"/>
      <c r="GU21"/>
      <c r="GV21"/>
      <c r="GW21"/>
      <c r="GX21"/>
      <c r="GY21" s="24" t="str">
        <f>IF(AND(GS6&gt;='Control Panel'!$F$7,'Control Panel'!$G$7&gt;='2022'!GW6),IF(GY20=GY18,"OK","KO"),"")</f>
        <v/>
      </c>
      <c r="GZ21"/>
      <c r="HA21"/>
      <c r="HB21"/>
      <c r="HC21"/>
      <c r="HD21"/>
      <c r="HE21"/>
      <c r="HF21" s="24" t="str">
        <f>IF(AND(GZ6&gt;='Control Panel'!$F$7,'Control Panel'!$G$7&gt;='2022'!HD6),IF(HF20=HF18,"OK","KO"),"")</f>
        <v/>
      </c>
      <c r="HG21"/>
      <c r="HH21"/>
      <c r="HI21"/>
      <c r="HJ21"/>
      <c r="HK21"/>
      <c r="HL21"/>
      <c r="HM21" s="24" t="str">
        <f>IF(AND(HG6&gt;='Control Panel'!$F$7,'Control Panel'!$G$7&gt;='2022'!HK6),IF(HM20=HM18,"OK","KO"),"")</f>
        <v/>
      </c>
      <c r="HN21"/>
      <c r="HO21"/>
      <c r="HP21"/>
      <c r="HQ21"/>
      <c r="HR21"/>
      <c r="HS21"/>
      <c r="HT21" s="24" t="str">
        <f>IF(AND(HN6&gt;='Control Panel'!$F$7,'Control Panel'!$G$7&gt;='2022'!HR6),IF(HT20=HT18,"OK","KO"),"")</f>
        <v/>
      </c>
      <c r="HU21"/>
      <c r="HV21"/>
      <c r="HW21"/>
      <c r="HX21"/>
      <c r="HY21"/>
      <c r="HZ21"/>
      <c r="IA21" s="24" t="str">
        <f>IF(AND(HU6&gt;='Control Panel'!$F$7,'Control Panel'!$G$7&gt;='2022'!HY6),IF(IA20=IA18,"OK","KO"),"")</f>
        <v/>
      </c>
      <c r="IB21"/>
      <c r="IC21"/>
      <c r="ID21"/>
      <c r="IE21"/>
      <c r="IF21"/>
      <c r="IG21"/>
      <c r="IH21" s="24" t="str">
        <f>IF(AND(IB6&gt;='Control Panel'!$F$7,'Control Panel'!$G$7&gt;='2022'!IF6),IF(IH20=IH18,"OK","KO"),"")</f>
        <v/>
      </c>
      <c r="II21"/>
      <c r="IJ21"/>
      <c r="IK21"/>
      <c r="IL21"/>
      <c r="IM21"/>
      <c r="IN21"/>
      <c r="IO21" s="24" t="str">
        <f>IF(AND(II6&gt;='Control Panel'!$F$7,'Control Panel'!$G$7&gt;='2022'!IM6),IF(IO20=IO18,"OK","KO"),"")</f>
        <v/>
      </c>
      <c r="IV21" s="96"/>
    </row>
    <row r="22" spans="1:256" x14ac:dyDescent="0.3"/>
    <row r="23" spans="1:256" x14ac:dyDescent="0.3"/>
    <row r="24" spans="1:256" x14ac:dyDescent="0.3"/>
    <row r="25" spans="1:256" x14ac:dyDescent="0.3"/>
    <row r="26" spans="1:256" x14ac:dyDescent="0.3"/>
  </sheetData>
  <mergeCells count="15">
    <mergeCell ref="B20:C20"/>
    <mergeCell ref="HJ4:IN4"/>
    <mergeCell ref="B3:N3"/>
    <mergeCell ref="B2:N2"/>
    <mergeCell ref="B17:C17"/>
    <mergeCell ref="B18:C18"/>
    <mergeCell ref="FA4:GE4"/>
    <mergeCell ref="GF4:HI4"/>
    <mergeCell ref="DW4:EZ4"/>
    <mergeCell ref="B5:B6"/>
    <mergeCell ref="C5:C6"/>
    <mergeCell ref="D4:AH4"/>
    <mergeCell ref="AI4:BL4"/>
    <mergeCell ref="BM4:CQ4"/>
    <mergeCell ref="CR4:DV4"/>
  </mergeCells>
  <conditionalFormatting sqref="E17:I17">
    <cfRule type="expression" dxfId="683" priority="99">
      <formula>AND(E17&lt;8,E6&lt;=TODAY())</formula>
    </cfRule>
  </conditionalFormatting>
  <conditionalFormatting sqref="J8:J15">
    <cfRule type="expression" dxfId="682" priority="98">
      <formula>J8&gt;0</formula>
    </cfRule>
  </conditionalFormatting>
  <conditionalFormatting sqref="E8:J15 EV8:FA15">
    <cfRule type="expression" dxfId="681" priority="97">
      <formula>E$6&gt;TODAY()</formula>
    </cfRule>
  </conditionalFormatting>
  <conditionalFormatting sqref="J17">
    <cfRule type="expression" dxfId="680" priority="95">
      <formula>J$17&gt;0</formula>
    </cfRule>
  </conditionalFormatting>
  <conditionalFormatting sqref="L17:P17">
    <cfRule type="expression" dxfId="679" priority="94">
      <formula>AND(L17&lt;8,L6&lt;=TODAY())</formula>
    </cfRule>
  </conditionalFormatting>
  <conditionalFormatting sqref="Q8:Q15">
    <cfRule type="expression" dxfId="678" priority="93">
      <formula>Q8&gt;0</formula>
    </cfRule>
  </conditionalFormatting>
  <conditionalFormatting sqref="L8:Q15">
    <cfRule type="expression" dxfId="677" priority="92">
      <formula>L$6&gt;TODAY()</formula>
    </cfRule>
  </conditionalFormatting>
  <conditionalFormatting sqref="Q17">
    <cfRule type="expression" dxfId="676" priority="91">
      <formula>Q$17&gt;0</formula>
    </cfRule>
  </conditionalFormatting>
  <conditionalFormatting sqref="S17:W17">
    <cfRule type="expression" dxfId="675" priority="90">
      <formula>AND(S17&lt;8,S6&lt;=TODAY())</formula>
    </cfRule>
  </conditionalFormatting>
  <conditionalFormatting sqref="X8:X15">
    <cfRule type="expression" dxfId="674" priority="89">
      <formula>X8&gt;0</formula>
    </cfRule>
  </conditionalFormatting>
  <conditionalFormatting sqref="S8:X15">
    <cfRule type="expression" dxfId="673" priority="88">
      <formula>S$6&gt;TODAY()</formula>
    </cfRule>
  </conditionalFormatting>
  <conditionalFormatting sqref="X17">
    <cfRule type="expression" dxfId="672" priority="87">
      <formula>X$17&gt;0</formula>
    </cfRule>
  </conditionalFormatting>
  <conditionalFormatting sqref="Z17:AD17">
    <cfRule type="expression" dxfId="671" priority="86">
      <formula>AND(Z17&lt;8,Z6&lt;=TODAY())</formula>
    </cfRule>
  </conditionalFormatting>
  <conditionalFormatting sqref="AE8:AE15">
    <cfRule type="expression" dxfId="670" priority="85">
      <formula>AE8&gt;0</formula>
    </cfRule>
  </conditionalFormatting>
  <conditionalFormatting sqref="Z8:AB15 AD8:AE15">
    <cfRule type="expression" dxfId="669" priority="84">
      <formula>Z$6&gt;TODAY()</formula>
    </cfRule>
  </conditionalFormatting>
  <conditionalFormatting sqref="AE17">
    <cfRule type="expression" dxfId="668" priority="83">
      <formula>AE$17&gt;0</formula>
    </cfRule>
  </conditionalFormatting>
  <conditionalFormatting sqref="AG17:AK17">
    <cfRule type="expression" dxfId="667" priority="82">
      <formula>AND(AG17&lt;8,AG6&lt;=TODAY())</formula>
    </cfRule>
  </conditionalFormatting>
  <conditionalFormatting sqref="AL8:AL15">
    <cfRule type="expression" dxfId="666" priority="81">
      <formula>AL8&gt;0</formula>
    </cfRule>
  </conditionalFormatting>
  <conditionalFormatting sqref="AG8:AL15">
    <cfRule type="expression" dxfId="665" priority="80">
      <formula>AG$6&gt;TODAY()</formula>
    </cfRule>
  </conditionalFormatting>
  <conditionalFormatting sqref="AL17">
    <cfRule type="expression" dxfId="664" priority="79">
      <formula>AL$17&gt;0</formula>
    </cfRule>
  </conditionalFormatting>
  <conditionalFormatting sqref="AN17:AR17">
    <cfRule type="expression" dxfId="663" priority="78">
      <formula>AND(AN17&lt;8,AN6&lt;=TODAY())</formula>
    </cfRule>
  </conditionalFormatting>
  <conditionalFormatting sqref="AS8:AS15">
    <cfRule type="expression" dxfId="662" priority="77">
      <formula>AS8&gt;0</formula>
    </cfRule>
  </conditionalFormatting>
  <conditionalFormatting sqref="AN8:AS15">
    <cfRule type="expression" dxfId="661" priority="76">
      <formula>AN$6&gt;TODAY()</formula>
    </cfRule>
  </conditionalFormatting>
  <conditionalFormatting sqref="AS17">
    <cfRule type="expression" dxfId="660" priority="75">
      <formula>AS$17&gt;0</formula>
    </cfRule>
  </conditionalFormatting>
  <conditionalFormatting sqref="AU17:AY17">
    <cfRule type="expression" dxfId="659" priority="74">
      <formula>AND(AU17&lt;8,AU6&lt;=TODAY())</formula>
    </cfRule>
  </conditionalFormatting>
  <conditionalFormatting sqref="AZ8:AZ15">
    <cfRule type="expression" dxfId="658" priority="73">
      <formula>AZ8&gt;0</formula>
    </cfRule>
  </conditionalFormatting>
  <conditionalFormatting sqref="AU8:AZ15">
    <cfRule type="expression" dxfId="657" priority="72">
      <formula>AU$6&gt;TODAY()</formula>
    </cfRule>
  </conditionalFormatting>
  <conditionalFormatting sqref="AZ17">
    <cfRule type="expression" dxfId="656" priority="71">
      <formula>AZ$17&gt;0</formula>
    </cfRule>
  </conditionalFormatting>
  <conditionalFormatting sqref="BB17:BF17">
    <cfRule type="expression" dxfId="655" priority="70">
      <formula>AND(BB17&lt;8,BB6&lt;=TODAY())</formula>
    </cfRule>
  </conditionalFormatting>
  <conditionalFormatting sqref="BG8:BG15">
    <cfRule type="expression" dxfId="654" priority="69">
      <formula>BG8&gt;0</formula>
    </cfRule>
  </conditionalFormatting>
  <conditionalFormatting sqref="BB8:BG15">
    <cfRule type="expression" dxfId="653" priority="68">
      <formula>BB$6&gt;TODAY()</formula>
    </cfRule>
  </conditionalFormatting>
  <conditionalFormatting sqref="BG17">
    <cfRule type="expression" dxfId="652" priority="67">
      <formula>BG$17&gt;0</formula>
    </cfRule>
  </conditionalFormatting>
  <conditionalFormatting sqref="BI17:BM17">
    <cfRule type="expression" dxfId="651" priority="66">
      <formula>AND(BI17&lt;8,BI6&lt;=TODAY())</formula>
    </cfRule>
  </conditionalFormatting>
  <conditionalFormatting sqref="BN8:BN15">
    <cfRule type="expression" dxfId="650" priority="65">
      <formula>BN8&gt;0</formula>
    </cfRule>
  </conditionalFormatting>
  <conditionalFormatting sqref="BI8:BN15">
    <cfRule type="expression" dxfId="649" priority="64">
      <formula>BI$6&gt;TODAY()</formula>
    </cfRule>
  </conditionalFormatting>
  <conditionalFormatting sqref="BN17">
    <cfRule type="expression" dxfId="648" priority="63">
      <formula>BN$17&gt;0</formula>
    </cfRule>
  </conditionalFormatting>
  <conditionalFormatting sqref="BP17:BT17">
    <cfRule type="expression" dxfId="647" priority="62">
      <formula>AND(BP17&lt;8,BP6&lt;=TODAY())</formula>
    </cfRule>
  </conditionalFormatting>
  <conditionalFormatting sqref="BU8:BU15">
    <cfRule type="expression" dxfId="646" priority="61">
      <formula>BU8&gt;0</formula>
    </cfRule>
  </conditionalFormatting>
  <conditionalFormatting sqref="BP8:BU15">
    <cfRule type="expression" dxfId="645" priority="60">
      <formula>BP$6&gt;TODAY()</formula>
    </cfRule>
  </conditionalFormatting>
  <conditionalFormatting sqref="BU17">
    <cfRule type="expression" dxfId="644" priority="59">
      <formula>BU$17&gt;0</formula>
    </cfRule>
  </conditionalFormatting>
  <conditionalFormatting sqref="BW17:CA17">
    <cfRule type="expression" dxfId="643" priority="58">
      <formula>AND(BW17&lt;8,BW6&lt;=TODAY())</formula>
    </cfRule>
  </conditionalFormatting>
  <conditionalFormatting sqref="CB8:CB15">
    <cfRule type="expression" dxfId="642" priority="57">
      <formula>CB8&gt;0</formula>
    </cfRule>
  </conditionalFormatting>
  <conditionalFormatting sqref="BW8:BY15 CA8:CB15">
    <cfRule type="expression" dxfId="641" priority="56">
      <formula>BW$6&gt;TODAY()</formula>
    </cfRule>
  </conditionalFormatting>
  <conditionalFormatting sqref="CB17">
    <cfRule type="expression" dxfId="640" priority="55">
      <formula>CB$17&gt;0</formula>
    </cfRule>
  </conditionalFormatting>
  <conditionalFormatting sqref="CI8:CI15">
    <cfRule type="expression" dxfId="639" priority="54">
      <formula>CI8&gt;0</formula>
    </cfRule>
  </conditionalFormatting>
  <conditionalFormatting sqref="CD8:CI15">
    <cfRule type="expression" dxfId="638" priority="53">
      <formula>CD$6&gt;TODAY()</formula>
    </cfRule>
  </conditionalFormatting>
  <conditionalFormatting sqref="CP8:CP15">
    <cfRule type="expression" dxfId="637" priority="52">
      <formula>CP8&gt;0</formula>
    </cfRule>
  </conditionalFormatting>
  <conditionalFormatting sqref="CK8:CP15">
    <cfRule type="expression" dxfId="636" priority="51">
      <formula>CK$6&gt;TODAY()</formula>
    </cfRule>
  </conditionalFormatting>
  <conditionalFormatting sqref="CW8:CW15">
    <cfRule type="expression" dxfId="635" priority="50">
      <formula>CW8&gt;0</formula>
    </cfRule>
  </conditionalFormatting>
  <conditionalFormatting sqref="CR8:CW15">
    <cfRule type="expression" dxfId="634" priority="49">
      <formula>CR$6&gt;TODAY()</formula>
    </cfRule>
  </conditionalFormatting>
  <conditionalFormatting sqref="DD8:DD15">
    <cfRule type="expression" dxfId="633" priority="48">
      <formula>DD8&gt;0</formula>
    </cfRule>
  </conditionalFormatting>
  <conditionalFormatting sqref="CY8:DD15">
    <cfRule type="expression" dxfId="632" priority="47">
      <formula>CY$6&gt;TODAY()</formula>
    </cfRule>
  </conditionalFormatting>
  <conditionalFormatting sqref="DK8:DK15">
    <cfRule type="expression" dxfId="631" priority="46">
      <formula>DK8&gt;0</formula>
    </cfRule>
  </conditionalFormatting>
  <conditionalFormatting sqref="DG8:DK15">
    <cfRule type="expression" dxfId="630" priority="45">
      <formula>DG$6&gt;TODAY()</formula>
    </cfRule>
  </conditionalFormatting>
  <conditionalFormatting sqref="DR8:DR15">
    <cfRule type="expression" dxfId="629" priority="44">
      <formula>DR8&gt;0</formula>
    </cfRule>
  </conditionalFormatting>
  <conditionalFormatting sqref="DM8:DR15">
    <cfRule type="expression" dxfId="628" priority="43">
      <formula>DM$6&gt;TODAY()</formula>
    </cfRule>
  </conditionalFormatting>
  <conditionalFormatting sqref="DY8:DY15">
    <cfRule type="expression" dxfId="627" priority="42">
      <formula>DY8&gt;0</formula>
    </cfRule>
  </conditionalFormatting>
  <conditionalFormatting sqref="DT8:DY15">
    <cfRule type="expression" dxfId="626" priority="41">
      <formula>DT$6&gt;TODAY()</formula>
    </cfRule>
  </conditionalFormatting>
  <conditionalFormatting sqref="EF8:EF15">
    <cfRule type="expression" dxfId="625" priority="40">
      <formula>EF8&gt;0</formula>
    </cfRule>
  </conditionalFormatting>
  <conditionalFormatting sqref="EA8:EF15">
    <cfRule type="expression" dxfId="624" priority="39">
      <formula>EA$6&gt;TODAY()</formula>
    </cfRule>
  </conditionalFormatting>
  <conditionalFormatting sqref="EM8:EM15">
    <cfRule type="expression" dxfId="623" priority="38">
      <formula>EM8&gt;0</formula>
    </cfRule>
  </conditionalFormatting>
  <conditionalFormatting sqref="EH8:EM15">
    <cfRule type="expression" dxfId="622" priority="37">
      <formula>EH$6&gt;TODAY()</formula>
    </cfRule>
  </conditionalFormatting>
  <conditionalFormatting sqref="ET8:ET15">
    <cfRule type="expression" dxfId="621" priority="36">
      <formula>ET8&gt;0</formula>
    </cfRule>
  </conditionalFormatting>
  <conditionalFormatting sqref="EO8:ET15">
    <cfRule type="expression" dxfId="620" priority="35">
      <formula>EO$6&gt;TODAY()</formula>
    </cfRule>
  </conditionalFormatting>
  <conditionalFormatting sqref="FH8:FH15 FV8:FV15">
    <cfRule type="expression" dxfId="619" priority="104">
      <formula>FG$6&gt;TODAY()</formula>
    </cfRule>
  </conditionalFormatting>
  <conditionalFormatting sqref="FC8:FG15">
    <cfRule type="expression" dxfId="618" priority="20">
      <formula>FC$6&gt;TODAY()</formula>
    </cfRule>
  </conditionalFormatting>
  <conditionalFormatting sqref="FJ8:FO15">
    <cfRule type="expression" dxfId="617" priority="19">
      <formula>FJ$6&gt;TODAY()</formula>
    </cfRule>
  </conditionalFormatting>
  <conditionalFormatting sqref="FQ8:FU15">
    <cfRule type="expression" dxfId="616" priority="18">
      <formula>FQ$6&gt;TODAY()</formula>
    </cfRule>
  </conditionalFormatting>
  <conditionalFormatting sqref="FX8:GC15">
    <cfRule type="expression" dxfId="615" priority="16">
      <formula>FX$6&gt;TODAY()</formula>
    </cfRule>
  </conditionalFormatting>
  <conditionalFormatting sqref="GJ8:GJ15">
    <cfRule type="expression" dxfId="614" priority="17">
      <formula>GI$6&gt;TODAY()</formula>
    </cfRule>
  </conditionalFormatting>
  <conditionalFormatting sqref="GE8:GE15 GG8:GI15">
    <cfRule type="expression" dxfId="613" priority="15">
      <formula>GE$6&gt;TODAY()</formula>
    </cfRule>
  </conditionalFormatting>
  <conditionalFormatting sqref="GL8:GO15 GQ8:GQ15">
    <cfRule type="expression" dxfId="612" priority="13">
      <formula>GL$6&gt;TODAY()</formula>
    </cfRule>
  </conditionalFormatting>
  <conditionalFormatting sqref="GX8:GX15">
    <cfRule type="expression" dxfId="611" priority="14">
      <formula>GW$6&gt;TODAY()</formula>
    </cfRule>
  </conditionalFormatting>
  <conditionalFormatting sqref="GS8:GW15">
    <cfRule type="expression" dxfId="610" priority="12">
      <formula>GS$6&gt;TODAY()</formula>
    </cfRule>
  </conditionalFormatting>
  <conditionalFormatting sqref="GZ8:HE15">
    <cfRule type="expression" dxfId="609" priority="10">
      <formula>GZ$6&gt;TODAY()</formula>
    </cfRule>
  </conditionalFormatting>
  <conditionalFormatting sqref="HL8:HL15">
    <cfRule type="expression" dxfId="608" priority="11">
      <formula>HK$6&gt;TODAY()</formula>
    </cfRule>
  </conditionalFormatting>
  <conditionalFormatting sqref="HG8:HK15">
    <cfRule type="expression" dxfId="607" priority="9">
      <formula>HG$6&gt;TODAY()</formula>
    </cfRule>
  </conditionalFormatting>
  <conditionalFormatting sqref="HN8:HS15">
    <cfRule type="expression" dxfId="606" priority="7">
      <formula>HN$6&gt;TODAY()</formula>
    </cfRule>
  </conditionalFormatting>
  <conditionalFormatting sqref="HZ8:HZ15">
    <cfRule type="expression" dxfId="605" priority="8">
      <formula>HY$6&gt;TODAY()</formula>
    </cfRule>
  </conditionalFormatting>
  <conditionalFormatting sqref="HU8:HY15">
    <cfRule type="expression" dxfId="604" priority="6">
      <formula>HU$6&gt;TODAY()</formula>
    </cfRule>
  </conditionalFormatting>
  <conditionalFormatting sqref="IB8:IG15">
    <cfRule type="expression" dxfId="603" priority="4">
      <formula>IB$6&gt;TODAY()</formula>
    </cfRule>
  </conditionalFormatting>
  <conditionalFormatting sqref="IN8:IN15">
    <cfRule type="expression" dxfId="602" priority="5">
      <formula>IM$6&gt;TODAY()</formula>
    </cfRule>
  </conditionalFormatting>
  <conditionalFormatting sqref="II8:IM15">
    <cfRule type="expression" dxfId="601" priority="3">
      <formula>II$6&gt;TODAY()</formula>
    </cfRule>
  </conditionalFormatting>
  <conditionalFormatting sqref="A21:XFD21">
    <cfRule type="cellIs" dxfId="600" priority="1" operator="equal">
      <formula>"OK"</formula>
    </cfRule>
    <cfRule type="cellIs" dxfId="599" priority="2" operator="equal">
      <formula>"KO"</formula>
    </cfRule>
  </conditionalFormatting>
  <dataValidations count="1">
    <dataValidation type="decimal" operator="greaterThanOrEqual" allowBlank="1" showInputMessage="1" showErrorMessage="1" sqref="D8:IN15" xr:uid="{1FAE9628-DDC4-46A3-8ECC-1595269DDFEC}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generate_report">
                <anchor moveWithCells="1" sizeWithCells="1">
                  <from>
                    <xdr:col>27</xdr:col>
                    <xdr:colOff>274320</xdr:colOff>
                    <xdr:row>0</xdr:row>
                    <xdr:rowOff>182880</xdr:rowOff>
                  </from>
                  <to>
                    <xdr:col>34</xdr:col>
                    <xdr:colOff>259080</xdr:colOff>
                    <xdr:row>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_xludf.clear">
                <anchor moveWithCells="1" sizeWithCells="1">
                  <from>
                    <xdr:col>18</xdr:col>
                    <xdr:colOff>259080</xdr:colOff>
                    <xdr:row>1</xdr:row>
                    <xdr:rowOff>7620</xdr:rowOff>
                  </from>
                  <to>
                    <xdr:col>25</xdr:col>
                    <xdr:colOff>274320</xdr:colOff>
                    <xdr:row>2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6" id="{3B9B5E4A-0BDD-41A0-A6C3-46E8FA3C0992}">
            <xm:f>OR(B8='Codes mission'!$C$2,B8='Codes mission'!$C$6)</xm:f>
            <x14:dxf>
              <font>
                <color rgb="FFFF0000"/>
              </font>
              <fill>
                <patternFill patternType="none">
                  <bgColor auto="1"/>
                </patternFill>
              </fill>
            </x14:dxf>
          </x14:cfRule>
          <xm:sqref>B8:B14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4B998EB-4BE6-4C91-830A-77A7CC1CA1AF}">
          <x14:formula1>
            <xm:f>'Codes mission'!$C$2:$C$10</xm:f>
          </x14:formula1>
          <xm:sqref>B8:B14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7C39C-A76E-43EA-A23D-98ADF3C2BF24}">
  <sheetPr codeName="Feuil24"/>
  <dimension ref="A1:C12"/>
  <sheetViews>
    <sheetView workbookViewId="0">
      <selection activeCell="A2" sqref="A2:C12"/>
    </sheetView>
  </sheetViews>
  <sheetFormatPr baseColWidth="10" defaultRowHeight="14.4" x14ac:dyDescent="0.3"/>
  <cols>
    <col min="1" max="1" width="4.5546875" bestFit="1" customWidth="1"/>
    <col min="2" max="2" width="15.21875" bestFit="1" customWidth="1"/>
    <col min="3" max="3" width="18.5546875" bestFit="1" customWidth="1"/>
  </cols>
  <sheetData>
    <row r="1" spans="1:3" x14ac:dyDescent="0.3">
      <c r="A1"/>
      <c r="B1"/>
      <c r="C1"/>
    </row>
    <row r="2" spans="1:3" x14ac:dyDescent="0.3">
      <c r="A2"/>
      <c r="B2"/>
      <c r="C2"/>
    </row>
    <row r="3" spans="1:3" x14ac:dyDescent="0.3">
      <c r="A3"/>
      <c r="B3"/>
      <c r="C3"/>
    </row>
    <row r="4" spans="1:3" x14ac:dyDescent="0.3">
      <c r="A4"/>
      <c r="B4"/>
      <c r="C4"/>
    </row>
    <row r="5" spans="1:3" x14ac:dyDescent="0.3">
      <c r="A5"/>
      <c r="B5"/>
      <c r="C5"/>
    </row>
    <row r="6" spans="1:3" x14ac:dyDescent="0.3">
      <c r="A6"/>
      <c r="B6"/>
      <c r="C6"/>
    </row>
    <row r="7" spans="1:3" x14ac:dyDescent="0.3">
      <c r="A7"/>
      <c r="B7"/>
      <c r="C7"/>
    </row>
    <row r="8" spans="1:3" x14ac:dyDescent="0.3">
      <c r="A8"/>
      <c r="B8"/>
      <c r="C8"/>
    </row>
    <row r="9" spans="1:3" x14ac:dyDescent="0.3">
      <c r="A9"/>
      <c r="B9"/>
      <c r="C9"/>
    </row>
    <row r="10" spans="1:3" x14ac:dyDescent="0.3">
      <c r="A10"/>
      <c r="B10"/>
      <c r="C10"/>
    </row>
    <row r="11" spans="1:3" x14ac:dyDescent="0.3">
      <c r="A11"/>
      <c r="B11"/>
      <c r="C11"/>
    </row>
    <row r="12" spans="1:3" x14ac:dyDescent="0.3">
      <c r="A12"/>
      <c r="B12"/>
      <c r="C12"/>
    </row>
  </sheetData>
  <pageMargins left="0.7" right="0.7" top="0.75" bottom="0.75" header="0.3" footer="0.3"/>
  <drawing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C4FFF0-55AE-457F-99F6-465AF2BC537D}">
  <sheetPr codeName="Feuil25"/>
  <dimension ref="A1:D10"/>
  <sheetViews>
    <sheetView workbookViewId="0">
      <selection activeCell="D15" sqref="D15"/>
    </sheetView>
  </sheetViews>
  <sheetFormatPr baseColWidth="10" defaultRowHeight="14.4" x14ac:dyDescent="0.3"/>
  <cols>
    <col min="1" max="1" width="4.88671875" bestFit="1" customWidth="1"/>
    <col min="2" max="2" width="10.77734375" bestFit="1" customWidth="1"/>
    <col min="3" max="3" width="37.77734375" bestFit="1" customWidth="1"/>
    <col min="4" max="4" width="40.5546875" bestFit="1" customWidth="1"/>
  </cols>
  <sheetData>
    <row r="1" spans="1:4" x14ac:dyDescent="0.3">
      <c r="A1"/>
      <c r="B1"/>
      <c r="C1"/>
      <c r="D1"/>
    </row>
    <row r="2" spans="1:4" x14ac:dyDescent="0.3">
      <c r="A2"/>
      <c r="B2"/>
      <c r="C2"/>
      <c r="D2"/>
    </row>
    <row r="3" spans="1:4" x14ac:dyDescent="0.3">
      <c r="A3"/>
      <c r="B3"/>
      <c r="C3"/>
      <c r="D3"/>
    </row>
    <row r="4" spans="1:4" x14ac:dyDescent="0.3">
      <c r="A4"/>
      <c r="B4"/>
      <c r="C4"/>
      <c r="D4"/>
    </row>
    <row r="5" spans="1:4" x14ac:dyDescent="0.3">
      <c r="A5"/>
      <c r="B5"/>
      <c r="C5"/>
      <c r="D5"/>
    </row>
    <row r="6" spans="1:4" x14ac:dyDescent="0.3">
      <c r="A6"/>
      <c r="B6"/>
      <c r="C6"/>
      <c r="D6"/>
    </row>
    <row r="7" spans="1:4" x14ac:dyDescent="0.3">
      <c r="A7"/>
      <c r="B7"/>
      <c r="C7"/>
      <c r="D7"/>
    </row>
    <row r="8" spans="1:4" x14ac:dyDescent="0.3">
      <c r="A8"/>
      <c r="B8"/>
      <c r="C8"/>
      <c r="D8"/>
    </row>
    <row r="9" spans="1:4" x14ac:dyDescent="0.3">
      <c r="A9"/>
      <c r="B9"/>
      <c r="C9"/>
      <c r="D9"/>
    </row>
    <row r="10" spans="1:4" x14ac:dyDescent="0.3">
      <c r="A10"/>
      <c r="B10"/>
      <c r="C10"/>
      <c r="D10"/>
    </row>
  </sheetData>
  <pageMargins left="0.7" right="0.7" top="0.75" bottom="0.75" header="0.3" footer="0.3"/>
  <drawing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72AB1D-01F9-4768-A823-5428E523BD20}">
  <sheetPr codeName="Feuil1"/>
  <dimension ref="A2:C10"/>
  <sheetViews>
    <sheetView zoomScale="90" zoomScaleNormal="90" workbookViewId="0">
      <selection activeCell="F19" sqref="F19"/>
    </sheetView>
  </sheetViews>
  <sheetFormatPr baseColWidth="10" defaultColWidth="10.6640625" defaultRowHeight="14.4" x14ac:dyDescent="0.3"/>
  <cols>
    <col min="1" max="1" width="16.5546875" style="1" customWidth="1"/>
    <col min="2" max="2" width="38.33203125" style="1" bestFit="1" customWidth="1"/>
    <col min="3" max="3" width="40.6640625" style="1" bestFit="1" customWidth="1"/>
    <col min="4" max="16384" width="10.6640625" style="1"/>
  </cols>
  <sheetData>
    <row r="2" spans="1:3" x14ac:dyDescent="0.3">
      <c r="A2" s="1" t="s">
        <v>0</v>
      </c>
      <c r="B2" s="1" t="s">
        <v>1</v>
      </c>
      <c r="C2" s="1" t="str">
        <f>A2&amp;" | "&amp;B2</f>
        <v>E | A préciser dans la colonne "commentaire"</v>
      </c>
    </row>
    <row r="3" spans="1:3" x14ac:dyDescent="0.3">
      <c r="A3" s="1" t="s">
        <v>0</v>
      </c>
      <c r="B3" s="1" t="s">
        <v>2</v>
      </c>
      <c r="C3" s="1" t="str">
        <f t="shared" ref="C3:C10" si="0">A3&amp;" | "&amp;B3</f>
        <v>E | 1 - BNPP - Modélisation IRBA BDDF - 2022</v>
      </c>
    </row>
    <row r="4" spans="1:3" x14ac:dyDescent="0.3">
      <c r="A4" s="1" t="s">
        <v>0</v>
      </c>
      <c r="B4" s="1" t="s">
        <v>3</v>
      </c>
      <c r="C4" s="1" t="str">
        <f t="shared" si="0"/>
        <v>E | 2 - Boursorama - IRB-A/IFRS9 Support - 2022</v>
      </c>
    </row>
    <row r="5" spans="1:3" x14ac:dyDescent="0.3">
      <c r="A5" s="1" t="s">
        <v>0</v>
      </c>
      <c r="B5" s="1" t="s">
        <v>4</v>
      </c>
      <c r="C5" s="1" t="str">
        <f t="shared" si="0"/>
        <v>E | 3 - BPCE - Task Force Crédit - 2022</v>
      </c>
    </row>
    <row r="6" spans="1:3" x14ac:dyDescent="0.3">
      <c r="A6" s="1" t="s">
        <v>5</v>
      </c>
      <c r="B6" s="1" t="s">
        <v>1</v>
      </c>
      <c r="C6" s="1" t="str">
        <f t="shared" si="0"/>
        <v>OI | A préciser dans la colonne "commentaire"</v>
      </c>
    </row>
    <row r="7" spans="1:3" x14ac:dyDescent="0.3">
      <c r="A7" s="1" t="s">
        <v>5</v>
      </c>
      <c r="B7" s="1" t="s">
        <v>6</v>
      </c>
      <c r="C7" s="1" t="str">
        <f t="shared" si="0"/>
        <v>OI | 1 - ARTT</v>
      </c>
    </row>
    <row r="8" spans="1:3" x14ac:dyDescent="0.3">
      <c r="A8" s="1" t="s">
        <v>5</v>
      </c>
      <c r="B8" s="1" t="s">
        <v>7</v>
      </c>
      <c r="C8" s="1" t="str">
        <f t="shared" si="0"/>
        <v>OI | 2 - Congés payés</v>
      </c>
    </row>
    <row r="9" spans="1:3" x14ac:dyDescent="0.3">
      <c r="A9" s="1" t="s">
        <v>5</v>
      </c>
      <c r="B9" s="1" t="s">
        <v>8</v>
      </c>
      <c r="C9" s="1" t="str">
        <f t="shared" si="0"/>
        <v>OI | 3 - Développement</v>
      </c>
    </row>
    <row r="10" spans="1:3" x14ac:dyDescent="0.3">
      <c r="A10" s="1" t="s">
        <v>5</v>
      </c>
      <c r="B10" s="1" t="s">
        <v>9</v>
      </c>
      <c r="C10" s="1" t="str">
        <f t="shared" si="0"/>
        <v>OI | 4 - Non chargeable</v>
      </c>
    </row>
  </sheetData>
  <sheetProtection algorithmName="SHA-512" hashValue="o4AWvFKtUhgM8W3jPO/q6PlgyF/9SejLJeoO6EO+0w85rc4BFqCSj0Q8i8AffcQOgHehEOzep2uhL/uBNvrFJg==" saltValue="BPioYZIjIxtb3yF90Q0uRw==" spinCount="100000" sheet="1" objects="1" scenarios="1"/>
  <phoneticPr fontId="5" type="noConversion"/>
  <pageMargins left="0.7" right="0.7" top="0.75" bottom="0.75" header="0.3" footer="0.3"/>
  <pageSetup paperSize="9" orientation="portrait" horizontalDpi="1200" verticalDpi="1200"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195E7D-1EC1-4685-9EFC-8C6309DF3464}">
  <sheetPr codeName="TS_2023"/>
  <dimension ref="A1:RP26"/>
  <sheetViews>
    <sheetView topLeftCell="B1" zoomScale="73" zoomScaleNormal="73" workbookViewId="0">
      <selection activeCell="AE3" sqref="AE3"/>
    </sheetView>
  </sheetViews>
  <sheetFormatPr baseColWidth="10" defaultColWidth="0" defaultRowHeight="14.4" zeroHeight="1" outlineLevelRow="1" x14ac:dyDescent="0.3"/>
  <cols>
    <col min="1" max="1" width="2.33203125" hidden="1" customWidth="1"/>
    <col min="2" max="2" width="38" customWidth="1"/>
    <col min="3" max="3" width="37.109375" customWidth="1"/>
    <col min="4" max="4" width="4.6640625" customWidth="1"/>
    <col min="5" max="158" width="4.33203125" customWidth="1"/>
    <col min="159" max="248" width="3.33203125" customWidth="1"/>
    <col min="249" max="373" width="4.33203125" customWidth="1"/>
    <col min="374" max="482" width="4.33203125" hidden="1" customWidth="1"/>
    <col min="483" max="484" width="0" hidden="1" customWidth="1"/>
    <col min="485" max="16384" width="11.44140625" hidden="1"/>
  </cols>
  <sheetData>
    <row r="1" spans="1:484" x14ac:dyDescent="0.3"/>
    <row r="2" spans="1:484" ht="74.400000000000006" customHeight="1" x14ac:dyDescent="0.3">
      <c r="B2" s="149" t="s">
        <v>10</v>
      </c>
      <c r="C2" s="149"/>
      <c r="D2" s="149"/>
      <c r="E2" s="149"/>
      <c r="F2" s="149"/>
      <c r="G2" s="149"/>
      <c r="H2" s="149"/>
      <c r="I2" s="149"/>
      <c r="J2" s="149"/>
      <c r="K2" s="159"/>
      <c r="L2" s="159"/>
      <c r="M2" s="159"/>
      <c r="N2" s="159"/>
    </row>
    <row r="3" spans="1:484" ht="58.95" customHeight="1" x14ac:dyDescent="0.3">
      <c r="B3" s="151" t="s">
        <v>11</v>
      </c>
      <c r="C3" s="151"/>
      <c r="D3" s="151"/>
      <c r="E3" s="151"/>
      <c r="F3" s="151"/>
      <c r="G3" s="151"/>
      <c r="H3" s="151"/>
      <c r="I3" s="151"/>
      <c r="J3" s="151"/>
      <c r="K3" s="151"/>
      <c r="L3" s="151"/>
      <c r="M3" s="151"/>
      <c r="N3" s="151"/>
    </row>
    <row r="4" spans="1:484" ht="18" x14ac:dyDescent="0.3">
      <c r="A4" s="8"/>
      <c r="B4" s="8"/>
      <c r="C4" s="8"/>
      <c r="D4" s="158">
        <v>44927</v>
      </c>
      <c r="E4" s="148"/>
      <c r="F4" s="148"/>
      <c r="G4" s="148"/>
      <c r="H4" s="148"/>
      <c r="I4" s="148"/>
      <c r="J4" s="148"/>
      <c r="K4" s="148"/>
      <c r="L4" s="148"/>
      <c r="M4" s="148"/>
      <c r="N4" s="148"/>
      <c r="O4" s="148"/>
      <c r="P4" s="148"/>
      <c r="Q4" s="148"/>
      <c r="R4" s="148"/>
      <c r="S4" s="148"/>
      <c r="T4" s="148"/>
      <c r="U4" s="148"/>
      <c r="V4" s="148"/>
      <c r="W4" s="148"/>
      <c r="X4" s="148"/>
      <c r="Y4" s="148"/>
      <c r="Z4" s="148"/>
      <c r="AA4" s="148"/>
      <c r="AB4" s="148"/>
      <c r="AC4" s="148"/>
      <c r="AD4" s="148"/>
      <c r="AE4" s="148"/>
      <c r="AF4" s="148"/>
      <c r="AG4" s="148"/>
      <c r="AH4" s="148"/>
      <c r="AI4" s="155">
        <v>44958</v>
      </c>
      <c r="AJ4" s="156"/>
      <c r="AK4" s="156"/>
      <c r="AL4" s="156"/>
      <c r="AM4" s="156"/>
      <c r="AN4" s="156"/>
      <c r="AO4" s="156"/>
      <c r="AP4" s="156"/>
      <c r="AQ4" s="156"/>
      <c r="AR4" s="156"/>
      <c r="AS4" s="156"/>
      <c r="AT4" s="156"/>
      <c r="AU4" s="156"/>
      <c r="AV4" s="156"/>
      <c r="AW4" s="156"/>
      <c r="AX4" s="156"/>
      <c r="AY4" s="156"/>
      <c r="AZ4" s="156"/>
      <c r="BA4" s="156"/>
      <c r="BB4" s="156"/>
      <c r="BC4" s="156"/>
      <c r="BD4" s="156"/>
      <c r="BE4" s="156"/>
      <c r="BF4" s="156"/>
      <c r="BG4" s="156"/>
      <c r="BH4" s="156"/>
      <c r="BI4" s="156"/>
      <c r="BJ4" s="157"/>
      <c r="BK4" s="155">
        <v>44986</v>
      </c>
      <c r="BL4" s="156"/>
      <c r="BM4" s="156"/>
      <c r="BN4" s="156"/>
      <c r="BO4" s="156"/>
      <c r="BP4" s="156"/>
      <c r="BQ4" s="156"/>
      <c r="BR4" s="156"/>
      <c r="BS4" s="156"/>
      <c r="BT4" s="156"/>
      <c r="BU4" s="156"/>
      <c r="BV4" s="156"/>
      <c r="BW4" s="156"/>
      <c r="BX4" s="156"/>
      <c r="BY4" s="156"/>
      <c r="BZ4" s="156"/>
      <c r="CA4" s="156"/>
      <c r="CB4" s="156"/>
      <c r="CC4" s="156"/>
      <c r="CD4" s="156"/>
      <c r="CE4" s="156"/>
      <c r="CF4" s="156"/>
      <c r="CG4" s="156"/>
      <c r="CH4" s="156"/>
      <c r="CI4" s="156"/>
      <c r="CJ4" s="156"/>
      <c r="CK4" s="156"/>
      <c r="CL4" s="156"/>
      <c r="CM4" s="156"/>
      <c r="CN4" s="156"/>
      <c r="CO4" s="157"/>
      <c r="CP4" s="155">
        <v>45017</v>
      </c>
      <c r="CQ4" s="156"/>
      <c r="CR4" s="156"/>
      <c r="CS4" s="156"/>
      <c r="CT4" s="156"/>
      <c r="CU4" s="156"/>
      <c r="CV4" s="156"/>
      <c r="CW4" s="156"/>
      <c r="CX4" s="156"/>
      <c r="CY4" s="156"/>
      <c r="CZ4" s="156"/>
      <c r="DA4" s="156"/>
      <c r="DB4" s="156"/>
      <c r="DC4" s="156"/>
      <c r="DD4" s="156"/>
      <c r="DE4" s="156"/>
      <c r="DF4" s="156"/>
      <c r="DG4" s="156"/>
      <c r="DH4" s="156"/>
      <c r="DI4" s="156"/>
      <c r="DJ4" s="156"/>
      <c r="DK4" s="156"/>
      <c r="DL4" s="156"/>
      <c r="DM4" s="156"/>
      <c r="DN4" s="156"/>
      <c r="DO4" s="156"/>
      <c r="DP4" s="156"/>
      <c r="DQ4" s="156"/>
      <c r="DR4" s="156"/>
      <c r="DS4" s="157"/>
      <c r="DT4" s="155">
        <v>45047</v>
      </c>
      <c r="DU4" s="156"/>
      <c r="DV4" s="156"/>
      <c r="DW4" s="156"/>
      <c r="DX4" s="156"/>
      <c r="DY4" s="156"/>
      <c r="DZ4" s="156"/>
      <c r="EA4" s="156"/>
      <c r="EB4" s="156"/>
      <c r="EC4" s="156"/>
      <c r="ED4" s="156"/>
      <c r="EE4" s="156"/>
      <c r="EF4" s="156"/>
      <c r="EG4" s="156"/>
      <c r="EH4" s="156"/>
      <c r="EI4" s="156"/>
      <c r="EJ4" s="156"/>
      <c r="EK4" s="156"/>
      <c r="EL4" s="156"/>
      <c r="EM4" s="156"/>
      <c r="EN4" s="156"/>
      <c r="EO4" s="156"/>
      <c r="EP4" s="156"/>
      <c r="EQ4" s="156"/>
      <c r="ER4" s="156"/>
      <c r="ES4" s="156"/>
      <c r="ET4" s="156"/>
      <c r="EU4" s="156"/>
      <c r="EV4" s="156"/>
      <c r="EW4" s="156"/>
      <c r="EX4" s="157"/>
      <c r="EY4" s="158">
        <v>45078</v>
      </c>
      <c r="EZ4" s="158"/>
      <c r="FA4" s="158"/>
      <c r="FB4" s="158"/>
      <c r="FC4" s="158"/>
      <c r="FD4" s="158"/>
      <c r="FE4" s="158"/>
      <c r="FF4" s="158"/>
      <c r="FG4" s="158"/>
      <c r="FH4" s="158"/>
      <c r="FI4" s="158"/>
      <c r="FJ4" s="158"/>
      <c r="FK4" s="158"/>
      <c r="FL4" s="158"/>
      <c r="FM4" s="158"/>
      <c r="FN4" s="158"/>
      <c r="FO4" s="158"/>
      <c r="FP4" s="158"/>
      <c r="FQ4" s="158"/>
      <c r="FR4" s="158"/>
      <c r="FS4" s="158"/>
      <c r="FT4" s="158"/>
      <c r="FU4" s="158"/>
      <c r="FV4" s="158"/>
      <c r="FW4" s="158"/>
      <c r="FX4" s="158"/>
      <c r="FY4" s="158"/>
      <c r="FZ4" s="158"/>
      <c r="GA4" s="158"/>
      <c r="GB4" s="158"/>
      <c r="GC4" s="155">
        <v>45108</v>
      </c>
      <c r="GD4" s="156"/>
      <c r="GE4" s="156"/>
      <c r="GF4" s="156"/>
      <c r="GG4" s="156"/>
      <c r="GH4" s="156"/>
      <c r="GI4" s="156"/>
      <c r="GJ4" s="156"/>
      <c r="GK4" s="156"/>
      <c r="GL4" s="156"/>
      <c r="GM4" s="156"/>
      <c r="GN4" s="156"/>
      <c r="GO4" s="156"/>
      <c r="GP4" s="156"/>
      <c r="GQ4" s="156"/>
      <c r="GR4" s="156"/>
      <c r="GS4" s="156"/>
      <c r="GT4" s="156"/>
      <c r="GU4" s="156"/>
      <c r="GV4" s="156"/>
      <c r="GW4" s="156"/>
      <c r="GX4" s="156"/>
      <c r="GY4" s="156"/>
      <c r="GZ4" s="156"/>
      <c r="HA4" s="156"/>
      <c r="HB4" s="156"/>
      <c r="HC4" s="156"/>
      <c r="HD4" s="156"/>
      <c r="HE4" s="156"/>
      <c r="HF4" s="156"/>
      <c r="HG4" s="157"/>
      <c r="HH4" s="158">
        <v>45139</v>
      </c>
      <c r="HI4" s="158"/>
      <c r="HJ4" s="158"/>
      <c r="HK4" s="158"/>
      <c r="HL4" s="158"/>
      <c r="HM4" s="158"/>
      <c r="HN4" s="158"/>
      <c r="HO4" s="158"/>
      <c r="HP4" s="158"/>
      <c r="HQ4" s="158"/>
      <c r="HR4" s="158"/>
      <c r="HS4" s="158"/>
      <c r="HT4" s="158"/>
      <c r="HU4" s="158"/>
      <c r="HV4" s="158"/>
      <c r="HW4" s="158"/>
      <c r="HX4" s="158"/>
      <c r="HY4" s="158"/>
      <c r="HZ4" s="158"/>
      <c r="IA4" s="158"/>
      <c r="IB4" s="158"/>
      <c r="IC4" s="158"/>
      <c r="ID4" s="158"/>
      <c r="IE4" s="158"/>
      <c r="IF4" s="158"/>
      <c r="IG4" s="158"/>
      <c r="IH4" s="158"/>
      <c r="II4" s="158"/>
      <c r="IJ4" s="158"/>
      <c r="IK4" s="158"/>
      <c r="IL4" s="158"/>
      <c r="IM4" s="155">
        <v>45170</v>
      </c>
      <c r="IN4" s="156"/>
      <c r="IO4" s="156"/>
      <c r="IP4" s="156"/>
      <c r="IQ4" s="156"/>
      <c r="IR4" s="156"/>
      <c r="IS4" s="156"/>
      <c r="IT4" s="156"/>
      <c r="IU4" s="156"/>
      <c r="IV4" s="156"/>
      <c r="IW4" s="156"/>
      <c r="IX4" s="156"/>
      <c r="IY4" s="156"/>
      <c r="IZ4" s="156"/>
      <c r="JA4" s="156"/>
      <c r="JB4" s="156"/>
      <c r="JC4" s="156"/>
      <c r="JD4" s="156"/>
      <c r="JE4" s="156"/>
      <c r="JF4" s="156"/>
      <c r="JG4" s="156"/>
      <c r="JH4" s="156"/>
      <c r="JI4" s="156"/>
      <c r="JJ4" s="156"/>
      <c r="JK4" s="156"/>
      <c r="JL4" s="156"/>
      <c r="JM4" s="156"/>
      <c r="JN4" s="156"/>
      <c r="JO4" s="156"/>
      <c r="JP4" s="157"/>
      <c r="JQ4" s="155">
        <v>45200</v>
      </c>
      <c r="JR4" s="156"/>
      <c r="JS4" s="156"/>
      <c r="JT4" s="156"/>
      <c r="JU4" s="156"/>
      <c r="JV4" s="156"/>
      <c r="JW4" s="156"/>
      <c r="JX4" s="156"/>
      <c r="JY4" s="156"/>
      <c r="JZ4" s="156"/>
      <c r="KA4" s="156"/>
      <c r="KB4" s="156"/>
      <c r="KC4" s="156"/>
      <c r="KD4" s="156"/>
      <c r="KE4" s="156"/>
      <c r="KF4" s="156"/>
      <c r="KG4" s="156"/>
      <c r="KH4" s="156"/>
      <c r="KI4" s="156"/>
      <c r="KJ4" s="156"/>
      <c r="KK4" s="156"/>
      <c r="KL4" s="156"/>
      <c r="KM4" s="156"/>
      <c r="KN4" s="156"/>
      <c r="KO4" s="156"/>
      <c r="KP4" s="156"/>
      <c r="KQ4" s="156"/>
      <c r="KR4" s="156"/>
      <c r="KS4" s="156"/>
      <c r="KT4" s="156"/>
      <c r="KU4" s="157"/>
      <c r="KV4" s="158">
        <v>45231</v>
      </c>
      <c r="KW4" s="158"/>
      <c r="KX4" s="158"/>
      <c r="KY4" s="158"/>
      <c r="KZ4" s="158"/>
      <c r="LA4" s="158"/>
      <c r="LB4" s="158"/>
      <c r="LC4" s="158"/>
      <c r="LD4" s="158"/>
      <c r="LE4" s="158"/>
      <c r="LF4" s="158"/>
      <c r="LG4" s="158"/>
      <c r="LH4" s="158"/>
      <c r="LI4" s="158"/>
      <c r="LJ4" s="158"/>
      <c r="LK4" s="158"/>
      <c r="LL4" s="158"/>
      <c r="LM4" s="158"/>
      <c r="LN4" s="158"/>
      <c r="LO4" s="158"/>
      <c r="LP4" s="158"/>
      <c r="LQ4" s="158"/>
      <c r="LR4" s="158"/>
      <c r="LS4" s="158"/>
      <c r="LT4" s="158"/>
      <c r="LU4" s="158"/>
      <c r="LV4" s="158"/>
      <c r="LW4" s="158"/>
      <c r="LX4" s="158"/>
      <c r="LY4" s="158"/>
      <c r="LZ4" s="155">
        <v>45261</v>
      </c>
      <c r="MA4" s="156"/>
      <c r="MB4" s="156"/>
      <c r="MC4" s="156"/>
      <c r="MD4" s="156"/>
      <c r="ME4" s="156"/>
      <c r="MF4" s="156"/>
      <c r="MG4" s="156"/>
      <c r="MH4" s="156"/>
      <c r="MI4" s="156"/>
      <c r="MJ4" s="156"/>
      <c r="MK4" s="156"/>
      <c r="ML4" s="156"/>
      <c r="MM4" s="156"/>
      <c r="MN4" s="156"/>
      <c r="MO4" s="156"/>
      <c r="MP4" s="156"/>
      <c r="MQ4" s="156"/>
      <c r="MR4" s="156"/>
      <c r="MS4" s="156"/>
      <c r="MT4" s="156"/>
      <c r="MU4" s="156"/>
      <c r="MV4" s="156"/>
      <c r="MW4" s="156"/>
      <c r="MX4" s="156"/>
      <c r="MY4" s="156"/>
      <c r="MZ4" s="156"/>
      <c r="NA4" s="156"/>
      <c r="NB4" s="156"/>
      <c r="NC4" s="156"/>
      <c r="ND4" s="157"/>
    </row>
    <row r="5" spans="1:484" x14ac:dyDescent="0.3">
      <c r="A5" s="9"/>
      <c r="B5" s="146" t="s">
        <v>17</v>
      </c>
      <c r="C5" s="146" t="s">
        <v>18</v>
      </c>
      <c r="D5" s="9" t="s">
        <v>70</v>
      </c>
      <c r="E5" s="9" t="s">
        <v>71</v>
      </c>
      <c r="F5" s="9" t="s">
        <v>72</v>
      </c>
      <c r="G5" s="9" t="s">
        <v>73</v>
      </c>
      <c r="H5" s="9" t="s">
        <v>74</v>
      </c>
      <c r="I5" s="9" t="s">
        <v>75</v>
      </c>
      <c r="J5" s="9" t="s">
        <v>76</v>
      </c>
      <c r="K5" s="9" t="s">
        <v>70</v>
      </c>
      <c r="L5" s="9" t="s">
        <v>71</v>
      </c>
      <c r="M5" s="9" t="s">
        <v>72</v>
      </c>
      <c r="N5" s="9" t="s">
        <v>73</v>
      </c>
      <c r="O5" s="9" t="s">
        <v>74</v>
      </c>
      <c r="P5" s="9" t="s">
        <v>75</v>
      </c>
      <c r="Q5" s="9" t="s">
        <v>76</v>
      </c>
      <c r="R5" s="9" t="s">
        <v>70</v>
      </c>
      <c r="S5" s="9" t="s">
        <v>71</v>
      </c>
      <c r="T5" s="9" t="s">
        <v>72</v>
      </c>
      <c r="U5" s="9" t="s">
        <v>73</v>
      </c>
      <c r="V5" s="9" t="s">
        <v>74</v>
      </c>
      <c r="W5" s="9" t="s">
        <v>75</v>
      </c>
      <c r="X5" s="9" t="s">
        <v>76</v>
      </c>
      <c r="Y5" s="9" t="s">
        <v>70</v>
      </c>
      <c r="Z5" s="9" t="s">
        <v>71</v>
      </c>
      <c r="AA5" s="9" t="s">
        <v>72</v>
      </c>
      <c r="AB5" s="9" t="s">
        <v>73</v>
      </c>
      <c r="AC5" s="9" t="s">
        <v>74</v>
      </c>
      <c r="AD5" s="9" t="s">
        <v>75</v>
      </c>
      <c r="AE5" s="9" t="s">
        <v>76</v>
      </c>
      <c r="AF5" s="9" t="s">
        <v>70</v>
      </c>
      <c r="AG5" s="9" t="s">
        <v>71</v>
      </c>
      <c r="AH5" s="9" t="s">
        <v>72</v>
      </c>
      <c r="AI5" s="9" t="s">
        <v>73</v>
      </c>
      <c r="AJ5" s="9" t="s">
        <v>74</v>
      </c>
      <c r="AK5" s="9" t="s">
        <v>75</v>
      </c>
      <c r="AL5" s="9" t="s">
        <v>76</v>
      </c>
      <c r="AM5" s="9" t="s">
        <v>70</v>
      </c>
      <c r="AN5" s="9" t="s">
        <v>71</v>
      </c>
      <c r="AO5" s="9" t="s">
        <v>72</v>
      </c>
      <c r="AP5" s="9" t="s">
        <v>73</v>
      </c>
      <c r="AQ5" s="9" t="s">
        <v>74</v>
      </c>
      <c r="AR5" s="9" t="s">
        <v>75</v>
      </c>
      <c r="AS5" s="9" t="s">
        <v>76</v>
      </c>
      <c r="AT5" s="9" t="s">
        <v>70</v>
      </c>
      <c r="AU5" s="9" t="s">
        <v>71</v>
      </c>
      <c r="AV5" s="9" t="s">
        <v>72</v>
      </c>
      <c r="AW5" s="9" t="s">
        <v>73</v>
      </c>
      <c r="AX5" s="9" t="s">
        <v>74</v>
      </c>
      <c r="AY5" s="9" t="s">
        <v>75</v>
      </c>
      <c r="AZ5" s="9" t="s">
        <v>76</v>
      </c>
      <c r="BA5" s="9" t="s">
        <v>70</v>
      </c>
      <c r="BB5" s="9" t="s">
        <v>71</v>
      </c>
      <c r="BC5" s="9" t="s">
        <v>72</v>
      </c>
      <c r="BD5" s="9" t="s">
        <v>73</v>
      </c>
      <c r="BE5" s="9" t="s">
        <v>74</v>
      </c>
      <c r="BF5" s="9" t="s">
        <v>75</v>
      </c>
      <c r="BG5" s="9" t="s">
        <v>76</v>
      </c>
      <c r="BH5" s="9" t="s">
        <v>70</v>
      </c>
      <c r="BI5" s="9" t="s">
        <v>71</v>
      </c>
      <c r="BJ5" s="9" t="s">
        <v>72</v>
      </c>
      <c r="BK5" s="9" t="s">
        <v>73</v>
      </c>
      <c r="BL5" s="9" t="s">
        <v>74</v>
      </c>
      <c r="BM5" s="9" t="s">
        <v>75</v>
      </c>
      <c r="BN5" s="9" t="s">
        <v>76</v>
      </c>
      <c r="BO5" s="9" t="s">
        <v>70</v>
      </c>
      <c r="BP5" s="9" t="s">
        <v>71</v>
      </c>
      <c r="BQ5" s="9" t="s">
        <v>72</v>
      </c>
      <c r="BR5" s="9" t="s">
        <v>73</v>
      </c>
      <c r="BS5" s="9" t="s">
        <v>74</v>
      </c>
      <c r="BT5" s="9" t="s">
        <v>75</v>
      </c>
      <c r="BU5" s="9" t="s">
        <v>76</v>
      </c>
      <c r="BV5" s="9" t="s">
        <v>70</v>
      </c>
      <c r="BW5" s="9" t="s">
        <v>71</v>
      </c>
      <c r="BX5" s="9" t="s">
        <v>72</v>
      </c>
      <c r="BY5" s="9" t="s">
        <v>73</v>
      </c>
      <c r="BZ5" s="9" t="s">
        <v>74</v>
      </c>
      <c r="CA5" s="9" t="s">
        <v>75</v>
      </c>
      <c r="CB5" s="9" t="s">
        <v>76</v>
      </c>
      <c r="CC5" s="9" t="s">
        <v>70</v>
      </c>
      <c r="CD5" s="9" t="s">
        <v>71</v>
      </c>
      <c r="CE5" s="9" t="s">
        <v>72</v>
      </c>
      <c r="CF5" s="9" t="s">
        <v>73</v>
      </c>
      <c r="CG5" s="9" t="s">
        <v>74</v>
      </c>
      <c r="CH5" s="9" t="s">
        <v>75</v>
      </c>
      <c r="CI5" s="9" t="s">
        <v>76</v>
      </c>
      <c r="CJ5" s="9" t="s">
        <v>70</v>
      </c>
      <c r="CK5" s="9" t="s">
        <v>71</v>
      </c>
      <c r="CL5" s="9" t="s">
        <v>72</v>
      </c>
      <c r="CM5" s="9" t="s">
        <v>73</v>
      </c>
      <c r="CN5" s="9" t="s">
        <v>74</v>
      </c>
      <c r="CO5" s="9" t="s">
        <v>75</v>
      </c>
      <c r="CP5" s="9" t="s">
        <v>76</v>
      </c>
      <c r="CQ5" s="9" t="s">
        <v>70</v>
      </c>
      <c r="CR5" s="9" t="s">
        <v>71</v>
      </c>
      <c r="CS5" s="9" t="s">
        <v>72</v>
      </c>
      <c r="CT5" s="9" t="s">
        <v>73</v>
      </c>
      <c r="CU5" s="9" t="s">
        <v>74</v>
      </c>
      <c r="CV5" s="9" t="s">
        <v>75</v>
      </c>
      <c r="CW5" s="9" t="s">
        <v>76</v>
      </c>
      <c r="CX5" s="9" t="s">
        <v>70</v>
      </c>
      <c r="CY5" s="9" t="s">
        <v>71</v>
      </c>
      <c r="CZ5" s="9" t="s">
        <v>72</v>
      </c>
      <c r="DA5" s="9" t="s">
        <v>73</v>
      </c>
      <c r="DB5" s="9" t="s">
        <v>74</v>
      </c>
      <c r="DC5" s="9" t="s">
        <v>75</v>
      </c>
      <c r="DD5" s="9" t="s">
        <v>76</v>
      </c>
      <c r="DE5" s="9" t="s">
        <v>70</v>
      </c>
      <c r="DF5" s="9" t="s">
        <v>71</v>
      </c>
      <c r="DG5" s="9" t="s">
        <v>72</v>
      </c>
      <c r="DH5" s="9" t="s">
        <v>73</v>
      </c>
      <c r="DI5" s="9" t="s">
        <v>74</v>
      </c>
      <c r="DJ5" s="9" t="s">
        <v>75</v>
      </c>
      <c r="DK5" s="9" t="s">
        <v>76</v>
      </c>
      <c r="DL5" s="9" t="s">
        <v>70</v>
      </c>
      <c r="DM5" s="9" t="s">
        <v>71</v>
      </c>
      <c r="DN5" s="9" t="s">
        <v>72</v>
      </c>
      <c r="DO5" s="9" t="s">
        <v>73</v>
      </c>
      <c r="DP5" s="9" t="s">
        <v>74</v>
      </c>
      <c r="DQ5" s="9" t="s">
        <v>75</v>
      </c>
      <c r="DR5" s="9" t="s">
        <v>76</v>
      </c>
      <c r="DS5" s="9" t="s">
        <v>70</v>
      </c>
      <c r="DT5" s="9" t="s">
        <v>71</v>
      </c>
      <c r="DU5" s="9" t="s">
        <v>72</v>
      </c>
      <c r="DV5" s="9" t="s">
        <v>73</v>
      </c>
      <c r="DW5" s="9" t="s">
        <v>74</v>
      </c>
      <c r="DX5" s="9" t="s">
        <v>75</v>
      </c>
      <c r="DY5" s="9" t="s">
        <v>76</v>
      </c>
      <c r="DZ5" s="9" t="s">
        <v>70</v>
      </c>
      <c r="EA5" s="9" t="s">
        <v>71</v>
      </c>
      <c r="EB5" s="9" t="s">
        <v>72</v>
      </c>
      <c r="EC5" s="9" t="s">
        <v>73</v>
      </c>
      <c r="ED5" s="9" t="s">
        <v>74</v>
      </c>
      <c r="EE5" s="9" t="s">
        <v>75</v>
      </c>
      <c r="EF5" s="9" t="s">
        <v>76</v>
      </c>
      <c r="EG5" s="9" t="s">
        <v>70</v>
      </c>
      <c r="EH5" s="9" t="s">
        <v>71</v>
      </c>
      <c r="EI5" s="9" t="s">
        <v>72</v>
      </c>
      <c r="EJ5" s="9" t="s">
        <v>73</v>
      </c>
      <c r="EK5" s="9" t="s">
        <v>74</v>
      </c>
      <c r="EL5" s="9" t="s">
        <v>75</v>
      </c>
      <c r="EM5" s="9" t="s">
        <v>76</v>
      </c>
      <c r="EN5" s="9" t="s">
        <v>70</v>
      </c>
      <c r="EO5" s="9" t="s">
        <v>71</v>
      </c>
      <c r="EP5" s="9" t="s">
        <v>72</v>
      </c>
      <c r="EQ5" s="9" t="s">
        <v>73</v>
      </c>
      <c r="ER5" s="9" t="s">
        <v>74</v>
      </c>
      <c r="ES5" s="9" t="s">
        <v>75</v>
      </c>
      <c r="ET5" s="9" t="s">
        <v>76</v>
      </c>
      <c r="EU5" s="9" t="s">
        <v>70</v>
      </c>
      <c r="EV5" s="9" t="s">
        <v>71</v>
      </c>
      <c r="EW5" s="9" t="s">
        <v>72</v>
      </c>
      <c r="EX5" s="9" t="s">
        <v>73</v>
      </c>
      <c r="EY5" s="9" t="s">
        <v>74</v>
      </c>
      <c r="EZ5" s="9" t="s">
        <v>75</v>
      </c>
      <c r="FA5" s="9" t="s">
        <v>76</v>
      </c>
      <c r="FB5" s="9" t="s">
        <v>70</v>
      </c>
      <c r="FC5" s="9" t="s">
        <v>71</v>
      </c>
      <c r="FD5" s="9" t="s">
        <v>72</v>
      </c>
      <c r="FE5" s="9" t="s">
        <v>73</v>
      </c>
      <c r="FF5" s="9" t="s">
        <v>74</v>
      </c>
      <c r="FG5" s="9" t="s">
        <v>75</v>
      </c>
      <c r="FH5" s="9" t="s">
        <v>76</v>
      </c>
      <c r="FI5" s="9" t="s">
        <v>70</v>
      </c>
      <c r="FJ5" s="9" t="s">
        <v>71</v>
      </c>
      <c r="FK5" s="9" t="s">
        <v>72</v>
      </c>
      <c r="FL5" s="9" t="s">
        <v>73</v>
      </c>
      <c r="FM5" s="9" t="s">
        <v>74</v>
      </c>
      <c r="FN5" s="9" t="s">
        <v>75</v>
      </c>
      <c r="FO5" s="9" t="s">
        <v>76</v>
      </c>
      <c r="FP5" s="9" t="s">
        <v>70</v>
      </c>
      <c r="FQ5" s="9" t="s">
        <v>71</v>
      </c>
      <c r="FR5" s="9" t="s">
        <v>72</v>
      </c>
      <c r="FS5" s="9" t="s">
        <v>73</v>
      </c>
      <c r="FT5" s="9" t="s">
        <v>74</v>
      </c>
      <c r="FU5" s="9" t="s">
        <v>75</v>
      </c>
      <c r="FV5" s="9" t="s">
        <v>76</v>
      </c>
      <c r="FW5" s="9" t="s">
        <v>70</v>
      </c>
      <c r="FX5" s="9" t="s">
        <v>71</v>
      </c>
      <c r="FY5" s="9" t="s">
        <v>72</v>
      </c>
      <c r="FZ5" s="9" t="s">
        <v>73</v>
      </c>
      <c r="GA5" s="9" t="s">
        <v>74</v>
      </c>
      <c r="GB5" s="9" t="s">
        <v>75</v>
      </c>
      <c r="GC5" s="9" t="s">
        <v>76</v>
      </c>
      <c r="GD5" s="9" t="s">
        <v>70</v>
      </c>
      <c r="GE5" s="9" t="s">
        <v>71</v>
      </c>
      <c r="GF5" s="9" t="s">
        <v>72</v>
      </c>
      <c r="GG5" s="9" t="s">
        <v>73</v>
      </c>
      <c r="GH5" s="9" t="s">
        <v>74</v>
      </c>
      <c r="GI5" s="9" t="s">
        <v>75</v>
      </c>
      <c r="GJ5" s="9" t="s">
        <v>76</v>
      </c>
      <c r="GK5" s="9" t="s">
        <v>70</v>
      </c>
      <c r="GL5" s="9" t="s">
        <v>71</v>
      </c>
      <c r="GM5" s="9" t="s">
        <v>72</v>
      </c>
      <c r="GN5" s="9" t="s">
        <v>73</v>
      </c>
      <c r="GO5" s="9" t="s">
        <v>74</v>
      </c>
      <c r="GP5" s="9" t="s">
        <v>75</v>
      </c>
      <c r="GQ5" s="9" t="s">
        <v>76</v>
      </c>
      <c r="GR5" s="9" t="s">
        <v>70</v>
      </c>
      <c r="GS5" s="9" t="s">
        <v>71</v>
      </c>
      <c r="GT5" s="9" t="s">
        <v>72</v>
      </c>
      <c r="GU5" s="9" t="s">
        <v>73</v>
      </c>
      <c r="GV5" s="9" t="s">
        <v>74</v>
      </c>
      <c r="GW5" s="9" t="s">
        <v>75</v>
      </c>
      <c r="GX5" s="9" t="s">
        <v>76</v>
      </c>
      <c r="GY5" s="9" t="s">
        <v>70</v>
      </c>
      <c r="GZ5" s="9" t="s">
        <v>71</v>
      </c>
      <c r="HA5" s="9" t="s">
        <v>72</v>
      </c>
      <c r="HB5" s="9" t="s">
        <v>73</v>
      </c>
      <c r="HC5" s="9" t="s">
        <v>74</v>
      </c>
      <c r="HD5" s="9" t="s">
        <v>75</v>
      </c>
      <c r="HE5" s="9" t="s">
        <v>76</v>
      </c>
      <c r="HF5" s="9" t="s">
        <v>70</v>
      </c>
      <c r="HG5" s="9" t="s">
        <v>71</v>
      </c>
      <c r="HH5" s="9" t="s">
        <v>72</v>
      </c>
      <c r="HI5" s="9" t="s">
        <v>73</v>
      </c>
      <c r="HJ5" s="9" t="s">
        <v>74</v>
      </c>
      <c r="HK5" s="9" t="s">
        <v>75</v>
      </c>
      <c r="HL5" s="9" t="s">
        <v>76</v>
      </c>
      <c r="HM5" s="9" t="s">
        <v>70</v>
      </c>
      <c r="HN5" s="9" t="s">
        <v>71</v>
      </c>
      <c r="HO5" s="9" t="s">
        <v>72</v>
      </c>
      <c r="HP5" s="9" t="s">
        <v>73</v>
      </c>
      <c r="HQ5" s="9" t="s">
        <v>74</v>
      </c>
      <c r="HR5" s="9" t="s">
        <v>75</v>
      </c>
      <c r="HS5" s="9" t="s">
        <v>76</v>
      </c>
      <c r="HT5" s="9" t="s">
        <v>70</v>
      </c>
      <c r="HU5" s="9" t="s">
        <v>71</v>
      </c>
      <c r="HV5" s="9" t="s">
        <v>72</v>
      </c>
      <c r="HW5" s="9" t="s">
        <v>73</v>
      </c>
      <c r="HX5" s="9" t="s">
        <v>74</v>
      </c>
      <c r="HY5" s="9" t="s">
        <v>75</v>
      </c>
      <c r="HZ5" s="9" t="s">
        <v>76</v>
      </c>
      <c r="IA5" s="9" t="s">
        <v>70</v>
      </c>
      <c r="IB5" s="9" t="s">
        <v>71</v>
      </c>
      <c r="IC5" s="9" t="s">
        <v>72</v>
      </c>
      <c r="ID5" s="9" t="s">
        <v>73</v>
      </c>
      <c r="IE5" s="9" t="s">
        <v>74</v>
      </c>
      <c r="IF5" s="9" t="s">
        <v>75</v>
      </c>
      <c r="IG5" s="9" t="s">
        <v>76</v>
      </c>
      <c r="IH5" s="9" t="s">
        <v>70</v>
      </c>
      <c r="II5" s="9" t="s">
        <v>71</v>
      </c>
      <c r="IJ5" s="9" t="s">
        <v>72</v>
      </c>
      <c r="IK5" s="9" t="s">
        <v>73</v>
      </c>
      <c r="IL5" s="9" t="s">
        <v>74</v>
      </c>
      <c r="IM5" s="9" t="s">
        <v>75</v>
      </c>
      <c r="IN5" s="9" t="s">
        <v>76</v>
      </c>
      <c r="IO5" s="9" t="s">
        <v>70</v>
      </c>
      <c r="IP5" s="9" t="s">
        <v>71</v>
      </c>
      <c r="IQ5" s="9" t="s">
        <v>72</v>
      </c>
      <c r="IR5" s="9" t="s">
        <v>73</v>
      </c>
      <c r="IS5" s="9" t="s">
        <v>74</v>
      </c>
      <c r="IT5" s="9" t="s">
        <v>75</v>
      </c>
      <c r="IU5" s="9" t="s">
        <v>76</v>
      </c>
      <c r="IV5" s="9" t="s">
        <v>70</v>
      </c>
      <c r="IW5" s="9" t="s">
        <v>71</v>
      </c>
      <c r="IX5" s="9" t="s">
        <v>72</v>
      </c>
      <c r="IY5" s="9" t="s">
        <v>73</v>
      </c>
      <c r="IZ5" s="9" t="s">
        <v>74</v>
      </c>
      <c r="JA5" s="9" t="s">
        <v>75</v>
      </c>
      <c r="JB5" s="9" t="s">
        <v>76</v>
      </c>
      <c r="JC5" s="9" t="s">
        <v>70</v>
      </c>
      <c r="JD5" s="9" t="s">
        <v>71</v>
      </c>
      <c r="JE5" s="9" t="s">
        <v>72</v>
      </c>
      <c r="JF5" s="9" t="s">
        <v>73</v>
      </c>
      <c r="JG5" s="9" t="s">
        <v>74</v>
      </c>
      <c r="JH5" s="9" t="s">
        <v>75</v>
      </c>
      <c r="JI5" s="9" t="s">
        <v>76</v>
      </c>
      <c r="JJ5" s="9" t="s">
        <v>70</v>
      </c>
      <c r="JK5" s="9" t="s">
        <v>71</v>
      </c>
      <c r="JL5" s="9" t="s">
        <v>72</v>
      </c>
      <c r="JM5" s="9" t="s">
        <v>73</v>
      </c>
      <c r="JN5" s="9" t="s">
        <v>74</v>
      </c>
      <c r="JO5" s="9" t="s">
        <v>75</v>
      </c>
      <c r="JP5" s="9" t="s">
        <v>76</v>
      </c>
      <c r="JQ5" s="9" t="s">
        <v>70</v>
      </c>
      <c r="JR5" s="9" t="s">
        <v>71</v>
      </c>
      <c r="JS5" s="9" t="s">
        <v>72</v>
      </c>
      <c r="JT5" s="9" t="s">
        <v>73</v>
      </c>
      <c r="JU5" s="9" t="s">
        <v>74</v>
      </c>
      <c r="JV5" s="9" t="s">
        <v>75</v>
      </c>
      <c r="JW5" s="9" t="s">
        <v>76</v>
      </c>
      <c r="JX5" s="9" t="s">
        <v>70</v>
      </c>
      <c r="JY5" s="9" t="s">
        <v>71</v>
      </c>
      <c r="JZ5" s="9" t="s">
        <v>72</v>
      </c>
      <c r="KA5" s="9" t="s">
        <v>73</v>
      </c>
      <c r="KB5" s="9" t="s">
        <v>74</v>
      </c>
      <c r="KC5" s="9" t="s">
        <v>75</v>
      </c>
      <c r="KD5" s="9" t="s">
        <v>76</v>
      </c>
      <c r="KE5" s="9" t="s">
        <v>70</v>
      </c>
      <c r="KF5" s="9" t="s">
        <v>71</v>
      </c>
      <c r="KG5" s="9" t="s">
        <v>72</v>
      </c>
      <c r="KH5" s="9" t="s">
        <v>73</v>
      </c>
      <c r="KI5" s="9" t="s">
        <v>74</v>
      </c>
      <c r="KJ5" s="9" t="s">
        <v>75</v>
      </c>
      <c r="KK5" s="9" t="s">
        <v>76</v>
      </c>
      <c r="KL5" s="9" t="s">
        <v>70</v>
      </c>
      <c r="KM5" s="9" t="s">
        <v>71</v>
      </c>
      <c r="KN5" s="9" t="s">
        <v>72</v>
      </c>
      <c r="KO5" s="9" t="s">
        <v>73</v>
      </c>
      <c r="KP5" s="9" t="s">
        <v>74</v>
      </c>
      <c r="KQ5" s="9" t="s">
        <v>75</v>
      </c>
      <c r="KR5" s="9" t="s">
        <v>76</v>
      </c>
      <c r="KS5" s="9" t="s">
        <v>70</v>
      </c>
      <c r="KT5" s="9" t="s">
        <v>71</v>
      </c>
      <c r="KU5" s="9" t="s">
        <v>72</v>
      </c>
      <c r="KV5" s="9" t="s">
        <v>73</v>
      </c>
      <c r="KW5" s="9" t="s">
        <v>74</v>
      </c>
      <c r="KX5" s="9" t="s">
        <v>75</v>
      </c>
      <c r="KY5" s="9" t="s">
        <v>76</v>
      </c>
      <c r="KZ5" s="9" t="s">
        <v>70</v>
      </c>
      <c r="LA5" s="9" t="s">
        <v>71</v>
      </c>
      <c r="LB5" s="9" t="s">
        <v>72</v>
      </c>
      <c r="LC5" s="9" t="s">
        <v>73</v>
      </c>
      <c r="LD5" s="9" t="s">
        <v>74</v>
      </c>
      <c r="LE5" s="9" t="s">
        <v>75</v>
      </c>
      <c r="LF5" s="9" t="s">
        <v>76</v>
      </c>
      <c r="LG5" s="9" t="s">
        <v>70</v>
      </c>
      <c r="LH5" s="9" t="s">
        <v>71</v>
      </c>
      <c r="LI5" s="9" t="s">
        <v>72</v>
      </c>
      <c r="LJ5" s="9" t="s">
        <v>73</v>
      </c>
      <c r="LK5" s="9" t="s">
        <v>74</v>
      </c>
      <c r="LL5" s="9" t="s">
        <v>75</v>
      </c>
      <c r="LM5" s="9" t="s">
        <v>76</v>
      </c>
      <c r="LN5" s="9" t="s">
        <v>70</v>
      </c>
      <c r="LO5" s="9" t="s">
        <v>71</v>
      </c>
      <c r="LP5" s="9" t="s">
        <v>72</v>
      </c>
      <c r="LQ5" s="9" t="s">
        <v>73</v>
      </c>
      <c r="LR5" s="9" t="s">
        <v>74</v>
      </c>
      <c r="LS5" s="9" t="s">
        <v>75</v>
      </c>
      <c r="LT5" s="9" t="s">
        <v>76</v>
      </c>
      <c r="LU5" s="9" t="s">
        <v>70</v>
      </c>
      <c r="LV5" s="9" t="s">
        <v>71</v>
      </c>
      <c r="LW5" s="9" t="s">
        <v>72</v>
      </c>
      <c r="LX5" s="9" t="s">
        <v>73</v>
      </c>
      <c r="LY5" s="9" t="s">
        <v>74</v>
      </c>
      <c r="LZ5" s="9" t="s">
        <v>75</v>
      </c>
      <c r="MA5" s="9" t="s">
        <v>76</v>
      </c>
      <c r="MB5" s="9" t="s">
        <v>70</v>
      </c>
      <c r="MC5" s="9" t="s">
        <v>71</v>
      </c>
      <c r="MD5" s="9" t="s">
        <v>72</v>
      </c>
      <c r="ME5" s="9" t="s">
        <v>73</v>
      </c>
      <c r="MF5" s="9" t="s">
        <v>74</v>
      </c>
      <c r="MG5" s="9" t="s">
        <v>75</v>
      </c>
      <c r="MH5" s="9" t="s">
        <v>76</v>
      </c>
      <c r="MI5" s="9" t="s">
        <v>70</v>
      </c>
      <c r="MJ5" s="9" t="s">
        <v>71</v>
      </c>
      <c r="MK5" s="9" t="s">
        <v>72</v>
      </c>
      <c r="ML5" s="9" t="s">
        <v>73</v>
      </c>
      <c r="MM5" s="9" t="s">
        <v>74</v>
      </c>
      <c r="MN5" s="9" t="s">
        <v>75</v>
      </c>
      <c r="MO5" s="9" t="s">
        <v>76</v>
      </c>
      <c r="MP5" s="9" t="s">
        <v>70</v>
      </c>
      <c r="MQ5" s="9" t="s">
        <v>71</v>
      </c>
      <c r="MR5" s="9" t="s">
        <v>72</v>
      </c>
      <c r="MS5" s="9" t="s">
        <v>73</v>
      </c>
      <c r="MT5" s="9" t="s">
        <v>74</v>
      </c>
      <c r="MU5" s="9" t="s">
        <v>75</v>
      </c>
      <c r="MV5" s="9" t="s">
        <v>76</v>
      </c>
      <c r="MW5" s="9" t="s">
        <v>70</v>
      </c>
      <c r="MX5" s="9" t="s">
        <v>71</v>
      </c>
      <c r="MY5" s="9" t="s">
        <v>72</v>
      </c>
      <c r="MZ5" s="9" t="s">
        <v>73</v>
      </c>
      <c r="NA5" s="9" t="s">
        <v>74</v>
      </c>
      <c r="NB5" s="9" t="s">
        <v>75</v>
      </c>
      <c r="NC5" s="9" t="s">
        <v>76</v>
      </c>
      <c r="ND5" s="9" t="s">
        <v>70</v>
      </c>
    </row>
    <row r="6" spans="1:484" x14ac:dyDescent="0.3">
      <c r="A6" s="11"/>
      <c r="B6" s="146"/>
      <c r="C6" s="146"/>
      <c r="D6" s="10">
        <v>44927</v>
      </c>
      <c r="E6" s="10">
        <v>44928</v>
      </c>
      <c r="F6" s="10">
        <v>44929</v>
      </c>
      <c r="G6" s="10">
        <v>44930</v>
      </c>
      <c r="H6" s="10">
        <v>44931</v>
      </c>
      <c r="I6" s="10">
        <v>44932</v>
      </c>
      <c r="J6" s="10">
        <v>44933</v>
      </c>
      <c r="K6" s="10">
        <v>44934</v>
      </c>
      <c r="L6" s="10">
        <v>44935</v>
      </c>
      <c r="M6" s="10">
        <v>44936</v>
      </c>
      <c r="N6" s="10">
        <v>44937</v>
      </c>
      <c r="O6" s="10">
        <v>44938</v>
      </c>
      <c r="P6" s="10">
        <v>44939</v>
      </c>
      <c r="Q6" s="10">
        <v>44940</v>
      </c>
      <c r="R6" s="10">
        <v>44941</v>
      </c>
      <c r="S6" s="10">
        <v>44942</v>
      </c>
      <c r="T6" s="10">
        <v>44943</v>
      </c>
      <c r="U6" s="10">
        <v>44944</v>
      </c>
      <c r="V6" s="10">
        <v>44945</v>
      </c>
      <c r="W6" s="10">
        <v>44946</v>
      </c>
      <c r="X6" s="10">
        <v>44947</v>
      </c>
      <c r="Y6" s="10">
        <v>44948</v>
      </c>
      <c r="Z6" s="10">
        <v>44949</v>
      </c>
      <c r="AA6" s="10">
        <v>44950</v>
      </c>
      <c r="AB6" s="10">
        <v>44951</v>
      </c>
      <c r="AC6" s="10">
        <v>44952</v>
      </c>
      <c r="AD6" s="10">
        <v>44953</v>
      </c>
      <c r="AE6" s="10">
        <v>44954</v>
      </c>
      <c r="AF6" s="10">
        <v>44955</v>
      </c>
      <c r="AG6" s="10">
        <v>44956</v>
      </c>
      <c r="AH6" s="10">
        <v>44957</v>
      </c>
      <c r="AI6" s="10">
        <v>44958</v>
      </c>
      <c r="AJ6" s="10">
        <v>44959</v>
      </c>
      <c r="AK6" s="10">
        <v>44960</v>
      </c>
      <c r="AL6" s="10">
        <v>44961</v>
      </c>
      <c r="AM6" s="10">
        <v>44962</v>
      </c>
      <c r="AN6" s="10">
        <v>44963</v>
      </c>
      <c r="AO6" s="10">
        <v>44964</v>
      </c>
      <c r="AP6" s="10">
        <v>44965</v>
      </c>
      <c r="AQ6" s="10">
        <v>44966</v>
      </c>
      <c r="AR6" s="10">
        <v>44967</v>
      </c>
      <c r="AS6" s="10">
        <v>44968</v>
      </c>
      <c r="AT6" s="10">
        <v>44969</v>
      </c>
      <c r="AU6" s="10">
        <v>44970</v>
      </c>
      <c r="AV6" s="10">
        <v>44971</v>
      </c>
      <c r="AW6" s="10">
        <v>44972</v>
      </c>
      <c r="AX6" s="10">
        <v>44973</v>
      </c>
      <c r="AY6" s="10">
        <v>44974</v>
      </c>
      <c r="AZ6" s="10">
        <v>44975</v>
      </c>
      <c r="BA6" s="10">
        <v>44976</v>
      </c>
      <c r="BB6" s="10">
        <v>44977</v>
      </c>
      <c r="BC6" s="10">
        <v>44978</v>
      </c>
      <c r="BD6" s="10">
        <v>44979</v>
      </c>
      <c r="BE6" s="10">
        <v>44980</v>
      </c>
      <c r="BF6" s="10">
        <v>44981</v>
      </c>
      <c r="BG6" s="10">
        <v>44982</v>
      </c>
      <c r="BH6" s="10">
        <v>44983</v>
      </c>
      <c r="BI6" s="10">
        <v>44984</v>
      </c>
      <c r="BJ6" s="10">
        <v>44985</v>
      </c>
      <c r="BK6" s="10">
        <v>44986</v>
      </c>
      <c r="BL6" s="10">
        <v>44987</v>
      </c>
      <c r="BM6" s="10">
        <v>44988</v>
      </c>
      <c r="BN6" s="10">
        <v>44989</v>
      </c>
      <c r="BO6" s="10">
        <v>44990</v>
      </c>
      <c r="BP6" s="10">
        <v>44991</v>
      </c>
      <c r="BQ6" s="10">
        <v>44992</v>
      </c>
      <c r="BR6" s="10">
        <v>44993</v>
      </c>
      <c r="BS6" s="10">
        <v>44994</v>
      </c>
      <c r="BT6" s="10">
        <v>44995</v>
      </c>
      <c r="BU6" s="10">
        <v>44996</v>
      </c>
      <c r="BV6" s="10">
        <v>44997</v>
      </c>
      <c r="BW6" s="10">
        <v>44998</v>
      </c>
      <c r="BX6" s="10">
        <v>44999</v>
      </c>
      <c r="BY6" s="10">
        <v>45000</v>
      </c>
      <c r="BZ6" s="10">
        <v>45001</v>
      </c>
      <c r="CA6" s="10">
        <v>45002</v>
      </c>
      <c r="CB6" s="10">
        <v>45003</v>
      </c>
      <c r="CC6" s="10">
        <v>45004</v>
      </c>
      <c r="CD6" s="10">
        <v>45005</v>
      </c>
      <c r="CE6" s="10">
        <v>45006</v>
      </c>
      <c r="CF6" s="10">
        <v>45007</v>
      </c>
      <c r="CG6" s="10">
        <v>45008</v>
      </c>
      <c r="CH6" s="10">
        <v>45009</v>
      </c>
      <c r="CI6" s="10">
        <v>45010</v>
      </c>
      <c r="CJ6" s="10">
        <v>45011</v>
      </c>
      <c r="CK6" s="10">
        <v>45012</v>
      </c>
      <c r="CL6" s="10">
        <v>45013</v>
      </c>
      <c r="CM6" s="10">
        <v>45014</v>
      </c>
      <c r="CN6" s="10">
        <v>45015</v>
      </c>
      <c r="CO6" s="10">
        <v>45016</v>
      </c>
      <c r="CP6" s="10">
        <v>45017</v>
      </c>
      <c r="CQ6" s="10">
        <v>45018</v>
      </c>
      <c r="CR6" s="10">
        <v>45019</v>
      </c>
      <c r="CS6" s="10">
        <v>45020</v>
      </c>
      <c r="CT6" s="10">
        <v>45021</v>
      </c>
      <c r="CU6" s="10">
        <v>45022</v>
      </c>
      <c r="CV6" s="10">
        <v>45023</v>
      </c>
      <c r="CW6" s="10">
        <v>45024</v>
      </c>
      <c r="CX6" s="10">
        <v>45025</v>
      </c>
      <c r="CY6" s="10">
        <v>45026</v>
      </c>
      <c r="CZ6" s="10">
        <v>45027</v>
      </c>
      <c r="DA6" s="10">
        <v>45028</v>
      </c>
      <c r="DB6" s="10">
        <v>45029</v>
      </c>
      <c r="DC6" s="10">
        <v>45030</v>
      </c>
      <c r="DD6" s="10">
        <v>45031</v>
      </c>
      <c r="DE6" s="10">
        <v>45032</v>
      </c>
      <c r="DF6" s="10">
        <v>45033</v>
      </c>
      <c r="DG6" s="10">
        <v>45034</v>
      </c>
      <c r="DH6" s="10">
        <v>45035</v>
      </c>
      <c r="DI6" s="10">
        <v>45036</v>
      </c>
      <c r="DJ6" s="10">
        <v>45037</v>
      </c>
      <c r="DK6" s="10">
        <v>45038</v>
      </c>
      <c r="DL6" s="10">
        <v>45039</v>
      </c>
      <c r="DM6" s="10">
        <v>45040</v>
      </c>
      <c r="DN6" s="10">
        <v>45041</v>
      </c>
      <c r="DO6" s="10">
        <v>45042</v>
      </c>
      <c r="DP6" s="10">
        <v>45043</v>
      </c>
      <c r="DQ6" s="10">
        <v>45044</v>
      </c>
      <c r="DR6" s="10">
        <v>45045</v>
      </c>
      <c r="DS6" s="10">
        <v>45046</v>
      </c>
      <c r="DT6" s="10">
        <v>45047</v>
      </c>
      <c r="DU6" s="10">
        <v>45048</v>
      </c>
      <c r="DV6" s="10">
        <v>45049</v>
      </c>
      <c r="DW6" s="10">
        <v>45050</v>
      </c>
      <c r="DX6" s="10">
        <v>45051</v>
      </c>
      <c r="DY6" s="10">
        <v>45052</v>
      </c>
      <c r="DZ6" s="10">
        <v>45053</v>
      </c>
      <c r="EA6" s="10">
        <v>45054</v>
      </c>
      <c r="EB6" s="10">
        <v>45055</v>
      </c>
      <c r="EC6" s="10">
        <v>45056</v>
      </c>
      <c r="ED6" s="10">
        <v>45057</v>
      </c>
      <c r="EE6" s="10">
        <v>45058</v>
      </c>
      <c r="EF6" s="10">
        <v>45059</v>
      </c>
      <c r="EG6" s="10">
        <v>45060</v>
      </c>
      <c r="EH6" s="10">
        <v>45061</v>
      </c>
      <c r="EI6" s="10">
        <v>45062</v>
      </c>
      <c r="EJ6" s="10">
        <v>45063</v>
      </c>
      <c r="EK6" s="10">
        <v>45064</v>
      </c>
      <c r="EL6" s="10">
        <v>45065</v>
      </c>
      <c r="EM6" s="10">
        <v>45066</v>
      </c>
      <c r="EN6" s="10">
        <v>45067</v>
      </c>
      <c r="EO6" s="10">
        <v>45068</v>
      </c>
      <c r="EP6" s="10">
        <v>45069</v>
      </c>
      <c r="EQ6" s="10">
        <v>45070</v>
      </c>
      <c r="ER6" s="10">
        <v>45071</v>
      </c>
      <c r="ES6" s="10">
        <v>45072</v>
      </c>
      <c r="ET6" s="10">
        <v>45073</v>
      </c>
      <c r="EU6" s="10">
        <v>45074</v>
      </c>
      <c r="EV6" s="10">
        <v>45075</v>
      </c>
      <c r="EW6" s="10">
        <v>45076</v>
      </c>
      <c r="EX6" s="10">
        <v>45077</v>
      </c>
      <c r="EY6" s="10">
        <v>45078</v>
      </c>
      <c r="EZ6" s="10">
        <v>45079</v>
      </c>
      <c r="FA6" s="10">
        <v>45080</v>
      </c>
      <c r="FB6" s="10">
        <v>45081</v>
      </c>
      <c r="FC6" s="10">
        <v>45082</v>
      </c>
      <c r="FD6" s="10">
        <v>45083</v>
      </c>
      <c r="FE6" s="10">
        <v>45084</v>
      </c>
      <c r="FF6" s="10">
        <v>45085</v>
      </c>
      <c r="FG6" s="10">
        <v>45086</v>
      </c>
      <c r="FH6" s="10">
        <v>45087</v>
      </c>
      <c r="FI6" s="10">
        <v>45088</v>
      </c>
      <c r="FJ6" s="10">
        <v>45089</v>
      </c>
      <c r="FK6" s="10">
        <v>45090</v>
      </c>
      <c r="FL6" s="10">
        <v>45091</v>
      </c>
      <c r="FM6" s="10">
        <v>45092</v>
      </c>
      <c r="FN6" s="10">
        <v>45093</v>
      </c>
      <c r="FO6" s="10">
        <v>45094</v>
      </c>
      <c r="FP6" s="10">
        <v>45095</v>
      </c>
      <c r="FQ6" s="10">
        <v>45096</v>
      </c>
      <c r="FR6" s="10">
        <v>45097</v>
      </c>
      <c r="FS6" s="10">
        <v>45098</v>
      </c>
      <c r="FT6" s="10">
        <v>45099</v>
      </c>
      <c r="FU6" s="10">
        <v>45100</v>
      </c>
      <c r="FV6" s="10">
        <v>45101</v>
      </c>
      <c r="FW6" s="10">
        <v>45102</v>
      </c>
      <c r="FX6" s="10">
        <v>45103</v>
      </c>
      <c r="FY6" s="10">
        <v>45104</v>
      </c>
      <c r="FZ6" s="10">
        <v>45105</v>
      </c>
      <c r="GA6" s="10">
        <v>45106</v>
      </c>
      <c r="GB6" s="10">
        <v>45107</v>
      </c>
      <c r="GC6" s="10">
        <v>45108</v>
      </c>
      <c r="GD6" s="10">
        <v>45109</v>
      </c>
      <c r="GE6" s="10">
        <v>45110</v>
      </c>
      <c r="GF6" s="10">
        <v>45111</v>
      </c>
      <c r="GG6" s="10">
        <v>45112</v>
      </c>
      <c r="GH6" s="10">
        <v>45113</v>
      </c>
      <c r="GI6" s="10">
        <v>45114</v>
      </c>
      <c r="GJ6" s="10">
        <v>45115</v>
      </c>
      <c r="GK6" s="10">
        <v>45116</v>
      </c>
      <c r="GL6" s="10">
        <v>45117</v>
      </c>
      <c r="GM6" s="10">
        <v>45118</v>
      </c>
      <c r="GN6" s="10">
        <v>45119</v>
      </c>
      <c r="GO6" s="10">
        <v>45120</v>
      </c>
      <c r="GP6" s="10">
        <v>45121</v>
      </c>
      <c r="GQ6" s="10">
        <v>45122</v>
      </c>
      <c r="GR6" s="10">
        <v>45123</v>
      </c>
      <c r="GS6" s="10">
        <v>45124</v>
      </c>
      <c r="GT6" s="10">
        <v>45125</v>
      </c>
      <c r="GU6" s="10">
        <v>45126</v>
      </c>
      <c r="GV6" s="10">
        <v>45127</v>
      </c>
      <c r="GW6" s="10">
        <v>45128</v>
      </c>
      <c r="GX6" s="10">
        <v>45129</v>
      </c>
      <c r="GY6" s="10">
        <v>45130</v>
      </c>
      <c r="GZ6" s="10">
        <v>45131</v>
      </c>
      <c r="HA6" s="10">
        <v>45132</v>
      </c>
      <c r="HB6" s="10">
        <v>45133</v>
      </c>
      <c r="HC6" s="10">
        <v>45134</v>
      </c>
      <c r="HD6" s="10">
        <v>45135</v>
      </c>
      <c r="HE6" s="10">
        <v>45136</v>
      </c>
      <c r="HF6" s="10">
        <v>45137</v>
      </c>
      <c r="HG6" s="10">
        <v>45138</v>
      </c>
      <c r="HH6" s="10">
        <v>45139</v>
      </c>
      <c r="HI6" s="10">
        <v>45140</v>
      </c>
      <c r="HJ6" s="10">
        <v>45141</v>
      </c>
      <c r="HK6" s="10">
        <v>45142</v>
      </c>
      <c r="HL6" s="10">
        <v>45143</v>
      </c>
      <c r="HM6" s="10">
        <v>45144</v>
      </c>
      <c r="HN6" s="10">
        <v>45145</v>
      </c>
      <c r="HO6" s="10">
        <v>45146</v>
      </c>
      <c r="HP6" s="10">
        <v>45147</v>
      </c>
      <c r="HQ6" s="10">
        <v>45148</v>
      </c>
      <c r="HR6" s="10">
        <v>45149</v>
      </c>
      <c r="HS6" s="10">
        <v>45150</v>
      </c>
      <c r="HT6" s="10">
        <v>45151</v>
      </c>
      <c r="HU6" s="10">
        <v>45152</v>
      </c>
      <c r="HV6" s="10">
        <v>45153</v>
      </c>
      <c r="HW6" s="10">
        <v>45154</v>
      </c>
      <c r="HX6" s="10">
        <v>45155</v>
      </c>
      <c r="HY6" s="10">
        <v>45156</v>
      </c>
      <c r="HZ6" s="10">
        <v>45157</v>
      </c>
      <c r="IA6" s="10">
        <v>45158</v>
      </c>
      <c r="IB6" s="10">
        <v>45159</v>
      </c>
      <c r="IC6" s="10">
        <v>45160</v>
      </c>
      <c r="ID6" s="10">
        <v>45161</v>
      </c>
      <c r="IE6" s="10">
        <v>45162</v>
      </c>
      <c r="IF6" s="10">
        <v>45163</v>
      </c>
      <c r="IG6" s="10">
        <v>45164</v>
      </c>
      <c r="IH6" s="10">
        <v>45165</v>
      </c>
      <c r="II6" s="10">
        <v>45166</v>
      </c>
      <c r="IJ6" s="10">
        <v>45167</v>
      </c>
      <c r="IK6" s="10">
        <v>45168</v>
      </c>
      <c r="IL6" s="10">
        <v>45169</v>
      </c>
      <c r="IM6" s="10">
        <v>45170</v>
      </c>
      <c r="IN6" s="10">
        <v>45171</v>
      </c>
      <c r="IO6" s="10">
        <v>45172</v>
      </c>
      <c r="IP6" s="10">
        <v>45173</v>
      </c>
      <c r="IQ6" s="10">
        <v>45174</v>
      </c>
      <c r="IR6" s="10">
        <v>45175</v>
      </c>
      <c r="IS6" s="10">
        <v>45176</v>
      </c>
      <c r="IT6" s="10">
        <v>45177</v>
      </c>
      <c r="IU6" s="10">
        <v>45178</v>
      </c>
      <c r="IV6" s="10">
        <v>45179</v>
      </c>
      <c r="IW6" s="10">
        <v>45180</v>
      </c>
      <c r="IX6" s="10">
        <v>45181</v>
      </c>
      <c r="IY6" s="10">
        <v>45182</v>
      </c>
      <c r="IZ6" s="10">
        <v>45183</v>
      </c>
      <c r="JA6" s="10">
        <v>45184</v>
      </c>
      <c r="JB6" s="10">
        <v>45185</v>
      </c>
      <c r="JC6" s="10">
        <v>45186</v>
      </c>
      <c r="JD6" s="10">
        <v>45187</v>
      </c>
      <c r="JE6" s="10">
        <v>45188</v>
      </c>
      <c r="JF6" s="10">
        <v>45189</v>
      </c>
      <c r="JG6" s="10">
        <v>45190</v>
      </c>
      <c r="JH6" s="10">
        <v>45191</v>
      </c>
      <c r="JI6" s="10">
        <v>45192</v>
      </c>
      <c r="JJ6" s="10">
        <v>45193</v>
      </c>
      <c r="JK6" s="10">
        <v>45194</v>
      </c>
      <c r="JL6" s="10">
        <v>45195</v>
      </c>
      <c r="JM6" s="10">
        <v>45196</v>
      </c>
      <c r="JN6" s="10">
        <v>45197</v>
      </c>
      <c r="JO6" s="10">
        <v>45198</v>
      </c>
      <c r="JP6" s="10">
        <v>45199</v>
      </c>
      <c r="JQ6" s="10">
        <v>45200</v>
      </c>
      <c r="JR6" s="10">
        <v>45201</v>
      </c>
      <c r="JS6" s="10">
        <v>45202</v>
      </c>
      <c r="JT6" s="10">
        <v>45203</v>
      </c>
      <c r="JU6" s="10">
        <v>45204</v>
      </c>
      <c r="JV6" s="10">
        <v>45205</v>
      </c>
      <c r="JW6" s="10">
        <v>45206</v>
      </c>
      <c r="JX6" s="10">
        <v>45207</v>
      </c>
      <c r="JY6" s="10">
        <v>45208</v>
      </c>
      <c r="JZ6" s="10">
        <v>45209</v>
      </c>
      <c r="KA6" s="10">
        <v>45210</v>
      </c>
      <c r="KB6" s="10">
        <v>45211</v>
      </c>
      <c r="KC6" s="10">
        <v>45212</v>
      </c>
      <c r="KD6" s="10">
        <v>45213</v>
      </c>
      <c r="KE6" s="10">
        <v>45214</v>
      </c>
      <c r="KF6" s="10">
        <v>45215</v>
      </c>
      <c r="KG6" s="10">
        <v>45216</v>
      </c>
      <c r="KH6" s="10">
        <v>45217</v>
      </c>
      <c r="KI6" s="10">
        <v>45218</v>
      </c>
      <c r="KJ6" s="10">
        <v>45219</v>
      </c>
      <c r="KK6" s="10">
        <v>45220</v>
      </c>
      <c r="KL6" s="10">
        <v>45221</v>
      </c>
      <c r="KM6" s="10">
        <v>45222</v>
      </c>
      <c r="KN6" s="10">
        <v>45223</v>
      </c>
      <c r="KO6" s="10">
        <v>45224</v>
      </c>
      <c r="KP6" s="10">
        <v>45225</v>
      </c>
      <c r="KQ6" s="10">
        <v>45226</v>
      </c>
      <c r="KR6" s="10">
        <v>45227</v>
      </c>
      <c r="KS6" s="10">
        <v>45228</v>
      </c>
      <c r="KT6" s="10">
        <v>45229</v>
      </c>
      <c r="KU6" s="10">
        <v>45230</v>
      </c>
      <c r="KV6" s="10">
        <v>45231</v>
      </c>
      <c r="KW6" s="10">
        <v>45232</v>
      </c>
      <c r="KX6" s="10">
        <v>45233</v>
      </c>
      <c r="KY6" s="10">
        <v>45234</v>
      </c>
      <c r="KZ6" s="10">
        <v>45235</v>
      </c>
      <c r="LA6" s="10">
        <v>45236</v>
      </c>
      <c r="LB6" s="10">
        <v>45237</v>
      </c>
      <c r="LC6" s="10">
        <v>45238</v>
      </c>
      <c r="LD6" s="10">
        <v>45239</v>
      </c>
      <c r="LE6" s="10">
        <v>45240</v>
      </c>
      <c r="LF6" s="10">
        <v>45241</v>
      </c>
      <c r="LG6" s="10">
        <v>45242</v>
      </c>
      <c r="LH6" s="10">
        <v>45243</v>
      </c>
      <c r="LI6" s="10">
        <v>45244</v>
      </c>
      <c r="LJ6" s="10">
        <v>45245</v>
      </c>
      <c r="LK6" s="10">
        <v>45246</v>
      </c>
      <c r="LL6" s="10">
        <v>45247</v>
      </c>
      <c r="LM6" s="10">
        <v>45248</v>
      </c>
      <c r="LN6" s="10">
        <v>45249</v>
      </c>
      <c r="LO6" s="10">
        <v>45250</v>
      </c>
      <c r="LP6" s="10">
        <v>45251</v>
      </c>
      <c r="LQ6" s="10">
        <v>45252</v>
      </c>
      <c r="LR6" s="10">
        <v>45253</v>
      </c>
      <c r="LS6" s="10">
        <v>45254</v>
      </c>
      <c r="LT6" s="10">
        <v>45255</v>
      </c>
      <c r="LU6" s="10">
        <v>45256</v>
      </c>
      <c r="LV6" s="10">
        <v>45257</v>
      </c>
      <c r="LW6" s="10">
        <v>45258</v>
      </c>
      <c r="LX6" s="10">
        <v>45259</v>
      </c>
      <c r="LY6" s="10">
        <v>45260</v>
      </c>
      <c r="LZ6" s="10">
        <v>45261</v>
      </c>
      <c r="MA6" s="10">
        <v>45262</v>
      </c>
      <c r="MB6" s="10">
        <v>45263</v>
      </c>
      <c r="MC6" s="10">
        <v>45264</v>
      </c>
      <c r="MD6" s="10">
        <v>45265</v>
      </c>
      <c r="ME6" s="10">
        <v>45266</v>
      </c>
      <c r="MF6" s="10">
        <v>45267</v>
      </c>
      <c r="MG6" s="10">
        <v>45268</v>
      </c>
      <c r="MH6" s="10">
        <v>45269</v>
      </c>
      <c r="MI6" s="10">
        <v>45270</v>
      </c>
      <c r="MJ6" s="10">
        <v>45271</v>
      </c>
      <c r="MK6" s="10">
        <v>45272</v>
      </c>
      <c r="ML6" s="10">
        <v>45273</v>
      </c>
      <c r="MM6" s="10">
        <v>45274</v>
      </c>
      <c r="MN6" s="10">
        <v>45275</v>
      </c>
      <c r="MO6" s="10">
        <v>45276</v>
      </c>
      <c r="MP6" s="10">
        <v>45277</v>
      </c>
      <c r="MQ6" s="10">
        <v>45278</v>
      </c>
      <c r="MR6" s="10">
        <v>45279</v>
      </c>
      <c r="MS6" s="10">
        <v>45280</v>
      </c>
      <c r="MT6" s="10">
        <v>45281</v>
      </c>
      <c r="MU6" s="10">
        <v>45282</v>
      </c>
      <c r="MV6" s="10">
        <v>45283</v>
      </c>
      <c r="MW6" s="10">
        <v>45284</v>
      </c>
      <c r="MX6" s="10">
        <v>45285</v>
      </c>
      <c r="MY6" s="10">
        <v>45286</v>
      </c>
      <c r="MZ6" s="10">
        <v>45287</v>
      </c>
      <c r="NA6" s="10">
        <v>45288</v>
      </c>
      <c r="NB6" s="10">
        <v>45289</v>
      </c>
      <c r="NC6" s="10">
        <v>45290</v>
      </c>
      <c r="ND6" s="10">
        <v>45291</v>
      </c>
    </row>
    <row r="7" spans="1:484" s="21" customFormat="1" ht="4.5" customHeight="1" outlineLevel="1" x14ac:dyDescent="0.3">
      <c r="A7" s="19"/>
      <c r="B7" s="27" t="s">
        <v>39</v>
      </c>
      <c r="C7" s="27"/>
      <c r="D7" s="22">
        <v>1</v>
      </c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  <c r="BB7" s="22"/>
      <c r="BC7" s="22"/>
      <c r="BD7" s="22"/>
      <c r="BE7" s="22"/>
      <c r="BF7" s="22"/>
      <c r="BG7" s="22"/>
      <c r="BH7" s="22"/>
      <c r="BI7" s="22"/>
      <c r="BJ7" s="22"/>
      <c r="BK7" s="22"/>
      <c r="BL7" s="22"/>
      <c r="BM7" s="22"/>
      <c r="BN7" s="22"/>
      <c r="BO7" s="22"/>
      <c r="BP7" s="22"/>
      <c r="BQ7" s="22"/>
      <c r="BR7" s="22"/>
      <c r="BS7" s="22"/>
      <c r="BT7" s="22"/>
      <c r="BU7" s="22"/>
      <c r="BV7" s="22"/>
      <c r="BW7" s="22"/>
      <c r="BX7" s="22"/>
      <c r="BY7" s="22"/>
      <c r="BZ7" s="22"/>
      <c r="CA7" s="22"/>
      <c r="CB7" s="22"/>
      <c r="CC7" s="22"/>
      <c r="CD7" s="22"/>
      <c r="CE7" s="22"/>
      <c r="CF7" s="22"/>
      <c r="CG7" s="22"/>
      <c r="CH7" s="22"/>
      <c r="CI7" s="22"/>
      <c r="CJ7" s="22"/>
      <c r="CK7" s="22"/>
      <c r="CL7" s="22"/>
      <c r="CM7" s="22"/>
      <c r="CN7" s="22"/>
      <c r="CO7" s="22"/>
      <c r="CP7" s="22"/>
      <c r="CQ7" s="22"/>
      <c r="CR7" s="22"/>
      <c r="CS7" s="22"/>
      <c r="CT7" s="22"/>
      <c r="CU7" s="22"/>
      <c r="CV7" s="22"/>
      <c r="CW7" s="22"/>
      <c r="CX7" s="22">
        <v>1</v>
      </c>
      <c r="CY7" s="22">
        <v>1</v>
      </c>
      <c r="CZ7" s="22"/>
      <c r="DA7" s="22"/>
      <c r="DB7" s="22"/>
      <c r="DC7" s="22"/>
      <c r="DD7" s="22"/>
      <c r="DE7" s="22"/>
      <c r="DF7" s="22"/>
      <c r="DG7" s="22"/>
      <c r="DH7" s="22"/>
      <c r="DI7" s="22"/>
      <c r="DJ7" s="22"/>
      <c r="DK7" s="22"/>
      <c r="DL7" s="22"/>
      <c r="DM7" s="22"/>
      <c r="DN7" s="22"/>
      <c r="DO7" s="22"/>
      <c r="DP7" s="22"/>
      <c r="DQ7" s="22"/>
      <c r="DR7" s="22"/>
      <c r="DS7" s="22"/>
      <c r="DT7" s="22">
        <v>1</v>
      </c>
      <c r="DU7" s="22"/>
      <c r="DV7" s="22"/>
      <c r="DW7" s="22"/>
      <c r="DX7" s="22"/>
      <c r="DY7" s="22"/>
      <c r="DZ7" s="22"/>
      <c r="EA7" s="22">
        <v>1</v>
      </c>
      <c r="EB7" s="22"/>
      <c r="EC7" s="22"/>
      <c r="ED7" s="22"/>
      <c r="EE7" s="22"/>
      <c r="EF7" s="22"/>
      <c r="EG7" s="22"/>
      <c r="EH7" s="22"/>
      <c r="EI7" s="22"/>
      <c r="EJ7" s="22"/>
      <c r="EK7" s="22">
        <v>1</v>
      </c>
      <c r="EL7" s="22"/>
      <c r="EM7" s="22"/>
      <c r="EN7" s="22"/>
      <c r="EO7" s="22"/>
      <c r="EP7" s="22"/>
      <c r="EQ7" s="22"/>
      <c r="ER7" s="22"/>
      <c r="ES7" s="22"/>
      <c r="ET7" s="22"/>
      <c r="EU7" s="22"/>
      <c r="EV7" s="22">
        <v>1</v>
      </c>
      <c r="EW7" s="22"/>
      <c r="EX7" s="22"/>
      <c r="EY7" s="22"/>
      <c r="EZ7" s="22"/>
      <c r="FA7" s="22"/>
      <c r="FB7" s="22"/>
      <c r="FC7" s="22"/>
      <c r="FD7" s="22"/>
      <c r="FE7" s="22"/>
      <c r="FF7" s="22"/>
      <c r="FG7" s="22"/>
      <c r="FH7" s="22"/>
      <c r="FI7" s="22"/>
      <c r="FJ7" s="22"/>
      <c r="FK7" s="22"/>
      <c r="FL7" s="22"/>
      <c r="FM7" s="22"/>
      <c r="FN7" s="22"/>
      <c r="FO7" s="22"/>
      <c r="FP7" s="22"/>
      <c r="FQ7" s="22"/>
      <c r="FR7" s="22"/>
      <c r="FS7" s="22"/>
      <c r="FT7" s="22"/>
      <c r="FU7" s="22"/>
      <c r="FV7" s="22"/>
      <c r="FW7" s="22"/>
      <c r="FX7" s="22"/>
      <c r="FY7" s="22"/>
      <c r="FZ7" s="22"/>
      <c r="GA7" s="22"/>
      <c r="GB7" s="22"/>
      <c r="GC7" s="22"/>
      <c r="GD7" s="22"/>
      <c r="GE7" s="22"/>
      <c r="GF7" s="22"/>
      <c r="GG7" s="22"/>
      <c r="GH7" s="22"/>
      <c r="GI7" s="22"/>
      <c r="GJ7" s="22"/>
      <c r="GK7" s="22"/>
      <c r="GL7" s="22"/>
      <c r="GM7" s="22"/>
      <c r="GN7" s="22"/>
      <c r="GO7" s="22"/>
      <c r="GP7" s="22">
        <v>1</v>
      </c>
      <c r="GQ7" s="22"/>
      <c r="GR7" s="22"/>
      <c r="GS7" s="22"/>
      <c r="GT7" s="22"/>
      <c r="GU7" s="22"/>
      <c r="GV7" s="22"/>
      <c r="GW7" s="22"/>
      <c r="GX7" s="22"/>
      <c r="GY7" s="22"/>
      <c r="GZ7" s="22"/>
      <c r="HA7" s="22"/>
      <c r="HB7" s="22"/>
      <c r="HC7" s="22"/>
      <c r="HD7" s="22"/>
      <c r="HE7" s="22"/>
      <c r="HF7" s="22"/>
      <c r="HG7" s="22"/>
      <c r="HH7" s="22"/>
      <c r="HI7" s="22"/>
      <c r="HJ7" s="22"/>
      <c r="HK7" s="22"/>
      <c r="HL7" s="22"/>
      <c r="HM7" s="22"/>
      <c r="HN7" s="22"/>
      <c r="HO7" s="22"/>
      <c r="HP7" s="22"/>
      <c r="HQ7" s="22"/>
      <c r="HR7" s="22"/>
      <c r="HS7" s="22"/>
      <c r="HT7" s="22"/>
      <c r="HU7" s="22"/>
      <c r="HV7" s="22">
        <v>1</v>
      </c>
      <c r="HW7" s="22"/>
      <c r="HX7" s="22"/>
      <c r="HY7" s="22"/>
      <c r="HZ7" s="22"/>
      <c r="IA7" s="22"/>
      <c r="IB7" s="22"/>
      <c r="IC7" s="22"/>
      <c r="ID7" s="22"/>
      <c r="IE7" s="22"/>
      <c r="IF7" s="22"/>
      <c r="IG7" s="22"/>
      <c r="IH7" s="22"/>
      <c r="II7" s="22"/>
      <c r="IJ7" s="22"/>
      <c r="IK7" s="22"/>
      <c r="IL7" s="22"/>
      <c r="IM7" s="22"/>
      <c r="IN7" s="22"/>
      <c r="IO7" s="22"/>
      <c r="IP7" s="22"/>
      <c r="IQ7" s="22"/>
      <c r="IR7" s="22"/>
      <c r="IS7" s="22"/>
      <c r="IT7" s="22"/>
      <c r="IU7" s="22"/>
      <c r="IV7" s="22"/>
      <c r="IW7" s="22"/>
      <c r="IX7" s="22"/>
      <c r="IY7" s="22"/>
      <c r="IZ7" s="22"/>
      <c r="JA7" s="22"/>
      <c r="JB7" s="22"/>
      <c r="JC7" s="22"/>
      <c r="JD7" s="22"/>
      <c r="JE7" s="22"/>
      <c r="JF7" s="22"/>
      <c r="JG7" s="22"/>
      <c r="JH7" s="22"/>
      <c r="JI7" s="22"/>
      <c r="JJ7" s="22"/>
      <c r="JK7" s="22"/>
      <c r="JL7" s="22"/>
      <c r="JM7" s="22"/>
      <c r="JN7" s="22"/>
      <c r="JO7" s="22"/>
      <c r="JP7" s="22"/>
      <c r="JQ7" s="22"/>
      <c r="JR7" s="22"/>
      <c r="JS7" s="22"/>
      <c r="JT7" s="22"/>
      <c r="JU7" s="22"/>
      <c r="JV7" s="22"/>
      <c r="JW7" s="22"/>
      <c r="JX7" s="22"/>
      <c r="JY7" s="22"/>
      <c r="JZ7" s="22"/>
      <c r="KA7" s="22"/>
      <c r="KB7" s="22"/>
      <c r="KC7" s="22"/>
      <c r="KD7" s="22"/>
      <c r="KE7" s="22"/>
      <c r="KF7" s="22"/>
      <c r="KG7" s="22"/>
      <c r="KH7" s="22"/>
      <c r="KI7" s="22"/>
      <c r="KJ7" s="22"/>
      <c r="KK7" s="22"/>
      <c r="KL7" s="22"/>
      <c r="KM7" s="22"/>
      <c r="KN7" s="22"/>
      <c r="KO7" s="22"/>
      <c r="KP7" s="22"/>
      <c r="KQ7" s="22"/>
      <c r="KR7" s="22"/>
      <c r="KS7" s="22"/>
      <c r="KT7" s="22"/>
      <c r="KU7" s="22"/>
      <c r="KV7" s="22">
        <v>1</v>
      </c>
      <c r="KW7" s="22"/>
      <c r="KX7" s="22"/>
      <c r="KY7" s="22"/>
      <c r="KZ7" s="22"/>
      <c r="LA7" s="22"/>
      <c r="LB7" s="22"/>
      <c r="LC7" s="22"/>
      <c r="LD7" s="22"/>
      <c r="LE7" s="22"/>
      <c r="LF7" s="22">
        <v>1</v>
      </c>
      <c r="LG7" s="22"/>
      <c r="LH7" s="22"/>
      <c r="LI7" s="22"/>
      <c r="LJ7" s="22"/>
      <c r="LK7" s="22"/>
      <c r="LL7" s="22"/>
      <c r="LM7" s="22"/>
      <c r="LN7" s="22"/>
      <c r="LO7" s="22"/>
      <c r="LP7" s="22"/>
      <c r="LQ7" s="22"/>
      <c r="LR7" s="22"/>
      <c r="LS7" s="22"/>
      <c r="LT7" s="22"/>
      <c r="LU7" s="22"/>
      <c r="LV7" s="22"/>
      <c r="LW7" s="22"/>
      <c r="LX7" s="22"/>
      <c r="LY7" s="22"/>
      <c r="LZ7" s="22"/>
      <c r="MA7" s="22"/>
      <c r="MB7" s="22"/>
      <c r="MC7" s="22"/>
      <c r="MD7" s="22"/>
      <c r="ME7" s="22"/>
      <c r="MF7" s="22"/>
      <c r="MG7" s="22"/>
      <c r="MH7" s="22"/>
      <c r="MI7" s="22"/>
      <c r="MJ7" s="22"/>
      <c r="MK7" s="22"/>
      <c r="ML7" s="22"/>
      <c r="MM7" s="22"/>
      <c r="MN7" s="22"/>
      <c r="MO7" s="22"/>
      <c r="MP7" s="22"/>
      <c r="MQ7" s="22"/>
      <c r="MR7" s="22"/>
      <c r="MS7" s="22"/>
      <c r="MT7" s="22"/>
      <c r="MU7" s="22"/>
      <c r="MV7" s="22"/>
      <c r="MW7" s="22"/>
      <c r="MX7" s="22">
        <v>1</v>
      </c>
      <c r="MY7" s="22"/>
      <c r="MZ7" s="22"/>
      <c r="NA7" s="22"/>
      <c r="NB7" s="22"/>
      <c r="NC7" s="22"/>
      <c r="ND7" s="22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</row>
    <row r="8" spans="1:484" x14ac:dyDescent="0.3">
      <c r="B8" s="26"/>
      <c r="C8" s="3"/>
      <c r="D8" s="12"/>
      <c r="E8" s="4"/>
      <c r="F8" s="4"/>
      <c r="G8" s="4"/>
      <c r="H8" s="4"/>
      <c r="I8" s="4"/>
      <c r="J8" s="4"/>
      <c r="K8" s="12"/>
      <c r="L8" s="4"/>
      <c r="M8" s="4"/>
      <c r="N8" s="4"/>
      <c r="O8" s="4"/>
      <c r="P8" s="4"/>
      <c r="Q8" s="4"/>
      <c r="R8" s="12"/>
      <c r="S8" s="4"/>
      <c r="T8" s="4"/>
      <c r="U8" s="4"/>
      <c r="V8" s="4"/>
      <c r="W8" s="4"/>
      <c r="X8" s="4"/>
      <c r="Y8" s="12"/>
      <c r="Z8" s="4"/>
      <c r="AA8" s="4"/>
      <c r="AB8" s="4"/>
      <c r="AC8" s="4"/>
      <c r="AD8" s="4"/>
      <c r="AE8" s="4"/>
      <c r="AF8" s="12"/>
      <c r="AG8" s="4"/>
      <c r="AH8" s="4"/>
      <c r="AI8" s="4"/>
      <c r="AJ8" s="4"/>
      <c r="AK8" s="4"/>
      <c r="AL8" s="4"/>
      <c r="AM8" s="12"/>
      <c r="AN8" s="4"/>
      <c r="AO8" s="4"/>
      <c r="AP8" s="4"/>
      <c r="AQ8" s="4"/>
      <c r="AR8" s="4"/>
      <c r="AS8" s="4"/>
      <c r="AT8" s="12"/>
      <c r="AU8" s="4"/>
      <c r="AV8" s="4"/>
      <c r="AW8" s="4"/>
      <c r="AX8" s="4"/>
      <c r="AY8" s="4"/>
      <c r="AZ8" s="4"/>
      <c r="BA8" s="12"/>
      <c r="BB8" s="4"/>
      <c r="BC8" s="4"/>
      <c r="BD8" s="4"/>
      <c r="BE8" s="4"/>
      <c r="BF8" s="4"/>
      <c r="BG8" s="4"/>
      <c r="BH8" s="12"/>
      <c r="BI8" s="4"/>
      <c r="BJ8" s="4"/>
      <c r="BK8" s="4"/>
      <c r="BL8" s="4"/>
      <c r="BM8" s="4"/>
      <c r="BN8" s="4"/>
      <c r="BO8" s="12"/>
      <c r="BP8" s="4"/>
      <c r="BQ8" s="4"/>
      <c r="BR8" s="4"/>
      <c r="BS8" s="4"/>
      <c r="BT8" s="4"/>
      <c r="BU8" s="4"/>
      <c r="BV8" s="12"/>
      <c r="BW8" s="4"/>
      <c r="BX8" s="4"/>
      <c r="BY8" s="4"/>
      <c r="BZ8" s="4"/>
      <c r="CA8" s="4"/>
      <c r="CB8" s="4"/>
      <c r="CC8" s="12"/>
      <c r="CD8" s="4"/>
      <c r="CE8" s="4"/>
      <c r="CF8" s="4"/>
      <c r="CG8" s="4"/>
      <c r="CH8" s="4"/>
      <c r="CI8" s="4"/>
      <c r="CJ8" s="12"/>
      <c r="CK8" s="4"/>
      <c r="CL8" s="4"/>
      <c r="CM8" s="4"/>
      <c r="CN8" s="4"/>
      <c r="CO8" s="4"/>
      <c r="CP8" s="4"/>
      <c r="CQ8" s="12"/>
      <c r="CR8" s="4"/>
      <c r="CS8" s="4"/>
      <c r="CT8" s="4"/>
      <c r="CU8" s="4"/>
      <c r="CV8" s="4"/>
      <c r="CW8" s="4"/>
      <c r="CX8" s="12"/>
      <c r="CY8" s="12"/>
      <c r="CZ8" s="4"/>
      <c r="DA8" s="4"/>
      <c r="DB8" s="4"/>
      <c r="DC8" s="4"/>
      <c r="DD8" s="4"/>
      <c r="DE8" s="12"/>
      <c r="DF8" s="4"/>
      <c r="DG8" s="4"/>
      <c r="DH8" s="4"/>
      <c r="DI8" s="4"/>
      <c r="DJ8" s="4"/>
      <c r="DK8" s="4"/>
      <c r="DL8" s="12"/>
      <c r="DM8" s="4"/>
      <c r="DN8" s="4"/>
      <c r="DO8" s="4"/>
      <c r="DP8" s="4"/>
      <c r="DQ8" s="4"/>
      <c r="DR8" s="4"/>
      <c r="DS8" s="12"/>
      <c r="DT8" s="12"/>
      <c r="DU8" s="4"/>
      <c r="DV8" s="4"/>
      <c r="DW8" s="4"/>
      <c r="DX8" s="4"/>
      <c r="DY8" s="4"/>
      <c r="DZ8" s="12"/>
      <c r="EA8" s="12"/>
      <c r="EB8" s="4"/>
      <c r="EC8" s="4"/>
      <c r="ED8" s="4"/>
      <c r="EE8" s="4"/>
      <c r="EF8" s="4"/>
      <c r="EG8" s="12"/>
      <c r="EH8" s="4"/>
      <c r="EI8" s="4"/>
      <c r="EJ8" s="4"/>
      <c r="EK8" s="12"/>
      <c r="EL8" s="4"/>
      <c r="EM8" s="4"/>
      <c r="EN8" s="12"/>
      <c r="EO8" s="4"/>
      <c r="EP8" s="4"/>
      <c r="EQ8" s="4"/>
      <c r="ER8" s="4"/>
      <c r="ES8" s="4"/>
      <c r="ET8" s="4"/>
      <c r="EU8" s="12"/>
      <c r="EV8" s="12"/>
      <c r="EW8" s="4"/>
      <c r="EX8" s="4"/>
      <c r="EY8" s="4"/>
      <c r="EZ8" s="4"/>
      <c r="FA8" s="4"/>
      <c r="FB8" s="12"/>
      <c r="FC8" s="4"/>
      <c r="FD8" s="4"/>
      <c r="FE8" s="4"/>
      <c r="FF8" s="4"/>
      <c r="FG8" s="4"/>
      <c r="FH8" s="4"/>
      <c r="FI8" s="12"/>
      <c r="FJ8" s="4"/>
      <c r="FK8" s="4"/>
      <c r="FL8" s="4"/>
      <c r="FM8" s="4"/>
      <c r="FN8" s="4"/>
      <c r="FO8" s="4"/>
      <c r="FP8" s="12"/>
      <c r="FQ8" s="4"/>
      <c r="FR8" s="4"/>
      <c r="FS8" s="4"/>
      <c r="FT8" s="4"/>
      <c r="FU8" s="4"/>
      <c r="FV8" s="4"/>
      <c r="FW8" s="12"/>
      <c r="FX8" s="4"/>
      <c r="FY8" s="4"/>
      <c r="FZ8" s="4"/>
      <c r="GA8" s="4"/>
      <c r="GB8" s="4"/>
      <c r="GC8" s="4"/>
      <c r="GD8" s="12"/>
      <c r="GE8" s="4"/>
      <c r="GF8" s="4"/>
      <c r="GG8" s="4"/>
      <c r="GH8" s="4"/>
      <c r="GI8" s="4"/>
      <c r="GJ8" s="4"/>
      <c r="GK8" s="12"/>
      <c r="GL8" s="4"/>
      <c r="GM8" s="4"/>
      <c r="GN8" s="4"/>
      <c r="GO8" s="4"/>
      <c r="GP8" s="12"/>
      <c r="GQ8" s="4"/>
      <c r="GR8" s="12"/>
      <c r="GS8" s="4"/>
      <c r="GT8" s="4"/>
      <c r="GU8" s="4"/>
      <c r="GV8" s="4"/>
      <c r="GW8" s="4"/>
      <c r="GX8" s="4"/>
      <c r="GY8" s="12"/>
      <c r="GZ8" s="4"/>
      <c r="HA8" s="4"/>
      <c r="HB8" s="4"/>
      <c r="HC8" s="4"/>
      <c r="HD8" s="4"/>
      <c r="HE8" s="4"/>
      <c r="HF8" s="12"/>
      <c r="HG8" s="4"/>
      <c r="HH8" s="4"/>
      <c r="HI8" s="4"/>
      <c r="HJ8" s="4"/>
      <c r="HK8" s="4"/>
      <c r="HL8" s="4"/>
      <c r="HM8" s="12"/>
      <c r="HN8" s="4"/>
      <c r="HO8" s="4"/>
      <c r="HP8" s="4"/>
      <c r="HQ8" s="4"/>
      <c r="HR8" s="4"/>
      <c r="HS8" s="4"/>
      <c r="HT8" s="12"/>
      <c r="HU8" s="4"/>
      <c r="HV8" s="12"/>
      <c r="HW8" s="4"/>
      <c r="HX8" s="4"/>
      <c r="HY8" s="4"/>
      <c r="HZ8" s="4"/>
      <c r="IA8" s="12"/>
      <c r="IB8" s="4"/>
      <c r="IC8" s="4"/>
      <c r="ID8" s="4"/>
      <c r="IE8" s="4"/>
      <c r="IF8" s="4"/>
      <c r="IG8" s="4"/>
      <c r="IH8" s="12"/>
      <c r="II8" s="4"/>
      <c r="IJ8" s="4"/>
      <c r="IK8" s="4"/>
      <c r="IL8" s="4"/>
      <c r="IM8" s="4"/>
      <c r="IN8" s="4"/>
      <c r="IO8" s="12"/>
      <c r="IP8" s="4"/>
      <c r="IQ8" s="4"/>
      <c r="IR8" s="4"/>
      <c r="IS8" s="4"/>
      <c r="IT8" s="4"/>
      <c r="IU8" s="4"/>
      <c r="IV8" s="12"/>
      <c r="IW8" s="4"/>
      <c r="IX8" s="4"/>
      <c r="IY8" s="4"/>
      <c r="IZ8" s="4"/>
      <c r="JA8" s="4"/>
      <c r="JB8" s="4"/>
      <c r="JC8" s="12"/>
      <c r="JD8" s="4"/>
      <c r="JE8" s="4"/>
      <c r="JF8" s="4"/>
      <c r="JG8" s="4"/>
      <c r="JH8" s="4"/>
      <c r="JI8" s="4"/>
      <c r="JJ8" s="12"/>
      <c r="JK8" s="4"/>
      <c r="JL8" s="4"/>
      <c r="JM8" s="4"/>
      <c r="JN8" s="4"/>
      <c r="JO8" s="4"/>
      <c r="JP8" s="4"/>
      <c r="JQ8" s="12"/>
      <c r="JR8" s="4"/>
      <c r="JS8" s="4"/>
      <c r="JT8" s="4"/>
      <c r="JU8" s="4"/>
      <c r="JV8" s="4"/>
      <c r="JW8" s="4"/>
      <c r="JX8" s="12"/>
      <c r="JY8" s="4"/>
      <c r="JZ8" s="4"/>
      <c r="KA8" s="4"/>
      <c r="KB8" s="4"/>
      <c r="KC8" s="4"/>
      <c r="KD8" s="4"/>
      <c r="KE8" s="12"/>
      <c r="KF8" s="4"/>
      <c r="KG8" s="4"/>
      <c r="KH8" s="4"/>
      <c r="KI8" s="4"/>
      <c r="KJ8" s="4"/>
      <c r="KK8" s="4"/>
      <c r="KL8" s="12"/>
      <c r="KM8" s="4"/>
      <c r="KN8" s="4"/>
      <c r="KO8" s="4"/>
      <c r="KP8" s="4"/>
      <c r="KQ8" s="4"/>
      <c r="KR8" s="4"/>
      <c r="KS8" s="12"/>
      <c r="KT8" s="4"/>
      <c r="KU8" s="4"/>
      <c r="KV8" s="12"/>
      <c r="KW8" s="4"/>
      <c r="KX8" s="4"/>
      <c r="KY8" s="4"/>
      <c r="KZ8" s="12"/>
      <c r="LA8" s="4"/>
      <c r="LB8" s="4"/>
      <c r="LC8" s="4"/>
      <c r="LD8" s="4"/>
      <c r="LE8" s="4"/>
      <c r="LF8" s="12"/>
      <c r="LG8" s="12"/>
      <c r="LH8" s="4"/>
      <c r="LI8" s="4"/>
      <c r="LJ8" s="4"/>
      <c r="LK8" s="4"/>
      <c r="LL8" s="4"/>
      <c r="LM8" s="4"/>
      <c r="LN8" s="12"/>
      <c r="LO8" s="4"/>
      <c r="LP8" s="4"/>
      <c r="LQ8" s="4"/>
      <c r="LR8" s="4"/>
      <c r="LS8" s="4"/>
      <c r="LT8" s="4"/>
      <c r="LU8" s="12"/>
      <c r="LV8" s="4"/>
      <c r="LW8" s="4"/>
      <c r="LX8" s="4"/>
      <c r="LY8" s="4"/>
      <c r="LZ8" s="4"/>
      <c r="MA8" s="4"/>
      <c r="MB8" s="12"/>
      <c r="MC8" s="4"/>
      <c r="MD8" s="4"/>
      <c r="ME8" s="4"/>
      <c r="MF8" s="4"/>
      <c r="MG8" s="4"/>
      <c r="MH8" s="4"/>
      <c r="MI8" s="12"/>
      <c r="MJ8" s="4"/>
      <c r="MK8" s="4"/>
      <c r="ML8" s="4"/>
      <c r="MM8" s="4"/>
      <c r="MN8" s="4"/>
      <c r="MO8" s="4"/>
      <c r="MP8" s="12"/>
      <c r="MQ8" s="4"/>
      <c r="MR8" s="4"/>
      <c r="MS8" s="4"/>
      <c r="MT8" s="4"/>
      <c r="MU8" s="4"/>
      <c r="MV8" s="4"/>
      <c r="MW8" s="12"/>
      <c r="MX8" s="12"/>
      <c r="MY8" s="4"/>
      <c r="MZ8" s="4"/>
      <c r="NA8" s="4"/>
      <c r="NB8" s="4"/>
      <c r="NC8" s="4"/>
      <c r="ND8" s="12"/>
    </row>
    <row r="9" spans="1:484" x14ac:dyDescent="0.3">
      <c r="B9" s="26"/>
      <c r="C9" s="5"/>
      <c r="D9" s="12"/>
      <c r="E9" s="4"/>
      <c r="F9" s="4"/>
      <c r="G9" s="4"/>
      <c r="H9" s="4"/>
      <c r="I9" s="4"/>
      <c r="J9" s="4"/>
      <c r="K9" s="12"/>
      <c r="L9" s="4"/>
      <c r="M9" s="4"/>
      <c r="N9" s="4"/>
      <c r="O9" s="4"/>
      <c r="P9" s="4"/>
      <c r="Q9" s="4"/>
      <c r="R9" s="12"/>
      <c r="S9" s="4"/>
      <c r="T9" s="4"/>
      <c r="U9" s="4"/>
      <c r="V9" s="4"/>
      <c r="W9" s="4"/>
      <c r="X9" s="4"/>
      <c r="Y9" s="12"/>
      <c r="Z9" s="4"/>
      <c r="AA9" s="4"/>
      <c r="AB9" s="4"/>
      <c r="AC9" s="4"/>
      <c r="AD9" s="4"/>
      <c r="AE9" s="4"/>
      <c r="AF9" s="12"/>
      <c r="AG9" s="4"/>
      <c r="AH9" s="4"/>
      <c r="AI9" s="4"/>
      <c r="AJ9" s="4"/>
      <c r="AK9" s="4"/>
      <c r="AL9" s="4"/>
      <c r="AM9" s="12"/>
      <c r="AN9" s="4"/>
      <c r="AO9" s="4"/>
      <c r="AP9" s="4"/>
      <c r="AQ9" s="4"/>
      <c r="AR9" s="4"/>
      <c r="AS9" s="4"/>
      <c r="AT9" s="12"/>
      <c r="AU9" s="4"/>
      <c r="AV9" s="4"/>
      <c r="AW9" s="4"/>
      <c r="AX9" s="4"/>
      <c r="AY9" s="4"/>
      <c r="AZ9" s="4"/>
      <c r="BA9" s="12"/>
      <c r="BB9" s="4"/>
      <c r="BC9" s="4"/>
      <c r="BD9" s="4"/>
      <c r="BE9" s="4"/>
      <c r="BF9" s="4"/>
      <c r="BG9" s="4"/>
      <c r="BH9" s="12"/>
      <c r="BI9" s="4"/>
      <c r="BJ9" s="4"/>
      <c r="BK9" s="4"/>
      <c r="BL9" s="4"/>
      <c r="BM9" s="4"/>
      <c r="BN9" s="4"/>
      <c r="BO9" s="12"/>
      <c r="BP9" s="4"/>
      <c r="BQ9" s="4"/>
      <c r="BR9" s="4"/>
      <c r="BS9" s="4"/>
      <c r="BT9" s="4"/>
      <c r="BU9" s="4"/>
      <c r="BV9" s="12"/>
      <c r="BW9" s="4"/>
      <c r="BX9" s="4"/>
      <c r="BY9" s="4"/>
      <c r="BZ9" s="4"/>
      <c r="CA9" s="4"/>
      <c r="CB9" s="4"/>
      <c r="CC9" s="12"/>
      <c r="CD9" s="4"/>
      <c r="CE9" s="4"/>
      <c r="CF9" s="4"/>
      <c r="CG9" s="4"/>
      <c r="CH9" s="4"/>
      <c r="CI9" s="4"/>
      <c r="CJ9" s="12"/>
      <c r="CK9" s="4"/>
      <c r="CL9" s="4"/>
      <c r="CM9" s="4"/>
      <c r="CN9" s="4"/>
      <c r="CO9" s="4"/>
      <c r="CP9" s="4"/>
      <c r="CQ9" s="12"/>
      <c r="CR9" s="4"/>
      <c r="CS9" s="4"/>
      <c r="CT9" s="4"/>
      <c r="CU9" s="4"/>
      <c r="CV9" s="4"/>
      <c r="CW9" s="4"/>
      <c r="CX9" s="12"/>
      <c r="CY9" s="12"/>
      <c r="CZ9" s="4"/>
      <c r="DA9" s="4"/>
      <c r="DB9" s="4"/>
      <c r="DC9" s="4"/>
      <c r="DD9" s="4"/>
      <c r="DE9" s="12"/>
      <c r="DF9" s="4"/>
      <c r="DG9" s="4"/>
      <c r="DH9" s="4"/>
      <c r="DI9" s="4"/>
      <c r="DJ9" s="4"/>
      <c r="DK9" s="4"/>
      <c r="DL9" s="12"/>
      <c r="DM9" s="4"/>
      <c r="DN9" s="4"/>
      <c r="DO9" s="4"/>
      <c r="DP9" s="4"/>
      <c r="DQ9" s="4"/>
      <c r="DR9" s="4"/>
      <c r="DS9" s="12"/>
      <c r="DT9" s="12"/>
      <c r="DU9" s="4"/>
      <c r="DV9" s="4"/>
      <c r="DW9" s="4"/>
      <c r="DX9" s="4"/>
      <c r="DY9" s="4"/>
      <c r="DZ9" s="12"/>
      <c r="EA9" s="12"/>
      <c r="EB9" s="4"/>
      <c r="EC9" s="4"/>
      <c r="ED9" s="4"/>
      <c r="EE9" s="4"/>
      <c r="EF9" s="4"/>
      <c r="EG9" s="12"/>
      <c r="EH9" s="4"/>
      <c r="EI9" s="4"/>
      <c r="EJ9" s="4"/>
      <c r="EK9" s="12"/>
      <c r="EL9" s="4"/>
      <c r="EM9" s="4"/>
      <c r="EN9" s="12"/>
      <c r="EO9" s="4"/>
      <c r="EP9" s="4"/>
      <c r="EQ9" s="4"/>
      <c r="ER9" s="4"/>
      <c r="ES9" s="4"/>
      <c r="ET9" s="4"/>
      <c r="EU9" s="12"/>
      <c r="EV9" s="12"/>
      <c r="EW9" s="4"/>
      <c r="EX9" s="4"/>
      <c r="EY9" s="4"/>
      <c r="EZ9" s="4"/>
      <c r="FA9" s="4"/>
      <c r="FB9" s="12"/>
      <c r="FC9" s="4"/>
      <c r="FD9" s="4"/>
      <c r="FE9" s="4"/>
      <c r="FF9" s="4"/>
      <c r="FG9" s="4"/>
      <c r="FH9" s="4"/>
      <c r="FI9" s="12"/>
      <c r="FJ9" s="4"/>
      <c r="FK9" s="4"/>
      <c r="FL9" s="4"/>
      <c r="FM9" s="4"/>
      <c r="FN9" s="4"/>
      <c r="FO9" s="4"/>
      <c r="FP9" s="12"/>
      <c r="FQ9" s="4"/>
      <c r="FR9" s="4"/>
      <c r="FS9" s="4"/>
      <c r="FT9" s="4"/>
      <c r="FU9" s="4"/>
      <c r="FV9" s="4"/>
      <c r="FW9" s="12"/>
      <c r="FX9" s="4"/>
      <c r="FY9" s="4"/>
      <c r="FZ9" s="4"/>
      <c r="GA9" s="4"/>
      <c r="GB9" s="4"/>
      <c r="GC9" s="4"/>
      <c r="GD9" s="12"/>
      <c r="GE9" s="4"/>
      <c r="GF9" s="4"/>
      <c r="GG9" s="4"/>
      <c r="GH9" s="4"/>
      <c r="GI9" s="4"/>
      <c r="GJ9" s="4"/>
      <c r="GK9" s="12"/>
      <c r="GL9" s="4"/>
      <c r="GM9" s="4"/>
      <c r="GN9" s="4"/>
      <c r="GO9" s="4"/>
      <c r="GP9" s="12"/>
      <c r="GQ9" s="4"/>
      <c r="GR9" s="12"/>
      <c r="GS9" s="4"/>
      <c r="GT9" s="4"/>
      <c r="GU9" s="4"/>
      <c r="GV9" s="4"/>
      <c r="GW9" s="4"/>
      <c r="GX9" s="4"/>
      <c r="GY9" s="12"/>
      <c r="GZ9" s="4"/>
      <c r="HA9" s="4"/>
      <c r="HB9" s="4"/>
      <c r="HC9" s="4"/>
      <c r="HD9" s="4"/>
      <c r="HE9" s="4"/>
      <c r="HF9" s="12"/>
      <c r="HG9" s="4"/>
      <c r="HH9" s="4"/>
      <c r="HI9" s="4"/>
      <c r="HJ9" s="4"/>
      <c r="HK9" s="4"/>
      <c r="HL9" s="4"/>
      <c r="HM9" s="12"/>
      <c r="HN9" s="4"/>
      <c r="HO9" s="4"/>
      <c r="HP9" s="4"/>
      <c r="HQ9" s="4"/>
      <c r="HR9" s="4"/>
      <c r="HS9" s="4"/>
      <c r="HT9" s="12"/>
      <c r="HU9" s="4"/>
      <c r="HV9" s="12"/>
      <c r="HW9" s="4"/>
      <c r="HX9" s="4"/>
      <c r="HY9" s="4"/>
      <c r="HZ9" s="4"/>
      <c r="IA9" s="12"/>
      <c r="IB9" s="4"/>
      <c r="IC9" s="4"/>
      <c r="ID9" s="4"/>
      <c r="IE9" s="4"/>
      <c r="IF9" s="4"/>
      <c r="IG9" s="4"/>
      <c r="IH9" s="12"/>
      <c r="II9" s="4"/>
      <c r="IJ9" s="4"/>
      <c r="IK9" s="4"/>
      <c r="IL9" s="4"/>
      <c r="IM9" s="4"/>
      <c r="IN9" s="4"/>
      <c r="IO9" s="12"/>
      <c r="IP9" s="4"/>
      <c r="IQ9" s="4"/>
      <c r="IR9" s="4"/>
      <c r="IS9" s="4"/>
      <c r="IT9" s="4"/>
      <c r="IU9" s="4"/>
      <c r="IV9" s="12"/>
      <c r="IW9" s="4"/>
      <c r="IX9" s="4"/>
      <c r="IY9" s="4"/>
      <c r="IZ9" s="4"/>
      <c r="JA9" s="4"/>
      <c r="JB9" s="4"/>
      <c r="JC9" s="12"/>
      <c r="JD9" s="4"/>
      <c r="JE9" s="4"/>
      <c r="JF9" s="4"/>
      <c r="JG9" s="4"/>
      <c r="JH9" s="4"/>
      <c r="JI9" s="4"/>
      <c r="JJ9" s="12"/>
      <c r="JK9" s="4"/>
      <c r="JL9" s="4"/>
      <c r="JM9" s="4"/>
      <c r="JN9" s="4"/>
      <c r="JO9" s="4"/>
      <c r="JP9" s="4"/>
      <c r="JQ9" s="12"/>
      <c r="JR9" s="4"/>
      <c r="JS9" s="4"/>
      <c r="JT9" s="4"/>
      <c r="JU9" s="4"/>
      <c r="JV9" s="4"/>
      <c r="JW9" s="4"/>
      <c r="JX9" s="12"/>
      <c r="JY9" s="4"/>
      <c r="JZ9" s="4"/>
      <c r="KA9" s="4"/>
      <c r="KB9" s="4"/>
      <c r="KC9" s="4"/>
      <c r="KD9" s="4"/>
      <c r="KE9" s="12"/>
      <c r="KF9" s="4"/>
      <c r="KG9" s="4"/>
      <c r="KH9" s="4"/>
      <c r="KI9" s="4"/>
      <c r="KJ9" s="4"/>
      <c r="KK9" s="4"/>
      <c r="KL9" s="12"/>
      <c r="KM9" s="4"/>
      <c r="KN9" s="4"/>
      <c r="KO9" s="4"/>
      <c r="KP9" s="4"/>
      <c r="KQ9" s="4"/>
      <c r="KR9" s="4"/>
      <c r="KS9" s="12"/>
      <c r="KT9" s="4"/>
      <c r="KU9" s="4"/>
      <c r="KV9" s="12"/>
      <c r="KW9" s="4"/>
      <c r="KX9" s="4"/>
      <c r="KY9" s="4"/>
      <c r="KZ9" s="12"/>
      <c r="LA9" s="4"/>
      <c r="LB9" s="4"/>
      <c r="LC9" s="4"/>
      <c r="LD9" s="4"/>
      <c r="LE9" s="4"/>
      <c r="LF9" s="12"/>
      <c r="LG9" s="12"/>
      <c r="LH9" s="4"/>
      <c r="LI9" s="4"/>
      <c r="LJ9" s="4"/>
      <c r="LK9" s="4"/>
      <c r="LL9" s="4"/>
      <c r="LM9" s="4"/>
      <c r="LN9" s="12"/>
      <c r="LO9" s="4"/>
      <c r="LP9" s="4"/>
      <c r="LQ9" s="4"/>
      <c r="LR9" s="4"/>
      <c r="LS9" s="4"/>
      <c r="LT9" s="4"/>
      <c r="LU9" s="12"/>
      <c r="LV9" s="4"/>
      <c r="LW9" s="4"/>
      <c r="LX9" s="4"/>
      <c r="LY9" s="4"/>
      <c r="LZ9" s="4"/>
      <c r="MA9" s="4"/>
      <c r="MB9" s="12"/>
      <c r="MC9" s="4"/>
      <c r="MD9" s="4"/>
      <c r="ME9" s="4"/>
      <c r="MF9" s="4"/>
      <c r="MG9" s="4"/>
      <c r="MH9" s="4"/>
      <c r="MI9" s="12"/>
      <c r="MJ9" s="4"/>
      <c r="MK9" s="4"/>
      <c r="ML9" s="4"/>
      <c r="MM9" s="4"/>
      <c r="MN9" s="4"/>
      <c r="MO9" s="4"/>
      <c r="MP9" s="12"/>
      <c r="MQ9" s="4"/>
      <c r="MR9" s="4"/>
      <c r="MS9" s="4"/>
      <c r="MT9" s="4"/>
      <c r="MU9" s="4"/>
      <c r="MV9" s="4"/>
      <c r="MW9" s="12"/>
      <c r="MX9" s="12"/>
      <c r="MY9" s="4"/>
      <c r="MZ9" s="4"/>
      <c r="NA9" s="4"/>
      <c r="NB9" s="4"/>
      <c r="NC9" s="4"/>
      <c r="ND9" s="12"/>
    </row>
    <row r="10" spans="1:484" x14ac:dyDescent="0.3">
      <c r="B10" s="26"/>
      <c r="C10" s="5"/>
      <c r="D10" s="12"/>
      <c r="E10" s="4"/>
      <c r="F10" s="4"/>
      <c r="G10" s="4"/>
      <c r="H10" s="4"/>
      <c r="I10" s="4"/>
      <c r="J10" s="4"/>
      <c r="K10" s="12"/>
      <c r="L10" s="4"/>
      <c r="M10" s="4"/>
      <c r="N10" s="4"/>
      <c r="O10" s="4"/>
      <c r="P10" s="4"/>
      <c r="Q10" s="4"/>
      <c r="R10" s="12"/>
      <c r="S10" s="4"/>
      <c r="T10" s="4"/>
      <c r="U10" s="4"/>
      <c r="V10" s="4"/>
      <c r="W10" s="4"/>
      <c r="X10" s="4"/>
      <c r="Y10" s="12"/>
      <c r="Z10" s="4"/>
      <c r="AA10" s="4"/>
      <c r="AB10" s="4"/>
      <c r="AC10" s="4"/>
      <c r="AD10" s="4"/>
      <c r="AE10" s="4"/>
      <c r="AF10" s="12"/>
      <c r="AG10" s="4"/>
      <c r="AH10" s="4"/>
      <c r="AI10" s="4"/>
      <c r="AJ10" s="4"/>
      <c r="AK10" s="4"/>
      <c r="AL10" s="4"/>
      <c r="AM10" s="12"/>
      <c r="AN10" s="4"/>
      <c r="AO10" s="4"/>
      <c r="AP10" s="4"/>
      <c r="AQ10" s="4"/>
      <c r="AR10" s="4"/>
      <c r="AS10" s="4"/>
      <c r="AT10" s="12"/>
      <c r="AU10" s="4"/>
      <c r="AV10" s="4"/>
      <c r="AW10" s="4"/>
      <c r="AX10" s="4"/>
      <c r="AY10" s="4"/>
      <c r="AZ10" s="4"/>
      <c r="BA10" s="12"/>
      <c r="BB10" s="4"/>
      <c r="BC10" s="4"/>
      <c r="BD10" s="4"/>
      <c r="BE10" s="4"/>
      <c r="BF10" s="4"/>
      <c r="BG10" s="4"/>
      <c r="BH10" s="12"/>
      <c r="BI10" s="4"/>
      <c r="BJ10" s="4"/>
      <c r="BK10" s="4"/>
      <c r="BL10" s="4"/>
      <c r="BM10" s="4"/>
      <c r="BN10" s="4"/>
      <c r="BO10" s="12"/>
      <c r="BP10" s="4"/>
      <c r="BQ10" s="4"/>
      <c r="BR10" s="4"/>
      <c r="BS10" s="4"/>
      <c r="BT10" s="4"/>
      <c r="BU10" s="4"/>
      <c r="BV10" s="12"/>
      <c r="BW10" s="4"/>
      <c r="BX10" s="4"/>
      <c r="BY10" s="4"/>
      <c r="BZ10" s="4"/>
      <c r="CA10" s="4"/>
      <c r="CB10" s="4"/>
      <c r="CC10" s="12"/>
      <c r="CD10" s="4"/>
      <c r="CE10" s="4"/>
      <c r="CF10" s="4"/>
      <c r="CG10" s="4"/>
      <c r="CH10" s="4"/>
      <c r="CI10" s="4"/>
      <c r="CJ10" s="12"/>
      <c r="CK10" s="4"/>
      <c r="CL10" s="4"/>
      <c r="CM10" s="4"/>
      <c r="CN10" s="4"/>
      <c r="CO10" s="4"/>
      <c r="CP10" s="4"/>
      <c r="CQ10" s="12"/>
      <c r="CR10" s="4"/>
      <c r="CS10" s="4"/>
      <c r="CT10" s="4"/>
      <c r="CU10" s="4"/>
      <c r="CV10" s="4"/>
      <c r="CW10" s="4"/>
      <c r="CX10" s="12"/>
      <c r="CY10" s="12"/>
      <c r="CZ10" s="4"/>
      <c r="DA10" s="4"/>
      <c r="DB10" s="4"/>
      <c r="DC10" s="4"/>
      <c r="DD10" s="4"/>
      <c r="DE10" s="12"/>
      <c r="DF10" s="4"/>
      <c r="DG10" s="4"/>
      <c r="DH10" s="4"/>
      <c r="DI10" s="4"/>
      <c r="DJ10" s="4"/>
      <c r="DK10" s="4"/>
      <c r="DL10" s="12"/>
      <c r="DM10" s="4"/>
      <c r="DN10" s="4"/>
      <c r="DO10" s="4"/>
      <c r="DP10" s="4"/>
      <c r="DQ10" s="4"/>
      <c r="DR10" s="4"/>
      <c r="DS10" s="12"/>
      <c r="DT10" s="12"/>
      <c r="DU10" s="4"/>
      <c r="DV10" s="4"/>
      <c r="DW10" s="4"/>
      <c r="DX10" s="4"/>
      <c r="DY10" s="4"/>
      <c r="DZ10" s="12"/>
      <c r="EA10" s="12"/>
      <c r="EB10" s="4"/>
      <c r="EC10" s="4"/>
      <c r="ED10" s="4"/>
      <c r="EE10" s="4"/>
      <c r="EF10" s="4"/>
      <c r="EG10" s="12"/>
      <c r="EH10" s="4"/>
      <c r="EI10" s="4"/>
      <c r="EJ10" s="4"/>
      <c r="EK10" s="12"/>
      <c r="EL10" s="4"/>
      <c r="EM10" s="4"/>
      <c r="EN10" s="12"/>
      <c r="EO10" s="4"/>
      <c r="EP10" s="4"/>
      <c r="EQ10" s="4"/>
      <c r="ER10" s="4"/>
      <c r="ES10" s="4"/>
      <c r="ET10" s="4"/>
      <c r="EU10" s="12"/>
      <c r="EV10" s="12"/>
      <c r="EW10" s="4"/>
      <c r="EX10" s="4"/>
      <c r="EY10" s="4"/>
      <c r="EZ10" s="4"/>
      <c r="FA10" s="4"/>
      <c r="FB10" s="12"/>
      <c r="FC10" s="4"/>
      <c r="FD10" s="4"/>
      <c r="FE10" s="4"/>
      <c r="FF10" s="4"/>
      <c r="FG10" s="4"/>
      <c r="FH10" s="4"/>
      <c r="FI10" s="12"/>
      <c r="FJ10" s="4"/>
      <c r="FK10" s="4"/>
      <c r="FL10" s="4"/>
      <c r="FM10" s="4"/>
      <c r="FN10" s="4"/>
      <c r="FO10" s="4"/>
      <c r="FP10" s="12"/>
      <c r="FQ10" s="4"/>
      <c r="FR10" s="4"/>
      <c r="FS10" s="4"/>
      <c r="FT10" s="4"/>
      <c r="FU10" s="4"/>
      <c r="FV10" s="4"/>
      <c r="FW10" s="12"/>
      <c r="FX10" s="4"/>
      <c r="FY10" s="4"/>
      <c r="FZ10" s="4"/>
      <c r="GA10" s="4"/>
      <c r="GB10" s="4"/>
      <c r="GC10" s="4"/>
      <c r="GD10" s="12"/>
      <c r="GE10" s="4"/>
      <c r="GF10" s="4"/>
      <c r="GG10" s="4"/>
      <c r="GH10" s="4"/>
      <c r="GI10" s="4"/>
      <c r="GJ10" s="4"/>
      <c r="GK10" s="12"/>
      <c r="GL10" s="4"/>
      <c r="GM10" s="4"/>
      <c r="GN10" s="4"/>
      <c r="GO10" s="4"/>
      <c r="GP10" s="12"/>
      <c r="GQ10" s="4"/>
      <c r="GR10" s="12"/>
      <c r="GS10" s="4"/>
      <c r="GT10" s="4"/>
      <c r="GU10" s="4"/>
      <c r="GV10" s="4"/>
      <c r="GW10" s="4"/>
      <c r="GX10" s="4"/>
      <c r="GY10" s="12"/>
      <c r="GZ10" s="4"/>
      <c r="HA10" s="4"/>
      <c r="HB10" s="4"/>
      <c r="HC10" s="4"/>
      <c r="HD10" s="4"/>
      <c r="HE10" s="4"/>
      <c r="HF10" s="12"/>
      <c r="HG10" s="4"/>
      <c r="HH10" s="4"/>
      <c r="HI10" s="4"/>
      <c r="HJ10" s="4"/>
      <c r="HK10" s="4"/>
      <c r="HL10" s="4"/>
      <c r="HM10" s="12"/>
      <c r="HN10" s="4"/>
      <c r="HO10" s="4"/>
      <c r="HP10" s="4"/>
      <c r="HQ10" s="4"/>
      <c r="HR10" s="4"/>
      <c r="HS10" s="4"/>
      <c r="HT10" s="12"/>
      <c r="HU10" s="4"/>
      <c r="HV10" s="12"/>
      <c r="HW10" s="4"/>
      <c r="HX10" s="4"/>
      <c r="HY10" s="4"/>
      <c r="HZ10" s="4"/>
      <c r="IA10" s="12"/>
      <c r="IB10" s="4"/>
      <c r="IC10" s="4"/>
      <c r="ID10" s="4"/>
      <c r="IE10" s="4"/>
      <c r="IF10" s="4"/>
      <c r="IG10" s="4"/>
      <c r="IH10" s="12"/>
      <c r="II10" s="4"/>
      <c r="IJ10" s="4"/>
      <c r="IK10" s="4"/>
      <c r="IL10" s="4"/>
      <c r="IM10" s="4"/>
      <c r="IN10" s="4"/>
      <c r="IO10" s="12"/>
      <c r="IP10" s="4"/>
      <c r="IQ10" s="4"/>
      <c r="IR10" s="4"/>
      <c r="IS10" s="4"/>
      <c r="IT10" s="4"/>
      <c r="IU10" s="4"/>
      <c r="IV10" s="12"/>
      <c r="IW10" s="4"/>
      <c r="IX10" s="4"/>
      <c r="IY10" s="4"/>
      <c r="IZ10" s="4"/>
      <c r="JA10" s="4"/>
      <c r="JB10" s="4"/>
      <c r="JC10" s="12"/>
      <c r="JD10" s="4"/>
      <c r="JE10" s="4"/>
      <c r="JF10" s="4"/>
      <c r="JG10" s="4"/>
      <c r="JH10" s="4"/>
      <c r="JI10" s="4"/>
      <c r="JJ10" s="12"/>
      <c r="JK10" s="4"/>
      <c r="JL10" s="4"/>
      <c r="JM10" s="4"/>
      <c r="JN10" s="4"/>
      <c r="JO10" s="4"/>
      <c r="JP10" s="4"/>
      <c r="JQ10" s="12"/>
      <c r="JR10" s="4"/>
      <c r="JS10" s="4"/>
      <c r="JT10" s="4"/>
      <c r="JU10" s="4"/>
      <c r="JV10" s="4"/>
      <c r="JW10" s="4"/>
      <c r="JX10" s="12"/>
      <c r="JY10" s="4"/>
      <c r="JZ10" s="4"/>
      <c r="KA10" s="4"/>
      <c r="KB10" s="4"/>
      <c r="KC10" s="4"/>
      <c r="KD10" s="4"/>
      <c r="KE10" s="12"/>
      <c r="KF10" s="4"/>
      <c r="KG10" s="4"/>
      <c r="KH10" s="4"/>
      <c r="KI10" s="4"/>
      <c r="KJ10" s="4"/>
      <c r="KK10" s="4"/>
      <c r="KL10" s="12"/>
      <c r="KM10" s="4"/>
      <c r="KN10" s="4"/>
      <c r="KO10" s="4"/>
      <c r="KP10" s="4"/>
      <c r="KQ10" s="4"/>
      <c r="KR10" s="4"/>
      <c r="KS10" s="12"/>
      <c r="KT10" s="4"/>
      <c r="KU10" s="4"/>
      <c r="KV10" s="12"/>
      <c r="KW10" s="4"/>
      <c r="KX10" s="4"/>
      <c r="KY10" s="4"/>
      <c r="KZ10" s="12"/>
      <c r="LA10" s="4"/>
      <c r="LB10" s="4"/>
      <c r="LC10" s="4"/>
      <c r="LD10" s="4"/>
      <c r="LE10" s="4"/>
      <c r="LF10" s="12"/>
      <c r="LG10" s="12"/>
      <c r="LH10" s="4"/>
      <c r="LI10" s="4"/>
      <c r="LJ10" s="4"/>
      <c r="LK10" s="4"/>
      <c r="LL10" s="4"/>
      <c r="LM10" s="4"/>
      <c r="LN10" s="12"/>
      <c r="LO10" s="4"/>
      <c r="LP10" s="4"/>
      <c r="LQ10" s="4"/>
      <c r="LR10" s="4"/>
      <c r="LS10" s="4"/>
      <c r="LT10" s="4"/>
      <c r="LU10" s="12"/>
      <c r="LV10" s="4"/>
      <c r="LW10" s="4"/>
      <c r="LX10" s="4"/>
      <c r="LY10" s="4"/>
      <c r="LZ10" s="4"/>
      <c r="MA10" s="4"/>
      <c r="MB10" s="12"/>
      <c r="MC10" s="4"/>
      <c r="MD10" s="4"/>
      <c r="ME10" s="4"/>
      <c r="MF10" s="4"/>
      <c r="MG10" s="4"/>
      <c r="MH10" s="4"/>
      <c r="MI10" s="12"/>
      <c r="MJ10" s="4"/>
      <c r="MK10" s="4"/>
      <c r="ML10" s="4"/>
      <c r="MM10" s="4"/>
      <c r="MN10" s="4"/>
      <c r="MO10" s="4"/>
      <c r="MP10" s="12"/>
      <c r="MQ10" s="4"/>
      <c r="MR10" s="4"/>
      <c r="MS10" s="4"/>
      <c r="MT10" s="4"/>
      <c r="MU10" s="4"/>
      <c r="MV10" s="4"/>
      <c r="MW10" s="12"/>
      <c r="MX10" s="12"/>
      <c r="MY10" s="4"/>
      <c r="MZ10" s="4"/>
      <c r="NA10" s="4"/>
      <c r="NB10" s="4"/>
      <c r="NC10" s="4"/>
      <c r="ND10" s="12"/>
    </row>
    <row r="11" spans="1:484" x14ac:dyDescent="0.3">
      <c r="B11" s="26"/>
      <c r="C11" s="5"/>
      <c r="D11" s="12"/>
      <c r="E11" s="4"/>
      <c r="F11" s="4"/>
      <c r="G11" s="4"/>
      <c r="H11" s="4"/>
      <c r="I11" s="4"/>
      <c r="J11" s="4"/>
      <c r="K11" s="12"/>
      <c r="L11" s="4"/>
      <c r="M11" s="4"/>
      <c r="N11" s="4"/>
      <c r="O11" s="4"/>
      <c r="P11" s="4"/>
      <c r="Q11" s="4"/>
      <c r="R11" s="12"/>
      <c r="S11" s="4"/>
      <c r="T11" s="4"/>
      <c r="U11" s="4"/>
      <c r="V11" s="4"/>
      <c r="W11" s="4"/>
      <c r="X11" s="4"/>
      <c r="Y11" s="12"/>
      <c r="Z11" s="4"/>
      <c r="AA11" s="4"/>
      <c r="AB11" s="4"/>
      <c r="AC11" s="4"/>
      <c r="AD11" s="4"/>
      <c r="AE11" s="4"/>
      <c r="AF11" s="12"/>
      <c r="AG11" s="4"/>
      <c r="AH11" s="4"/>
      <c r="AI11" s="4"/>
      <c r="AJ11" s="4"/>
      <c r="AK11" s="4"/>
      <c r="AL11" s="4"/>
      <c r="AM11" s="12"/>
      <c r="AN11" s="4"/>
      <c r="AO11" s="4"/>
      <c r="AP11" s="4"/>
      <c r="AQ11" s="4"/>
      <c r="AR11" s="4"/>
      <c r="AS11" s="4"/>
      <c r="AT11" s="12"/>
      <c r="AU11" s="4"/>
      <c r="AV11" s="4"/>
      <c r="AW11" s="4"/>
      <c r="AX11" s="4"/>
      <c r="AY11" s="4"/>
      <c r="AZ11" s="4"/>
      <c r="BA11" s="12"/>
      <c r="BB11" s="4"/>
      <c r="BC11" s="4"/>
      <c r="BD11" s="4"/>
      <c r="BE11" s="4"/>
      <c r="BF11" s="4"/>
      <c r="BG11" s="4"/>
      <c r="BH11" s="12"/>
      <c r="BI11" s="4"/>
      <c r="BJ11" s="4"/>
      <c r="BK11" s="4"/>
      <c r="BL11" s="4"/>
      <c r="BM11" s="4"/>
      <c r="BN11" s="4"/>
      <c r="BO11" s="12"/>
      <c r="BP11" s="4"/>
      <c r="BQ11" s="4"/>
      <c r="BR11" s="4"/>
      <c r="BS11" s="4"/>
      <c r="BT11" s="4"/>
      <c r="BU11" s="4"/>
      <c r="BV11" s="12"/>
      <c r="BW11" s="4"/>
      <c r="BX11" s="4"/>
      <c r="BY11" s="4"/>
      <c r="BZ11" s="4"/>
      <c r="CA11" s="4"/>
      <c r="CB11" s="4"/>
      <c r="CC11" s="12"/>
      <c r="CD11" s="4"/>
      <c r="CE11" s="4"/>
      <c r="CF11" s="4"/>
      <c r="CG11" s="4"/>
      <c r="CH11" s="4"/>
      <c r="CI11" s="4"/>
      <c r="CJ11" s="12"/>
      <c r="CK11" s="4"/>
      <c r="CL11" s="4"/>
      <c r="CM11" s="4"/>
      <c r="CN11" s="4"/>
      <c r="CO11" s="4"/>
      <c r="CP11" s="4"/>
      <c r="CQ11" s="12"/>
      <c r="CR11" s="4"/>
      <c r="CS11" s="4"/>
      <c r="CT11" s="4"/>
      <c r="CU11" s="4"/>
      <c r="CV11" s="4"/>
      <c r="CW11" s="4"/>
      <c r="CX11" s="12"/>
      <c r="CY11" s="12"/>
      <c r="CZ11" s="4"/>
      <c r="DA11" s="4"/>
      <c r="DB11" s="4"/>
      <c r="DC11" s="4"/>
      <c r="DD11" s="4"/>
      <c r="DE11" s="12"/>
      <c r="DF11" s="4"/>
      <c r="DG11" s="4"/>
      <c r="DH11" s="4"/>
      <c r="DI11" s="4"/>
      <c r="DJ11" s="4"/>
      <c r="DK11" s="4"/>
      <c r="DL11" s="12"/>
      <c r="DM11" s="4"/>
      <c r="DN11" s="4"/>
      <c r="DO11" s="4"/>
      <c r="DP11" s="4"/>
      <c r="DQ11" s="4"/>
      <c r="DR11" s="4"/>
      <c r="DS11" s="12"/>
      <c r="DT11" s="12"/>
      <c r="DU11" s="4"/>
      <c r="DV11" s="4"/>
      <c r="DW11" s="4"/>
      <c r="DX11" s="4"/>
      <c r="DY11" s="4"/>
      <c r="DZ11" s="12"/>
      <c r="EA11" s="12"/>
      <c r="EB11" s="4"/>
      <c r="EC11" s="4"/>
      <c r="ED11" s="4"/>
      <c r="EE11" s="4"/>
      <c r="EF11" s="4"/>
      <c r="EG11" s="12"/>
      <c r="EH11" s="4"/>
      <c r="EI11" s="4"/>
      <c r="EJ11" s="4"/>
      <c r="EK11" s="12"/>
      <c r="EL11" s="4"/>
      <c r="EM11" s="4"/>
      <c r="EN11" s="12"/>
      <c r="EO11" s="4"/>
      <c r="EP11" s="4"/>
      <c r="EQ11" s="4"/>
      <c r="ER11" s="4"/>
      <c r="ES11" s="4"/>
      <c r="ET11" s="4"/>
      <c r="EU11" s="12"/>
      <c r="EV11" s="12"/>
      <c r="EW11" s="4"/>
      <c r="EX11" s="4"/>
      <c r="EY11" s="4"/>
      <c r="EZ11" s="4"/>
      <c r="FA11" s="4"/>
      <c r="FB11" s="12"/>
      <c r="FC11" s="4"/>
      <c r="FD11" s="4"/>
      <c r="FE11" s="4"/>
      <c r="FF11" s="4"/>
      <c r="FG11" s="4"/>
      <c r="FH11" s="4"/>
      <c r="FI11" s="12"/>
      <c r="FJ11" s="4"/>
      <c r="FK11" s="4"/>
      <c r="FL11" s="4"/>
      <c r="FM11" s="4"/>
      <c r="FN11" s="4"/>
      <c r="FO11" s="4"/>
      <c r="FP11" s="12"/>
      <c r="FQ11" s="4"/>
      <c r="FR11" s="4"/>
      <c r="FS11" s="4"/>
      <c r="FT11" s="4"/>
      <c r="FU11" s="4"/>
      <c r="FV11" s="4"/>
      <c r="FW11" s="12"/>
      <c r="FX11" s="4"/>
      <c r="FY11" s="4"/>
      <c r="FZ11" s="4"/>
      <c r="GA11" s="4"/>
      <c r="GB11" s="4"/>
      <c r="GC11" s="4"/>
      <c r="GD11" s="12"/>
      <c r="GE11" s="4"/>
      <c r="GF11" s="4"/>
      <c r="GG11" s="4"/>
      <c r="GH11" s="4"/>
      <c r="GI11" s="4"/>
      <c r="GJ11" s="4"/>
      <c r="GK11" s="12"/>
      <c r="GL11" s="4"/>
      <c r="GM11" s="4"/>
      <c r="GN11" s="4"/>
      <c r="GO11" s="4"/>
      <c r="GP11" s="12"/>
      <c r="GQ11" s="4"/>
      <c r="GR11" s="12"/>
      <c r="GS11" s="4"/>
      <c r="GT11" s="4"/>
      <c r="GU11" s="4"/>
      <c r="GV11" s="4"/>
      <c r="GW11" s="4"/>
      <c r="GX11" s="4"/>
      <c r="GY11" s="12"/>
      <c r="GZ11" s="4"/>
      <c r="HA11" s="4"/>
      <c r="HB11" s="4"/>
      <c r="HC11" s="4"/>
      <c r="HD11" s="4"/>
      <c r="HE11" s="4"/>
      <c r="HF11" s="12"/>
      <c r="HG11" s="4"/>
      <c r="HH11" s="4"/>
      <c r="HI11" s="4"/>
      <c r="HJ11" s="4"/>
      <c r="HK11" s="4"/>
      <c r="HL11" s="4"/>
      <c r="HM11" s="12"/>
      <c r="HN11" s="4"/>
      <c r="HO11" s="4"/>
      <c r="HP11" s="4"/>
      <c r="HQ11" s="4"/>
      <c r="HR11" s="4"/>
      <c r="HS11" s="4"/>
      <c r="HT11" s="12"/>
      <c r="HU11" s="4"/>
      <c r="HV11" s="12"/>
      <c r="HW11" s="4"/>
      <c r="HX11" s="4"/>
      <c r="HY11" s="4"/>
      <c r="HZ11" s="4"/>
      <c r="IA11" s="12"/>
      <c r="IB11" s="4"/>
      <c r="IC11" s="4"/>
      <c r="ID11" s="4"/>
      <c r="IE11" s="4"/>
      <c r="IF11" s="4"/>
      <c r="IG11" s="4"/>
      <c r="IH11" s="12"/>
      <c r="II11" s="4"/>
      <c r="IJ11" s="4"/>
      <c r="IK11" s="4"/>
      <c r="IL11" s="4"/>
      <c r="IM11" s="4"/>
      <c r="IN11" s="4"/>
      <c r="IO11" s="12"/>
      <c r="IP11" s="4"/>
      <c r="IQ11" s="4"/>
      <c r="IR11" s="4"/>
      <c r="IS11" s="4"/>
      <c r="IT11" s="4"/>
      <c r="IU11" s="4"/>
      <c r="IV11" s="12"/>
      <c r="IW11" s="4"/>
      <c r="IX11" s="4"/>
      <c r="IY11" s="4"/>
      <c r="IZ11" s="4"/>
      <c r="JA11" s="4"/>
      <c r="JB11" s="4"/>
      <c r="JC11" s="12"/>
      <c r="JD11" s="4"/>
      <c r="JE11" s="4"/>
      <c r="JF11" s="4"/>
      <c r="JG11" s="4"/>
      <c r="JH11" s="4"/>
      <c r="JI11" s="4"/>
      <c r="JJ11" s="12"/>
      <c r="JK11" s="4"/>
      <c r="JL11" s="4"/>
      <c r="JM11" s="4"/>
      <c r="JN11" s="4"/>
      <c r="JO11" s="4"/>
      <c r="JP11" s="4"/>
      <c r="JQ11" s="12"/>
      <c r="JR11" s="4"/>
      <c r="JS11" s="4"/>
      <c r="JT11" s="4"/>
      <c r="JU11" s="4"/>
      <c r="JV11" s="4"/>
      <c r="JW11" s="4"/>
      <c r="JX11" s="12"/>
      <c r="JY11" s="4"/>
      <c r="JZ11" s="4"/>
      <c r="KA11" s="4"/>
      <c r="KB11" s="4"/>
      <c r="KC11" s="4"/>
      <c r="KD11" s="4"/>
      <c r="KE11" s="12"/>
      <c r="KF11" s="4"/>
      <c r="KG11" s="4"/>
      <c r="KH11" s="4"/>
      <c r="KI11" s="4"/>
      <c r="KJ11" s="4"/>
      <c r="KK11" s="4"/>
      <c r="KL11" s="12"/>
      <c r="KM11" s="4"/>
      <c r="KN11" s="4"/>
      <c r="KO11" s="4"/>
      <c r="KP11" s="4"/>
      <c r="KQ11" s="4"/>
      <c r="KR11" s="4"/>
      <c r="KS11" s="12"/>
      <c r="KT11" s="4"/>
      <c r="KU11" s="4"/>
      <c r="KV11" s="12"/>
      <c r="KW11" s="4"/>
      <c r="KX11" s="4"/>
      <c r="KY11" s="4"/>
      <c r="KZ11" s="12"/>
      <c r="LA11" s="4"/>
      <c r="LB11" s="4"/>
      <c r="LC11" s="4"/>
      <c r="LD11" s="4"/>
      <c r="LE11" s="4"/>
      <c r="LF11" s="12"/>
      <c r="LG11" s="12"/>
      <c r="LH11" s="4"/>
      <c r="LI11" s="4"/>
      <c r="LJ11" s="4"/>
      <c r="LK11" s="4"/>
      <c r="LL11" s="4"/>
      <c r="LM11" s="4"/>
      <c r="LN11" s="12"/>
      <c r="LO11" s="4"/>
      <c r="LP11" s="4"/>
      <c r="LQ11" s="4"/>
      <c r="LR11" s="4"/>
      <c r="LS11" s="4"/>
      <c r="LT11" s="4"/>
      <c r="LU11" s="12"/>
      <c r="LV11" s="4"/>
      <c r="LW11" s="4"/>
      <c r="LX11" s="4"/>
      <c r="LY11" s="4"/>
      <c r="LZ11" s="4"/>
      <c r="MA11" s="4"/>
      <c r="MB11" s="12"/>
      <c r="MC11" s="4"/>
      <c r="MD11" s="4"/>
      <c r="ME11" s="4"/>
      <c r="MF11" s="4"/>
      <c r="MG11" s="4"/>
      <c r="MH11" s="4"/>
      <c r="MI11" s="12"/>
      <c r="MJ11" s="4"/>
      <c r="MK11" s="4"/>
      <c r="ML11" s="4"/>
      <c r="MM11" s="4"/>
      <c r="MN11" s="4"/>
      <c r="MO11" s="4"/>
      <c r="MP11" s="12"/>
      <c r="MQ11" s="4"/>
      <c r="MR11" s="4"/>
      <c r="MS11" s="4"/>
      <c r="MT11" s="4"/>
      <c r="MU11" s="4"/>
      <c r="MV11" s="4"/>
      <c r="MW11" s="12"/>
      <c r="MX11" s="12"/>
      <c r="MY11" s="4"/>
      <c r="MZ11" s="4"/>
      <c r="NA11" s="4"/>
      <c r="NB11" s="4"/>
      <c r="NC11" s="4"/>
      <c r="ND11" s="12"/>
    </row>
    <row r="12" spans="1:484" x14ac:dyDescent="0.3">
      <c r="B12" s="26"/>
      <c r="C12" s="5"/>
      <c r="D12" s="12"/>
      <c r="E12" s="4"/>
      <c r="F12" s="4"/>
      <c r="G12" s="4"/>
      <c r="H12" s="4"/>
      <c r="I12" s="4"/>
      <c r="J12" s="4"/>
      <c r="K12" s="12"/>
      <c r="L12" s="4"/>
      <c r="M12" s="4"/>
      <c r="N12" s="4"/>
      <c r="O12" s="4"/>
      <c r="P12" s="4"/>
      <c r="Q12" s="4"/>
      <c r="R12" s="12"/>
      <c r="S12" s="4"/>
      <c r="T12" s="4"/>
      <c r="U12" s="4"/>
      <c r="V12" s="4"/>
      <c r="W12" s="4"/>
      <c r="X12" s="4"/>
      <c r="Y12" s="12"/>
      <c r="Z12" s="4"/>
      <c r="AA12" s="4"/>
      <c r="AB12" s="4"/>
      <c r="AC12" s="4"/>
      <c r="AD12" s="4"/>
      <c r="AE12" s="4"/>
      <c r="AF12" s="12"/>
      <c r="AG12" s="4"/>
      <c r="AH12" s="4"/>
      <c r="AI12" s="4"/>
      <c r="AJ12" s="4"/>
      <c r="AK12" s="4"/>
      <c r="AL12" s="4"/>
      <c r="AM12" s="12"/>
      <c r="AN12" s="4"/>
      <c r="AO12" s="4"/>
      <c r="AP12" s="4"/>
      <c r="AQ12" s="4"/>
      <c r="AR12" s="4"/>
      <c r="AS12" s="4"/>
      <c r="AT12" s="12"/>
      <c r="AU12" s="4"/>
      <c r="AV12" s="4"/>
      <c r="AW12" s="4"/>
      <c r="AX12" s="4"/>
      <c r="AY12" s="4"/>
      <c r="AZ12" s="4"/>
      <c r="BA12" s="12"/>
      <c r="BB12" s="4"/>
      <c r="BC12" s="4"/>
      <c r="BD12" s="4"/>
      <c r="BE12" s="4"/>
      <c r="BF12" s="4"/>
      <c r="BG12" s="4"/>
      <c r="BH12" s="12"/>
      <c r="BI12" s="4"/>
      <c r="BJ12" s="4"/>
      <c r="BK12" s="4"/>
      <c r="BL12" s="4"/>
      <c r="BM12" s="4"/>
      <c r="BN12" s="4"/>
      <c r="BO12" s="12"/>
      <c r="BP12" s="4"/>
      <c r="BQ12" s="4"/>
      <c r="BR12" s="4"/>
      <c r="BS12" s="4"/>
      <c r="BT12" s="4"/>
      <c r="BU12" s="4"/>
      <c r="BV12" s="12"/>
      <c r="BW12" s="4"/>
      <c r="BX12" s="4"/>
      <c r="BY12" s="4"/>
      <c r="BZ12" s="4"/>
      <c r="CA12" s="4"/>
      <c r="CB12" s="4"/>
      <c r="CC12" s="12"/>
      <c r="CD12" s="4"/>
      <c r="CE12" s="4"/>
      <c r="CF12" s="4"/>
      <c r="CG12" s="4"/>
      <c r="CH12" s="4"/>
      <c r="CI12" s="4"/>
      <c r="CJ12" s="12"/>
      <c r="CK12" s="4"/>
      <c r="CL12" s="4"/>
      <c r="CM12" s="4"/>
      <c r="CN12" s="4"/>
      <c r="CO12" s="4"/>
      <c r="CP12" s="4"/>
      <c r="CQ12" s="12"/>
      <c r="CR12" s="4"/>
      <c r="CS12" s="4"/>
      <c r="CT12" s="4"/>
      <c r="CU12" s="4"/>
      <c r="CV12" s="4"/>
      <c r="CW12" s="4"/>
      <c r="CX12" s="12"/>
      <c r="CY12" s="12"/>
      <c r="CZ12" s="4"/>
      <c r="DA12" s="4"/>
      <c r="DB12" s="4"/>
      <c r="DC12" s="4"/>
      <c r="DD12" s="4"/>
      <c r="DE12" s="12"/>
      <c r="DF12" s="4"/>
      <c r="DG12" s="4"/>
      <c r="DH12" s="4"/>
      <c r="DI12" s="4"/>
      <c r="DJ12" s="4"/>
      <c r="DK12" s="4"/>
      <c r="DL12" s="12"/>
      <c r="DM12" s="4"/>
      <c r="DN12" s="4"/>
      <c r="DO12" s="4"/>
      <c r="DP12" s="4"/>
      <c r="DQ12" s="4"/>
      <c r="DR12" s="4"/>
      <c r="DS12" s="12"/>
      <c r="DT12" s="12"/>
      <c r="DU12" s="4"/>
      <c r="DV12" s="4"/>
      <c r="DW12" s="4"/>
      <c r="DX12" s="4"/>
      <c r="DY12" s="4"/>
      <c r="DZ12" s="12"/>
      <c r="EA12" s="12"/>
      <c r="EB12" s="4"/>
      <c r="EC12" s="4"/>
      <c r="ED12" s="4"/>
      <c r="EE12" s="4"/>
      <c r="EF12" s="4"/>
      <c r="EG12" s="12"/>
      <c r="EH12" s="4"/>
      <c r="EI12" s="4"/>
      <c r="EJ12" s="4"/>
      <c r="EK12" s="12"/>
      <c r="EL12" s="4"/>
      <c r="EM12" s="4"/>
      <c r="EN12" s="12"/>
      <c r="EO12" s="4"/>
      <c r="EP12" s="4"/>
      <c r="EQ12" s="4"/>
      <c r="ER12" s="4"/>
      <c r="ES12" s="4"/>
      <c r="ET12" s="4"/>
      <c r="EU12" s="12"/>
      <c r="EV12" s="12"/>
      <c r="EW12" s="4"/>
      <c r="EX12" s="4"/>
      <c r="EY12" s="4"/>
      <c r="EZ12" s="4"/>
      <c r="FA12" s="4"/>
      <c r="FB12" s="12"/>
      <c r="FC12" s="4"/>
      <c r="FD12" s="4"/>
      <c r="FE12" s="4"/>
      <c r="FF12" s="4"/>
      <c r="FG12" s="4"/>
      <c r="FH12" s="4"/>
      <c r="FI12" s="12"/>
      <c r="FJ12" s="4"/>
      <c r="FK12" s="4"/>
      <c r="FL12" s="4"/>
      <c r="FM12" s="4"/>
      <c r="FN12" s="4"/>
      <c r="FO12" s="4"/>
      <c r="FP12" s="12"/>
      <c r="FQ12" s="4"/>
      <c r="FR12" s="4"/>
      <c r="FS12" s="4"/>
      <c r="FT12" s="4"/>
      <c r="FU12" s="4"/>
      <c r="FV12" s="4"/>
      <c r="FW12" s="12"/>
      <c r="FX12" s="4"/>
      <c r="FY12" s="4"/>
      <c r="FZ12" s="4"/>
      <c r="GA12" s="4"/>
      <c r="GB12" s="4"/>
      <c r="GC12" s="4"/>
      <c r="GD12" s="12"/>
      <c r="GE12" s="4"/>
      <c r="GF12" s="4"/>
      <c r="GG12" s="4"/>
      <c r="GH12" s="4"/>
      <c r="GI12" s="4"/>
      <c r="GJ12" s="4"/>
      <c r="GK12" s="12"/>
      <c r="GL12" s="4"/>
      <c r="GM12" s="4"/>
      <c r="GN12" s="4"/>
      <c r="GO12" s="4"/>
      <c r="GP12" s="12"/>
      <c r="GQ12" s="4"/>
      <c r="GR12" s="12"/>
      <c r="GS12" s="4"/>
      <c r="GT12" s="4"/>
      <c r="GU12" s="4"/>
      <c r="GV12" s="4"/>
      <c r="GW12" s="4"/>
      <c r="GX12" s="4"/>
      <c r="GY12" s="12"/>
      <c r="GZ12" s="4"/>
      <c r="HA12" s="4"/>
      <c r="HB12" s="4"/>
      <c r="HC12" s="4"/>
      <c r="HD12" s="4"/>
      <c r="HE12" s="4"/>
      <c r="HF12" s="12"/>
      <c r="HG12" s="4"/>
      <c r="HH12" s="4"/>
      <c r="HI12" s="4"/>
      <c r="HJ12" s="4"/>
      <c r="HK12" s="4"/>
      <c r="HL12" s="4"/>
      <c r="HM12" s="12"/>
      <c r="HN12" s="4"/>
      <c r="HO12" s="4"/>
      <c r="HP12" s="4"/>
      <c r="HQ12" s="4"/>
      <c r="HR12" s="4"/>
      <c r="HS12" s="4"/>
      <c r="HT12" s="12"/>
      <c r="HU12" s="4"/>
      <c r="HV12" s="12"/>
      <c r="HW12" s="4"/>
      <c r="HX12" s="4"/>
      <c r="HY12" s="4"/>
      <c r="HZ12" s="4"/>
      <c r="IA12" s="12"/>
      <c r="IB12" s="4"/>
      <c r="IC12" s="4"/>
      <c r="ID12" s="4"/>
      <c r="IE12" s="4"/>
      <c r="IF12" s="4"/>
      <c r="IG12" s="4"/>
      <c r="IH12" s="12"/>
      <c r="II12" s="4"/>
      <c r="IJ12" s="4"/>
      <c r="IK12" s="4"/>
      <c r="IL12" s="4"/>
      <c r="IM12" s="4"/>
      <c r="IN12" s="4"/>
      <c r="IO12" s="12"/>
      <c r="IP12" s="4"/>
      <c r="IQ12" s="4"/>
      <c r="IR12" s="4"/>
      <c r="IS12" s="4"/>
      <c r="IT12" s="4"/>
      <c r="IU12" s="4"/>
      <c r="IV12" s="12"/>
      <c r="IW12" s="4"/>
      <c r="IX12" s="4"/>
      <c r="IY12" s="4"/>
      <c r="IZ12" s="4"/>
      <c r="JA12" s="4"/>
      <c r="JB12" s="4"/>
      <c r="JC12" s="12"/>
      <c r="JD12" s="4"/>
      <c r="JE12" s="4"/>
      <c r="JF12" s="4"/>
      <c r="JG12" s="4"/>
      <c r="JH12" s="4"/>
      <c r="JI12" s="4"/>
      <c r="JJ12" s="12"/>
      <c r="JK12" s="4"/>
      <c r="JL12" s="4"/>
      <c r="JM12" s="4"/>
      <c r="JN12" s="4"/>
      <c r="JO12" s="4"/>
      <c r="JP12" s="4"/>
      <c r="JQ12" s="12"/>
      <c r="JR12" s="4"/>
      <c r="JS12" s="4"/>
      <c r="JT12" s="4"/>
      <c r="JU12" s="4"/>
      <c r="JV12" s="4"/>
      <c r="JW12" s="4"/>
      <c r="JX12" s="12"/>
      <c r="JY12" s="4"/>
      <c r="JZ12" s="4"/>
      <c r="KA12" s="4"/>
      <c r="KB12" s="4"/>
      <c r="KC12" s="4"/>
      <c r="KD12" s="4"/>
      <c r="KE12" s="12"/>
      <c r="KF12" s="4"/>
      <c r="KG12" s="4"/>
      <c r="KH12" s="4"/>
      <c r="KI12" s="4"/>
      <c r="KJ12" s="4"/>
      <c r="KK12" s="4"/>
      <c r="KL12" s="12"/>
      <c r="KM12" s="4"/>
      <c r="KN12" s="4"/>
      <c r="KO12" s="4"/>
      <c r="KP12" s="4"/>
      <c r="KQ12" s="4"/>
      <c r="KR12" s="4"/>
      <c r="KS12" s="12"/>
      <c r="KT12" s="4"/>
      <c r="KU12" s="4"/>
      <c r="KV12" s="12"/>
      <c r="KW12" s="4"/>
      <c r="KX12" s="4"/>
      <c r="KY12" s="4"/>
      <c r="KZ12" s="12"/>
      <c r="LA12" s="4"/>
      <c r="LB12" s="4"/>
      <c r="LC12" s="4"/>
      <c r="LD12" s="4"/>
      <c r="LE12" s="4"/>
      <c r="LF12" s="12"/>
      <c r="LG12" s="12"/>
      <c r="LH12" s="4"/>
      <c r="LI12" s="4"/>
      <c r="LJ12" s="4"/>
      <c r="LK12" s="4"/>
      <c r="LL12" s="4"/>
      <c r="LM12" s="4"/>
      <c r="LN12" s="12"/>
      <c r="LO12" s="4"/>
      <c r="LP12" s="4"/>
      <c r="LQ12" s="4"/>
      <c r="LR12" s="4"/>
      <c r="LS12" s="4"/>
      <c r="LT12" s="4"/>
      <c r="LU12" s="12"/>
      <c r="LV12" s="4"/>
      <c r="LW12" s="4"/>
      <c r="LX12" s="4"/>
      <c r="LY12" s="4"/>
      <c r="LZ12" s="4"/>
      <c r="MA12" s="4"/>
      <c r="MB12" s="12"/>
      <c r="MC12" s="4"/>
      <c r="MD12" s="4"/>
      <c r="ME12" s="4"/>
      <c r="MF12" s="4"/>
      <c r="MG12" s="4"/>
      <c r="MH12" s="4"/>
      <c r="MI12" s="12"/>
      <c r="MJ12" s="4"/>
      <c r="MK12" s="4"/>
      <c r="ML12" s="4"/>
      <c r="MM12" s="4"/>
      <c r="MN12" s="4"/>
      <c r="MO12" s="4"/>
      <c r="MP12" s="12"/>
      <c r="MQ12" s="4"/>
      <c r="MR12" s="4"/>
      <c r="MS12" s="4"/>
      <c r="MT12" s="4"/>
      <c r="MU12" s="4"/>
      <c r="MV12" s="4"/>
      <c r="MW12" s="12"/>
      <c r="MX12" s="12"/>
      <c r="MY12" s="4"/>
      <c r="MZ12" s="4"/>
      <c r="NA12" s="4"/>
      <c r="NB12" s="4"/>
      <c r="NC12" s="4"/>
      <c r="ND12" s="12"/>
    </row>
    <row r="13" spans="1:484" x14ac:dyDescent="0.3">
      <c r="B13" s="26"/>
      <c r="C13" s="5"/>
      <c r="D13" s="12"/>
      <c r="E13" s="4"/>
      <c r="F13" s="4"/>
      <c r="G13" s="4"/>
      <c r="H13" s="4"/>
      <c r="I13" s="4"/>
      <c r="J13" s="4"/>
      <c r="K13" s="12"/>
      <c r="L13" s="4"/>
      <c r="M13" s="4"/>
      <c r="N13" s="4"/>
      <c r="O13" s="4"/>
      <c r="P13" s="4"/>
      <c r="Q13" s="4"/>
      <c r="R13" s="12"/>
      <c r="S13" s="4"/>
      <c r="T13" s="4"/>
      <c r="U13" s="4"/>
      <c r="V13" s="4"/>
      <c r="W13" s="4"/>
      <c r="X13" s="4"/>
      <c r="Y13" s="12"/>
      <c r="Z13" s="4"/>
      <c r="AA13" s="4"/>
      <c r="AB13" s="4"/>
      <c r="AC13" s="4"/>
      <c r="AD13" s="4"/>
      <c r="AE13" s="4"/>
      <c r="AF13" s="12"/>
      <c r="AG13" s="4"/>
      <c r="AH13" s="4"/>
      <c r="AI13" s="4"/>
      <c r="AJ13" s="4"/>
      <c r="AK13" s="4"/>
      <c r="AL13" s="4"/>
      <c r="AM13" s="12"/>
      <c r="AN13" s="4"/>
      <c r="AO13" s="4"/>
      <c r="AP13" s="4"/>
      <c r="AQ13" s="4"/>
      <c r="AR13" s="4"/>
      <c r="AS13" s="4"/>
      <c r="AT13" s="12"/>
      <c r="AU13" s="4"/>
      <c r="AV13" s="4"/>
      <c r="AW13" s="4"/>
      <c r="AX13" s="4"/>
      <c r="AY13" s="4"/>
      <c r="AZ13" s="4"/>
      <c r="BA13" s="12"/>
      <c r="BB13" s="4"/>
      <c r="BC13" s="4"/>
      <c r="BD13" s="4"/>
      <c r="BE13" s="4"/>
      <c r="BF13" s="4"/>
      <c r="BG13" s="4"/>
      <c r="BH13" s="12"/>
      <c r="BI13" s="4"/>
      <c r="BJ13" s="4"/>
      <c r="BK13" s="4"/>
      <c r="BL13" s="4"/>
      <c r="BM13" s="4"/>
      <c r="BN13" s="4"/>
      <c r="BO13" s="12"/>
      <c r="BP13" s="4"/>
      <c r="BQ13" s="4"/>
      <c r="BR13" s="4"/>
      <c r="BS13" s="4"/>
      <c r="BT13" s="4"/>
      <c r="BU13" s="4"/>
      <c r="BV13" s="12"/>
      <c r="BW13" s="4"/>
      <c r="BX13" s="4"/>
      <c r="BY13" s="4"/>
      <c r="BZ13" s="4"/>
      <c r="CA13" s="4"/>
      <c r="CB13" s="4"/>
      <c r="CC13" s="12"/>
      <c r="CD13" s="4"/>
      <c r="CE13" s="4"/>
      <c r="CF13" s="4"/>
      <c r="CG13" s="4"/>
      <c r="CH13" s="4"/>
      <c r="CI13" s="4"/>
      <c r="CJ13" s="12"/>
      <c r="CK13" s="4"/>
      <c r="CL13" s="4"/>
      <c r="CM13" s="4"/>
      <c r="CN13" s="4"/>
      <c r="CO13" s="4"/>
      <c r="CP13" s="4"/>
      <c r="CQ13" s="12"/>
      <c r="CR13" s="4"/>
      <c r="CS13" s="4"/>
      <c r="CT13" s="4"/>
      <c r="CU13" s="4"/>
      <c r="CV13" s="4"/>
      <c r="CW13" s="4"/>
      <c r="CX13" s="12"/>
      <c r="CY13" s="12"/>
      <c r="CZ13" s="4"/>
      <c r="DA13" s="4"/>
      <c r="DB13" s="4"/>
      <c r="DC13" s="4"/>
      <c r="DD13" s="4"/>
      <c r="DE13" s="12"/>
      <c r="DF13" s="4"/>
      <c r="DG13" s="4"/>
      <c r="DH13" s="4"/>
      <c r="DI13" s="4"/>
      <c r="DJ13" s="4"/>
      <c r="DK13" s="4"/>
      <c r="DL13" s="12"/>
      <c r="DM13" s="4"/>
      <c r="DN13" s="4"/>
      <c r="DO13" s="4"/>
      <c r="DP13" s="4"/>
      <c r="DQ13" s="4"/>
      <c r="DR13" s="4"/>
      <c r="DS13" s="12"/>
      <c r="DT13" s="12"/>
      <c r="DU13" s="4"/>
      <c r="DV13" s="4"/>
      <c r="DW13" s="4"/>
      <c r="DX13" s="4"/>
      <c r="DY13" s="4"/>
      <c r="DZ13" s="12"/>
      <c r="EA13" s="12"/>
      <c r="EB13" s="4"/>
      <c r="EC13" s="4"/>
      <c r="ED13" s="4"/>
      <c r="EE13" s="4"/>
      <c r="EF13" s="4"/>
      <c r="EG13" s="12"/>
      <c r="EH13" s="4"/>
      <c r="EI13" s="4"/>
      <c r="EJ13" s="4"/>
      <c r="EK13" s="12"/>
      <c r="EL13" s="4"/>
      <c r="EM13" s="4"/>
      <c r="EN13" s="12"/>
      <c r="EO13" s="4"/>
      <c r="EP13" s="4"/>
      <c r="EQ13" s="4"/>
      <c r="ER13" s="4"/>
      <c r="ES13" s="4"/>
      <c r="ET13" s="4"/>
      <c r="EU13" s="12"/>
      <c r="EV13" s="12"/>
      <c r="EW13" s="4"/>
      <c r="EX13" s="4"/>
      <c r="EY13" s="4"/>
      <c r="EZ13" s="4"/>
      <c r="FA13" s="4"/>
      <c r="FB13" s="12"/>
      <c r="FC13" s="4"/>
      <c r="FD13" s="4"/>
      <c r="FE13" s="4"/>
      <c r="FF13" s="4"/>
      <c r="FG13" s="4"/>
      <c r="FH13" s="4"/>
      <c r="FI13" s="12"/>
      <c r="FJ13" s="4"/>
      <c r="FK13" s="4"/>
      <c r="FL13" s="4"/>
      <c r="FM13" s="4"/>
      <c r="FN13" s="4"/>
      <c r="FO13" s="4"/>
      <c r="FP13" s="12"/>
      <c r="FQ13" s="4"/>
      <c r="FR13" s="4"/>
      <c r="FS13" s="4"/>
      <c r="FT13" s="4"/>
      <c r="FU13" s="4"/>
      <c r="FV13" s="4"/>
      <c r="FW13" s="12"/>
      <c r="FX13" s="4"/>
      <c r="FY13" s="4"/>
      <c r="FZ13" s="4"/>
      <c r="GA13" s="4"/>
      <c r="GB13" s="4"/>
      <c r="GC13" s="4"/>
      <c r="GD13" s="12"/>
      <c r="GE13" s="4"/>
      <c r="GF13" s="4"/>
      <c r="GG13" s="4"/>
      <c r="GH13" s="4"/>
      <c r="GI13" s="4"/>
      <c r="GJ13" s="4"/>
      <c r="GK13" s="12"/>
      <c r="GL13" s="4"/>
      <c r="GM13" s="4"/>
      <c r="GN13" s="4"/>
      <c r="GO13" s="4"/>
      <c r="GP13" s="12"/>
      <c r="GQ13" s="4"/>
      <c r="GR13" s="12"/>
      <c r="GS13" s="4"/>
      <c r="GT13" s="4"/>
      <c r="GU13" s="4"/>
      <c r="GV13" s="4"/>
      <c r="GW13" s="4"/>
      <c r="GX13" s="4"/>
      <c r="GY13" s="12"/>
      <c r="GZ13" s="4"/>
      <c r="HA13" s="4"/>
      <c r="HB13" s="4"/>
      <c r="HC13" s="4"/>
      <c r="HD13" s="4"/>
      <c r="HE13" s="4"/>
      <c r="HF13" s="12"/>
      <c r="HG13" s="4"/>
      <c r="HH13" s="4"/>
      <c r="HI13" s="4"/>
      <c r="HJ13" s="4"/>
      <c r="HK13" s="4"/>
      <c r="HL13" s="4"/>
      <c r="HM13" s="12"/>
      <c r="HN13" s="4"/>
      <c r="HO13" s="4"/>
      <c r="HP13" s="4"/>
      <c r="HQ13" s="4"/>
      <c r="HR13" s="4"/>
      <c r="HS13" s="4"/>
      <c r="HT13" s="12"/>
      <c r="HU13" s="4"/>
      <c r="HV13" s="12"/>
      <c r="HW13" s="4"/>
      <c r="HX13" s="4"/>
      <c r="HY13" s="4"/>
      <c r="HZ13" s="4"/>
      <c r="IA13" s="12"/>
      <c r="IB13" s="4"/>
      <c r="IC13" s="4"/>
      <c r="ID13" s="4"/>
      <c r="IE13" s="4"/>
      <c r="IF13" s="4"/>
      <c r="IG13" s="4"/>
      <c r="IH13" s="12"/>
      <c r="II13" s="4"/>
      <c r="IJ13" s="4"/>
      <c r="IK13" s="4"/>
      <c r="IL13" s="4"/>
      <c r="IM13" s="4"/>
      <c r="IN13" s="4"/>
      <c r="IO13" s="12"/>
      <c r="IP13" s="4"/>
      <c r="IQ13" s="4"/>
      <c r="IR13" s="4"/>
      <c r="IS13" s="4"/>
      <c r="IT13" s="4"/>
      <c r="IU13" s="4"/>
      <c r="IV13" s="12"/>
      <c r="IW13" s="4"/>
      <c r="IX13" s="4"/>
      <c r="IY13" s="4"/>
      <c r="IZ13" s="4"/>
      <c r="JA13" s="4"/>
      <c r="JB13" s="4"/>
      <c r="JC13" s="12"/>
      <c r="JD13" s="4"/>
      <c r="JE13" s="4"/>
      <c r="JF13" s="4"/>
      <c r="JG13" s="4"/>
      <c r="JH13" s="4"/>
      <c r="JI13" s="4"/>
      <c r="JJ13" s="12"/>
      <c r="JK13" s="4"/>
      <c r="JL13" s="4"/>
      <c r="JM13" s="4"/>
      <c r="JN13" s="4"/>
      <c r="JO13" s="4"/>
      <c r="JP13" s="4"/>
      <c r="JQ13" s="12"/>
      <c r="JR13" s="4"/>
      <c r="JS13" s="4"/>
      <c r="JT13" s="4"/>
      <c r="JU13" s="4"/>
      <c r="JV13" s="4"/>
      <c r="JW13" s="4"/>
      <c r="JX13" s="12"/>
      <c r="JY13" s="4"/>
      <c r="JZ13" s="4"/>
      <c r="KA13" s="4"/>
      <c r="KB13" s="4"/>
      <c r="KC13" s="4"/>
      <c r="KD13" s="4"/>
      <c r="KE13" s="12"/>
      <c r="KF13" s="4"/>
      <c r="KG13" s="4"/>
      <c r="KH13" s="4"/>
      <c r="KI13" s="4"/>
      <c r="KJ13" s="4"/>
      <c r="KK13" s="4"/>
      <c r="KL13" s="12"/>
      <c r="KM13" s="4"/>
      <c r="KN13" s="4"/>
      <c r="KO13" s="4"/>
      <c r="KP13" s="4"/>
      <c r="KQ13" s="4"/>
      <c r="KR13" s="4"/>
      <c r="KS13" s="12"/>
      <c r="KT13" s="4"/>
      <c r="KU13" s="4"/>
      <c r="KV13" s="12"/>
      <c r="KW13" s="4"/>
      <c r="KX13" s="4"/>
      <c r="KY13" s="4"/>
      <c r="KZ13" s="12"/>
      <c r="LA13" s="4"/>
      <c r="LB13" s="4"/>
      <c r="LC13" s="4"/>
      <c r="LD13" s="4"/>
      <c r="LE13" s="4"/>
      <c r="LF13" s="12"/>
      <c r="LG13" s="12"/>
      <c r="LH13" s="4"/>
      <c r="LI13" s="4"/>
      <c r="LJ13" s="4"/>
      <c r="LK13" s="4"/>
      <c r="LL13" s="4"/>
      <c r="LM13" s="4"/>
      <c r="LN13" s="12"/>
      <c r="LO13" s="4"/>
      <c r="LP13" s="4"/>
      <c r="LQ13" s="4"/>
      <c r="LR13" s="4"/>
      <c r="LS13" s="4"/>
      <c r="LT13" s="4"/>
      <c r="LU13" s="12"/>
      <c r="LV13" s="4"/>
      <c r="LW13" s="4"/>
      <c r="LX13" s="4"/>
      <c r="LY13" s="4"/>
      <c r="LZ13" s="4"/>
      <c r="MA13" s="4"/>
      <c r="MB13" s="12"/>
      <c r="MC13" s="4"/>
      <c r="MD13" s="4"/>
      <c r="ME13" s="4"/>
      <c r="MF13" s="4"/>
      <c r="MG13" s="4"/>
      <c r="MH13" s="4"/>
      <c r="MI13" s="12"/>
      <c r="MJ13" s="4"/>
      <c r="MK13" s="4"/>
      <c r="ML13" s="4"/>
      <c r="MM13" s="4"/>
      <c r="MN13" s="4"/>
      <c r="MO13" s="4"/>
      <c r="MP13" s="12"/>
      <c r="MQ13" s="4"/>
      <c r="MR13" s="4"/>
      <c r="MS13" s="4"/>
      <c r="MT13" s="4"/>
      <c r="MU13" s="4"/>
      <c r="MV13" s="4"/>
      <c r="MW13" s="12"/>
      <c r="MX13" s="12"/>
      <c r="MY13" s="4"/>
      <c r="MZ13" s="4"/>
      <c r="NA13" s="4"/>
      <c r="NB13" s="4"/>
      <c r="NC13" s="4"/>
      <c r="ND13" s="12"/>
    </row>
    <row r="14" spans="1:484" x14ac:dyDescent="0.3">
      <c r="B14" s="26"/>
      <c r="C14" s="5"/>
      <c r="D14" s="12"/>
      <c r="E14" s="4"/>
      <c r="F14" s="4"/>
      <c r="G14" s="4"/>
      <c r="H14" s="4"/>
      <c r="I14" s="4"/>
      <c r="J14" s="4"/>
      <c r="K14" s="12"/>
      <c r="L14" s="4"/>
      <c r="M14" s="4"/>
      <c r="N14" s="4"/>
      <c r="O14" s="4"/>
      <c r="P14" s="4"/>
      <c r="Q14" s="4"/>
      <c r="R14" s="12"/>
      <c r="S14" s="4"/>
      <c r="T14" s="4"/>
      <c r="U14" s="4"/>
      <c r="V14" s="4"/>
      <c r="W14" s="4"/>
      <c r="X14" s="4"/>
      <c r="Y14" s="12"/>
      <c r="Z14" s="4"/>
      <c r="AA14" s="4"/>
      <c r="AB14" s="4"/>
      <c r="AC14" s="4"/>
      <c r="AD14" s="4"/>
      <c r="AE14" s="4"/>
      <c r="AF14" s="12"/>
      <c r="AG14" s="4"/>
      <c r="AH14" s="4"/>
      <c r="AI14" s="4"/>
      <c r="AJ14" s="4"/>
      <c r="AK14" s="4"/>
      <c r="AL14" s="4"/>
      <c r="AM14" s="12"/>
      <c r="AN14" s="4"/>
      <c r="AO14" s="4"/>
      <c r="AP14" s="4"/>
      <c r="AQ14" s="4"/>
      <c r="AR14" s="4"/>
      <c r="AS14" s="4"/>
      <c r="AT14" s="12"/>
      <c r="AU14" s="4"/>
      <c r="AV14" s="4"/>
      <c r="AW14" s="4"/>
      <c r="AX14" s="4"/>
      <c r="AY14" s="4"/>
      <c r="AZ14" s="4"/>
      <c r="BA14" s="12"/>
      <c r="BB14" s="4"/>
      <c r="BC14" s="4"/>
      <c r="BD14" s="4"/>
      <c r="BE14" s="4"/>
      <c r="BF14" s="4"/>
      <c r="BG14" s="4"/>
      <c r="BH14" s="12"/>
      <c r="BI14" s="4"/>
      <c r="BJ14" s="4"/>
      <c r="BK14" s="4"/>
      <c r="BL14" s="4"/>
      <c r="BM14" s="4"/>
      <c r="BN14" s="4"/>
      <c r="BO14" s="12"/>
      <c r="BP14" s="4"/>
      <c r="BQ14" s="4"/>
      <c r="BR14" s="4"/>
      <c r="BS14" s="4"/>
      <c r="BT14" s="4"/>
      <c r="BU14" s="4"/>
      <c r="BV14" s="12"/>
      <c r="BW14" s="4"/>
      <c r="BX14" s="4"/>
      <c r="BY14" s="4"/>
      <c r="BZ14" s="4"/>
      <c r="CA14" s="4"/>
      <c r="CB14" s="4"/>
      <c r="CC14" s="12"/>
      <c r="CD14" s="4"/>
      <c r="CE14" s="4"/>
      <c r="CF14" s="4"/>
      <c r="CG14" s="4"/>
      <c r="CH14" s="4"/>
      <c r="CI14" s="4"/>
      <c r="CJ14" s="12"/>
      <c r="CK14" s="4"/>
      <c r="CL14" s="4"/>
      <c r="CM14" s="4"/>
      <c r="CN14" s="4"/>
      <c r="CO14" s="4"/>
      <c r="CP14" s="4"/>
      <c r="CQ14" s="12"/>
      <c r="CR14" s="4"/>
      <c r="CS14" s="4"/>
      <c r="CT14" s="4"/>
      <c r="CU14" s="4"/>
      <c r="CV14" s="4"/>
      <c r="CW14" s="4"/>
      <c r="CX14" s="12"/>
      <c r="CY14" s="12"/>
      <c r="CZ14" s="4"/>
      <c r="DA14" s="4"/>
      <c r="DB14" s="4"/>
      <c r="DC14" s="4"/>
      <c r="DD14" s="4"/>
      <c r="DE14" s="12"/>
      <c r="DF14" s="4"/>
      <c r="DG14" s="4"/>
      <c r="DH14" s="4"/>
      <c r="DI14" s="4"/>
      <c r="DJ14" s="4"/>
      <c r="DK14" s="4"/>
      <c r="DL14" s="12"/>
      <c r="DM14" s="4"/>
      <c r="DN14" s="4"/>
      <c r="DO14" s="4"/>
      <c r="DP14" s="4"/>
      <c r="DQ14" s="4"/>
      <c r="DR14" s="4"/>
      <c r="DS14" s="12"/>
      <c r="DT14" s="12"/>
      <c r="DU14" s="4"/>
      <c r="DV14" s="4"/>
      <c r="DW14" s="4"/>
      <c r="DX14" s="4"/>
      <c r="DY14" s="4"/>
      <c r="DZ14" s="12"/>
      <c r="EA14" s="12"/>
      <c r="EB14" s="4"/>
      <c r="EC14" s="4"/>
      <c r="ED14" s="4"/>
      <c r="EE14" s="4"/>
      <c r="EF14" s="4"/>
      <c r="EG14" s="12"/>
      <c r="EH14" s="4"/>
      <c r="EI14" s="4"/>
      <c r="EJ14" s="4"/>
      <c r="EK14" s="12"/>
      <c r="EL14" s="4"/>
      <c r="EM14" s="4"/>
      <c r="EN14" s="12"/>
      <c r="EO14" s="4"/>
      <c r="EP14" s="4"/>
      <c r="EQ14" s="4"/>
      <c r="ER14" s="4"/>
      <c r="ES14" s="4"/>
      <c r="ET14" s="4"/>
      <c r="EU14" s="12"/>
      <c r="EV14" s="12"/>
      <c r="EW14" s="4"/>
      <c r="EX14" s="4"/>
      <c r="EY14" s="4"/>
      <c r="EZ14" s="4"/>
      <c r="FA14" s="4"/>
      <c r="FB14" s="12"/>
      <c r="FC14" s="4"/>
      <c r="FD14" s="4"/>
      <c r="FE14" s="4"/>
      <c r="FF14" s="4"/>
      <c r="FG14" s="4"/>
      <c r="FH14" s="4"/>
      <c r="FI14" s="12"/>
      <c r="FJ14" s="4"/>
      <c r="FK14" s="4"/>
      <c r="FL14" s="4"/>
      <c r="FM14" s="4"/>
      <c r="FN14" s="4"/>
      <c r="FO14" s="4"/>
      <c r="FP14" s="12"/>
      <c r="FQ14" s="4"/>
      <c r="FR14" s="4"/>
      <c r="FS14" s="4"/>
      <c r="FT14" s="4"/>
      <c r="FU14" s="4"/>
      <c r="FV14" s="4"/>
      <c r="FW14" s="12"/>
      <c r="FX14" s="4"/>
      <c r="FY14" s="4"/>
      <c r="FZ14" s="4"/>
      <c r="GA14" s="4"/>
      <c r="GB14" s="4"/>
      <c r="GC14" s="4"/>
      <c r="GD14" s="12"/>
      <c r="GE14" s="4"/>
      <c r="GF14" s="4"/>
      <c r="GG14" s="4"/>
      <c r="GH14" s="4"/>
      <c r="GI14" s="4"/>
      <c r="GJ14" s="4"/>
      <c r="GK14" s="12"/>
      <c r="GL14" s="4"/>
      <c r="GM14" s="4"/>
      <c r="GN14" s="4"/>
      <c r="GO14" s="4"/>
      <c r="GP14" s="12"/>
      <c r="GQ14" s="4"/>
      <c r="GR14" s="12"/>
      <c r="GS14" s="4"/>
      <c r="GT14" s="4"/>
      <c r="GU14" s="4"/>
      <c r="GV14" s="4"/>
      <c r="GW14" s="4"/>
      <c r="GX14" s="4"/>
      <c r="GY14" s="12"/>
      <c r="GZ14" s="4"/>
      <c r="HA14" s="4"/>
      <c r="HB14" s="4"/>
      <c r="HC14" s="4"/>
      <c r="HD14" s="4"/>
      <c r="HE14" s="4"/>
      <c r="HF14" s="12"/>
      <c r="HG14" s="4"/>
      <c r="HH14" s="4"/>
      <c r="HI14" s="4"/>
      <c r="HJ14" s="4"/>
      <c r="HK14" s="4"/>
      <c r="HL14" s="4"/>
      <c r="HM14" s="12"/>
      <c r="HN14" s="4"/>
      <c r="HO14" s="4"/>
      <c r="HP14" s="4"/>
      <c r="HQ14" s="4"/>
      <c r="HR14" s="4"/>
      <c r="HS14" s="4"/>
      <c r="HT14" s="12"/>
      <c r="HU14" s="4"/>
      <c r="HV14" s="12"/>
      <c r="HW14" s="4"/>
      <c r="HX14" s="4"/>
      <c r="HY14" s="4"/>
      <c r="HZ14" s="4"/>
      <c r="IA14" s="12"/>
      <c r="IB14" s="4"/>
      <c r="IC14" s="4"/>
      <c r="ID14" s="4"/>
      <c r="IE14" s="4"/>
      <c r="IF14" s="4"/>
      <c r="IG14" s="4"/>
      <c r="IH14" s="12"/>
      <c r="II14" s="4"/>
      <c r="IJ14" s="4"/>
      <c r="IK14" s="4"/>
      <c r="IL14" s="4"/>
      <c r="IM14" s="4"/>
      <c r="IN14" s="4"/>
      <c r="IO14" s="12"/>
      <c r="IP14" s="4"/>
      <c r="IQ14" s="4"/>
      <c r="IR14" s="4"/>
      <c r="IS14" s="4"/>
      <c r="IT14" s="4"/>
      <c r="IU14" s="4"/>
      <c r="IV14" s="12"/>
      <c r="IW14" s="4"/>
      <c r="IX14" s="4"/>
      <c r="IY14" s="4"/>
      <c r="IZ14" s="4"/>
      <c r="JA14" s="4"/>
      <c r="JB14" s="4"/>
      <c r="JC14" s="12"/>
      <c r="JD14" s="4"/>
      <c r="JE14" s="4"/>
      <c r="JF14" s="4"/>
      <c r="JG14" s="4"/>
      <c r="JH14" s="4"/>
      <c r="JI14" s="4"/>
      <c r="JJ14" s="12"/>
      <c r="JK14" s="4"/>
      <c r="JL14" s="4"/>
      <c r="JM14" s="4"/>
      <c r="JN14" s="4"/>
      <c r="JO14" s="4"/>
      <c r="JP14" s="4"/>
      <c r="JQ14" s="12"/>
      <c r="JR14" s="4"/>
      <c r="JS14" s="4"/>
      <c r="JT14" s="4"/>
      <c r="JU14" s="4"/>
      <c r="JV14" s="4"/>
      <c r="JW14" s="4"/>
      <c r="JX14" s="12"/>
      <c r="JY14" s="4"/>
      <c r="JZ14" s="4"/>
      <c r="KA14" s="4"/>
      <c r="KB14" s="4"/>
      <c r="KC14" s="4"/>
      <c r="KD14" s="4"/>
      <c r="KE14" s="12"/>
      <c r="KF14" s="4"/>
      <c r="KG14" s="4"/>
      <c r="KH14" s="4"/>
      <c r="KI14" s="4"/>
      <c r="KJ14" s="4"/>
      <c r="KK14" s="4"/>
      <c r="KL14" s="12"/>
      <c r="KM14" s="4"/>
      <c r="KN14" s="4"/>
      <c r="KO14" s="4"/>
      <c r="KP14" s="4"/>
      <c r="KQ14" s="4"/>
      <c r="KR14" s="4"/>
      <c r="KS14" s="12"/>
      <c r="KT14" s="4"/>
      <c r="KU14" s="4"/>
      <c r="KV14" s="12"/>
      <c r="KW14" s="4"/>
      <c r="KX14" s="4"/>
      <c r="KY14" s="4"/>
      <c r="KZ14" s="12"/>
      <c r="LA14" s="4"/>
      <c r="LB14" s="4"/>
      <c r="LC14" s="4"/>
      <c r="LD14" s="4"/>
      <c r="LE14" s="4"/>
      <c r="LF14" s="12"/>
      <c r="LG14" s="12"/>
      <c r="LH14" s="4"/>
      <c r="LI14" s="4"/>
      <c r="LJ14" s="4"/>
      <c r="LK14" s="4"/>
      <c r="LL14" s="4"/>
      <c r="LM14" s="4"/>
      <c r="LN14" s="12"/>
      <c r="LO14" s="4"/>
      <c r="LP14" s="4"/>
      <c r="LQ14" s="4"/>
      <c r="LR14" s="4"/>
      <c r="LS14" s="4"/>
      <c r="LT14" s="4"/>
      <c r="LU14" s="12"/>
      <c r="LV14" s="4"/>
      <c r="LW14" s="4"/>
      <c r="LX14" s="4"/>
      <c r="LY14" s="4"/>
      <c r="LZ14" s="4"/>
      <c r="MA14" s="4"/>
      <c r="MB14" s="12"/>
      <c r="MC14" s="4"/>
      <c r="MD14" s="4"/>
      <c r="ME14" s="4"/>
      <c r="MF14" s="4"/>
      <c r="MG14" s="4"/>
      <c r="MH14" s="4"/>
      <c r="MI14" s="12"/>
      <c r="MJ14" s="4"/>
      <c r="MK14" s="4"/>
      <c r="ML14" s="4"/>
      <c r="MM14" s="4"/>
      <c r="MN14" s="4"/>
      <c r="MO14" s="4"/>
      <c r="MP14" s="12"/>
      <c r="MQ14" s="4"/>
      <c r="MR14" s="4"/>
      <c r="MS14" s="4"/>
      <c r="MT14" s="4"/>
      <c r="MU14" s="4"/>
      <c r="MV14" s="4"/>
      <c r="MW14" s="12"/>
      <c r="MX14" s="12"/>
      <c r="MY14" s="4"/>
      <c r="MZ14" s="4"/>
      <c r="NA14" s="4"/>
      <c r="NB14" s="4"/>
      <c r="NC14" s="4"/>
      <c r="ND14" s="12"/>
    </row>
    <row r="15" spans="1:484" x14ac:dyDescent="0.3">
      <c r="D15" s="13"/>
      <c r="E15" s="7"/>
      <c r="F15" s="7"/>
      <c r="G15" s="7"/>
      <c r="H15" s="7"/>
      <c r="I15" s="7"/>
      <c r="J15" s="7"/>
      <c r="K15" s="13"/>
      <c r="L15" s="7"/>
      <c r="M15" s="7"/>
      <c r="N15" s="7"/>
      <c r="O15" s="7"/>
      <c r="P15" s="7"/>
      <c r="Q15" s="7"/>
      <c r="R15" s="13"/>
      <c r="S15" s="7"/>
      <c r="T15" s="7"/>
      <c r="U15" s="7"/>
      <c r="V15" s="7"/>
      <c r="W15" s="7"/>
      <c r="X15" s="7"/>
      <c r="Y15" s="13"/>
      <c r="Z15" s="7"/>
      <c r="AA15" s="7"/>
      <c r="AB15" s="7"/>
      <c r="AC15" s="4"/>
      <c r="AD15" s="7"/>
      <c r="AE15" s="7"/>
      <c r="AF15" s="13"/>
      <c r="AG15" s="7"/>
      <c r="AH15" s="7"/>
      <c r="AI15" s="7"/>
      <c r="AJ15" s="7"/>
      <c r="AK15" s="7"/>
      <c r="AL15" s="7"/>
      <c r="AM15" s="13"/>
      <c r="AN15" s="7"/>
      <c r="AO15" s="7"/>
      <c r="AP15" s="7"/>
      <c r="AQ15" s="7"/>
      <c r="AR15" s="7"/>
      <c r="AS15" s="7"/>
      <c r="AT15" s="13"/>
      <c r="AU15" s="7"/>
      <c r="AV15" s="7"/>
      <c r="AW15" s="7"/>
      <c r="AX15" s="7"/>
      <c r="AY15" s="7"/>
      <c r="AZ15" s="7"/>
      <c r="BA15" s="13"/>
      <c r="BB15" s="7"/>
      <c r="BC15" s="7"/>
      <c r="BD15" s="7"/>
      <c r="BE15" s="7"/>
      <c r="BF15" s="7"/>
      <c r="BG15" s="7"/>
      <c r="BH15" s="13"/>
      <c r="BI15" s="7"/>
      <c r="BJ15" s="7"/>
      <c r="BK15" s="7"/>
      <c r="BL15" s="7"/>
      <c r="BM15" s="7"/>
      <c r="BN15" s="7"/>
      <c r="BO15" s="13"/>
      <c r="BP15" s="7"/>
      <c r="BQ15" s="7"/>
      <c r="BR15" s="7"/>
      <c r="BS15" s="7"/>
      <c r="BT15" s="7"/>
      <c r="BU15" s="7"/>
      <c r="BV15" s="13"/>
      <c r="BW15" s="7"/>
      <c r="BX15" s="7"/>
      <c r="BY15" s="7"/>
      <c r="BZ15" s="4"/>
      <c r="CA15" s="7"/>
      <c r="CB15" s="7"/>
      <c r="CC15" s="13"/>
      <c r="CD15" s="7"/>
      <c r="CE15" s="7"/>
      <c r="CF15" s="7"/>
      <c r="CG15" s="7"/>
      <c r="CH15" s="7"/>
      <c r="CI15" s="7"/>
      <c r="CJ15" s="13"/>
      <c r="CK15" s="7"/>
      <c r="CL15" s="7"/>
      <c r="CM15" s="7"/>
      <c r="CN15" s="7"/>
      <c r="CO15" s="7"/>
      <c r="CP15" s="7"/>
      <c r="CQ15" s="13"/>
      <c r="CR15" s="7"/>
      <c r="CS15" s="7"/>
      <c r="CT15" s="7"/>
      <c r="CU15" s="7"/>
      <c r="CV15" s="7"/>
      <c r="CW15" s="7"/>
      <c r="CX15" s="13"/>
      <c r="CY15" s="13"/>
      <c r="CZ15" s="7"/>
      <c r="DA15" s="7"/>
      <c r="DB15" s="7"/>
      <c r="DC15" s="7"/>
      <c r="DD15" s="7"/>
      <c r="DE15" s="13"/>
      <c r="DF15" s="4"/>
      <c r="DG15" s="7"/>
      <c r="DH15" s="7"/>
      <c r="DI15" s="7"/>
      <c r="DJ15" s="7"/>
      <c r="DK15" s="7"/>
      <c r="DL15" s="13"/>
      <c r="DM15" s="7"/>
      <c r="DN15" s="7"/>
      <c r="DO15" s="7"/>
      <c r="DP15" s="7"/>
      <c r="DQ15" s="7"/>
      <c r="DR15" s="7"/>
      <c r="DS15" s="13"/>
      <c r="DT15" s="13"/>
      <c r="DU15" s="7"/>
      <c r="DV15" s="7"/>
      <c r="DW15" s="7"/>
      <c r="DX15" s="7"/>
      <c r="DY15" s="7"/>
      <c r="DZ15" s="13"/>
      <c r="EA15" s="13"/>
      <c r="EB15" s="7"/>
      <c r="EC15" s="7"/>
      <c r="ED15" s="7"/>
      <c r="EE15" s="7"/>
      <c r="EF15" s="7"/>
      <c r="EG15" s="13"/>
      <c r="EH15" s="7"/>
      <c r="EI15" s="7"/>
      <c r="EJ15" s="7"/>
      <c r="EK15" s="13"/>
      <c r="EL15" s="7"/>
      <c r="EM15" s="7"/>
      <c r="EN15" s="13"/>
      <c r="EO15" s="7"/>
      <c r="EP15" s="7"/>
      <c r="EQ15" s="7"/>
      <c r="ER15" s="7"/>
      <c r="ES15" s="7"/>
      <c r="ET15" s="7"/>
      <c r="EU15" s="13"/>
      <c r="EV15" s="13"/>
      <c r="EW15" s="7"/>
      <c r="EX15" s="7"/>
      <c r="EY15" s="7"/>
      <c r="EZ15" s="7"/>
      <c r="FA15" s="7"/>
      <c r="FB15" s="13"/>
      <c r="FC15" s="7"/>
      <c r="FD15" s="7"/>
      <c r="FE15" s="7"/>
      <c r="FF15" s="7"/>
      <c r="FG15" s="7"/>
      <c r="FH15" s="7"/>
      <c r="FI15" s="13"/>
      <c r="FJ15" s="7"/>
      <c r="FK15" s="7"/>
      <c r="FL15" s="7"/>
      <c r="FM15" s="7"/>
      <c r="FN15" s="7"/>
      <c r="FO15" s="7"/>
      <c r="FP15" s="13"/>
      <c r="FQ15" s="7"/>
      <c r="FR15" s="7"/>
      <c r="FS15" s="7"/>
      <c r="FT15" s="7"/>
      <c r="FU15" s="7"/>
      <c r="FV15" s="7"/>
      <c r="FW15" s="13"/>
      <c r="FX15" s="7"/>
      <c r="FY15" s="7"/>
      <c r="FZ15" s="7"/>
      <c r="GA15" s="7"/>
      <c r="GB15" s="7"/>
      <c r="GC15" s="7"/>
      <c r="GD15" s="13"/>
      <c r="GE15" s="7"/>
      <c r="GF15" s="4"/>
      <c r="GG15" s="7"/>
      <c r="GH15" s="7"/>
      <c r="GI15" s="7"/>
      <c r="GJ15" s="7"/>
      <c r="GK15" s="13"/>
      <c r="GL15" s="7"/>
      <c r="GM15" s="7"/>
      <c r="GN15" s="7"/>
      <c r="GO15" s="7"/>
      <c r="GP15" s="13"/>
      <c r="GQ15" s="7"/>
      <c r="GR15" s="13"/>
      <c r="GS15" s="7"/>
      <c r="GT15" s="7"/>
      <c r="GU15" s="7"/>
      <c r="GV15" s="7"/>
      <c r="GW15" s="7"/>
      <c r="GX15" s="7"/>
      <c r="GY15" s="13"/>
      <c r="GZ15" s="7"/>
      <c r="HA15" s="7"/>
      <c r="HB15" s="7"/>
      <c r="HC15" s="7"/>
      <c r="HD15" s="7"/>
      <c r="HE15" s="7"/>
      <c r="HF15" s="13"/>
      <c r="HG15" s="7"/>
      <c r="HH15" s="7"/>
      <c r="HI15" s="7"/>
      <c r="HJ15" s="7"/>
      <c r="HK15" s="7"/>
      <c r="HL15" s="7"/>
      <c r="HM15" s="13"/>
      <c r="HN15" s="7"/>
      <c r="HO15" s="7"/>
      <c r="HP15" s="7"/>
      <c r="HQ15" s="7"/>
      <c r="HR15" s="7"/>
      <c r="HS15" s="7"/>
      <c r="HT15" s="13"/>
      <c r="HU15" s="7"/>
      <c r="HV15" s="13"/>
      <c r="HW15" s="7"/>
      <c r="HX15" s="7"/>
      <c r="HY15" s="7"/>
      <c r="HZ15" s="7"/>
      <c r="IA15" s="13"/>
      <c r="IB15" s="7"/>
      <c r="IC15" s="7"/>
      <c r="ID15" s="7"/>
      <c r="IE15" s="7"/>
      <c r="IF15" s="7"/>
      <c r="IG15" s="7"/>
      <c r="IH15" s="13"/>
      <c r="II15" s="7"/>
      <c r="IJ15" s="7"/>
      <c r="IK15" s="7"/>
      <c r="IL15" s="7"/>
      <c r="IM15" s="7"/>
      <c r="IN15" s="7"/>
      <c r="IO15" s="13"/>
      <c r="IP15" s="7"/>
      <c r="IQ15" s="7"/>
      <c r="IR15" s="7"/>
      <c r="IS15" s="7"/>
      <c r="IT15" s="7"/>
      <c r="IU15" s="7"/>
      <c r="IV15" s="13"/>
      <c r="IW15" s="7"/>
      <c r="IX15" s="7"/>
      <c r="IY15" s="7"/>
      <c r="IZ15" s="7"/>
      <c r="JA15" s="7"/>
      <c r="JB15" s="7"/>
      <c r="JC15" s="13"/>
      <c r="JD15" s="7"/>
      <c r="JE15" s="7"/>
      <c r="JF15" s="7"/>
      <c r="JG15" s="7"/>
      <c r="JH15" s="7"/>
      <c r="JI15" s="7"/>
      <c r="JJ15" s="12"/>
      <c r="JK15" s="7"/>
      <c r="JL15" s="7"/>
      <c r="JM15" s="7"/>
      <c r="JN15" s="7"/>
      <c r="JO15" s="7"/>
      <c r="JP15" s="7"/>
      <c r="JQ15" s="12"/>
      <c r="JR15" s="7"/>
      <c r="JS15" s="7"/>
      <c r="JT15" s="7"/>
      <c r="JU15" s="7"/>
      <c r="JV15" s="7"/>
      <c r="JW15" s="7"/>
      <c r="JX15" s="12"/>
      <c r="JY15" s="7"/>
      <c r="JZ15" s="7"/>
      <c r="KA15" s="7"/>
      <c r="KB15" s="7"/>
      <c r="KC15" s="7"/>
      <c r="KD15" s="7"/>
      <c r="KE15" s="12"/>
      <c r="KF15" s="7"/>
      <c r="KG15" s="7"/>
      <c r="KH15" s="7"/>
      <c r="KI15" s="7"/>
      <c r="KJ15" s="7"/>
      <c r="KK15" s="7"/>
      <c r="KL15" s="12"/>
      <c r="KM15" s="7"/>
      <c r="KN15" s="7"/>
      <c r="KO15" s="7"/>
      <c r="KP15" s="7"/>
      <c r="KQ15" s="7"/>
      <c r="KR15" s="7"/>
      <c r="KS15" s="12"/>
      <c r="KT15" s="7"/>
      <c r="KU15" s="7"/>
      <c r="KV15" s="12"/>
      <c r="KW15" s="7"/>
      <c r="KX15" s="7"/>
      <c r="KY15" s="7"/>
      <c r="KZ15" s="12"/>
      <c r="LA15" s="7"/>
      <c r="LB15" s="7"/>
      <c r="LC15" s="7"/>
      <c r="LD15" s="7"/>
      <c r="LE15" s="7"/>
      <c r="LF15" s="12"/>
      <c r="LG15" s="12"/>
      <c r="LH15" s="7"/>
      <c r="LI15" s="7"/>
      <c r="LJ15" s="7"/>
      <c r="LK15" s="7"/>
      <c r="LL15" s="7"/>
      <c r="LM15" s="7"/>
      <c r="LN15" s="12"/>
      <c r="LO15" s="7"/>
      <c r="LP15" s="7"/>
      <c r="LQ15" s="7"/>
      <c r="LR15" s="7"/>
      <c r="LS15" s="7"/>
      <c r="LT15" s="7"/>
      <c r="LU15" s="12"/>
      <c r="LV15" s="7"/>
      <c r="LW15" s="7"/>
      <c r="LX15" s="7"/>
      <c r="LY15" s="7"/>
      <c r="LZ15" s="7"/>
      <c r="MA15" s="7"/>
      <c r="MB15" s="12"/>
      <c r="MC15" s="7"/>
      <c r="MD15" s="7"/>
      <c r="ME15" s="7"/>
      <c r="MF15" s="7"/>
      <c r="MG15" s="7"/>
      <c r="MH15" s="7"/>
      <c r="MI15" s="12"/>
      <c r="MJ15" s="7"/>
      <c r="MK15" s="7"/>
      <c r="ML15" s="7"/>
      <c r="MM15" s="7"/>
      <c r="MN15" s="7"/>
      <c r="MO15" s="7"/>
      <c r="MP15" s="12"/>
      <c r="MQ15" s="7"/>
      <c r="MR15" s="7"/>
      <c r="MS15" s="7"/>
      <c r="MT15" s="7"/>
      <c r="MU15" s="7"/>
      <c r="MV15" s="7"/>
      <c r="MW15" s="12"/>
      <c r="MX15" s="12"/>
      <c r="MY15" s="7"/>
      <c r="MZ15" s="7"/>
      <c r="NA15" s="7"/>
      <c r="NB15" s="7"/>
      <c r="NC15" s="7"/>
      <c r="ND15" s="12"/>
    </row>
    <row r="16" spans="1:484" x14ac:dyDescent="0.3"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  <c r="BC16" s="14"/>
      <c r="BD16" s="14"/>
      <c r="BE16" s="14"/>
      <c r="BF16" s="14"/>
      <c r="BG16" s="14"/>
      <c r="BH16" s="14"/>
      <c r="BI16" s="14"/>
      <c r="BJ16" s="14"/>
      <c r="BK16" s="14"/>
      <c r="BL16" s="14"/>
      <c r="BM16" s="14"/>
      <c r="BN16" s="14"/>
      <c r="BO16" s="14"/>
      <c r="BP16" s="14"/>
      <c r="BQ16" s="14"/>
      <c r="BR16" s="14"/>
      <c r="BS16" s="14"/>
      <c r="BT16" s="14"/>
      <c r="BU16" s="14"/>
      <c r="BV16" s="14"/>
      <c r="BW16" s="14"/>
      <c r="BX16" s="14"/>
      <c r="BY16" s="14"/>
      <c r="BZ16" s="14"/>
      <c r="CA16" s="14"/>
      <c r="CB16" s="14"/>
      <c r="CC16" s="14"/>
      <c r="CD16" s="14"/>
      <c r="CE16" s="14"/>
      <c r="CF16" s="14"/>
      <c r="CG16" s="14"/>
      <c r="CH16" s="14"/>
      <c r="CI16" s="14"/>
      <c r="CJ16" s="14"/>
      <c r="CK16" s="14"/>
      <c r="CL16" s="14"/>
      <c r="CM16" s="14"/>
      <c r="CN16" s="14"/>
      <c r="CO16" s="14"/>
      <c r="CP16" s="14"/>
      <c r="CQ16" s="14"/>
      <c r="CR16" s="14"/>
      <c r="CS16" s="14"/>
      <c r="CT16" s="14"/>
      <c r="CU16" s="14"/>
      <c r="CV16" s="14"/>
      <c r="CW16" s="14"/>
      <c r="CX16" s="14"/>
      <c r="CY16" s="14"/>
      <c r="CZ16" s="14"/>
      <c r="DA16" s="14"/>
      <c r="DB16" s="14"/>
      <c r="DC16" s="14"/>
      <c r="DD16" s="14"/>
      <c r="DE16" s="14"/>
      <c r="DF16" s="14"/>
      <c r="DG16" s="14"/>
      <c r="DH16" s="14"/>
      <c r="DI16" s="14"/>
      <c r="DJ16" s="14"/>
      <c r="DK16" s="14"/>
      <c r="DL16" s="14"/>
      <c r="DM16" s="14"/>
      <c r="DN16" s="14"/>
      <c r="DO16" s="14"/>
      <c r="DP16" s="14"/>
      <c r="DQ16" s="14"/>
      <c r="DR16" s="14"/>
      <c r="DS16" s="14"/>
      <c r="DT16" s="14"/>
      <c r="DU16" s="14"/>
      <c r="DV16" s="14"/>
      <c r="DW16" s="14"/>
      <c r="DX16" s="14"/>
      <c r="DY16" s="14"/>
      <c r="DZ16" s="14"/>
      <c r="EA16" s="14"/>
      <c r="EB16" s="14"/>
      <c r="EC16" s="14"/>
      <c r="ED16" s="14"/>
      <c r="EE16" s="14"/>
      <c r="EF16" s="14"/>
      <c r="EG16" s="14"/>
      <c r="EH16" s="14"/>
      <c r="EI16" s="14"/>
      <c r="EJ16" s="14"/>
      <c r="EK16" s="14"/>
      <c r="EL16" s="14"/>
      <c r="EM16" s="14"/>
      <c r="EN16" s="14"/>
      <c r="EO16" s="14"/>
      <c r="EP16" s="14"/>
      <c r="EQ16" s="14"/>
      <c r="ER16" s="14"/>
      <c r="ES16" s="14"/>
      <c r="ET16" s="14"/>
      <c r="EU16" s="14"/>
      <c r="EV16" s="14"/>
      <c r="EW16" s="14"/>
      <c r="EX16" s="14"/>
      <c r="EY16" s="14"/>
      <c r="EZ16" s="14"/>
      <c r="FA16" s="14"/>
      <c r="FB16" s="14"/>
      <c r="JQ16" s="14"/>
      <c r="JR16" s="14"/>
      <c r="JS16" s="14"/>
      <c r="JT16" s="14"/>
      <c r="JU16" s="14"/>
      <c r="JV16" s="14"/>
      <c r="JW16" s="14"/>
      <c r="JX16" s="14"/>
      <c r="JY16" s="14"/>
      <c r="JZ16" s="14"/>
      <c r="KA16" s="14"/>
      <c r="KB16" s="14"/>
      <c r="KC16" s="14"/>
      <c r="KD16" s="14"/>
      <c r="KE16" s="14"/>
      <c r="KF16" s="14"/>
      <c r="KG16" s="14"/>
      <c r="KH16" s="14"/>
      <c r="KI16" s="14"/>
      <c r="KJ16" s="14"/>
      <c r="KK16" s="14"/>
      <c r="KL16" s="14"/>
      <c r="KM16" s="14"/>
      <c r="KN16" s="14"/>
      <c r="KO16" s="14"/>
      <c r="KP16" s="14"/>
      <c r="KQ16" s="14"/>
      <c r="KR16" s="14"/>
      <c r="KS16" s="14"/>
      <c r="KT16" s="14"/>
      <c r="KU16" s="14"/>
      <c r="KV16" s="14"/>
      <c r="KW16" s="14"/>
      <c r="KX16" s="14"/>
      <c r="KY16" s="14"/>
      <c r="KZ16" s="14"/>
      <c r="LA16" s="14"/>
      <c r="LB16" s="14"/>
      <c r="LC16" s="14"/>
      <c r="LD16" s="14"/>
      <c r="LE16" s="14"/>
      <c r="LF16" s="14"/>
      <c r="LG16" s="14"/>
      <c r="LH16" s="14"/>
      <c r="LI16" s="14"/>
      <c r="LJ16" s="14"/>
      <c r="LK16" s="14"/>
      <c r="LL16" s="14"/>
      <c r="LM16" s="14"/>
      <c r="LN16" s="14"/>
      <c r="LO16" s="14"/>
      <c r="LP16" s="14"/>
      <c r="LQ16" s="14"/>
      <c r="LR16" s="14"/>
      <c r="LS16" s="14"/>
      <c r="LT16" s="14"/>
      <c r="LU16" s="14"/>
      <c r="LV16" s="14"/>
      <c r="LW16" s="14"/>
      <c r="LX16" s="14"/>
      <c r="LY16" s="14"/>
      <c r="LZ16" s="14"/>
    </row>
    <row r="17" spans="1:368" x14ac:dyDescent="0.3">
      <c r="A17" s="16"/>
      <c r="B17" s="147" t="s">
        <v>27</v>
      </c>
      <c r="C17" s="147"/>
      <c r="D17" s="15"/>
      <c r="E17" s="15">
        <f t="shared" ref="E17:J17" si="0">SUM(E8:E15)</f>
        <v>0</v>
      </c>
      <c r="F17" s="15">
        <f t="shared" si="0"/>
        <v>0</v>
      </c>
      <c r="G17" s="15">
        <f t="shared" si="0"/>
        <v>0</v>
      </c>
      <c r="H17" s="15">
        <f t="shared" si="0"/>
        <v>0</v>
      </c>
      <c r="I17" s="15">
        <f t="shared" si="0"/>
        <v>0</v>
      </c>
      <c r="J17" s="15">
        <f t="shared" si="0"/>
        <v>0</v>
      </c>
      <c r="K17" s="15"/>
      <c r="L17" s="15">
        <f t="shared" ref="L17:Q17" si="1">SUM(L8:L15)</f>
        <v>0</v>
      </c>
      <c r="M17" s="15">
        <f t="shared" si="1"/>
        <v>0</v>
      </c>
      <c r="N17" s="15">
        <f t="shared" si="1"/>
        <v>0</v>
      </c>
      <c r="O17" s="15">
        <f t="shared" si="1"/>
        <v>0</v>
      </c>
      <c r="P17" s="15">
        <f t="shared" si="1"/>
        <v>0</v>
      </c>
      <c r="Q17" s="15">
        <f t="shared" si="1"/>
        <v>0</v>
      </c>
      <c r="R17" s="15"/>
      <c r="S17" s="15">
        <f t="shared" ref="S17:X17" si="2">SUM(S8:S15)</f>
        <v>0</v>
      </c>
      <c r="T17" s="15">
        <f t="shared" si="2"/>
        <v>0</v>
      </c>
      <c r="U17" s="15">
        <f t="shared" si="2"/>
        <v>0</v>
      </c>
      <c r="V17" s="15">
        <f t="shared" si="2"/>
        <v>0</v>
      </c>
      <c r="W17" s="15">
        <f t="shared" si="2"/>
        <v>0</v>
      </c>
      <c r="X17" s="15">
        <f t="shared" si="2"/>
        <v>0</v>
      </c>
      <c r="Y17" s="15"/>
      <c r="Z17" s="15">
        <f t="shared" ref="Z17:AE17" si="3">SUM(Z8:Z15)</f>
        <v>0</v>
      </c>
      <c r="AA17" s="15">
        <f t="shared" si="3"/>
        <v>0</v>
      </c>
      <c r="AB17" s="15">
        <f>SUM(AB8:AB15)</f>
        <v>0</v>
      </c>
      <c r="AC17" s="15">
        <f>SUM(AC8:AC15)</f>
        <v>0</v>
      </c>
      <c r="AD17" s="15">
        <f>SUM(AD8:AD15)</f>
        <v>0</v>
      </c>
      <c r="AE17" s="15">
        <f t="shared" si="3"/>
        <v>0</v>
      </c>
      <c r="AF17" s="15"/>
      <c r="AG17" s="15">
        <f t="shared" ref="AG17:AL17" si="4">SUM(AG8:AG15)</f>
        <v>0</v>
      </c>
      <c r="AH17" s="15">
        <f t="shared" si="4"/>
        <v>0</v>
      </c>
      <c r="AI17" s="15">
        <f t="shared" si="4"/>
        <v>0</v>
      </c>
      <c r="AJ17" s="15">
        <f t="shared" si="4"/>
        <v>0</v>
      </c>
      <c r="AK17" s="15">
        <f t="shared" si="4"/>
        <v>0</v>
      </c>
      <c r="AL17" s="15">
        <f t="shared" si="4"/>
        <v>0</v>
      </c>
      <c r="AM17" s="15"/>
      <c r="AN17" s="15">
        <f t="shared" ref="AN17:AS17" si="5">SUM(AN8:AN15)</f>
        <v>0</v>
      </c>
      <c r="AO17" s="15">
        <f t="shared" si="5"/>
        <v>0</v>
      </c>
      <c r="AP17" s="15">
        <f t="shared" si="5"/>
        <v>0</v>
      </c>
      <c r="AQ17" s="15">
        <f t="shared" si="5"/>
        <v>0</v>
      </c>
      <c r="AR17" s="15">
        <f t="shared" si="5"/>
        <v>0</v>
      </c>
      <c r="AS17" s="15">
        <f t="shared" si="5"/>
        <v>0</v>
      </c>
      <c r="AT17" s="15"/>
      <c r="AU17" s="15">
        <f t="shared" ref="AU17:AZ17" si="6">SUM(AU8:AU15)</f>
        <v>0</v>
      </c>
      <c r="AV17" s="15">
        <f t="shared" si="6"/>
        <v>0</v>
      </c>
      <c r="AW17" s="15">
        <f t="shared" si="6"/>
        <v>0</v>
      </c>
      <c r="AX17" s="15">
        <f t="shared" si="6"/>
        <v>0</v>
      </c>
      <c r="AY17" s="15">
        <f t="shared" si="6"/>
        <v>0</v>
      </c>
      <c r="AZ17" s="15">
        <f t="shared" si="6"/>
        <v>0</v>
      </c>
      <c r="BA17" s="15"/>
      <c r="BB17" s="15">
        <f t="shared" ref="BB17:BG17" si="7">SUM(BB8:BB15)</f>
        <v>0</v>
      </c>
      <c r="BC17" s="15">
        <f t="shared" si="7"/>
        <v>0</v>
      </c>
      <c r="BD17" s="15">
        <f t="shared" si="7"/>
        <v>0</v>
      </c>
      <c r="BE17" s="15">
        <f t="shared" si="7"/>
        <v>0</v>
      </c>
      <c r="BF17" s="15">
        <f t="shared" si="7"/>
        <v>0</v>
      </c>
      <c r="BG17" s="15">
        <f t="shared" si="7"/>
        <v>0</v>
      </c>
      <c r="BH17" s="15"/>
      <c r="BI17" s="15">
        <f t="shared" ref="BI17:BN17" si="8">SUM(BI8:BI15)</f>
        <v>0</v>
      </c>
      <c r="BJ17" s="15">
        <f t="shared" si="8"/>
        <v>0</v>
      </c>
      <c r="BK17" s="15">
        <f t="shared" si="8"/>
        <v>0</v>
      </c>
      <c r="BL17" s="15">
        <f t="shared" si="8"/>
        <v>0</v>
      </c>
      <c r="BM17" s="15">
        <f t="shared" si="8"/>
        <v>0</v>
      </c>
      <c r="BN17" s="15">
        <f t="shared" si="8"/>
        <v>0</v>
      </c>
      <c r="BO17" s="15"/>
      <c r="BP17" s="15">
        <f t="shared" ref="BP17:BU17" si="9">SUM(BP8:BP15)</f>
        <v>0</v>
      </c>
      <c r="BQ17" s="15">
        <f t="shared" si="9"/>
        <v>0</v>
      </c>
      <c r="BR17" s="15">
        <f t="shared" si="9"/>
        <v>0</v>
      </c>
      <c r="BS17" s="15">
        <f t="shared" si="9"/>
        <v>0</v>
      </c>
      <c r="BT17" s="15">
        <f t="shared" si="9"/>
        <v>0</v>
      </c>
      <c r="BU17" s="15">
        <f t="shared" si="9"/>
        <v>0</v>
      </c>
      <c r="BV17" s="15"/>
      <c r="BW17" s="15">
        <f t="shared" ref="BW17:CB17" si="10">SUM(BW8:BW15)</f>
        <v>0</v>
      </c>
      <c r="BX17" s="15">
        <f t="shared" si="10"/>
        <v>0</v>
      </c>
      <c r="BY17" s="15">
        <f t="shared" si="10"/>
        <v>0</v>
      </c>
      <c r="BZ17" s="15">
        <f t="shared" si="10"/>
        <v>0</v>
      </c>
      <c r="CA17" s="15">
        <f t="shared" si="10"/>
        <v>0</v>
      </c>
      <c r="CB17" s="15">
        <f t="shared" si="10"/>
        <v>0</v>
      </c>
      <c r="CC17" s="15"/>
      <c r="CD17" s="15">
        <f t="shared" ref="CD17:CI17" si="11">SUM(CD8:CD15)</f>
        <v>0</v>
      </c>
      <c r="CE17" s="15">
        <f t="shared" si="11"/>
        <v>0</v>
      </c>
      <c r="CF17" s="15">
        <f t="shared" si="11"/>
        <v>0</v>
      </c>
      <c r="CG17" s="15">
        <f t="shared" si="11"/>
        <v>0</v>
      </c>
      <c r="CH17" s="15">
        <f t="shared" si="11"/>
        <v>0</v>
      </c>
      <c r="CI17" s="15">
        <f t="shared" si="11"/>
        <v>0</v>
      </c>
      <c r="CJ17" s="15"/>
      <c r="CK17" s="15">
        <f t="shared" ref="CK17:CP17" si="12">SUM(CK8:CK15)</f>
        <v>0</v>
      </c>
      <c r="CL17" s="15">
        <f t="shared" si="12"/>
        <v>0</v>
      </c>
      <c r="CM17" s="15">
        <f t="shared" si="12"/>
        <v>0</v>
      </c>
      <c r="CN17" s="15">
        <f t="shared" si="12"/>
        <v>0</v>
      </c>
      <c r="CO17" s="15">
        <f t="shared" si="12"/>
        <v>0</v>
      </c>
      <c r="CP17" s="15">
        <f t="shared" si="12"/>
        <v>0</v>
      </c>
      <c r="CQ17" s="15"/>
      <c r="CR17" s="15">
        <f t="shared" ref="CR17:CW17" si="13">SUM(CR8:CR15)</f>
        <v>0</v>
      </c>
      <c r="CS17" s="15">
        <f t="shared" si="13"/>
        <v>0</v>
      </c>
      <c r="CT17" s="15">
        <f t="shared" si="13"/>
        <v>0</v>
      </c>
      <c r="CU17" s="15">
        <f t="shared" si="13"/>
        <v>0</v>
      </c>
      <c r="CV17" s="15">
        <f t="shared" si="13"/>
        <v>0</v>
      </c>
      <c r="CW17" s="15">
        <f t="shared" si="13"/>
        <v>0</v>
      </c>
      <c r="CX17" s="15"/>
      <c r="CY17" s="15"/>
      <c r="CZ17" s="15">
        <f>SUM(CZ8:CZ15)</f>
        <v>0</v>
      </c>
      <c r="DA17" s="15">
        <f>SUM(DA8:DA15)</f>
        <v>0</v>
      </c>
      <c r="DB17" s="15">
        <f>SUM(DB8:DB15)</f>
        <v>0</v>
      </c>
      <c r="DC17" s="15">
        <f>SUM(DC8:DC15)</f>
        <v>0</v>
      </c>
      <c r="DD17" s="15">
        <f>SUM(DD8:DD15)</f>
        <v>0</v>
      </c>
      <c r="DE17" s="15"/>
      <c r="DF17" s="15">
        <f t="shared" ref="DF17:DK17" si="14">SUM(DF8:DF15)</f>
        <v>0</v>
      </c>
      <c r="DG17" s="15">
        <f t="shared" si="14"/>
        <v>0</v>
      </c>
      <c r="DH17" s="15">
        <f t="shared" si="14"/>
        <v>0</v>
      </c>
      <c r="DI17" s="15">
        <f t="shared" si="14"/>
        <v>0</v>
      </c>
      <c r="DJ17" s="15">
        <f t="shared" si="14"/>
        <v>0</v>
      </c>
      <c r="DK17" s="15">
        <f t="shared" si="14"/>
        <v>0</v>
      </c>
      <c r="DL17" s="15"/>
      <c r="DM17" s="15">
        <f t="shared" ref="DM17:DR17" si="15">SUM(DM8:DM15)</f>
        <v>0</v>
      </c>
      <c r="DN17" s="15">
        <f t="shared" si="15"/>
        <v>0</v>
      </c>
      <c r="DO17" s="15">
        <f t="shared" si="15"/>
        <v>0</v>
      </c>
      <c r="DP17" s="15">
        <f t="shared" si="15"/>
        <v>0</v>
      </c>
      <c r="DQ17" s="15">
        <f t="shared" si="15"/>
        <v>0</v>
      </c>
      <c r="DR17" s="15">
        <f t="shared" si="15"/>
        <v>0</v>
      </c>
      <c r="DS17" s="15"/>
      <c r="DT17" s="15"/>
      <c r="DU17" s="15">
        <f>SUM(DU8:DU15)</f>
        <v>0</v>
      </c>
      <c r="DV17" s="15">
        <f>SUM(DV8:DV15)</f>
        <v>0</v>
      </c>
      <c r="DW17" s="15">
        <f>SUM(DW8:DW15)</f>
        <v>0</v>
      </c>
      <c r="DX17" s="15">
        <f>SUM(DX8:DX15)</f>
        <v>0</v>
      </c>
      <c r="DY17" s="15">
        <f>SUM(DY8:DY15)</f>
        <v>0</v>
      </c>
      <c r="DZ17" s="15"/>
      <c r="EA17" s="15"/>
      <c r="EB17" s="15">
        <f>SUM(EB8:EB15)</f>
        <v>0</v>
      </c>
      <c r="EC17" s="15">
        <f>SUM(EC8:EC15)</f>
        <v>0</v>
      </c>
      <c r="ED17" s="15">
        <f>SUM(ED8:ED15)</f>
        <v>0</v>
      </c>
      <c r="EE17" s="15">
        <f>SUM(EE8:EE15)</f>
        <v>0</v>
      </c>
      <c r="EF17" s="15">
        <f>SUM(EF8:EF15)</f>
        <v>0</v>
      </c>
      <c r="EG17" s="15"/>
      <c r="EH17" s="15">
        <f t="shared" ref="EH17:EM17" si="16">SUM(EH8:EH15)</f>
        <v>0</v>
      </c>
      <c r="EI17" s="15">
        <f t="shared" si="16"/>
        <v>0</v>
      </c>
      <c r="EJ17" s="15">
        <f t="shared" si="16"/>
        <v>0</v>
      </c>
      <c r="EK17" s="15"/>
      <c r="EL17" s="15">
        <f t="shared" si="16"/>
        <v>0</v>
      </c>
      <c r="EM17" s="15">
        <f t="shared" si="16"/>
        <v>0</v>
      </c>
      <c r="EN17" s="15"/>
      <c r="EO17" s="15">
        <f t="shared" ref="EO17:ET17" si="17">SUM(EO8:EO15)</f>
        <v>0</v>
      </c>
      <c r="EP17" s="15">
        <f t="shared" si="17"/>
        <v>0</v>
      </c>
      <c r="EQ17" s="15">
        <f t="shared" si="17"/>
        <v>0</v>
      </c>
      <c r="ER17" s="15">
        <f t="shared" si="17"/>
        <v>0</v>
      </c>
      <c r="ES17" s="15">
        <f t="shared" si="17"/>
        <v>0</v>
      </c>
      <c r="ET17" s="15">
        <f t="shared" si="17"/>
        <v>0</v>
      </c>
      <c r="EU17" s="15"/>
      <c r="EV17" s="15"/>
      <c r="EW17" s="15">
        <f>SUM(EW8:EW15)</f>
        <v>0</v>
      </c>
      <c r="EX17" s="15">
        <f>SUM(EX8:EX15)</f>
        <v>0</v>
      </c>
      <c r="EY17" s="15">
        <f>SUM(EY8:EY15)</f>
        <v>0</v>
      </c>
      <c r="EZ17" s="15">
        <f>SUM(EZ8:EZ15)</f>
        <v>0</v>
      </c>
      <c r="FA17" s="15">
        <f>SUM(FA8:FA15)</f>
        <v>0</v>
      </c>
      <c r="FB17" s="15"/>
      <c r="FC17" s="15">
        <f t="shared" ref="FC17:FH17" si="18">SUM(FC8:FC15)</f>
        <v>0</v>
      </c>
      <c r="FD17" s="15">
        <f t="shared" si="18"/>
        <v>0</v>
      </c>
      <c r="FE17" s="15">
        <f t="shared" si="18"/>
        <v>0</v>
      </c>
      <c r="FF17" s="15">
        <f t="shared" si="18"/>
        <v>0</v>
      </c>
      <c r="FG17" s="15">
        <f t="shared" si="18"/>
        <v>0</v>
      </c>
      <c r="FH17" s="15">
        <f t="shared" si="18"/>
        <v>0</v>
      </c>
      <c r="FI17" s="15"/>
      <c r="FJ17" s="15">
        <f t="shared" ref="FJ17:FO17" si="19">SUM(FJ8:FJ15)</f>
        <v>0</v>
      </c>
      <c r="FK17" s="15">
        <f t="shared" si="19"/>
        <v>0</v>
      </c>
      <c r="FL17" s="15">
        <f t="shared" si="19"/>
        <v>0</v>
      </c>
      <c r="FM17" s="15">
        <f t="shared" si="19"/>
        <v>0</v>
      </c>
      <c r="FN17" s="15">
        <f t="shared" si="19"/>
        <v>0</v>
      </c>
      <c r="FO17" s="15">
        <f t="shared" si="19"/>
        <v>0</v>
      </c>
      <c r="FP17" s="15"/>
      <c r="FQ17" s="15">
        <f t="shared" ref="FQ17:FV17" si="20">SUM(FQ8:FQ15)</f>
        <v>0</v>
      </c>
      <c r="FR17" s="15">
        <f t="shared" si="20"/>
        <v>0</v>
      </c>
      <c r="FS17" s="15">
        <f t="shared" si="20"/>
        <v>0</v>
      </c>
      <c r="FT17" s="15">
        <f t="shared" si="20"/>
        <v>0</v>
      </c>
      <c r="FU17" s="15">
        <f t="shared" si="20"/>
        <v>0</v>
      </c>
      <c r="FV17" s="15">
        <f t="shared" si="20"/>
        <v>0</v>
      </c>
      <c r="FW17" s="15"/>
      <c r="FX17" s="15">
        <f t="shared" ref="FX17:GC17" si="21">SUM(FX8:FX15)</f>
        <v>0</v>
      </c>
      <c r="FY17" s="15">
        <f t="shared" si="21"/>
        <v>0</v>
      </c>
      <c r="FZ17" s="15">
        <f t="shared" si="21"/>
        <v>0</v>
      </c>
      <c r="GA17" s="15">
        <f t="shared" si="21"/>
        <v>0</v>
      </c>
      <c r="GB17" s="15">
        <f t="shared" si="21"/>
        <v>0</v>
      </c>
      <c r="GC17" s="15">
        <f t="shared" si="21"/>
        <v>0</v>
      </c>
      <c r="GD17" s="15"/>
      <c r="GE17" s="15">
        <f t="shared" ref="GE17:GJ17" si="22">SUM(GE8:GE15)</f>
        <v>0</v>
      </c>
      <c r="GF17" s="15">
        <f t="shared" si="22"/>
        <v>0</v>
      </c>
      <c r="GG17" s="15">
        <f t="shared" si="22"/>
        <v>0</v>
      </c>
      <c r="GH17" s="15">
        <f t="shared" si="22"/>
        <v>0</v>
      </c>
      <c r="GI17" s="15">
        <f t="shared" si="22"/>
        <v>0</v>
      </c>
      <c r="GJ17" s="15">
        <f t="shared" si="22"/>
        <v>0</v>
      </c>
      <c r="GK17" s="15"/>
      <c r="GL17" s="15">
        <f t="shared" ref="GL17:GQ17" si="23">SUM(GL8:GL15)</f>
        <v>0</v>
      </c>
      <c r="GM17" s="15">
        <f t="shared" si="23"/>
        <v>0</v>
      </c>
      <c r="GN17" s="15">
        <f t="shared" si="23"/>
        <v>0</v>
      </c>
      <c r="GO17" s="15">
        <f t="shared" si="23"/>
        <v>0</v>
      </c>
      <c r="GP17" s="15"/>
      <c r="GQ17" s="15">
        <f t="shared" si="23"/>
        <v>0</v>
      </c>
      <c r="GR17" s="15"/>
      <c r="GS17" s="15">
        <f t="shared" ref="GS17:GX17" si="24">SUM(GS8:GS15)</f>
        <v>0</v>
      </c>
      <c r="GT17" s="15">
        <f t="shared" si="24"/>
        <v>0</v>
      </c>
      <c r="GU17" s="15">
        <f t="shared" si="24"/>
        <v>0</v>
      </c>
      <c r="GV17" s="15">
        <f t="shared" si="24"/>
        <v>0</v>
      </c>
      <c r="GW17" s="15">
        <f t="shared" si="24"/>
        <v>0</v>
      </c>
      <c r="GX17" s="15">
        <f t="shared" si="24"/>
        <v>0</v>
      </c>
      <c r="GY17" s="15"/>
      <c r="GZ17" s="15">
        <f t="shared" ref="GZ17:HE17" si="25">SUM(GZ8:GZ15)</f>
        <v>0</v>
      </c>
      <c r="HA17" s="15">
        <f t="shared" si="25"/>
        <v>0</v>
      </c>
      <c r="HB17" s="15">
        <f t="shared" si="25"/>
        <v>0</v>
      </c>
      <c r="HC17" s="15">
        <f t="shared" si="25"/>
        <v>0</v>
      </c>
      <c r="HD17" s="15">
        <f t="shared" si="25"/>
        <v>0</v>
      </c>
      <c r="HE17" s="15">
        <f t="shared" si="25"/>
        <v>0</v>
      </c>
      <c r="HF17" s="15"/>
      <c r="HG17" s="15">
        <f t="shared" ref="HG17:HL17" si="26">SUM(HG8:HG15)</f>
        <v>0</v>
      </c>
      <c r="HH17" s="15">
        <f t="shared" si="26"/>
        <v>0</v>
      </c>
      <c r="HI17" s="15">
        <f t="shared" si="26"/>
        <v>0</v>
      </c>
      <c r="HJ17" s="15">
        <f t="shared" si="26"/>
        <v>0</v>
      </c>
      <c r="HK17" s="15">
        <f t="shared" si="26"/>
        <v>0</v>
      </c>
      <c r="HL17" s="15">
        <f t="shared" si="26"/>
        <v>0</v>
      </c>
      <c r="HM17" s="15"/>
      <c r="HN17" s="15">
        <f t="shared" ref="HN17:HS17" si="27">SUM(HN8:HN15)</f>
        <v>0</v>
      </c>
      <c r="HO17" s="15">
        <f t="shared" si="27"/>
        <v>0</v>
      </c>
      <c r="HP17" s="15">
        <f t="shared" si="27"/>
        <v>0</v>
      </c>
      <c r="HQ17" s="15">
        <f t="shared" si="27"/>
        <v>0</v>
      </c>
      <c r="HR17" s="15">
        <f t="shared" si="27"/>
        <v>0</v>
      </c>
      <c r="HS17" s="15">
        <f t="shared" si="27"/>
        <v>0</v>
      </c>
      <c r="HT17" s="15"/>
      <c r="HU17" s="15">
        <f t="shared" ref="HU17:HZ17" si="28">SUM(HU8:HU15)</f>
        <v>0</v>
      </c>
      <c r="HV17" s="15"/>
      <c r="HW17" s="15">
        <f t="shared" si="28"/>
        <v>0</v>
      </c>
      <c r="HX17" s="15">
        <f t="shared" si="28"/>
        <v>0</v>
      </c>
      <c r="HY17" s="15">
        <f t="shared" si="28"/>
        <v>0</v>
      </c>
      <c r="HZ17" s="15">
        <f t="shared" si="28"/>
        <v>0</v>
      </c>
      <c r="IA17" s="15"/>
      <c r="IB17" s="15">
        <f t="shared" ref="IB17:IG17" si="29">SUM(IB8:IB15)</f>
        <v>0</v>
      </c>
      <c r="IC17" s="15">
        <f t="shared" si="29"/>
        <v>0</v>
      </c>
      <c r="ID17" s="15">
        <f t="shared" si="29"/>
        <v>0</v>
      </c>
      <c r="IE17" s="15">
        <f t="shared" si="29"/>
        <v>0</v>
      </c>
      <c r="IF17" s="15">
        <f t="shared" si="29"/>
        <v>0</v>
      </c>
      <c r="IG17" s="15">
        <f t="shared" si="29"/>
        <v>0</v>
      </c>
      <c r="IH17" s="15"/>
      <c r="II17" s="15">
        <f t="shared" ref="II17:IN17" si="30">SUM(II8:II15)</f>
        <v>0</v>
      </c>
      <c r="IJ17" s="15">
        <f t="shared" si="30"/>
        <v>0</v>
      </c>
      <c r="IK17" s="15">
        <f t="shared" si="30"/>
        <v>0</v>
      </c>
      <c r="IL17" s="15">
        <f t="shared" si="30"/>
        <v>0</v>
      </c>
      <c r="IM17" s="15">
        <f t="shared" si="30"/>
        <v>0</v>
      </c>
      <c r="IN17" s="15">
        <f t="shared" si="30"/>
        <v>0</v>
      </c>
      <c r="IO17" s="15"/>
      <c r="IP17" s="15">
        <f t="shared" ref="IP17:IU17" si="31">SUM(IP8:IP15)</f>
        <v>0</v>
      </c>
      <c r="IQ17" s="15">
        <f t="shared" si="31"/>
        <v>0</v>
      </c>
      <c r="IR17" s="15">
        <f t="shared" si="31"/>
        <v>0</v>
      </c>
      <c r="IS17" s="15">
        <f t="shared" si="31"/>
        <v>0</v>
      </c>
      <c r="IT17" s="15">
        <f t="shared" si="31"/>
        <v>0</v>
      </c>
      <c r="IU17" s="15">
        <f t="shared" si="31"/>
        <v>0</v>
      </c>
      <c r="IV17" s="15"/>
      <c r="IW17" s="15">
        <f t="shared" ref="IW17:JB17" si="32">SUM(IW8:IW15)</f>
        <v>0</v>
      </c>
      <c r="IX17" s="15">
        <f t="shared" si="32"/>
        <v>0</v>
      </c>
      <c r="IY17" s="15">
        <f t="shared" si="32"/>
        <v>0</v>
      </c>
      <c r="IZ17" s="15">
        <f t="shared" si="32"/>
        <v>0</v>
      </c>
      <c r="JA17" s="15">
        <f t="shared" si="32"/>
        <v>0</v>
      </c>
      <c r="JB17" s="15">
        <f t="shared" si="32"/>
        <v>0</v>
      </c>
      <c r="JC17" s="15"/>
      <c r="JD17">
        <f t="shared" ref="JD17:JI17" si="33">SUM(JD8:JD15)</f>
        <v>0</v>
      </c>
      <c r="JE17">
        <f t="shared" si="33"/>
        <v>0</v>
      </c>
      <c r="JF17">
        <f t="shared" si="33"/>
        <v>0</v>
      </c>
      <c r="JG17">
        <f t="shared" si="33"/>
        <v>0</v>
      </c>
      <c r="JH17">
        <f t="shared" si="33"/>
        <v>0</v>
      </c>
      <c r="JI17">
        <f t="shared" si="33"/>
        <v>0</v>
      </c>
      <c r="JK17">
        <f t="shared" ref="JK17:JP17" si="34">SUM(JK8:JK15)</f>
        <v>0</v>
      </c>
      <c r="JL17">
        <f t="shared" si="34"/>
        <v>0</v>
      </c>
      <c r="JM17">
        <f t="shared" si="34"/>
        <v>0</v>
      </c>
      <c r="JN17">
        <f t="shared" si="34"/>
        <v>0</v>
      </c>
      <c r="JO17">
        <f t="shared" si="34"/>
        <v>0</v>
      </c>
      <c r="JP17">
        <f t="shared" si="34"/>
        <v>0</v>
      </c>
      <c r="JQ17" s="15"/>
      <c r="JR17" s="15">
        <f t="shared" ref="JR17:JW17" si="35">SUM(JR8:JR15)</f>
        <v>0</v>
      </c>
      <c r="JS17" s="15">
        <f t="shared" si="35"/>
        <v>0</v>
      </c>
      <c r="JT17" s="15">
        <f t="shared" si="35"/>
        <v>0</v>
      </c>
      <c r="JU17" s="15">
        <f t="shared" si="35"/>
        <v>0</v>
      </c>
      <c r="JV17" s="15">
        <f t="shared" si="35"/>
        <v>0</v>
      </c>
      <c r="JW17" s="15">
        <f t="shared" si="35"/>
        <v>0</v>
      </c>
      <c r="JX17" s="15"/>
      <c r="JY17" s="15">
        <f t="shared" ref="JY17:KD17" si="36">SUM(JY8:JY15)</f>
        <v>0</v>
      </c>
      <c r="JZ17" s="15">
        <f t="shared" si="36"/>
        <v>0</v>
      </c>
      <c r="KA17" s="15">
        <f t="shared" si="36"/>
        <v>0</v>
      </c>
      <c r="KB17" s="15">
        <f t="shared" si="36"/>
        <v>0</v>
      </c>
      <c r="KC17" s="15">
        <f t="shared" si="36"/>
        <v>0</v>
      </c>
      <c r="KD17" s="15">
        <f t="shared" si="36"/>
        <v>0</v>
      </c>
      <c r="KE17" s="15"/>
      <c r="KF17" s="15">
        <f t="shared" ref="KF17:KK17" si="37">SUM(KF8:KF15)</f>
        <v>0</v>
      </c>
      <c r="KG17" s="15">
        <f t="shared" si="37"/>
        <v>0</v>
      </c>
      <c r="KH17" s="15">
        <f t="shared" si="37"/>
        <v>0</v>
      </c>
      <c r="KI17" s="15">
        <f t="shared" si="37"/>
        <v>0</v>
      </c>
      <c r="KJ17" s="15">
        <f t="shared" si="37"/>
        <v>0</v>
      </c>
      <c r="KK17" s="15">
        <f t="shared" si="37"/>
        <v>0</v>
      </c>
      <c r="KL17" s="15"/>
      <c r="KM17" s="15">
        <f t="shared" ref="KM17:KR17" si="38">SUM(KM8:KM15)</f>
        <v>0</v>
      </c>
      <c r="KN17" s="15">
        <f t="shared" si="38"/>
        <v>0</v>
      </c>
      <c r="KO17" s="15">
        <f t="shared" si="38"/>
        <v>0</v>
      </c>
      <c r="KP17" s="15">
        <f t="shared" si="38"/>
        <v>0</v>
      </c>
      <c r="KQ17" s="15">
        <f t="shared" si="38"/>
        <v>0</v>
      </c>
      <c r="KR17" s="15">
        <f t="shared" si="38"/>
        <v>0</v>
      </c>
      <c r="KS17" s="15"/>
      <c r="KT17" s="15">
        <f t="shared" ref="KT17:KY17" si="39">SUM(KT8:KT15)</f>
        <v>0</v>
      </c>
      <c r="KU17" s="15">
        <f t="shared" si="39"/>
        <v>0</v>
      </c>
      <c r="KV17" s="15"/>
      <c r="KW17" s="15">
        <f t="shared" si="39"/>
        <v>0</v>
      </c>
      <c r="KX17" s="15">
        <f t="shared" si="39"/>
        <v>0</v>
      </c>
      <c r="KY17" s="15">
        <f t="shared" si="39"/>
        <v>0</v>
      </c>
      <c r="KZ17" s="15"/>
      <c r="LA17" s="15">
        <f>SUM(LA8:LA15)</f>
        <v>0</v>
      </c>
      <c r="LB17" s="15">
        <f>SUM(LB8:LB15)</f>
        <v>0</v>
      </c>
      <c r="LC17" s="15">
        <f>SUM(LC8:LC15)</f>
        <v>0</v>
      </c>
      <c r="LD17" s="15">
        <f>SUM(LD8:LD15)</f>
        <v>0</v>
      </c>
      <c r="LE17" s="15">
        <f>SUM(LE8:LE15)</f>
        <v>0</v>
      </c>
      <c r="LF17" s="15"/>
      <c r="LG17" s="15"/>
      <c r="LH17" s="15">
        <f t="shared" ref="LH17:LM17" si="40">SUM(LH8:LH15)</f>
        <v>0</v>
      </c>
      <c r="LI17" s="15">
        <f t="shared" si="40"/>
        <v>0</v>
      </c>
      <c r="LJ17" s="15">
        <f t="shared" si="40"/>
        <v>0</v>
      </c>
      <c r="LK17" s="15">
        <f t="shared" si="40"/>
        <v>0</v>
      </c>
      <c r="LL17" s="15">
        <f t="shared" si="40"/>
        <v>0</v>
      </c>
      <c r="LM17" s="15">
        <f t="shared" si="40"/>
        <v>0</v>
      </c>
      <c r="LN17" s="15"/>
      <c r="LO17" s="15">
        <f t="shared" ref="LO17:LT17" si="41">SUM(LO8:LO15)</f>
        <v>0</v>
      </c>
      <c r="LP17" s="15">
        <f t="shared" si="41"/>
        <v>0</v>
      </c>
      <c r="LQ17" s="15">
        <f t="shared" si="41"/>
        <v>0</v>
      </c>
      <c r="LR17" s="15">
        <f t="shared" si="41"/>
        <v>0</v>
      </c>
      <c r="LS17" s="15">
        <f t="shared" si="41"/>
        <v>0</v>
      </c>
      <c r="LT17" s="15">
        <f t="shared" si="41"/>
        <v>0</v>
      </c>
      <c r="LU17" s="15"/>
      <c r="LV17" s="15">
        <f t="shared" ref="LV17:MA17" si="42">SUM(LV8:LV15)</f>
        <v>0</v>
      </c>
      <c r="LW17" s="15">
        <f t="shared" si="42"/>
        <v>0</v>
      </c>
      <c r="LX17" s="15">
        <f t="shared" si="42"/>
        <v>0</v>
      </c>
      <c r="LY17" s="15">
        <f t="shared" si="42"/>
        <v>0</v>
      </c>
      <c r="LZ17" s="15">
        <f t="shared" si="42"/>
        <v>0</v>
      </c>
      <c r="MA17">
        <f t="shared" si="42"/>
        <v>0</v>
      </c>
      <c r="MC17">
        <f t="shared" ref="MC17:MH17" si="43">SUM(MC8:MC15)</f>
        <v>0</v>
      </c>
      <c r="MD17">
        <f t="shared" si="43"/>
        <v>0</v>
      </c>
      <c r="ME17">
        <f t="shared" si="43"/>
        <v>0</v>
      </c>
      <c r="MF17">
        <f t="shared" si="43"/>
        <v>0</v>
      </c>
      <c r="MG17">
        <f t="shared" si="43"/>
        <v>0</v>
      </c>
      <c r="MH17">
        <f t="shared" si="43"/>
        <v>0</v>
      </c>
      <c r="MJ17">
        <f t="shared" ref="MJ17:MO17" si="44">SUM(MJ8:MJ15)</f>
        <v>0</v>
      </c>
      <c r="MK17">
        <f t="shared" si="44"/>
        <v>0</v>
      </c>
      <c r="ML17">
        <f t="shared" si="44"/>
        <v>0</v>
      </c>
      <c r="MM17">
        <f t="shared" si="44"/>
        <v>0</v>
      </c>
      <c r="MN17">
        <f t="shared" si="44"/>
        <v>0</v>
      </c>
      <c r="MO17">
        <f t="shared" si="44"/>
        <v>0</v>
      </c>
      <c r="MQ17">
        <f t="shared" ref="MQ17:MV17" si="45">SUM(MQ8:MQ15)</f>
        <v>0</v>
      </c>
      <c r="MR17">
        <f t="shared" si="45"/>
        <v>0</v>
      </c>
      <c r="MS17">
        <f t="shared" si="45"/>
        <v>0</v>
      </c>
      <c r="MT17">
        <f t="shared" si="45"/>
        <v>0</v>
      </c>
      <c r="MU17">
        <f t="shared" si="45"/>
        <v>0</v>
      </c>
      <c r="MV17">
        <f t="shared" si="45"/>
        <v>0</v>
      </c>
      <c r="MY17">
        <f>SUM(MY8:MY15)</f>
        <v>0</v>
      </c>
      <c r="MZ17">
        <f>SUM(MZ8:MZ15)</f>
        <v>0</v>
      </c>
      <c r="NA17">
        <f>SUM(NA8:NA15)</f>
        <v>0</v>
      </c>
      <c r="NB17">
        <f>SUM(NB8:NB15)</f>
        <v>0</v>
      </c>
      <c r="NC17">
        <f>SUM(NC8:NC15)</f>
        <v>0</v>
      </c>
    </row>
    <row r="18" spans="1:368" x14ac:dyDescent="0.3">
      <c r="A18" s="16"/>
      <c r="B18" s="147" t="s">
        <v>28</v>
      </c>
      <c r="C18" s="147"/>
      <c r="D18" s="15"/>
      <c r="E18" s="15"/>
      <c r="F18" s="15"/>
      <c r="G18" s="15"/>
      <c r="H18" s="15"/>
      <c r="I18" s="15"/>
      <c r="J18" s="15"/>
      <c r="K18" s="15">
        <f>SUM(E17:K17)</f>
        <v>0</v>
      </c>
      <c r="L18" s="15"/>
      <c r="M18" s="15"/>
      <c r="N18" s="15"/>
      <c r="O18" s="15"/>
      <c r="P18" s="15"/>
      <c r="Q18" s="15"/>
      <c r="R18" s="15">
        <f>SUM(L17:R17)</f>
        <v>0</v>
      </c>
      <c r="S18" s="15"/>
      <c r="T18" s="15"/>
      <c r="U18" s="15"/>
      <c r="V18" s="15"/>
      <c r="W18" s="15"/>
      <c r="X18" s="15"/>
      <c r="Y18" s="15">
        <f>SUM(S17:Y17)</f>
        <v>0</v>
      </c>
      <c r="Z18" s="15"/>
      <c r="AA18" s="15"/>
      <c r="AB18" s="15"/>
      <c r="AC18" s="15"/>
      <c r="AD18" s="15"/>
      <c r="AE18" s="15"/>
      <c r="AF18" s="15">
        <f>SUM(Z17:AF17)</f>
        <v>0</v>
      </c>
      <c r="AG18" s="15"/>
      <c r="AH18" s="15"/>
      <c r="AI18" s="15"/>
      <c r="AJ18" s="15"/>
      <c r="AK18" s="15"/>
      <c r="AL18" s="15"/>
      <c r="AM18" s="15">
        <f>SUM(AG17:AM17)</f>
        <v>0</v>
      </c>
      <c r="AN18" s="15"/>
      <c r="AO18" s="15"/>
      <c r="AP18" s="15"/>
      <c r="AQ18" s="15"/>
      <c r="AR18" s="15"/>
      <c r="AS18" s="15"/>
      <c r="AT18" s="15">
        <f>SUM(AN17:AT17)</f>
        <v>0</v>
      </c>
      <c r="AU18" s="15"/>
      <c r="AV18" s="15"/>
      <c r="AW18" s="15"/>
      <c r="AX18" s="15"/>
      <c r="AY18" s="15"/>
      <c r="AZ18" s="15"/>
      <c r="BA18" s="15">
        <f>SUM(AU17:BA17)</f>
        <v>0</v>
      </c>
      <c r="BB18" s="15"/>
      <c r="BC18" s="15"/>
      <c r="BD18" s="15"/>
      <c r="BE18" s="15"/>
      <c r="BF18" s="15"/>
      <c r="BG18" s="15"/>
      <c r="BH18" s="15">
        <f>SUM(BB17:BH17)</f>
        <v>0</v>
      </c>
      <c r="BI18" s="15"/>
      <c r="BJ18" s="15"/>
      <c r="BK18" s="15"/>
      <c r="BL18" s="15"/>
      <c r="BM18" s="15"/>
      <c r="BN18" s="15"/>
      <c r="BO18" s="15">
        <f>SUM(BI17:BO17)</f>
        <v>0</v>
      </c>
      <c r="BP18" s="15"/>
      <c r="BQ18" s="15"/>
      <c r="BR18" s="15"/>
      <c r="BS18" s="15"/>
      <c r="BT18" s="15"/>
      <c r="BU18" s="15"/>
      <c r="BV18" s="15">
        <f>SUM(BP17:BV17)</f>
        <v>0</v>
      </c>
      <c r="BW18" s="15"/>
      <c r="BX18" s="15"/>
      <c r="BY18" s="15"/>
      <c r="BZ18" s="15"/>
      <c r="CA18" s="15"/>
      <c r="CB18" s="15"/>
      <c r="CC18" s="15">
        <f>SUM(BW17:CC17)</f>
        <v>0</v>
      </c>
      <c r="CD18" s="15"/>
      <c r="CE18" s="15"/>
      <c r="CF18" s="15"/>
      <c r="CG18" s="15"/>
      <c r="CH18" s="15"/>
      <c r="CI18" s="15"/>
      <c r="CJ18" s="15">
        <f>SUM(CD17:CJ17)</f>
        <v>0</v>
      </c>
      <c r="CK18" s="15"/>
      <c r="CL18" s="15"/>
      <c r="CM18" s="15"/>
      <c r="CN18" s="15"/>
      <c r="CO18" s="15"/>
      <c r="CP18" s="15"/>
      <c r="CQ18" s="15">
        <f>SUM(CK17:CQ17)</f>
        <v>0</v>
      </c>
      <c r="CR18" s="15"/>
      <c r="CS18" s="15"/>
      <c r="CT18" s="15"/>
      <c r="CU18" s="15"/>
      <c r="CV18" s="15"/>
      <c r="CW18" s="15"/>
      <c r="CX18" s="15">
        <f>SUM(CR17:CX17)</f>
        <v>0</v>
      </c>
      <c r="CY18" s="15"/>
      <c r="CZ18" s="15"/>
      <c r="DA18" s="15"/>
      <c r="DB18" s="15"/>
      <c r="DC18" s="15"/>
      <c r="DD18" s="15"/>
      <c r="DE18" s="15">
        <f>SUM(CY17:DE17)</f>
        <v>0</v>
      </c>
      <c r="DF18" s="15"/>
      <c r="DG18" s="15"/>
      <c r="DH18" s="15"/>
      <c r="DI18" s="15"/>
      <c r="DJ18" s="15"/>
      <c r="DK18" s="15"/>
      <c r="DL18" s="15">
        <f>SUM(DF17:DL17)</f>
        <v>0</v>
      </c>
      <c r="DM18" s="15"/>
      <c r="DN18" s="15"/>
      <c r="DO18" s="15"/>
      <c r="DP18" s="15"/>
      <c r="DQ18" s="15"/>
      <c r="DR18" s="15"/>
      <c r="DS18" s="15">
        <f>SUM(DM17:DS17)</f>
        <v>0</v>
      </c>
      <c r="DT18" s="15"/>
      <c r="DU18" s="15"/>
      <c r="DV18" s="15"/>
      <c r="DW18" s="15"/>
      <c r="DX18" s="15"/>
      <c r="DY18" s="15"/>
      <c r="DZ18" s="15">
        <f>SUM(DT17:DZ17)</f>
        <v>0</v>
      </c>
      <c r="EA18" s="15"/>
      <c r="EB18" s="15"/>
      <c r="EC18" s="15"/>
      <c r="ED18" s="15"/>
      <c r="EE18" s="15"/>
      <c r="EF18" s="15"/>
      <c r="EG18" s="15">
        <f>SUM(EA17:EG17)</f>
        <v>0</v>
      </c>
      <c r="EH18" s="15"/>
      <c r="EI18" s="15"/>
      <c r="EJ18" s="15"/>
      <c r="EK18" s="15"/>
      <c r="EL18" s="15"/>
      <c r="EM18" s="15"/>
      <c r="EN18" s="15">
        <f>SUM(EH17:EN17)</f>
        <v>0</v>
      </c>
      <c r="EO18" s="15"/>
      <c r="EP18" s="15"/>
      <c r="EQ18" s="15"/>
      <c r="ER18" s="15"/>
      <c r="ES18" s="15"/>
      <c r="ET18" s="15"/>
      <c r="EU18" s="15">
        <f>SUM(EO17:EU17)</f>
        <v>0</v>
      </c>
      <c r="EV18" s="15"/>
      <c r="EW18" s="15"/>
      <c r="EX18" s="15"/>
      <c r="EY18" s="15"/>
      <c r="EZ18" s="15"/>
      <c r="FA18" s="15"/>
      <c r="FB18" s="15">
        <f>SUM(EV17:FB17)</f>
        <v>0</v>
      </c>
      <c r="FC18" s="15"/>
      <c r="FD18" s="15"/>
      <c r="FE18" s="15"/>
      <c r="FF18" s="15"/>
      <c r="FG18" s="15"/>
      <c r="FH18" s="15"/>
      <c r="FI18" s="15">
        <f>SUM(FC17:FI17)</f>
        <v>0</v>
      </c>
      <c r="FJ18" s="15"/>
      <c r="FK18" s="15"/>
      <c r="FL18" s="15"/>
      <c r="FM18" s="15"/>
      <c r="FN18" s="15"/>
      <c r="FO18" s="15"/>
      <c r="FP18" s="15">
        <f>SUM(FJ17:FP17)</f>
        <v>0</v>
      </c>
      <c r="FQ18" s="15"/>
      <c r="FR18" s="15"/>
      <c r="FS18" s="15"/>
      <c r="FT18" s="15"/>
      <c r="FU18" s="15"/>
      <c r="FV18" s="15"/>
      <c r="FW18" s="15">
        <f>SUM(FQ17:FW17)</f>
        <v>0</v>
      </c>
      <c r="FX18" s="15"/>
      <c r="FY18" s="15"/>
      <c r="FZ18" s="15"/>
      <c r="GA18" s="15"/>
      <c r="GB18" s="15"/>
      <c r="GC18" s="15"/>
      <c r="GD18" s="15">
        <f>SUM(FX17:GD17)</f>
        <v>0</v>
      </c>
      <c r="GE18" s="15"/>
      <c r="GF18" s="15"/>
      <c r="GG18" s="15"/>
      <c r="GH18" s="15"/>
      <c r="GI18" s="15"/>
      <c r="GJ18" s="15"/>
      <c r="GK18" s="15">
        <f>SUM(GE17:GK17)</f>
        <v>0</v>
      </c>
      <c r="GL18" s="15"/>
      <c r="GM18" s="15"/>
      <c r="GN18" s="15"/>
      <c r="GO18" s="15"/>
      <c r="GP18" s="15"/>
      <c r="GQ18" s="15"/>
      <c r="GR18" s="15">
        <f>SUM(GL17:GR17)</f>
        <v>0</v>
      </c>
      <c r="GS18" s="15"/>
      <c r="GT18" s="15"/>
      <c r="GU18" s="15"/>
      <c r="GV18" s="15"/>
      <c r="GW18" s="15"/>
      <c r="GX18" s="15"/>
      <c r="GY18" s="15">
        <f>SUM(GS17:GY17)</f>
        <v>0</v>
      </c>
      <c r="GZ18" s="15"/>
      <c r="HA18" s="15"/>
      <c r="HB18" s="15"/>
      <c r="HC18" s="15"/>
      <c r="HD18" s="15"/>
      <c r="HE18" s="15"/>
      <c r="HF18" s="15">
        <f>SUM(GZ17:HF17)</f>
        <v>0</v>
      </c>
      <c r="HG18" s="15"/>
      <c r="HH18" s="15"/>
      <c r="HI18" s="15"/>
      <c r="HJ18" s="15"/>
      <c r="HK18" s="15"/>
      <c r="HL18" s="15"/>
      <c r="HM18" s="15">
        <f>SUM(HG17:HM17)</f>
        <v>0</v>
      </c>
      <c r="HN18" s="15"/>
      <c r="HO18" s="15"/>
      <c r="HP18" s="15"/>
      <c r="HQ18" s="15"/>
      <c r="HR18" s="15"/>
      <c r="HS18" s="15"/>
      <c r="HT18" s="15">
        <f>SUM(HN17:HT17)</f>
        <v>0</v>
      </c>
      <c r="HU18" s="15"/>
      <c r="HV18" s="15"/>
      <c r="HW18" s="15"/>
      <c r="HX18" s="15"/>
      <c r="HY18" s="15"/>
      <c r="HZ18" s="15"/>
      <c r="IA18" s="15">
        <f>SUM(HU17:IA17)</f>
        <v>0</v>
      </c>
      <c r="IB18" s="15"/>
      <c r="IC18" s="15"/>
      <c r="ID18" s="15"/>
      <c r="IE18" s="15"/>
      <c r="IF18" s="15"/>
      <c r="IG18" s="15"/>
      <c r="IH18" s="15">
        <f>SUM(IB17:IH17)</f>
        <v>0</v>
      </c>
      <c r="II18" s="15"/>
      <c r="IJ18" s="15"/>
      <c r="IK18" s="15"/>
      <c r="IL18" s="15"/>
      <c r="IM18" s="15"/>
      <c r="IN18" s="15"/>
      <c r="IO18" s="15">
        <f>SUM(II17:IO17)</f>
        <v>0</v>
      </c>
      <c r="IP18" s="15"/>
      <c r="IQ18" s="15"/>
      <c r="IR18" s="15"/>
      <c r="IS18" s="15"/>
      <c r="IT18" s="15"/>
      <c r="IU18" s="15"/>
      <c r="IV18" s="15">
        <f>SUM(IP17:IV17)</f>
        <v>0</v>
      </c>
      <c r="IW18" s="15"/>
      <c r="IX18" s="15"/>
      <c r="IY18" s="15"/>
      <c r="IZ18" s="15"/>
      <c r="JA18" s="15"/>
      <c r="JB18" s="15"/>
      <c r="JC18" s="15">
        <f>SUM(IW17:JC17)</f>
        <v>0</v>
      </c>
      <c r="JJ18">
        <f>SUM(JD17:JJ17)</f>
        <v>0</v>
      </c>
      <c r="JQ18" s="15">
        <f>SUM(JK17:JQ17)</f>
        <v>0</v>
      </c>
      <c r="JR18" s="15"/>
      <c r="JS18" s="15"/>
      <c r="JT18" s="15"/>
      <c r="JU18" s="15"/>
      <c r="JV18" s="15"/>
      <c r="JW18" s="15"/>
      <c r="JX18" s="15">
        <f>SUM(JR17:JX17)</f>
        <v>0</v>
      </c>
      <c r="JY18" s="15"/>
      <c r="JZ18" s="15"/>
      <c r="KA18" s="15"/>
      <c r="KB18" s="15"/>
      <c r="KC18" s="15"/>
      <c r="KD18" s="15"/>
      <c r="KE18" s="15">
        <f>SUM(JY17:KE17)</f>
        <v>0</v>
      </c>
      <c r="KF18" s="15"/>
      <c r="KG18" s="15"/>
      <c r="KH18" s="15"/>
      <c r="KI18" s="15"/>
      <c r="KJ18" s="15"/>
      <c r="KK18" s="15"/>
      <c r="KL18" s="15">
        <f>SUM(KF17:KL17)</f>
        <v>0</v>
      </c>
      <c r="KM18" s="15"/>
      <c r="KN18" s="15"/>
      <c r="KO18" s="15"/>
      <c r="KP18" s="15"/>
      <c r="KQ18" s="15"/>
      <c r="KR18" s="15"/>
      <c r="KS18" s="15">
        <f>SUM(KM17:KS17)</f>
        <v>0</v>
      </c>
      <c r="KT18" s="15"/>
      <c r="KU18" s="15"/>
      <c r="KV18" s="15"/>
      <c r="KW18" s="15"/>
      <c r="KX18" s="15"/>
      <c r="KY18" s="15"/>
      <c r="KZ18" s="15">
        <f>SUM(KT17:KZ17)</f>
        <v>0</v>
      </c>
      <c r="LA18" s="15"/>
      <c r="LB18" s="15"/>
      <c r="LC18" s="15"/>
      <c r="LD18" s="15"/>
      <c r="LE18" s="15"/>
      <c r="LF18" s="15"/>
      <c r="LG18" s="15">
        <f>SUM(LA17:LG17)</f>
        <v>0</v>
      </c>
      <c r="LH18" s="15"/>
      <c r="LI18" s="15"/>
      <c r="LJ18" s="15"/>
      <c r="LK18" s="15"/>
      <c r="LL18" s="15"/>
      <c r="LM18" s="15"/>
      <c r="LN18" s="15">
        <f>SUM(LH17:LN17)</f>
        <v>0</v>
      </c>
      <c r="LO18" s="15"/>
      <c r="LP18" s="15"/>
      <c r="LQ18" s="15"/>
      <c r="LR18" s="15"/>
      <c r="LS18" s="15"/>
      <c r="LT18" s="15"/>
      <c r="LU18" s="15">
        <f>SUM(LO17:LU17)</f>
        <v>0</v>
      </c>
      <c r="LV18" s="15"/>
      <c r="LW18" s="15"/>
      <c r="LX18" s="15"/>
      <c r="LY18" s="15"/>
      <c r="LZ18" s="15"/>
      <c r="MB18">
        <f>SUM(LV17:MB17)</f>
        <v>0</v>
      </c>
      <c r="MI18">
        <f>SUM(MC17:MI17)</f>
        <v>0</v>
      </c>
      <c r="MP18">
        <f>SUM(MJ17:MP17)</f>
        <v>0</v>
      </c>
      <c r="MW18">
        <f>SUM(MQ17:MW17)</f>
        <v>0</v>
      </c>
      <c r="ND18">
        <f>SUM(MX17:ND17)</f>
        <v>0</v>
      </c>
    </row>
    <row r="19" spans="1:368" x14ac:dyDescent="0.3"/>
    <row r="20" spans="1:368" s="23" customFormat="1" x14ac:dyDescent="0.3">
      <c r="B20" s="152" t="s">
        <v>40</v>
      </c>
      <c r="C20" s="152"/>
      <c r="K20" s="24">
        <f>COUNTBLANK(E7:I7)*8</f>
        <v>40</v>
      </c>
      <c r="R20" s="24">
        <f>COUNTBLANK(L7:P7)*8</f>
        <v>40</v>
      </c>
      <c r="Y20" s="24">
        <f>COUNTBLANK(S7:W7)*8</f>
        <v>40</v>
      </c>
      <c r="AF20" s="24">
        <f>COUNTBLANK(Z7:AD7)*8</f>
        <v>40</v>
      </c>
      <c r="AM20" s="24">
        <f>COUNTBLANK(AG7:AK7)*8</f>
        <v>40</v>
      </c>
      <c r="AT20" s="24">
        <f>COUNTBLANK(AN7:AR7)*8</f>
        <v>40</v>
      </c>
      <c r="BA20" s="24">
        <f>COUNTBLANK(AU7:AY7)*8</f>
        <v>40</v>
      </c>
      <c r="BH20" s="24">
        <f>COUNTBLANK(BB7:BF7)*8</f>
        <v>40</v>
      </c>
      <c r="BO20" s="24">
        <f>COUNTBLANK(BI7:BM7)*8</f>
        <v>40</v>
      </c>
      <c r="BV20" s="24">
        <f>COUNTBLANK(BP7:BT7)*8</f>
        <v>40</v>
      </c>
      <c r="CC20" s="24">
        <f>COUNTBLANK(BW7:CA7)*8</f>
        <v>40</v>
      </c>
      <c r="CJ20" s="24">
        <f>COUNTBLANK(CD7:CH7)*8</f>
        <v>40</v>
      </c>
      <c r="CQ20" s="24">
        <f>COUNTBLANK(CK7:CO7)*8</f>
        <v>40</v>
      </c>
      <c r="CX20" s="24">
        <f>COUNTBLANK(CR7:CV7)*8</f>
        <v>40</v>
      </c>
      <c r="DE20" s="24">
        <f>COUNTBLANK(CY7:DC7)*8</f>
        <v>32</v>
      </c>
      <c r="DL20" s="24">
        <f>COUNTBLANK(DF7:DJ7)*8</f>
        <v>40</v>
      </c>
      <c r="DS20" s="24">
        <f>COUNTBLANK(DM7:DQ7)*8</f>
        <v>40</v>
      </c>
      <c r="DZ20" s="24">
        <f>COUNTBLANK(DT7:DX7)*8</f>
        <v>32</v>
      </c>
      <c r="EG20" s="24">
        <f>COUNTBLANK(EA7:EE7)*8</f>
        <v>32</v>
      </c>
      <c r="EN20" s="24">
        <f>COUNTBLANK(EH7:EL7)*8</f>
        <v>32</v>
      </c>
      <c r="EU20" s="24">
        <f>COUNTBLANK(EO7:ES7)*8</f>
        <v>40</v>
      </c>
      <c r="FB20" s="24">
        <f>COUNTBLANK(EV7:EZ7)*8</f>
        <v>32</v>
      </c>
      <c r="FI20" s="24">
        <f>COUNTBLANK(FC7:FG7)*8</f>
        <v>40</v>
      </c>
      <c r="FP20" s="24">
        <f>COUNTBLANK(FJ7:FN7)*8</f>
        <v>40</v>
      </c>
      <c r="FW20" s="24">
        <f>COUNTBLANK(FQ7:FU7)*8</f>
        <v>40</v>
      </c>
      <c r="GD20" s="24">
        <f>COUNTBLANK(FX7:GB7)*8</f>
        <v>40</v>
      </c>
      <c r="GK20" s="24">
        <f>COUNTBLANK(GE7:GI7)*8</f>
        <v>40</v>
      </c>
      <c r="GR20" s="24">
        <f>COUNTBLANK(GL7:GP7)*8</f>
        <v>32</v>
      </c>
      <c r="GY20" s="24">
        <f>COUNTBLANK(GS7:GW7)*8</f>
        <v>40</v>
      </c>
      <c r="HF20" s="24">
        <f>COUNTBLANK(GZ7:HD7)*8</f>
        <v>40</v>
      </c>
      <c r="HM20" s="24">
        <f>COUNTBLANK(HG7:HK7)*8</f>
        <v>40</v>
      </c>
      <c r="HT20" s="24">
        <f>COUNTBLANK(HN7:HR7)*8</f>
        <v>40</v>
      </c>
      <c r="IA20" s="24">
        <f>COUNTBLANK(HU7:HY7)*8</f>
        <v>32</v>
      </c>
      <c r="IH20" s="24">
        <f>COUNTBLANK(IB7:IF7)*8</f>
        <v>40</v>
      </c>
      <c r="IO20" s="24">
        <f>COUNTBLANK(II7:IM7)*8</f>
        <v>40</v>
      </c>
      <c r="IV20" s="24">
        <f>COUNTBLANK(IP7:IT7)*8</f>
        <v>40</v>
      </c>
      <c r="JC20" s="24">
        <f>COUNTBLANK(IW7:JA7)*8</f>
        <v>40</v>
      </c>
      <c r="JJ20" s="23">
        <f>COUNTBLANK(JD7:JH7)*8</f>
        <v>40</v>
      </c>
      <c r="JQ20" s="23">
        <f>COUNTBLANK(JK7:JO7)*8</f>
        <v>40</v>
      </c>
      <c r="JX20" s="24">
        <f>COUNTBLANK(JR7:JV7)*8</f>
        <v>40</v>
      </c>
      <c r="KE20" s="24">
        <f>COUNTBLANK(JY7:KC7)*8</f>
        <v>40</v>
      </c>
      <c r="KL20" s="24">
        <f>COUNTBLANK(KF7:KJ7)*8</f>
        <v>40</v>
      </c>
      <c r="KS20" s="24">
        <f>COUNTBLANK(KM7:KQ7)*8</f>
        <v>40</v>
      </c>
      <c r="KZ20" s="23">
        <f>COUNTBLANK(KT7:KX7)*8</f>
        <v>32</v>
      </c>
      <c r="LC20" s="24"/>
      <c r="LG20" s="23">
        <f>COUNTBLANK(LA7:LE7)*8</f>
        <v>40</v>
      </c>
      <c r="LJ20" s="24"/>
      <c r="LN20" s="23">
        <f>COUNTBLANK(LH7:LL7)*8</f>
        <v>40</v>
      </c>
      <c r="LQ20" s="24"/>
      <c r="LU20" s="23">
        <f>COUNTBLANK(LO7:LS7)*8</f>
        <v>40</v>
      </c>
      <c r="LX20" s="24"/>
      <c r="MB20" s="23">
        <f>COUNTBLANK(LV7:LZ7)*8</f>
        <v>40</v>
      </c>
      <c r="MI20" s="23">
        <f>COUNTBLANK(MC7:MG7)*8</f>
        <v>40</v>
      </c>
      <c r="MP20" s="23">
        <f>COUNTBLANK(MJ7:MN7)*8</f>
        <v>40</v>
      </c>
      <c r="MW20" s="23">
        <f>COUNTBLANK(MQ7:MU7)*8</f>
        <v>40</v>
      </c>
      <c r="ND20" s="23">
        <f>COUNTBLANK(MX7:NB7)*8</f>
        <v>32</v>
      </c>
    </row>
    <row r="21" spans="1:368" x14ac:dyDescent="0.3">
      <c r="B21" s="25" t="s">
        <v>42</v>
      </c>
      <c r="K21" s="24" t="str">
        <f>IF(AND(E6&gt;='Control Panel'!$F$7,'Control Panel'!$G$7&gt;='2022'!I6),IF(K20=K18,"OK","KO"),"")</f>
        <v>KO</v>
      </c>
      <c r="R21" s="24" t="str">
        <f>IF(AND(L6&gt;='Control Panel'!$F$7,'Control Panel'!$G$7&gt;='2022'!P6),IF(R20=R18,"OK","KO"),"")</f>
        <v>KO</v>
      </c>
      <c r="Y21" s="24" t="str">
        <f>IF(AND(S6&gt;='Control Panel'!$F$7,'Control Panel'!$G$7&gt;='2022'!W6),IF(Y20=Y18,"OK","KO"),"")</f>
        <v>KO</v>
      </c>
      <c r="AF21" s="24" t="str">
        <f>IF(AND(Z6&gt;='Control Panel'!$F$7,'Control Panel'!$G$7&gt;='2022'!AD6),IF(AF20=AF18,"OK","KO"),"")</f>
        <v>KO</v>
      </c>
      <c r="AM21" s="24" t="str">
        <f>IF(AND(AG6&gt;='Control Panel'!$F$7,'Control Panel'!$G$7&gt;='2022'!AK6),IF(AM20=AM18,"OK","KO"),"")</f>
        <v>KO</v>
      </c>
      <c r="AT21" s="24" t="str">
        <f>IF(AND(AN6&gt;='Control Panel'!$F$7,'Control Panel'!$G$7&gt;='2022'!AR6),IF(AT20=AT18,"OK","KO"),"")</f>
        <v>KO</v>
      </c>
      <c r="BA21" s="24" t="str">
        <f>IF(AND(AU6&gt;='Control Panel'!$F$7,'Control Panel'!$G$7&gt;='2022'!AY6),IF(BA20=BA18,"OK","KO"),"")</f>
        <v>KO</v>
      </c>
      <c r="BH21" s="24" t="str">
        <f>IF(AND(BB6&gt;='Control Panel'!$F$7,'Control Panel'!$G$7&gt;='2022'!BF6),IF(BH20=BH18,"OK","KO"),"")</f>
        <v>KO</v>
      </c>
      <c r="BO21" s="24" t="str">
        <f>IF(AND(BI6&gt;='Control Panel'!$F$7,'Control Panel'!$G$7&gt;='2022'!BM6),IF(BO20=BO18,"OK","KO"),"")</f>
        <v>KO</v>
      </c>
      <c r="BV21" s="24" t="str">
        <f>IF(AND(BP6&gt;='Control Panel'!$F$7,'Control Panel'!$G$7&gt;='2022'!BT6),IF(BV20=BV18,"OK","KO"),"")</f>
        <v>KO</v>
      </c>
      <c r="CC21" s="24" t="str">
        <f>IF(AND(BW6&gt;='Control Panel'!$F$7,'Control Panel'!$G$7&gt;='2022'!CA6),IF(CC20=CC18,"OK","KO"),"")</f>
        <v>KO</v>
      </c>
      <c r="CJ21" s="24" t="str">
        <f>IF(AND(CD6&gt;='Control Panel'!$F$7,'Control Panel'!$G$7&gt;='2022'!CH6),IF(CJ20=CJ18,"OK","KO"),"")</f>
        <v>KO</v>
      </c>
      <c r="CQ21" s="24" t="str">
        <f>IF(AND(CK6&gt;='Control Panel'!$F$7,'Control Panel'!$G$7&gt;='2022'!CO6),IF(CQ20=CQ18,"OK","KO"),"")</f>
        <v>KO</v>
      </c>
      <c r="CX21" s="24" t="str">
        <f>IF(AND(CR6&gt;='Control Panel'!$F$7,'Control Panel'!$G$7&gt;='2022'!CV6),IF(CX20=CX18,"OK","KO"),"")</f>
        <v>KO</v>
      </c>
      <c r="DE21" s="24" t="str">
        <f>IF(AND(CY6&gt;='Control Panel'!$F$7,'Control Panel'!$G$7&gt;='2022'!DC6),IF(DE20=DE18,"OK","KO"),"")</f>
        <v>KO</v>
      </c>
      <c r="DL21" s="24" t="str">
        <f>IF(AND(DF6&gt;='Control Panel'!$F$7,'Control Panel'!$G$7&gt;='2022'!DJ6),IF(DL20=DL18,"OK","KO"),"")</f>
        <v>KO</v>
      </c>
      <c r="DS21" s="24" t="str">
        <f>IF(AND(DM6&gt;='Control Panel'!$F$7,'Control Panel'!$G$7&gt;='2022'!DQ6),IF(DS20=DS18,"OK","KO"),"")</f>
        <v>KO</v>
      </c>
      <c r="DZ21" s="24" t="str">
        <f>IF(AND(DT6&gt;='Control Panel'!$F$7,'Control Panel'!$G$7&gt;='2022'!DX6),IF(DZ20=DZ18,"OK","KO"),"")</f>
        <v>KO</v>
      </c>
      <c r="EG21" s="24" t="str">
        <f>IF(AND(EA6&gt;='Control Panel'!$F$7,'Control Panel'!$G$7&gt;='2022'!EE6),IF(EG20=EG18,"OK","KO"),"")</f>
        <v>KO</v>
      </c>
      <c r="EN21" s="24" t="str">
        <f>IF(AND(EH6&gt;='Control Panel'!$F$7,'Control Panel'!$G$7&gt;='2022'!EL6),IF(EN20=EN18,"OK","KO"),"")</f>
        <v>KO</v>
      </c>
      <c r="EU21" s="24" t="str">
        <f>IF(AND(EO6&gt;='Control Panel'!$F$7,'Control Panel'!$G$7&gt;='2022'!ES6),IF(EU20=EU18,"OK","KO"),"")</f>
        <v>KO</v>
      </c>
      <c r="FB21" s="24" t="str">
        <f>IF(AND(EV6&gt;='Control Panel'!$F$7,'Control Panel'!$G$7&gt;='2022'!EZ6),IF(FB20=FB18,"OK","KO"),"")</f>
        <v>KO</v>
      </c>
      <c r="FI21" s="24" t="str">
        <f>IF(AND(FC6&gt;='Control Panel'!$F$7,'Control Panel'!$G$7&gt;='2022'!FG6),IF(FI20=FI18,"OK","KO"),"")</f>
        <v>KO</v>
      </c>
      <c r="FP21" s="24" t="str">
        <f>IF(AND(FJ6&gt;='Control Panel'!$F$7,'Control Panel'!$G$7&gt;='2022'!FN6),IF(FP20=FP18,"OK","KO"),"")</f>
        <v>KO</v>
      </c>
      <c r="FW21" s="24" t="str">
        <f>IF(AND(FQ6&gt;='Control Panel'!$F$7,'Control Panel'!$G$7&gt;='2022'!FU6),IF(FW20=FW18,"OK","KO"),"")</f>
        <v/>
      </c>
      <c r="GD21" s="24" t="str">
        <f>IF(AND(FX6&gt;='Control Panel'!$F$7,'Control Panel'!$G$7&gt;='2022'!GB6),IF(GD20=GD18,"OK","KO"),"")</f>
        <v/>
      </c>
      <c r="GK21" s="24" t="str">
        <f>IF(AND(GE6&gt;='Control Panel'!$F$7,'Control Panel'!$G$7&gt;='2022'!GI6),IF(GK20=GK18,"OK","KO"),"")</f>
        <v/>
      </c>
      <c r="GR21" s="24" t="str">
        <f>IF(AND(GL6&gt;='Control Panel'!$F$7,'Control Panel'!$G$7&gt;='2022'!GP6),IF(GR20=GR18,"OK","KO"),"")</f>
        <v/>
      </c>
      <c r="GY21" s="24" t="str">
        <f>IF(AND(GS6&gt;='Control Panel'!$F$7,'Control Panel'!$G$7&gt;='2022'!GW6),IF(GY20=GY18,"OK","KO"),"")</f>
        <v/>
      </c>
      <c r="HF21" s="24" t="str">
        <f>IF(AND(GZ6&gt;='Control Panel'!$F$7,'Control Panel'!$G$7&gt;='2022'!HD6),IF(HF20=HF18,"OK","KO"),"")</f>
        <v/>
      </c>
      <c r="HM21" s="24" t="str">
        <f>IF(AND(HG6&gt;='Control Panel'!$F$7,'Control Panel'!$G$7&gt;='2022'!HK6),IF(HM20=HM18,"OK","KO"),"")</f>
        <v/>
      </c>
      <c r="HT21" s="24" t="str">
        <f>IF(AND(HN6&gt;='Control Panel'!$F$7,'Control Panel'!$G$7&gt;='2022'!HR6),IF(HT20=HT18,"OK","KO"),"")</f>
        <v/>
      </c>
      <c r="IA21" s="24" t="str">
        <f>IF(AND(HU6&gt;='Control Panel'!$F$7,'Control Panel'!$G$7&gt;='2022'!HY6),IF(IA20=IA18,"OK","KO"),"")</f>
        <v/>
      </c>
      <c r="IH21" s="24" t="str">
        <f>IF(AND(IB6&gt;='Control Panel'!$F$7,'Control Panel'!$G$7&gt;='2022'!IF6),IF(IH20=IH18,"OK","KO"),"")</f>
        <v/>
      </c>
      <c r="IO21" s="24" t="str">
        <f>IF(AND(II6&gt;='Control Panel'!$F$7,'Control Panel'!$G$7&gt;='2022'!IM6),IF(IO20=IO18,"OK","KO"),"")</f>
        <v/>
      </c>
      <c r="IV21" s="24" t="str">
        <f>IF(AND(IP6&gt;='Control Panel'!$F$7,'Control Panel'!$G$7&gt;='2022'!IT6),IF(IV20=IV18,"OK","KO"),"")</f>
        <v>KO</v>
      </c>
      <c r="JC21" s="24" t="str">
        <f>IF(AND(IW6&gt;='Control Panel'!$F$7,'Control Panel'!$G$7&gt;='2022'!JA6),IF(JC20=JC18,"OK","KO"),"")</f>
        <v>KO</v>
      </c>
      <c r="JJ21" t="str">
        <f>IF(AND(JD6&gt;='Control Panel'!$F$7,'Control Panel'!$G$7&gt;='2022'!JH6),IF(JJ20=JJ18,"OK","KO"),"")</f>
        <v>KO</v>
      </c>
      <c r="JQ21" t="str">
        <f>IF(AND(JK6&gt;='Control Panel'!$F$7,'Control Panel'!$G$7&gt;='2022'!JO6),IF(JQ20=JQ18,"OK","KO"),"")</f>
        <v>KO</v>
      </c>
      <c r="JX21" s="24" t="str">
        <f>IF(AND(JR6&gt;='Control Panel'!$F$7,'Control Panel'!$G$7&gt;='2022'!JV6),IF(JX20=JX18,"OK","KO"),"")</f>
        <v>KO</v>
      </c>
      <c r="KE21" s="24" t="str">
        <f>IF(AND(JY6&gt;='Control Panel'!$F$7,'Control Panel'!$G$7&gt;='2022'!KC6),IF(KE20=KE18,"OK","KO"),"")</f>
        <v>KO</v>
      </c>
      <c r="KL21" s="24" t="str">
        <f>IF(AND(KF6&gt;='Control Panel'!$F$7,'Control Panel'!$G$7&gt;='2022'!KJ6),IF(KL20=KL18,"OK","KO"),"")</f>
        <v>KO</v>
      </c>
      <c r="KS21" s="24" t="str">
        <f>IF(AND(KM6&gt;='Control Panel'!$F$7,'Control Panel'!$G$7&gt;='2022'!KQ6),IF(KS20=KS18,"OK","KO"),"")</f>
        <v>KO</v>
      </c>
      <c r="KZ21" t="str">
        <f>IF(AND(KT6&gt;='Control Panel'!$F$7,'Control Panel'!$G$7&gt;='2022'!KX6),IF(KZ20=KZ18,"OK","KO"),"")</f>
        <v>KO</v>
      </c>
      <c r="LC21" s="24"/>
      <c r="LG21" t="str">
        <f>IF(AND(LA6&gt;='Control Panel'!$F$7,'Control Panel'!$G$7&gt;='2022'!LE6),IF(LG20=LG18,"OK","KO"),"")</f>
        <v>KO</v>
      </c>
      <c r="LJ21" s="24"/>
      <c r="LN21" t="str">
        <f>IF(AND(LH6&gt;='Control Panel'!$F$7,'Control Panel'!$G$7&gt;='2022'!LL6),IF(LN20=LN18,"OK","KO"),"")</f>
        <v>KO</v>
      </c>
      <c r="LQ21" s="24"/>
      <c r="LU21" t="str">
        <f>IF(AND(LO6&gt;='Control Panel'!$F$7,'Control Panel'!$G$7&gt;='2022'!LS6),IF(LU20=LU18,"OK","KO"),"")</f>
        <v>KO</v>
      </c>
      <c r="LX21" s="24"/>
      <c r="MB21" t="str">
        <f>IF(AND(LV6&gt;='Control Panel'!$F$7,'Control Panel'!$G$7&gt;='2022'!LZ6),IF(MB20=MB18,"OK","KO"),"")</f>
        <v>KO</v>
      </c>
      <c r="MI21" t="str">
        <f>IF(AND(MC6&gt;='Control Panel'!$F$7,'Control Panel'!$G$7&gt;='2022'!MG6),IF(MI20=MI18,"OK","KO"),"")</f>
        <v>KO</v>
      </c>
      <c r="MP21" t="str">
        <f>IF(AND(MJ6&gt;='Control Panel'!$F$7,'Control Panel'!$G$7&gt;='2022'!MN6),IF(MP20=MP18,"OK","KO"),"")</f>
        <v>KO</v>
      </c>
      <c r="MW21" t="str">
        <f>IF(AND(MQ6&gt;='Control Panel'!$F$7,'Control Panel'!$G$7&gt;='2022'!MU6),IF(MW20=MW18,"OK","KO"),"")</f>
        <v>KO</v>
      </c>
      <c r="ND21" t="str">
        <f>IF(AND(MX6&gt;='Control Panel'!$F$7,'Control Panel'!$G$7&gt;='2022'!NB6),IF(ND20=ND18,"OK","KO"),"")</f>
        <v>KO</v>
      </c>
    </row>
    <row r="22" spans="1:368" x14ac:dyDescent="0.3"/>
    <row r="23" spans="1:368" x14ac:dyDescent="0.3"/>
    <row r="24" spans="1:368" x14ac:dyDescent="0.3"/>
    <row r="25" spans="1:368" x14ac:dyDescent="0.3"/>
    <row r="26" spans="1:368" x14ac:dyDescent="0.3"/>
  </sheetData>
  <sheetProtection algorithmName="SHA-512" hashValue="W7zxnoo9kf2YQWI7cz5Y9EHZugHLyX71lum9t9KGtOR3UNs9OMLNmedfe/xQRMEp+SqHy+wWXQubLORh4QDSVg==" saltValue="b0ucfCzz36stV7BWIQJsfQ==" spinCount="100000" sheet="1" objects="1" scenarios="1" selectLockedCells="1" selectUnlockedCells="1"/>
  <mergeCells count="19">
    <mergeCell ref="B3:N3"/>
    <mergeCell ref="D4:AH4"/>
    <mergeCell ref="B2:N2"/>
    <mergeCell ref="CP4:DS4"/>
    <mergeCell ref="B20:C20"/>
    <mergeCell ref="AI4:BJ4"/>
    <mergeCell ref="BK4:CO4"/>
    <mergeCell ref="B17:C17"/>
    <mergeCell ref="JQ4:KU4"/>
    <mergeCell ref="IM4:JP4"/>
    <mergeCell ref="KV4:LY4"/>
    <mergeCell ref="LZ4:ND4"/>
    <mergeCell ref="B18:C18"/>
    <mergeCell ref="HH4:IL4"/>
    <mergeCell ref="B5:B6"/>
    <mergeCell ref="C5:C6"/>
    <mergeCell ref="DT4:EX4"/>
    <mergeCell ref="EY4:GB4"/>
    <mergeCell ref="GC4:HG4"/>
  </mergeCells>
  <conditionalFormatting sqref="E17:I17">
    <cfRule type="expression" dxfId="592" priority="137">
      <formula>AND(E17&lt;8,E6&lt;=TODAY())</formula>
    </cfRule>
  </conditionalFormatting>
  <conditionalFormatting sqref="J8:J15">
    <cfRule type="expression" dxfId="591" priority="136">
      <formula>J8&gt;0</formula>
    </cfRule>
  </conditionalFormatting>
  <conditionalFormatting sqref="E8:J15 EW8:FA15">
    <cfRule type="expression" dxfId="590" priority="135">
      <formula>E$6&gt;TODAY()</formula>
    </cfRule>
  </conditionalFormatting>
  <conditionalFormatting sqref="J17">
    <cfRule type="expression" dxfId="589" priority="133">
      <formula>J$17&gt;0</formula>
    </cfRule>
  </conditionalFormatting>
  <conditionalFormatting sqref="Q8:Q15">
    <cfRule type="expression" dxfId="588" priority="131">
      <formula>Q8&gt;0</formula>
    </cfRule>
  </conditionalFormatting>
  <conditionalFormatting sqref="L8:Q15">
    <cfRule type="expression" dxfId="587" priority="130">
      <formula>L$6&gt;TODAY()</formula>
    </cfRule>
  </conditionalFormatting>
  <conditionalFormatting sqref="S17:W17">
    <cfRule type="expression" dxfId="586" priority="128">
      <formula>AND(S17&lt;8,S6&lt;=TODAY())</formula>
    </cfRule>
  </conditionalFormatting>
  <conditionalFormatting sqref="X8:X15">
    <cfRule type="expression" dxfId="585" priority="127">
      <formula>X8&gt;0</formula>
    </cfRule>
  </conditionalFormatting>
  <conditionalFormatting sqref="S8:X15">
    <cfRule type="expression" dxfId="584" priority="126">
      <formula>S$6&gt;TODAY()</formula>
    </cfRule>
  </conditionalFormatting>
  <conditionalFormatting sqref="X17">
    <cfRule type="expression" dxfId="583" priority="125">
      <formula>X$17&gt;0</formula>
    </cfRule>
  </conditionalFormatting>
  <conditionalFormatting sqref="Z17:AD17">
    <cfRule type="expression" dxfId="582" priority="124">
      <formula>AND(Z17&lt;8,Z6&lt;=TODAY())</formula>
    </cfRule>
  </conditionalFormatting>
  <conditionalFormatting sqref="AE8:AE15">
    <cfRule type="expression" dxfId="581" priority="123">
      <formula>AE8&gt;0</formula>
    </cfRule>
  </conditionalFormatting>
  <conditionalFormatting sqref="Z8:AB15 AD8:AE15">
    <cfRule type="expression" dxfId="580" priority="122">
      <formula>Z$6&gt;TODAY()</formula>
    </cfRule>
  </conditionalFormatting>
  <conditionalFormatting sqref="AE17">
    <cfRule type="expression" dxfId="579" priority="121">
      <formula>AE$17&gt;0</formula>
    </cfRule>
  </conditionalFormatting>
  <conditionalFormatting sqref="AG17:AK17">
    <cfRule type="expression" dxfId="578" priority="120">
      <formula>AND(AG17&lt;8,AG6&lt;=TODAY())</formula>
    </cfRule>
  </conditionalFormatting>
  <conditionalFormatting sqref="AL8:AL15">
    <cfRule type="expression" dxfId="577" priority="119">
      <formula>AL8&gt;0</formula>
    </cfRule>
  </conditionalFormatting>
  <conditionalFormatting sqref="AG8:AL15">
    <cfRule type="expression" dxfId="576" priority="118">
      <formula>AG$6&gt;TODAY()</formula>
    </cfRule>
  </conditionalFormatting>
  <conditionalFormatting sqref="AL17">
    <cfRule type="expression" dxfId="575" priority="117">
      <formula>AL$17&gt;0</formula>
    </cfRule>
  </conditionalFormatting>
  <conditionalFormatting sqref="AN17:AR17">
    <cfRule type="expression" dxfId="574" priority="116">
      <formula>AND(AN17&lt;8,AN6&lt;=TODAY())</formula>
    </cfRule>
  </conditionalFormatting>
  <conditionalFormatting sqref="AS8:AS15">
    <cfRule type="expression" dxfId="573" priority="115">
      <formula>AS8&gt;0</formula>
    </cfRule>
  </conditionalFormatting>
  <conditionalFormatting sqref="AN8:AS15">
    <cfRule type="expression" dxfId="572" priority="114">
      <formula>AN$6&gt;TODAY()</formula>
    </cfRule>
  </conditionalFormatting>
  <conditionalFormatting sqref="AS17">
    <cfRule type="expression" dxfId="571" priority="113">
      <formula>AS$17&gt;0</formula>
    </cfRule>
  </conditionalFormatting>
  <conditionalFormatting sqref="AU17:AY17">
    <cfRule type="expression" dxfId="570" priority="112">
      <formula>AND(AU17&lt;8,AU6&lt;=TODAY())</formula>
    </cfRule>
  </conditionalFormatting>
  <conditionalFormatting sqref="AZ8:AZ15">
    <cfRule type="expression" dxfId="569" priority="111">
      <formula>AZ8&gt;0</formula>
    </cfRule>
  </conditionalFormatting>
  <conditionalFormatting sqref="AU8:AZ15">
    <cfRule type="expression" dxfId="568" priority="110">
      <formula>AU$6&gt;TODAY()</formula>
    </cfRule>
  </conditionalFormatting>
  <conditionalFormatting sqref="AZ17">
    <cfRule type="expression" dxfId="567" priority="109">
      <formula>AZ$17&gt;0</formula>
    </cfRule>
  </conditionalFormatting>
  <conditionalFormatting sqref="BB17:BF17">
    <cfRule type="expression" dxfId="566" priority="108">
      <formula>AND(BB17&lt;8,BB6&lt;=TODAY())</formula>
    </cfRule>
  </conditionalFormatting>
  <conditionalFormatting sqref="BG8:BG15">
    <cfRule type="expression" dxfId="565" priority="107">
      <formula>BG8&gt;0</formula>
    </cfRule>
  </conditionalFormatting>
  <conditionalFormatting sqref="BB8:BG15">
    <cfRule type="expression" dxfId="564" priority="106">
      <formula>BB$6&gt;TODAY()</formula>
    </cfRule>
  </conditionalFormatting>
  <conditionalFormatting sqref="BG17">
    <cfRule type="expression" dxfId="563" priority="105">
      <formula>BG$17&gt;0</formula>
    </cfRule>
  </conditionalFormatting>
  <conditionalFormatting sqref="BI17:BM17">
    <cfRule type="expression" dxfId="562" priority="104">
      <formula>AND(BI17&lt;8,BI6&lt;=TODAY())</formula>
    </cfRule>
  </conditionalFormatting>
  <conditionalFormatting sqref="BN8:BN15">
    <cfRule type="expression" dxfId="561" priority="103">
      <formula>BN8&gt;0</formula>
    </cfRule>
  </conditionalFormatting>
  <conditionalFormatting sqref="BI8:BN15">
    <cfRule type="expression" dxfId="560" priority="102">
      <formula>BI$6&gt;TODAY()</formula>
    </cfRule>
  </conditionalFormatting>
  <conditionalFormatting sqref="BN17">
    <cfRule type="expression" dxfId="559" priority="101">
      <formula>BN$17&gt;0</formula>
    </cfRule>
  </conditionalFormatting>
  <conditionalFormatting sqref="BP17:BT17">
    <cfRule type="expression" dxfId="558" priority="100">
      <formula>AND(BP17&lt;8,BP6&lt;=TODAY())</formula>
    </cfRule>
  </conditionalFormatting>
  <conditionalFormatting sqref="BU8:BU15">
    <cfRule type="expression" dxfId="557" priority="99">
      <formula>BU8&gt;0</formula>
    </cfRule>
  </conditionalFormatting>
  <conditionalFormatting sqref="BP8:BU15">
    <cfRule type="expression" dxfId="556" priority="98">
      <formula>BP$6&gt;TODAY()</formula>
    </cfRule>
  </conditionalFormatting>
  <conditionalFormatting sqref="BU17">
    <cfRule type="expression" dxfId="555" priority="97">
      <formula>BU$17&gt;0</formula>
    </cfRule>
  </conditionalFormatting>
  <conditionalFormatting sqref="BW17:CA17">
    <cfRule type="expression" dxfId="554" priority="96">
      <formula>AND(BW17&lt;8,BW6&lt;=TODAY())</formula>
    </cfRule>
  </conditionalFormatting>
  <conditionalFormatting sqref="CB8:CB15">
    <cfRule type="expression" dxfId="553" priority="95">
      <formula>CB8&gt;0</formula>
    </cfRule>
  </conditionalFormatting>
  <conditionalFormatting sqref="BW8:BY15 CA8:CB15">
    <cfRule type="expression" dxfId="552" priority="94">
      <formula>BW$6&gt;TODAY()</formula>
    </cfRule>
  </conditionalFormatting>
  <conditionalFormatting sqref="CB17">
    <cfRule type="expression" dxfId="551" priority="93">
      <formula>CB$17&gt;0</formula>
    </cfRule>
  </conditionalFormatting>
  <conditionalFormatting sqref="CI8:CI15">
    <cfRule type="expression" dxfId="550" priority="92">
      <formula>CI8&gt;0</formula>
    </cfRule>
  </conditionalFormatting>
  <conditionalFormatting sqref="CD8:CI15">
    <cfRule type="expression" dxfId="549" priority="91">
      <formula>CD$6&gt;TODAY()</formula>
    </cfRule>
  </conditionalFormatting>
  <conditionalFormatting sqref="CP8:CP15">
    <cfRule type="expression" dxfId="548" priority="90">
      <formula>CP8&gt;0</formula>
    </cfRule>
  </conditionalFormatting>
  <conditionalFormatting sqref="CK8:CP15">
    <cfRule type="expression" dxfId="547" priority="89">
      <formula>CK$6&gt;TODAY()</formula>
    </cfRule>
  </conditionalFormatting>
  <conditionalFormatting sqref="CW8:CW15">
    <cfRule type="expression" dxfId="546" priority="88">
      <formula>CW8&gt;0</formula>
    </cfRule>
  </conditionalFormatting>
  <conditionalFormatting sqref="CR8:CW15">
    <cfRule type="expression" dxfId="545" priority="87">
      <formula>CR$6&gt;TODAY()</formula>
    </cfRule>
  </conditionalFormatting>
  <conditionalFormatting sqref="DD9:DD15">
    <cfRule type="expression" dxfId="544" priority="86">
      <formula>DD9&gt;0</formula>
    </cfRule>
  </conditionalFormatting>
  <conditionalFormatting sqref="CZ9:DD15">
    <cfRule type="expression" dxfId="543" priority="85">
      <formula>CZ$6&gt;TODAY()</formula>
    </cfRule>
  </conditionalFormatting>
  <conditionalFormatting sqref="DK8:DK15">
    <cfRule type="expression" dxfId="542" priority="84">
      <formula>DK8&gt;0</formula>
    </cfRule>
  </conditionalFormatting>
  <conditionalFormatting sqref="DG8:DK15">
    <cfRule type="expression" dxfId="541" priority="83">
      <formula>DG$6&gt;TODAY()</formula>
    </cfRule>
  </conditionalFormatting>
  <conditionalFormatting sqref="DR8:DR15">
    <cfRule type="expression" dxfId="540" priority="82">
      <formula>DR8&gt;0</formula>
    </cfRule>
  </conditionalFormatting>
  <conditionalFormatting sqref="DM8:DR15">
    <cfRule type="expression" dxfId="539" priority="81">
      <formula>DM$6&gt;TODAY()</formula>
    </cfRule>
  </conditionalFormatting>
  <conditionalFormatting sqref="DY8:DY15">
    <cfRule type="expression" dxfId="538" priority="80">
      <formula>DY8&gt;0</formula>
    </cfRule>
  </conditionalFormatting>
  <conditionalFormatting sqref="DU8:DY15">
    <cfRule type="expression" dxfId="537" priority="79">
      <formula>DU$6&gt;TODAY()</formula>
    </cfRule>
  </conditionalFormatting>
  <conditionalFormatting sqref="EF8:EF15">
    <cfRule type="expression" dxfId="536" priority="78">
      <formula>EF8&gt;0</formula>
    </cfRule>
  </conditionalFormatting>
  <conditionalFormatting sqref="EB8:EF15">
    <cfRule type="expression" dxfId="535" priority="77">
      <formula>EB$6&gt;TODAY()</formula>
    </cfRule>
  </conditionalFormatting>
  <conditionalFormatting sqref="EM8:EM15">
    <cfRule type="expression" dxfId="534" priority="76">
      <formula>EM8&gt;0</formula>
    </cfRule>
  </conditionalFormatting>
  <conditionalFormatting sqref="EH8:EJ15 EL8:EM15">
    <cfRule type="expression" dxfId="533" priority="75">
      <formula>EH$6&gt;TODAY()</formula>
    </cfRule>
  </conditionalFormatting>
  <conditionalFormatting sqref="ET8:ET15">
    <cfRule type="expression" dxfId="532" priority="74">
      <formula>ET8&gt;0</formula>
    </cfRule>
  </conditionalFormatting>
  <conditionalFormatting sqref="EO8:ET15">
    <cfRule type="expression" dxfId="531" priority="73">
      <formula>EO$6&gt;TODAY()</formula>
    </cfRule>
  </conditionalFormatting>
  <conditionalFormatting sqref="FH8:FH15 FV8:FV15">
    <cfRule type="expression" dxfId="530" priority="138">
      <formula>FG$6&gt;TODAY()</formula>
    </cfRule>
  </conditionalFormatting>
  <conditionalFormatting sqref="FC8:FG15">
    <cfRule type="expression" dxfId="529" priority="72">
      <formula>FC$6&gt;TODAY()</formula>
    </cfRule>
  </conditionalFormatting>
  <conditionalFormatting sqref="FJ8:FO15">
    <cfRule type="expression" dxfId="528" priority="71">
      <formula>FJ$6&gt;TODAY()</formula>
    </cfRule>
  </conditionalFormatting>
  <conditionalFormatting sqref="FQ8:FU15">
    <cfRule type="expression" dxfId="527" priority="70">
      <formula>FQ$6&gt;TODAY()</formula>
    </cfRule>
  </conditionalFormatting>
  <conditionalFormatting sqref="FX8:GC15">
    <cfRule type="expression" dxfId="526" priority="68">
      <formula>FX$6&gt;TODAY()</formula>
    </cfRule>
  </conditionalFormatting>
  <conditionalFormatting sqref="GJ8:GJ15">
    <cfRule type="expression" dxfId="525" priority="69">
      <formula>GI$6&gt;TODAY()</formula>
    </cfRule>
  </conditionalFormatting>
  <conditionalFormatting sqref="GE8:GE15 GG8:GI15">
    <cfRule type="expression" dxfId="524" priority="67">
      <formula>GE$6&gt;TODAY()</formula>
    </cfRule>
  </conditionalFormatting>
  <conditionalFormatting sqref="GL8:GO15 GQ8:GQ15">
    <cfRule type="expression" dxfId="523" priority="65">
      <formula>GL$6&gt;TODAY()</formula>
    </cfRule>
  </conditionalFormatting>
  <conditionalFormatting sqref="GX8:GX15">
    <cfRule type="expression" dxfId="522" priority="66">
      <formula>GW$6&gt;TODAY()</formula>
    </cfRule>
  </conditionalFormatting>
  <conditionalFormatting sqref="GS8:GW15">
    <cfRule type="expression" dxfId="521" priority="64">
      <formula>GS$6&gt;TODAY()</formula>
    </cfRule>
  </conditionalFormatting>
  <conditionalFormatting sqref="GZ8:HE15">
    <cfRule type="expression" dxfId="520" priority="62">
      <formula>GZ$6&gt;TODAY()</formula>
    </cfRule>
  </conditionalFormatting>
  <conditionalFormatting sqref="HL8:HL15">
    <cfRule type="expression" dxfId="519" priority="63">
      <formula>HK$6&gt;TODAY()</formula>
    </cfRule>
  </conditionalFormatting>
  <conditionalFormatting sqref="HG8:HK15">
    <cfRule type="expression" dxfId="518" priority="61">
      <formula>HG$6&gt;TODAY()</formula>
    </cfRule>
  </conditionalFormatting>
  <conditionalFormatting sqref="HN8:HS15">
    <cfRule type="expression" dxfId="517" priority="59">
      <formula>HN$6&gt;TODAY()</formula>
    </cfRule>
  </conditionalFormatting>
  <conditionalFormatting sqref="HZ8:HZ15">
    <cfRule type="expression" dxfId="516" priority="60">
      <formula>HY$6&gt;TODAY()</formula>
    </cfRule>
  </conditionalFormatting>
  <conditionalFormatting sqref="HU8:HU15 HW8:HY15">
    <cfRule type="expression" dxfId="515" priority="58">
      <formula>HU$6&gt;TODAY()</formula>
    </cfRule>
  </conditionalFormatting>
  <conditionalFormatting sqref="IB8:IG15">
    <cfRule type="expression" dxfId="514" priority="56">
      <formula>IB$6&gt;TODAY()</formula>
    </cfRule>
  </conditionalFormatting>
  <conditionalFormatting sqref="IN8:IN15">
    <cfRule type="expression" dxfId="513" priority="57">
      <formula>IM$6&gt;TODAY()</formula>
    </cfRule>
  </conditionalFormatting>
  <conditionalFormatting sqref="II8:IM15">
    <cfRule type="expression" dxfId="512" priority="55">
      <formula>II$6&gt;TODAY()</formula>
    </cfRule>
  </conditionalFormatting>
  <conditionalFormatting sqref="A21:XFD21">
    <cfRule type="cellIs" dxfId="511" priority="53" operator="equal">
      <formula>"OK"</formula>
    </cfRule>
    <cfRule type="cellIs" dxfId="510" priority="54" operator="equal">
      <formula>"KO"</formula>
    </cfRule>
  </conditionalFormatting>
  <conditionalFormatting sqref="IP8:IU15">
    <cfRule type="expression" dxfId="509" priority="51">
      <formula>IP$6&gt;TODAY()</formula>
    </cfRule>
  </conditionalFormatting>
  <conditionalFormatting sqref="JB8:JB15">
    <cfRule type="expression" dxfId="508" priority="52">
      <formula>JA$6&gt;TODAY()</formula>
    </cfRule>
  </conditionalFormatting>
  <conditionalFormatting sqref="IW8:JA15">
    <cfRule type="expression" dxfId="507" priority="50">
      <formula>IW$6&gt;TODAY()</formula>
    </cfRule>
  </conditionalFormatting>
  <conditionalFormatting sqref="JR17:JV17">
    <cfRule type="expression" dxfId="506" priority="49">
      <formula>AND(JR17&lt;8,JR6&lt;=TODAY())</formula>
    </cfRule>
  </conditionalFormatting>
  <conditionalFormatting sqref="JW17">
    <cfRule type="expression" dxfId="505" priority="46">
      <formula>JW$17&gt;0</formula>
    </cfRule>
  </conditionalFormatting>
  <conditionalFormatting sqref="JY17:KC17">
    <cfRule type="expression" dxfId="504" priority="45">
      <formula>AND(JY17&lt;8,JY6&lt;=TODAY())</formula>
    </cfRule>
  </conditionalFormatting>
  <conditionalFormatting sqref="KD17">
    <cfRule type="expression" dxfId="503" priority="42">
      <formula>KD$17&gt;0</formula>
    </cfRule>
  </conditionalFormatting>
  <conditionalFormatting sqref="KF17:KJ17">
    <cfRule type="expression" dxfId="502" priority="41">
      <formula>AND(KF17&lt;8,KF6&lt;=TODAY())</formula>
    </cfRule>
  </conditionalFormatting>
  <conditionalFormatting sqref="KK17">
    <cfRule type="expression" dxfId="501" priority="38">
      <formula>KK$17&gt;0</formula>
    </cfRule>
  </conditionalFormatting>
  <conditionalFormatting sqref="KM17:KQ17">
    <cfRule type="expression" dxfId="500" priority="37">
      <formula>AND(KM17&lt;8,KM6&lt;=TODAY())</formula>
    </cfRule>
  </conditionalFormatting>
  <conditionalFormatting sqref="KR17">
    <cfRule type="expression" dxfId="499" priority="34">
      <formula>KR$17&gt;0</formula>
    </cfRule>
  </conditionalFormatting>
  <conditionalFormatting sqref="KT17:KU17">
    <cfRule type="expression" dxfId="498" priority="33">
      <formula>AND(KT17&lt;8,KT6&lt;=TODAY())</formula>
    </cfRule>
  </conditionalFormatting>
  <conditionalFormatting sqref="KW17:LA17">
    <cfRule type="expression" dxfId="497" priority="31">
      <formula>AND(KW17&lt;8,KW6&lt;=TODAY())</formula>
    </cfRule>
  </conditionalFormatting>
  <conditionalFormatting sqref="LB17">
    <cfRule type="expression" dxfId="496" priority="28">
      <formula>LB$17&gt;0</formula>
    </cfRule>
  </conditionalFormatting>
  <conditionalFormatting sqref="LD17:LH17">
    <cfRule type="expression" dxfId="495" priority="27">
      <formula>AND(LD17&lt;8,LD6&lt;=TODAY())</formula>
    </cfRule>
  </conditionalFormatting>
  <conditionalFormatting sqref="LI17">
    <cfRule type="expression" dxfId="494" priority="24">
      <formula>LI$17&gt;0</formula>
    </cfRule>
  </conditionalFormatting>
  <conditionalFormatting sqref="LK17:LO17">
    <cfRule type="expression" dxfId="493" priority="23">
      <formula>AND(LK17&lt;8,LK6&lt;=TODAY())</formula>
    </cfRule>
  </conditionalFormatting>
  <conditionalFormatting sqref="LP17">
    <cfRule type="expression" dxfId="492" priority="20">
      <formula>LP$17&gt;0</formula>
    </cfRule>
  </conditionalFormatting>
  <conditionalFormatting sqref="LR17:LV17">
    <cfRule type="expression" dxfId="491" priority="19">
      <formula>AND(LR17&lt;8,LR6&lt;=TODAY())</formula>
    </cfRule>
  </conditionalFormatting>
  <conditionalFormatting sqref="LW17">
    <cfRule type="expression" dxfId="490" priority="16">
      <formula>LW$17&gt;0</formula>
    </cfRule>
  </conditionalFormatting>
  <conditionalFormatting sqref="LY17:LZ17">
    <cfRule type="expression" dxfId="489" priority="15">
      <formula>AND(LY17&lt;8,LY6&lt;=TODAY())</formula>
    </cfRule>
  </conditionalFormatting>
  <conditionalFormatting sqref="JI8:JI15">
    <cfRule type="expression" dxfId="488" priority="13">
      <formula>JH$6&gt;TODAY()</formula>
    </cfRule>
  </conditionalFormatting>
  <conditionalFormatting sqref="JD8:JH15">
    <cfRule type="expression" dxfId="487" priority="12">
      <formula>JD$6&gt;TODAY()</formula>
    </cfRule>
  </conditionalFormatting>
  <conditionalFormatting sqref="JP8:JP15 JW8:JW15 KD8:KD15 KK8:KK15 KR8:KR15 KY8:KY15 LM8:LM15 LT8:LT15 MA8:MA15 MH8:MH15 MO8:MO15 MV8:MV15 NC8:NC15">
    <cfRule type="expression" dxfId="486" priority="11">
      <formula>JO$6&gt;TODAY()</formula>
    </cfRule>
  </conditionalFormatting>
  <conditionalFormatting sqref="JK8:JO15 JR8:JV15 JY8:KC15 KF8:KJ15 KM8:KQ15 KT8:KU15 LA8:LE15 LH8:LL15 LO8:LS15 LV8:LZ15 MC8:MG15 MJ8:MN15 MQ8:MU15 MY8:NB15 KW8:KX15">
    <cfRule type="expression" dxfId="485" priority="10">
      <formula>JK$6&gt;TODAY()</formula>
    </cfRule>
  </conditionalFormatting>
  <conditionalFormatting sqref="CZ8:DD8">
    <cfRule type="expression" dxfId="484" priority="9">
      <formula>CZ$6&gt;TODAY()</formula>
    </cfRule>
  </conditionalFormatting>
  <conditionalFormatting sqref="DF8:DF15">
    <cfRule type="expression" dxfId="483" priority="8">
      <formula>DF$6&gt;TODAY()</formula>
    </cfRule>
  </conditionalFormatting>
  <conditionalFormatting sqref="AC8:AC15">
    <cfRule type="expression" dxfId="482" priority="7">
      <formula>AC8&gt;0</formula>
    </cfRule>
  </conditionalFormatting>
  <conditionalFormatting sqref="AC8:AC15">
    <cfRule type="expression" dxfId="481" priority="6">
      <formula>AC$6&gt;TODAY()</formula>
    </cfRule>
  </conditionalFormatting>
  <conditionalFormatting sqref="BZ8:BZ15">
    <cfRule type="expression" dxfId="480" priority="5">
      <formula>BZ$6&gt;TODAY()</formula>
    </cfRule>
  </conditionalFormatting>
  <conditionalFormatting sqref="GF8:GF15">
    <cfRule type="expression" dxfId="479" priority="4">
      <formula>GF$6&gt;TODAY()</formula>
    </cfRule>
  </conditionalFormatting>
  <conditionalFormatting sqref="L17:P17">
    <cfRule type="expression" dxfId="478" priority="2">
      <formula>AND(L17&lt;8,L6&lt;=TODAY())</formula>
    </cfRule>
  </conditionalFormatting>
  <conditionalFormatting sqref="Q17">
    <cfRule type="expression" dxfId="477" priority="1">
      <formula>Q$17&gt;0</formula>
    </cfRule>
  </conditionalFormatting>
  <dataValidations count="1">
    <dataValidation type="decimal" operator="greaterThanOrEqual" allowBlank="1" showInputMessage="1" showErrorMessage="1" sqref="D8:IN15" xr:uid="{1FF71CEB-1449-49B7-86D3-02F2613761DE}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3" name="Button 3">
              <controlPr defaultSize="0" print="0" autoFill="0" autoPict="0" macro="[0]!clear_2023">
                <anchor moveWithCells="1" sizeWithCells="1">
                  <from>
                    <xdr:col>27</xdr:col>
                    <xdr:colOff>274320</xdr:colOff>
                    <xdr:row>0</xdr:row>
                    <xdr:rowOff>182880</xdr:rowOff>
                  </from>
                  <to>
                    <xdr:col>34</xdr:col>
                    <xdr:colOff>259080</xdr:colOff>
                    <xdr:row>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4" name="Button 4">
              <controlPr defaultSize="0" print="0" autoFill="0" autoPict="0" macro="[0]!clear_2023">
                <anchor moveWithCells="1" sizeWithCells="1">
                  <from>
                    <xdr:col>18</xdr:col>
                    <xdr:colOff>259080</xdr:colOff>
                    <xdr:row>1</xdr:row>
                    <xdr:rowOff>7620</xdr:rowOff>
                  </from>
                  <to>
                    <xdr:col>25</xdr:col>
                    <xdr:colOff>274320</xdr:colOff>
                    <xdr:row>2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4" id="{90769B06-CB60-4BAA-B528-11E41C8FCD61}">
            <xm:f>OR(B8='Codes mission'!$C$2,B8='Codes mission'!$C$6)</xm:f>
            <x14:dxf>
              <font>
                <color rgb="FFFF0000"/>
              </font>
              <fill>
                <patternFill patternType="none">
                  <bgColor auto="1"/>
                </patternFill>
              </fill>
            </x14:dxf>
          </x14:cfRule>
          <xm:sqref>B8:B14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DE27E8A-FAB4-42C9-96FD-F8EEEEFF258C}">
          <x14:formula1>
            <xm:f>'Codes mission'!$C$2:$C$10</xm:f>
          </x14:formula1>
          <xm:sqref>B8:B14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5A31E-D9CC-4DFA-951F-DD21FC90DB1B}">
  <sheetPr codeName="Authentification"/>
  <dimension ref="A1:M76"/>
  <sheetViews>
    <sheetView showGridLines="0" showRuler="0" showWhiteSpace="0" zoomScale="98" zoomScaleNormal="98" zoomScaleSheetLayoutView="80" zoomScalePageLayoutView="110" workbookViewId="0">
      <selection activeCell="A27" sqref="A27:XFD1048576"/>
    </sheetView>
  </sheetViews>
  <sheetFormatPr baseColWidth="10" defaultColWidth="0" defaultRowHeight="15.6" zeroHeight="1" x14ac:dyDescent="0.3"/>
  <cols>
    <col min="1" max="5" width="11.44140625" style="53" customWidth="1"/>
    <col min="6" max="6" width="12.44140625" style="53" customWidth="1"/>
    <col min="7" max="8" width="19.88671875" style="53" customWidth="1"/>
    <col min="9" max="13" width="11.44140625" style="53" customWidth="1"/>
    <col min="14" max="16384" width="11.44140625" style="53" hidden="1"/>
  </cols>
  <sheetData>
    <row r="1" spans="6:6" x14ac:dyDescent="0.3"/>
    <row r="2" spans="6:6" x14ac:dyDescent="0.3">
      <c r="F2" s="56"/>
    </row>
    <row r="3" spans="6:6" x14ac:dyDescent="0.3"/>
    <row r="4" spans="6:6" x14ac:dyDescent="0.3"/>
    <row r="5" spans="6:6" x14ac:dyDescent="0.3">
      <c r="F5" s="55"/>
    </row>
    <row r="6" spans="6:6" x14ac:dyDescent="0.3"/>
    <row r="7" spans="6:6" x14ac:dyDescent="0.3"/>
    <row r="8" spans="6:6" x14ac:dyDescent="0.3"/>
    <row r="9" spans="6:6" x14ac:dyDescent="0.3"/>
    <row r="10" spans="6:6" x14ac:dyDescent="0.3"/>
    <row r="11" spans="6:6" x14ac:dyDescent="0.3"/>
    <row r="12" spans="6:6" x14ac:dyDescent="0.3"/>
    <row r="13" spans="6:6" x14ac:dyDescent="0.3"/>
    <row r="14" spans="6:6" x14ac:dyDescent="0.3"/>
    <row r="15" spans="6:6" x14ac:dyDescent="0.3"/>
    <row r="16" spans="6:6" x14ac:dyDescent="0.3"/>
    <row r="17" x14ac:dyDescent="0.3"/>
    <row r="18" x14ac:dyDescent="0.3"/>
    <row r="19" x14ac:dyDescent="0.3"/>
    <row r="20" x14ac:dyDescent="0.3"/>
    <row r="21" x14ac:dyDescent="0.3"/>
    <row r="22" x14ac:dyDescent="0.3"/>
    <row r="23" x14ac:dyDescent="0.3"/>
    <row r="24" x14ac:dyDescent="0.3"/>
    <row r="25" x14ac:dyDescent="0.3"/>
    <row r="26" x14ac:dyDescent="0.3"/>
    <row r="76" s="54" customFormat="1" hidden="1" x14ac:dyDescent="0.3"/>
  </sheetData>
  <sheetProtection algorithmName="SHA-512" hashValue="OxF4qhwIR3rQKCqZDfLJYPMSAh0PfM+mnRAJlVXqfeC8WN3G9mgwwxzSDuL2bnz9ss8qrUxsgZzlzq5jmbZnSg==" saltValue="Gt8yKyHzNsgpyPqnGmlwNA==" spinCount="100000" sheet="1" objects="1" scenarios="1" selectLockedCells="1" selectUnlockedCells="1"/>
  <pageMargins left="0.7" right="0.7" top="0.75" bottom="0.75" header="0.3" footer="0.3"/>
  <pageSetup paperSize="9" orientation="landscape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13323" r:id="rId4" name="BtnQuitter">
          <controlPr defaultSize="0" autoLine="0" r:id="rId5">
            <anchor moveWithCells="1">
              <from>
                <xdr:col>7</xdr:col>
                <xdr:colOff>228600</xdr:colOff>
                <xdr:row>18</xdr:row>
                <xdr:rowOff>60960</xdr:rowOff>
              </from>
              <to>
                <xdr:col>7</xdr:col>
                <xdr:colOff>1104900</xdr:colOff>
                <xdr:row>19</xdr:row>
                <xdr:rowOff>137160</xdr:rowOff>
              </to>
            </anchor>
          </controlPr>
        </control>
      </mc:Choice>
      <mc:Fallback>
        <control shapeId="13323" r:id="rId4" name="BtnQuitter"/>
      </mc:Fallback>
    </mc:AlternateContent>
    <mc:AlternateContent xmlns:mc="http://schemas.openxmlformats.org/markup-compatibility/2006">
      <mc:Choice Requires="x14">
        <control shapeId="13316" r:id="rId6" name="TBId">
          <controlPr defaultSize="0" autoLine="0" autoPict="0" r:id="rId7">
            <anchor moveWithCells="1">
              <from>
                <xdr:col>4</xdr:col>
                <xdr:colOff>0</xdr:colOff>
                <xdr:row>8</xdr:row>
                <xdr:rowOff>106680</xdr:rowOff>
              </from>
              <to>
                <xdr:col>6</xdr:col>
                <xdr:colOff>693420</xdr:colOff>
                <xdr:row>9</xdr:row>
                <xdr:rowOff>175260</xdr:rowOff>
              </to>
            </anchor>
          </controlPr>
        </control>
      </mc:Choice>
      <mc:Fallback>
        <control shapeId="13316" r:id="rId6" name="TBId"/>
      </mc:Fallback>
    </mc:AlternateContent>
    <mc:AlternateContent xmlns:mc="http://schemas.openxmlformats.org/markup-compatibility/2006">
      <mc:Choice Requires="x14">
        <control shapeId="13317" r:id="rId8" name="TBMdp">
          <controlPr defaultSize="0" autoLine="0" r:id="rId9">
            <anchor moveWithCells="1">
              <from>
                <xdr:col>4</xdr:col>
                <xdr:colOff>0</xdr:colOff>
                <xdr:row>10</xdr:row>
                <xdr:rowOff>99060</xdr:rowOff>
              </from>
              <to>
                <xdr:col>6</xdr:col>
                <xdr:colOff>647700</xdr:colOff>
                <xdr:row>11</xdr:row>
                <xdr:rowOff>137160</xdr:rowOff>
              </to>
            </anchor>
          </controlPr>
        </control>
      </mc:Choice>
      <mc:Fallback>
        <control shapeId="13317" r:id="rId8" name="TBMdp"/>
      </mc:Fallback>
    </mc:AlternateContent>
    <mc:AlternateContent xmlns:mc="http://schemas.openxmlformats.org/markup-compatibility/2006">
      <mc:Choice Requires="x14">
        <control shapeId="13318" r:id="rId10" name="BtnSeConnecter">
          <controlPr defaultSize="0" autoLine="0" r:id="rId11">
            <anchor moveWithCells="1">
              <from>
                <xdr:col>6</xdr:col>
                <xdr:colOff>457200</xdr:colOff>
                <xdr:row>13</xdr:row>
                <xdr:rowOff>68580</xdr:rowOff>
              </from>
              <to>
                <xdr:col>7</xdr:col>
                <xdr:colOff>83820</xdr:colOff>
                <xdr:row>14</xdr:row>
                <xdr:rowOff>137160</xdr:rowOff>
              </to>
            </anchor>
          </controlPr>
        </control>
      </mc:Choice>
      <mc:Fallback>
        <control shapeId="13318" r:id="rId10" name="BtnSeConnecter"/>
      </mc:Fallback>
    </mc:AlternateContent>
    <mc:AlternateContent xmlns:mc="http://schemas.openxmlformats.org/markup-compatibility/2006">
      <mc:Choice Requires="x14">
        <control shapeId="13319" r:id="rId12" name="BtnAnnuler">
          <controlPr defaultSize="0" autoLine="0" r:id="rId13">
            <anchor moveWithCells="1">
              <from>
                <xdr:col>7</xdr:col>
                <xdr:colOff>228600</xdr:colOff>
                <xdr:row>13</xdr:row>
                <xdr:rowOff>60960</xdr:rowOff>
              </from>
              <to>
                <xdr:col>7</xdr:col>
                <xdr:colOff>1104900</xdr:colOff>
                <xdr:row>14</xdr:row>
                <xdr:rowOff>137160</xdr:rowOff>
              </to>
            </anchor>
          </controlPr>
        </control>
      </mc:Choice>
      <mc:Fallback>
        <control shapeId="13319" r:id="rId12" name="BtnAnnuler"/>
      </mc:Fallback>
    </mc:AlternateContent>
    <mc:AlternateContent xmlns:mc="http://schemas.openxmlformats.org/markup-compatibility/2006">
      <mc:Choice Requires="x14">
        <control shapeId="13322" r:id="rId14" name="TextBox1">
          <controlPr defaultSize="0" disabled="1" autoLine="0" r:id="rId15">
            <anchor moveWithCells="1">
              <from>
                <xdr:col>3</xdr:col>
                <xdr:colOff>175260</xdr:colOff>
                <xdr:row>1</xdr:row>
                <xdr:rowOff>22860</xdr:rowOff>
              </from>
              <to>
                <xdr:col>7</xdr:col>
                <xdr:colOff>266700</xdr:colOff>
                <xdr:row>3</xdr:row>
                <xdr:rowOff>76200</xdr:rowOff>
              </to>
            </anchor>
          </controlPr>
        </control>
      </mc:Choice>
      <mc:Fallback>
        <control shapeId="13322" r:id="rId14" name="TextBox1"/>
      </mc:Fallback>
    </mc:AlternateContent>
    <mc:AlternateContent xmlns:mc="http://schemas.openxmlformats.org/markup-compatibility/2006">
      <mc:Choice Requires="x14">
        <control shapeId="13313" r:id="rId16" name="Group Box 1">
          <controlPr defaultSize="0" autoFill="0" autoPict="0">
            <anchor moveWithCells="1">
              <from>
                <xdr:col>2</xdr:col>
                <xdr:colOff>449580</xdr:colOff>
                <xdr:row>5</xdr:row>
                <xdr:rowOff>190500</xdr:rowOff>
              </from>
              <to>
                <xdr:col>7</xdr:col>
                <xdr:colOff>1226820</xdr:colOff>
                <xdr:row>15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14" r:id="rId17" name="Label 2">
          <controlPr defaultSize="0" autoFill="0" autoLine="0" autoPict="0">
            <anchor moveWithCells="1" sizeWithCells="1">
              <from>
                <xdr:col>3</xdr:col>
                <xdr:colOff>68580</xdr:colOff>
                <xdr:row>8</xdr:row>
                <xdr:rowOff>114300</xdr:rowOff>
              </from>
              <to>
                <xdr:col>4</xdr:col>
                <xdr:colOff>7620</xdr:colOff>
                <xdr:row>9</xdr:row>
                <xdr:rowOff>121920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15" r:id="rId18" name="Label 3">
          <controlPr defaultSize="0" autoFill="0" autoLine="0" autoPict="0">
            <anchor moveWithCells="1" sizeWithCells="1">
              <from>
                <xdr:col>3</xdr:col>
                <xdr:colOff>38100</xdr:colOff>
                <xdr:row>10</xdr:row>
                <xdr:rowOff>106680</xdr:rowOff>
              </from>
              <to>
                <xdr:col>4</xdr:col>
                <xdr:colOff>7620</xdr:colOff>
                <xdr:row>11</xdr:row>
                <xdr:rowOff>99060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20" r:id="rId19" name="Label 8">
          <controlPr defaultSize="0" autoFill="0" autoLine="0" autoPict="0">
            <anchor moveWithCells="1" sizeWithCells="1">
              <from>
                <xdr:col>4</xdr:col>
                <xdr:colOff>30480</xdr:colOff>
                <xdr:row>7</xdr:row>
                <xdr:rowOff>22860</xdr:rowOff>
              </from>
              <to>
                <xdr:col>4</xdr:col>
                <xdr:colOff>449580</xdr:colOff>
                <xdr:row>8</xdr:row>
                <xdr:rowOff>0</xdr:rowOff>
              </to>
            </anchor>
          </controlPr>
        </control>
      </mc:Choice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F7F15-B7EB-465D-AB91-CF4A1CB5DC04}">
  <sheetPr codeName="TS_2022_2"/>
  <dimension ref="A2:IV21"/>
  <sheetViews>
    <sheetView zoomScale="85" zoomScaleNormal="85" workbookViewId="0">
      <selection activeCell="R17" sqref="R17"/>
    </sheetView>
  </sheetViews>
  <sheetFormatPr baseColWidth="10" defaultRowHeight="14.4" x14ac:dyDescent="0.3"/>
  <cols>
    <col min="1" max="1" width="2.33203125" customWidth="1"/>
    <col min="2" max="3" width="36.6640625" customWidth="1"/>
    <col min="4" max="158" width="4.33203125" customWidth="1"/>
    <col min="159" max="248" width="3.33203125" customWidth="1"/>
    <col min="249" max="249" width="5.33203125" customWidth="1"/>
  </cols>
  <sheetData>
    <row r="2" spans="1:249" ht="74.400000000000006" customHeight="1" x14ac:dyDescent="0.3">
      <c r="B2" s="149" t="s">
        <v>10</v>
      </c>
      <c r="C2" s="149"/>
      <c r="D2" s="149"/>
      <c r="E2" s="149"/>
      <c r="F2" s="149"/>
      <c r="G2" s="149"/>
      <c r="H2" s="149"/>
      <c r="I2" s="149"/>
      <c r="J2" s="149"/>
      <c r="K2" s="159"/>
      <c r="L2" s="159"/>
      <c r="M2" s="159"/>
      <c r="N2" s="159"/>
    </row>
    <row r="3" spans="1:249" ht="58.95" customHeight="1" x14ac:dyDescent="0.3">
      <c r="B3" s="151" t="s">
        <v>11</v>
      </c>
      <c r="C3" s="151"/>
      <c r="D3" s="151"/>
      <c r="E3" s="151"/>
      <c r="F3" s="151"/>
      <c r="G3" s="151"/>
      <c r="H3" s="151"/>
      <c r="I3" s="151"/>
      <c r="J3" s="151"/>
      <c r="K3" s="151"/>
      <c r="L3" s="151"/>
      <c r="M3" s="151"/>
      <c r="N3" s="151"/>
    </row>
    <row r="4" spans="1:249" ht="18" x14ac:dyDescent="0.3">
      <c r="A4" s="8"/>
      <c r="B4" s="8"/>
      <c r="C4" s="8"/>
      <c r="D4" s="148" t="s">
        <v>12</v>
      </c>
      <c r="E4" s="148"/>
      <c r="F4" s="148"/>
      <c r="G4" s="148"/>
      <c r="H4" s="148"/>
      <c r="I4" s="148"/>
      <c r="J4" s="148"/>
      <c r="K4" s="148"/>
      <c r="L4" s="148"/>
      <c r="M4" s="148"/>
      <c r="N4" s="148"/>
      <c r="O4" s="148"/>
      <c r="P4" s="148"/>
      <c r="Q4" s="148"/>
      <c r="R4" s="148"/>
      <c r="S4" s="148"/>
      <c r="T4" s="148"/>
      <c r="U4" s="148"/>
      <c r="V4" s="148"/>
      <c r="W4" s="148"/>
      <c r="X4" s="148"/>
      <c r="Y4" s="148"/>
      <c r="Z4" s="148"/>
      <c r="AA4" s="148"/>
      <c r="AB4" s="148"/>
      <c r="AC4" s="148"/>
      <c r="AD4" s="148"/>
      <c r="AE4" s="148"/>
      <c r="AF4" s="148"/>
      <c r="AG4" s="148"/>
      <c r="AH4" s="148"/>
      <c r="AI4" s="148" t="s">
        <v>13</v>
      </c>
      <c r="AJ4" s="148"/>
      <c r="AK4" s="148"/>
      <c r="AL4" s="148"/>
      <c r="AM4" s="148"/>
      <c r="AN4" s="148"/>
      <c r="AO4" s="148"/>
      <c r="AP4" s="148"/>
      <c r="AQ4" s="148"/>
      <c r="AR4" s="148"/>
      <c r="AS4" s="148"/>
      <c r="AT4" s="148"/>
      <c r="AU4" s="148"/>
      <c r="AV4" s="148"/>
      <c r="AW4" s="148"/>
      <c r="AX4" s="148"/>
      <c r="AY4" s="148"/>
      <c r="AZ4" s="148"/>
      <c r="BA4" s="148"/>
      <c r="BB4" s="148"/>
      <c r="BC4" s="148"/>
      <c r="BD4" s="148"/>
      <c r="BE4" s="148"/>
      <c r="BF4" s="148"/>
      <c r="BG4" s="148"/>
      <c r="BH4" s="148"/>
      <c r="BI4" s="148"/>
      <c r="BJ4" s="148"/>
      <c r="BK4" s="148"/>
      <c r="BL4" s="148"/>
      <c r="BM4" s="148" t="s">
        <v>14</v>
      </c>
      <c r="BN4" s="148"/>
      <c r="BO4" s="148"/>
      <c r="BP4" s="148"/>
      <c r="BQ4" s="148"/>
      <c r="BR4" s="148"/>
      <c r="BS4" s="148"/>
      <c r="BT4" s="148"/>
      <c r="BU4" s="148"/>
      <c r="BV4" s="148"/>
      <c r="BW4" s="148"/>
      <c r="BX4" s="148"/>
      <c r="BY4" s="148"/>
      <c r="BZ4" s="148"/>
      <c r="CA4" s="148"/>
      <c r="CB4" s="148"/>
      <c r="CC4" s="148"/>
      <c r="CD4" s="148"/>
      <c r="CE4" s="148"/>
      <c r="CF4" s="148"/>
      <c r="CG4" s="148"/>
      <c r="CH4" s="148"/>
      <c r="CI4" s="148"/>
      <c r="CJ4" s="148"/>
      <c r="CK4" s="148"/>
      <c r="CL4" s="148"/>
      <c r="CM4" s="148"/>
      <c r="CN4" s="148"/>
      <c r="CO4" s="148"/>
      <c r="CP4" s="148"/>
      <c r="CQ4" s="148"/>
      <c r="CR4" s="148" t="s">
        <v>15</v>
      </c>
      <c r="CS4" s="148"/>
      <c r="CT4" s="148"/>
      <c r="CU4" s="148"/>
      <c r="CV4" s="148"/>
      <c r="CW4" s="148"/>
      <c r="CX4" s="148"/>
      <c r="CY4" s="148"/>
      <c r="CZ4" s="148"/>
      <c r="DA4" s="148"/>
      <c r="DB4" s="148"/>
      <c r="DC4" s="148"/>
      <c r="DD4" s="148"/>
      <c r="DE4" s="148"/>
      <c r="DF4" s="148"/>
      <c r="DG4" s="148"/>
      <c r="DH4" s="148"/>
      <c r="DI4" s="148"/>
      <c r="DJ4" s="148"/>
      <c r="DK4" s="148"/>
      <c r="DL4" s="148"/>
      <c r="DM4" s="148"/>
      <c r="DN4" s="148"/>
      <c r="DO4" s="148"/>
      <c r="DP4" s="148"/>
      <c r="DQ4" s="148"/>
      <c r="DR4" s="148"/>
      <c r="DS4" s="148"/>
      <c r="DT4" s="148"/>
      <c r="DU4" s="148"/>
      <c r="DV4" s="148"/>
      <c r="DW4" s="148" t="s">
        <v>16</v>
      </c>
      <c r="DX4" s="148"/>
      <c r="DY4" s="148"/>
      <c r="DZ4" s="148"/>
      <c r="EA4" s="148"/>
      <c r="EB4" s="148"/>
      <c r="EC4" s="148"/>
      <c r="ED4" s="148"/>
      <c r="EE4" s="148"/>
      <c r="EF4" s="148"/>
      <c r="EG4" s="148"/>
      <c r="EH4" s="148"/>
      <c r="EI4" s="148"/>
      <c r="EJ4" s="148"/>
      <c r="EK4" s="148"/>
      <c r="EL4" s="148"/>
      <c r="EM4" s="148"/>
      <c r="EN4" s="148"/>
      <c r="EO4" s="148"/>
      <c r="EP4" s="148"/>
      <c r="EQ4" s="148"/>
      <c r="ER4" s="148"/>
      <c r="ES4" s="148"/>
      <c r="ET4" s="148"/>
      <c r="EU4" s="148"/>
      <c r="EV4" s="148"/>
      <c r="EW4" s="148"/>
      <c r="EX4" s="148"/>
      <c r="EY4" s="148"/>
      <c r="EZ4" s="148"/>
      <c r="FA4" s="148" t="s">
        <v>31</v>
      </c>
      <c r="FB4" s="148"/>
      <c r="FC4" s="148"/>
      <c r="FD4" s="148"/>
      <c r="FE4" s="148"/>
      <c r="FF4" s="148"/>
      <c r="FG4" s="148"/>
      <c r="FH4" s="148"/>
      <c r="FI4" s="148"/>
      <c r="FJ4" s="148"/>
      <c r="FK4" s="148"/>
      <c r="FL4" s="148"/>
      <c r="FM4" s="148"/>
      <c r="FN4" s="148"/>
      <c r="FO4" s="148"/>
      <c r="FP4" s="148"/>
      <c r="FQ4" s="148"/>
      <c r="FR4" s="148"/>
      <c r="FS4" s="148"/>
      <c r="FT4" s="148"/>
      <c r="FU4" s="148"/>
      <c r="FV4" s="148"/>
      <c r="FW4" s="148"/>
      <c r="FX4" s="148"/>
      <c r="FY4" s="148"/>
      <c r="FZ4" s="148"/>
      <c r="GA4" s="148"/>
      <c r="GB4" s="148"/>
      <c r="GC4" s="148"/>
      <c r="GD4" s="148"/>
      <c r="GE4" s="148"/>
      <c r="GF4" s="148" t="s">
        <v>32</v>
      </c>
      <c r="GG4" s="148"/>
      <c r="GH4" s="148"/>
      <c r="GI4" s="148"/>
      <c r="GJ4" s="148"/>
      <c r="GK4" s="148"/>
      <c r="GL4" s="148"/>
      <c r="GM4" s="148"/>
      <c r="GN4" s="148"/>
      <c r="GO4" s="148"/>
      <c r="GP4" s="148"/>
      <c r="GQ4" s="148"/>
      <c r="GR4" s="148"/>
      <c r="GS4" s="148"/>
      <c r="GT4" s="148"/>
      <c r="GU4" s="148"/>
      <c r="GV4" s="148"/>
      <c r="GW4" s="148"/>
      <c r="GX4" s="148"/>
      <c r="GY4" s="148"/>
      <c r="GZ4" s="148"/>
      <c r="HA4" s="148"/>
      <c r="HB4" s="148"/>
      <c r="HC4" s="148"/>
      <c r="HD4" s="148"/>
      <c r="HE4" s="148"/>
      <c r="HF4" s="148"/>
      <c r="HG4" s="148"/>
      <c r="HH4" s="148"/>
      <c r="HI4" s="148"/>
      <c r="HJ4" s="148" t="s">
        <v>33</v>
      </c>
      <c r="HK4" s="148"/>
      <c r="HL4" s="148"/>
      <c r="HM4" s="148"/>
      <c r="HN4" s="148"/>
      <c r="HO4" s="148"/>
      <c r="HP4" s="148"/>
      <c r="HQ4" s="148"/>
      <c r="HR4" s="148"/>
      <c r="HS4" s="148"/>
      <c r="HT4" s="148"/>
      <c r="HU4" s="148"/>
      <c r="HV4" s="148"/>
      <c r="HW4" s="148"/>
      <c r="HX4" s="148"/>
      <c r="HY4" s="148"/>
      <c r="HZ4" s="148"/>
      <c r="IA4" s="148"/>
      <c r="IB4" s="148"/>
      <c r="IC4" s="148"/>
      <c r="ID4" s="148"/>
      <c r="IE4" s="148"/>
      <c r="IF4" s="148"/>
      <c r="IG4" s="148"/>
      <c r="IH4" s="148"/>
      <c r="II4" s="148"/>
      <c r="IJ4" s="148"/>
      <c r="IK4" s="148"/>
      <c r="IL4" s="148"/>
      <c r="IM4" s="148"/>
      <c r="IN4" s="148"/>
    </row>
    <row r="5" spans="1:249" x14ac:dyDescent="0.3">
      <c r="A5" s="9"/>
      <c r="B5" s="146" t="s">
        <v>17</v>
      </c>
      <c r="C5" s="146" t="s">
        <v>18</v>
      </c>
      <c r="D5" s="9" t="s">
        <v>19</v>
      </c>
      <c r="E5" s="9" t="s">
        <v>20</v>
      </c>
      <c r="F5" s="9" t="s">
        <v>21</v>
      </c>
      <c r="G5" s="9" t="s">
        <v>22</v>
      </c>
      <c r="H5" s="9" t="s">
        <v>23</v>
      </c>
      <c r="I5" s="9" t="s">
        <v>24</v>
      </c>
      <c r="J5" s="9" t="s">
        <v>25</v>
      </c>
      <c r="K5" s="9" t="s">
        <v>19</v>
      </c>
      <c r="L5" s="9" t="s">
        <v>20</v>
      </c>
      <c r="M5" s="9" t="s">
        <v>21</v>
      </c>
      <c r="N5" s="9" t="s">
        <v>22</v>
      </c>
      <c r="O5" s="9" t="s">
        <v>23</v>
      </c>
      <c r="P5" s="9" t="s">
        <v>24</v>
      </c>
      <c r="Q5" s="9" t="s">
        <v>25</v>
      </c>
      <c r="R5" s="9" t="s">
        <v>19</v>
      </c>
      <c r="S5" s="9" t="s">
        <v>20</v>
      </c>
      <c r="T5" s="9" t="s">
        <v>21</v>
      </c>
      <c r="U5" s="9" t="s">
        <v>22</v>
      </c>
      <c r="V5" s="9" t="s">
        <v>23</v>
      </c>
      <c r="W5" s="9" t="s">
        <v>24</v>
      </c>
      <c r="X5" s="9" t="s">
        <v>25</v>
      </c>
      <c r="Y5" s="9" t="s">
        <v>19</v>
      </c>
      <c r="Z5" s="9" t="s">
        <v>20</v>
      </c>
      <c r="AA5" s="9" t="s">
        <v>21</v>
      </c>
      <c r="AB5" s="9" t="s">
        <v>22</v>
      </c>
      <c r="AC5" s="9" t="s">
        <v>23</v>
      </c>
      <c r="AD5" s="9" t="s">
        <v>24</v>
      </c>
      <c r="AE5" s="9" t="s">
        <v>25</v>
      </c>
      <c r="AF5" s="9" t="s">
        <v>19</v>
      </c>
      <c r="AG5" s="9" t="s">
        <v>20</v>
      </c>
      <c r="AH5" s="9" t="s">
        <v>21</v>
      </c>
      <c r="AI5" s="9" t="s">
        <v>22</v>
      </c>
      <c r="AJ5" s="9" t="s">
        <v>23</v>
      </c>
      <c r="AK5" s="9" t="s">
        <v>24</v>
      </c>
      <c r="AL5" s="9" t="s">
        <v>25</v>
      </c>
      <c r="AM5" s="9" t="s">
        <v>19</v>
      </c>
      <c r="AN5" s="9" t="s">
        <v>20</v>
      </c>
      <c r="AO5" s="9" t="s">
        <v>21</v>
      </c>
      <c r="AP5" s="9" t="s">
        <v>22</v>
      </c>
      <c r="AQ5" s="9" t="s">
        <v>23</v>
      </c>
      <c r="AR5" s="9" t="s">
        <v>24</v>
      </c>
      <c r="AS5" s="9" t="s">
        <v>25</v>
      </c>
      <c r="AT5" s="9" t="s">
        <v>19</v>
      </c>
      <c r="AU5" s="9" t="s">
        <v>20</v>
      </c>
      <c r="AV5" s="9" t="s">
        <v>21</v>
      </c>
      <c r="AW5" s="9" t="s">
        <v>22</v>
      </c>
      <c r="AX5" s="9" t="s">
        <v>23</v>
      </c>
      <c r="AY5" s="9" t="s">
        <v>24</v>
      </c>
      <c r="AZ5" s="9" t="s">
        <v>25</v>
      </c>
      <c r="BA5" s="9" t="s">
        <v>19</v>
      </c>
      <c r="BB5" s="9" t="s">
        <v>20</v>
      </c>
      <c r="BC5" s="9" t="s">
        <v>21</v>
      </c>
      <c r="BD5" s="9" t="s">
        <v>22</v>
      </c>
      <c r="BE5" s="9" t="s">
        <v>23</v>
      </c>
      <c r="BF5" s="9" t="s">
        <v>24</v>
      </c>
      <c r="BG5" s="9" t="s">
        <v>25</v>
      </c>
      <c r="BH5" s="9" t="s">
        <v>19</v>
      </c>
      <c r="BI5" s="9" t="s">
        <v>20</v>
      </c>
      <c r="BJ5" s="9" t="s">
        <v>21</v>
      </c>
      <c r="BK5" s="9" t="s">
        <v>22</v>
      </c>
      <c r="BL5" s="9" t="s">
        <v>23</v>
      </c>
      <c r="BM5" s="9" t="s">
        <v>24</v>
      </c>
      <c r="BN5" s="9" t="s">
        <v>25</v>
      </c>
      <c r="BO5" s="9" t="s">
        <v>19</v>
      </c>
      <c r="BP5" s="9" t="s">
        <v>20</v>
      </c>
      <c r="BQ5" s="9" t="s">
        <v>21</v>
      </c>
      <c r="BR5" s="9" t="s">
        <v>22</v>
      </c>
      <c r="BS5" s="9" t="s">
        <v>23</v>
      </c>
      <c r="BT5" s="9" t="s">
        <v>24</v>
      </c>
      <c r="BU5" s="9" t="s">
        <v>25</v>
      </c>
      <c r="BV5" s="9" t="s">
        <v>19</v>
      </c>
      <c r="BW5" s="9" t="s">
        <v>20</v>
      </c>
      <c r="BX5" s="9" t="s">
        <v>21</v>
      </c>
      <c r="BY5" s="9" t="s">
        <v>22</v>
      </c>
      <c r="BZ5" s="9" t="s">
        <v>23</v>
      </c>
      <c r="CA5" s="9" t="s">
        <v>24</v>
      </c>
      <c r="CB5" s="9" t="s">
        <v>25</v>
      </c>
      <c r="CC5" s="9" t="s">
        <v>19</v>
      </c>
      <c r="CD5" s="9" t="s">
        <v>20</v>
      </c>
      <c r="CE5" s="9" t="s">
        <v>21</v>
      </c>
      <c r="CF5" s="9" t="s">
        <v>22</v>
      </c>
      <c r="CG5" s="9" t="s">
        <v>23</v>
      </c>
      <c r="CH5" s="9" t="s">
        <v>24</v>
      </c>
      <c r="CI5" s="9" t="s">
        <v>25</v>
      </c>
      <c r="CJ5" s="9" t="s">
        <v>19</v>
      </c>
      <c r="CK5" s="9" t="s">
        <v>20</v>
      </c>
      <c r="CL5" s="9" t="s">
        <v>21</v>
      </c>
      <c r="CM5" s="9" t="s">
        <v>22</v>
      </c>
      <c r="CN5" s="9" t="s">
        <v>23</v>
      </c>
      <c r="CO5" s="9" t="s">
        <v>24</v>
      </c>
      <c r="CP5" s="9" t="s">
        <v>25</v>
      </c>
      <c r="CQ5" s="9" t="s">
        <v>19</v>
      </c>
      <c r="CR5" s="9" t="s">
        <v>20</v>
      </c>
      <c r="CS5" s="9" t="s">
        <v>21</v>
      </c>
      <c r="CT5" s="9" t="s">
        <v>22</v>
      </c>
      <c r="CU5" s="9" t="s">
        <v>23</v>
      </c>
      <c r="CV5" s="9" t="s">
        <v>24</v>
      </c>
      <c r="CW5" s="9" t="s">
        <v>25</v>
      </c>
      <c r="CX5" s="9" t="s">
        <v>19</v>
      </c>
      <c r="CY5" s="9" t="s">
        <v>20</v>
      </c>
      <c r="CZ5" s="9" t="s">
        <v>21</v>
      </c>
      <c r="DA5" s="9" t="s">
        <v>22</v>
      </c>
      <c r="DB5" s="9" t="s">
        <v>23</v>
      </c>
      <c r="DC5" s="9" t="s">
        <v>24</v>
      </c>
      <c r="DD5" s="9" t="s">
        <v>25</v>
      </c>
      <c r="DE5" s="9" t="s">
        <v>19</v>
      </c>
      <c r="DF5" s="9" t="s">
        <v>20</v>
      </c>
      <c r="DG5" s="9" t="s">
        <v>21</v>
      </c>
      <c r="DH5" s="9" t="s">
        <v>22</v>
      </c>
      <c r="DI5" s="9" t="s">
        <v>23</v>
      </c>
      <c r="DJ5" s="9" t="s">
        <v>24</v>
      </c>
      <c r="DK5" s="9" t="s">
        <v>25</v>
      </c>
      <c r="DL5" s="9" t="s">
        <v>19</v>
      </c>
      <c r="DM5" s="9" t="s">
        <v>20</v>
      </c>
      <c r="DN5" s="9" t="s">
        <v>21</v>
      </c>
      <c r="DO5" s="9" t="s">
        <v>22</v>
      </c>
      <c r="DP5" s="9" t="s">
        <v>23</v>
      </c>
      <c r="DQ5" s="9" t="s">
        <v>24</v>
      </c>
      <c r="DR5" s="9" t="s">
        <v>25</v>
      </c>
      <c r="DS5" s="9" t="s">
        <v>19</v>
      </c>
      <c r="DT5" s="9" t="s">
        <v>20</v>
      </c>
      <c r="DU5" s="9" t="s">
        <v>21</v>
      </c>
      <c r="DV5" s="9" t="s">
        <v>22</v>
      </c>
      <c r="DW5" s="9" t="s">
        <v>23</v>
      </c>
      <c r="DX5" s="9" t="s">
        <v>24</v>
      </c>
      <c r="DY5" s="9" t="s">
        <v>25</v>
      </c>
      <c r="DZ5" s="9" t="s">
        <v>19</v>
      </c>
      <c r="EA5" s="9" t="s">
        <v>20</v>
      </c>
      <c r="EB5" s="9" t="s">
        <v>21</v>
      </c>
      <c r="EC5" s="9" t="s">
        <v>22</v>
      </c>
      <c r="ED5" s="9" t="s">
        <v>23</v>
      </c>
      <c r="EE5" s="9" t="s">
        <v>24</v>
      </c>
      <c r="EF5" s="9" t="s">
        <v>25</v>
      </c>
      <c r="EG5" s="9" t="s">
        <v>19</v>
      </c>
      <c r="EH5" s="9" t="s">
        <v>20</v>
      </c>
      <c r="EI5" s="9" t="s">
        <v>21</v>
      </c>
      <c r="EJ5" s="9" t="s">
        <v>22</v>
      </c>
      <c r="EK5" s="9" t="s">
        <v>23</v>
      </c>
      <c r="EL5" s="9" t="s">
        <v>24</v>
      </c>
      <c r="EM5" s="9" t="s">
        <v>25</v>
      </c>
      <c r="EN5" s="9" t="s">
        <v>19</v>
      </c>
      <c r="EO5" s="9" t="s">
        <v>20</v>
      </c>
      <c r="EP5" s="9" t="s">
        <v>21</v>
      </c>
      <c r="EQ5" s="9" t="s">
        <v>22</v>
      </c>
      <c r="ER5" s="9" t="s">
        <v>23</v>
      </c>
      <c r="ES5" s="9" t="s">
        <v>24</v>
      </c>
      <c r="ET5" s="9" t="s">
        <v>25</v>
      </c>
      <c r="EU5" s="9" t="s">
        <v>19</v>
      </c>
      <c r="EV5" s="9" t="s">
        <v>20</v>
      </c>
      <c r="EW5" s="9" t="s">
        <v>21</v>
      </c>
      <c r="EX5" s="9" t="s">
        <v>22</v>
      </c>
      <c r="EY5" s="9" t="s">
        <v>23</v>
      </c>
      <c r="EZ5" s="9" t="s">
        <v>24</v>
      </c>
      <c r="FA5" s="9" t="s">
        <v>25</v>
      </c>
      <c r="FB5" s="9" t="s">
        <v>19</v>
      </c>
      <c r="FC5" s="9" t="s">
        <v>20</v>
      </c>
      <c r="FD5" s="9" t="s">
        <v>21</v>
      </c>
      <c r="FE5" s="9" t="s">
        <v>22</v>
      </c>
      <c r="FF5" s="9" t="s">
        <v>23</v>
      </c>
      <c r="FG5" s="9" t="s">
        <v>24</v>
      </c>
      <c r="FH5" s="9" t="s">
        <v>25</v>
      </c>
      <c r="FI5" s="9" t="s">
        <v>19</v>
      </c>
      <c r="FJ5" s="9" t="s">
        <v>20</v>
      </c>
      <c r="FK5" s="9" t="s">
        <v>21</v>
      </c>
      <c r="FL5" s="9" t="s">
        <v>22</v>
      </c>
      <c r="FM5" s="9" t="s">
        <v>23</v>
      </c>
      <c r="FN5" s="9" t="s">
        <v>24</v>
      </c>
      <c r="FO5" s="9" t="s">
        <v>25</v>
      </c>
      <c r="FP5" s="9" t="s">
        <v>19</v>
      </c>
      <c r="FQ5" s="9" t="s">
        <v>20</v>
      </c>
      <c r="FR5" s="9" t="s">
        <v>21</v>
      </c>
      <c r="FS5" s="9" t="s">
        <v>22</v>
      </c>
      <c r="FT5" s="9" t="s">
        <v>23</v>
      </c>
      <c r="FU5" s="9" t="s">
        <v>24</v>
      </c>
      <c r="FV5" s="9" t="s">
        <v>25</v>
      </c>
      <c r="FW5" s="9" t="s">
        <v>19</v>
      </c>
      <c r="FX5" s="9" t="s">
        <v>20</v>
      </c>
      <c r="FY5" s="9" t="s">
        <v>21</v>
      </c>
      <c r="FZ5" s="9" t="s">
        <v>22</v>
      </c>
      <c r="GA5" s="9" t="s">
        <v>23</v>
      </c>
      <c r="GB5" s="9" t="s">
        <v>24</v>
      </c>
      <c r="GC5" s="9" t="s">
        <v>25</v>
      </c>
      <c r="GD5" s="9" t="s">
        <v>19</v>
      </c>
      <c r="GE5" s="9" t="s">
        <v>20</v>
      </c>
      <c r="GF5" s="9" t="s">
        <v>21</v>
      </c>
      <c r="GG5" s="9" t="s">
        <v>22</v>
      </c>
      <c r="GH5" s="9" t="s">
        <v>23</v>
      </c>
      <c r="GI5" s="9" t="s">
        <v>24</v>
      </c>
      <c r="GJ5" s="9" t="s">
        <v>25</v>
      </c>
      <c r="GK5" s="9" t="s">
        <v>19</v>
      </c>
      <c r="GL5" s="9" t="s">
        <v>20</v>
      </c>
      <c r="GM5" s="9" t="s">
        <v>21</v>
      </c>
      <c r="GN5" s="9" t="s">
        <v>22</v>
      </c>
      <c r="GO5" s="9" t="s">
        <v>23</v>
      </c>
      <c r="GP5" s="9" t="s">
        <v>24</v>
      </c>
      <c r="GQ5" s="9" t="s">
        <v>25</v>
      </c>
      <c r="GR5" s="9" t="s">
        <v>19</v>
      </c>
      <c r="GS5" s="9" t="s">
        <v>20</v>
      </c>
      <c r="GT5" s="9" t="s">
        <v>21</v>
      </c>
      <c r="GU5" s="9" t="s">
        <v>22</v>
      </c>
      <c r="GV5" s="9" t="s">
        <v>23</v>
      </c>
      <c r="GW5" s="9" t="s">
        <v>24</v>
      </c>
      <c r="GX5" s="9" t="s">
        <v>25</v>
      </c>
      <c r="GY5" s="9" t="s">
        <v>19</v>
      </c>
      <c r="GZ5" s="9" t="s">
        <v>20</v>
      </c>
      <c r="HA5" s="9" t="s">
        <v>21</v>
      </c>
      <c r="HB5" s="9" t="s">
        <v>22</v>
      </c>
      <c r="HC5" s="9" t="s">
        <v>23</v>
      </c>
      <c r="HD5" s="9" t="s">
        <v>24</v>
      </c>
      <c r="HE5" s="9" t="s">
        <v>25</v>
      </c>
      <c r="HF5" s="9" t="s">
        <v>19</v>
      </c>
      <c r="HG5" s="9" t="s">
        <v>20</v>
      </c>
      <c r="HH5" s="9" t="s">
        <v>21</v>
      </c>
      <c r="HI5" s="9" t="s">
        <v>22</v>
      </c>
      <c r="HJ5" s="9" t="s">
        <v>23</v>
      </c>
      <c r="HK5" s="9" t="s">
        <v>24</v>
      </c>
      <c r="HL5" s="9" t="s">
        <v>25</v>
      </c>
      <c r="HM5" s="9" t="s">
        <v>19</v>
      </c>
      <c r="HN5" s="9" t="s">
        <v>20</v>
      </c>
      <c r="HO5" s="9" t="s">
        <v>21</v>
      </c>
      <c r="HP5" s="9" t="s">
        <v>22</v>
      </c>
      <c r="HQ5" s="9" t="s">
        <v>23</v>
      </c>
      <c r="HR5" s="9" t="s">
        <v>24</v>
      </c>
      <c r="HS5" s="9" t="s">
        <v>25</v>
      </c>
      <c r="HT5" s="9" t="s">
        <v>19</v>
      </c>
      <c r="HU5" s="9" t="s">
        <v>20</v>
      </c>
      <c r="HV5" s="9" t="s">
        <v>21</v>
      </c>
      <c r="HW5" s="9" t="s">
        <v>22</v>
      </c>
      <c r="HX5" s="9" t="s">
        <v>23</v>
      </c>
      <c r="HY5" s="9" t="s">
        <v>24</v>
      </c>
      <c r="HZ5" s="9" t="s">
        <v>25</v>
      </c>
      <c r="IA5" s="9" t="s">
        <v>19</v>
      </c>
      <c r="IB5" s="9" t="s">
        <v>20</v>
      </c>
      <c r="IC5" s="9" t="s">
        <v>21</v>
      </c>
      <c r="ID5" s="9" t="s">
        <v>22</v>
      </c>
      <c r="IE5" s="9" t="s">
        <v>23</v>
      </c>
      <c r="IF5" s="9" t="s">
        <v>24</v>
      </c>
      <c r="IG5" s="9" t="s">
        <v>25</v>
      </c>
      <c r="IH5" s="9" t="s">
        <v>19</v>
      </c>
      <c r="II5" s="9" t="s">
        <v>20</v>
      </c>
      <c r="IJ5" s="9" t="s">
        <v>21</v>
      </c>
      <c r="IK5" s="9" t="s">
        <v>22</v>
      </c>
      <c r="IL5" s="9" t="s">
        <v>23</v>
      </c>
      <c r="IM5" s="9" t="s">
        <v>24</v>
      </c>
      <c r="IN5" s="9" t="s">
        <v>25</v>
      </c>
      <c r="IO5" s="9"/>
    </row>
    <row r="6" spans="1:249" x14ac:dyDescent="0.3">
      <c r="A6" s="11"/>
      <c r="B6" s="146"/>
      <c r="C6" s="146"/>
      <c r="D6" s="10">
        <v>44682</v>
      </c>
      <c r="E6" s="10">
        <v>44683</v>
      </c>
      <c r="F6" s="10">
        <v>44684</v>
      </c>
      <c r="G6" s="10">
        <v>44685</v>
      </c>
      <c r="H6" s="10">
        <v>44686</v>
      </c>
      <c r="I6" s="10">
        <v>44687</v>
      </c>
      <c r="J6" s="10">
        <v>44688</v>
      </c>
      <c r="K6" s="10">
        <v>44689</v>
      </c>
      <c r="L6" s="10">
        <v>44690</v>
      </c>
      <c r="M6" s="10">
        <v>44691</v>
      </c>
      <c r="N6" s="10">
        <v>44692</v>
      </c>
      <c r="O6" s="10">
        <v>44693</v>
      </c>
      <c r="P6" s="10">
        <v>44694</v>
      </c>
      <c r="Q6" s="10">
        <v>44695</v>
      </c>
      <c r="R6" s="10">
        <v>44696</v>
      </c>
      <c r="S6" s="10">
        <v>44697</v>
      </c>
      <c r="T6" s="10">
        <v>44698</v>
      </c>
      <c r="U6" s="10">
        <v>44699</v>
      </c>
      <c r="V6" s="10">
        <v>44700</v>
      </c>
      <c r="W6" s="10">
        <v>44701</v>
      </c>
      <c r="X6" s="10">
        <v>44702</v>
      </c>
      <c r="Y6" s="10">
        <v>44703</v>
      </c>
      <c r="Z6" s="10">
        <v>44704</v>
      </c>
      <c r="AA6" s="10">
        <v>44705</v>
      </c>
      <c r="AB6" s="10">
        <v>44706</v>
      </c>
      <c r="AC6" s="10">
        <v>44707</v>
      </c>
      <c r="AD6" s="10">
        <v>44708</v>
      </c>
      <c r="AE6" s="10">
        <v>44709</v>
      </c>
      <c r="AF6" s="10">
        <v>44710</v>
      </c>
      <c r="AG6" s="10">
        <v>44711</v>
      </c>
      <c r="AH6" s="10">
        <v>44712</v>
      </c>
      <c r="AI6" s="10">
        <v>44713</v>
      </c>
      <c r="AJ6" s="10">
        <v>44714</v>
      </c>
      <c r="AK6" s="10">
        <v>44715</v>
      </c>
      <c r="AL6" s="10">
        <v>44716</v>
      </c>
      <c r="AM6" s="10">
        <v>44717</v>
      </c>
      <c r="AN6" s="10">
        <v>44718</v>
      </c>
      <c r="AO6" s="10">
        <v>44719</v>
      </c>
      <c r="AP6" s="10">
        <v>44720</v>
      </c>
      <c r="AQ6" s="10">
        <v>44721</v>
      </c>
      <c r="AR6" s="10">
        <v>44722</v>
      </c>
      <c r="AS6" s="10">
        <v>44723</v>
      </c>
      <c r="AT6" s="10">
        <v>44724</v>
      </c>
      <c r="AU6" s="10">
        <v>44725</v>
      </c>
      <c r="AV6" s="10">
        <v>44726</v>
      </c>
      <c r="AW6" s="10">
        <v>44727</v>
      </c>
      <c r="AX6" s="10">
        <v>44728</v>
      </c>
      <c r="AY6" s="10">
        <v>44729</v>
      </c>
      <c r="AZ6" s="10">
        <v>44730</v>
      </c>
      <c r="BA6" s="10">
        <v>44731</v>
      </c>
      <c r="BB6" s="10">
        <v>44732</v>
      </c>
      <c r="BC6" s="10">
        <v>44733</v>
      </c>
      <c r="BD6" s="10">
        <v>44734</v>
      </c>
      <c r="BE6" s="10">
        <v>44735</v>
      </c>
      <c r="BF6" s="10">
        <v>44736</v>
      </c>
      <c r="BG6" s="10">
        <v>44737</v>
      </c>
      <c r="BH6" s="10">
        <v>44738</v>
      </c>
      <c r="BI6" s="10">
        <v>44739</v>
      </c>
      <c r="BJ6" s="10">
        <v>44740</v>
      </c>
      <c r="BK6" s="10">
        <v>44741</v>
      </c>
      <c r="BL6" s="10">
        <v>44742</v>
      </c>
      <c r="BM6" s="10">
        <v>44743</v>
      </c>
      <c r="BN6" s="10">
        <v>44744</v>
      </c>
      <c r="BO6" s="10">
        <v>44745</v>
      </c>
      <c r="BP6" s="10">
        <v>44746</v>
      </c>
      <c r="BQ6" s="10">
        <v>44747</v>
      </c>
      <c r="BR6" s="10">
        <v>44748</v>
      </c>
      <c r="BS6" s="10">
        <v>44749</v>
      </c>
      <c r="BT6" s="10">
        <v>44750</v>
      </c>
      <c r="BU6" s="10">
        <v>44751</v>
      </c>
      <c r="BV6" s="10">
        <v>44752</v>
      </c>
      <c r="BW6" s="10">
        <v>44753</v>
      </c>
      <c r="BX6" s="10">
        <v>44754</v>
      </c>
      <c r="BY6" s="10">
        <v>44755</v>
      </c>
      <c r="BZ6" s="10">
        <v>44756</v>
      </c>
      <c r="CA6" s="10">
        <v>44757</v>
      </c>
      <c r="CB6" s="10">
        <v>44758</v>
      </c>
      <c r="CC6" s="10">
        <v>44759</v>
      </c>
      <c r="CD6" s="10">
        <v>44760</v>
      </c>
      <c r="CE6" s="10">
        <v>44761</v>
      </c>
      <c r="CF6" s="10">
        <v>44762</v>
      </c>
      <c r="CG6" s="10">
        <v>44763</v>
      </c>
      <c r="CH6" s="10">
        <v>44764</v>
      </c>
      <c r="CI6" s="10">
        <v>44765</v>
      </c>
      <c r="CJ6" s="10">
        <v>44766</v>
      </c>
      <c r="CK6" s="10">
        <v>44767</v>
      </c>
      <c r="CL6" s="10">
        <v>44768</v>
      </c>
      <c r="CM6" s="10">
        <v>44769</v>
      </c>
      <c r="CN6" s="10">
        <v>44770</v>
      </c>
      <c r="CO6" s="10">
        <v>44771</v>
      </c>
      <c r="CP6" s="10">
        <v>44772</v>
      </c>
      <c r="CQ6" s="10">
        <v>44773</v>
      </c>
      <c r="CR6" s="10">
        <v>44774</v>
      </c>
      <c r="CS6" s="10">
        <v>44775</v>
      </c>
      <c r="CT6" s="10">
        <v>44776</v>
      </c>
      <c r="CU6" s="10">
        <v>44777</v>
      </c>
      <c r="CV6" s="10">
        <v>44778</v>
      </c>
      <c r="CW6" s="10">
        <v>44779</v>
      </c>
      <c r="CX6" s="10">
        <v>44780</v>
      </c>
      <c r="CY6" s="10">
        <v>44781</v>
      </c>
      <c r="CZ6" s="10">
        <v>44782</v>
      </c>
      <c r="DA6" s="10">
        <v>44783</v>
      </c>
      <c r="DB6" s="10">
        <v>44784</v>
      </c>
      <c r="DC6" s="10">
        <v>44785</v>
      </c>
      <c r="DD6" s="10">
        <v>44786</v>
      </c>
      <c r="DE6" s="10">
        <v>44787</v>
      </c>
      <c r="DF6" s="10">
        <v>44788</v>
      </c>
      <c r="DG6" s="10">
        <v>44789</v>
      </c>
      <c r="DH6" s="10">
        <v>44790</v>
      </c>
      <c r="DI6" s="10">
        <v>44791</v>
      </c>
      <c r="DJ6" s="10">
        <v>44792</v>
      </c>
      <c r="DK6" s="10">
        <v>44793</v>
      </c>
      <c r="DL6" s="10">
        <v>44794</v>
      </c>
      <c r="DM6" s="10">
        <v>44795</v>
      </c>
      <c r="DN6" s="10">
        <v>44796</v>
      </c>
      <c r="DO6" s="10">
        <v>44797</v>
      </c>
      <c r="DP6" s="10">
        <v>44798</v>
      </c>
      <c r="DQ6" s="10">
        <v>44799</v>
      </c>
      <c r="DR6" s="10">
        <v>44800</v>
      </c>
      <c r="DS6" s="10">
        <v>44801</v>
      </c>
      <c r="DT6" s="10">
        <v>44802</v>
      </c>
      <c r="DU6" s="10">
        <v>44803</v>
      </c>
      <c r="DV6" s="10">
        <v>44804</v>
      </c>
      <c r="DW6" s="10">
        <v>44805</v>
      </c>
      <c r="DX6" s="10">
        <v>44806</v>
      </c>
      <c r="DY6" s="10">
        <v>44807</v>
      </c>
      <c r="DZ6" s="10">
        <v>44808</v>
      </c>
      <c r="EA6" s="10">
        <v>44809</v>
      </c>
      <c r="EB6" s="10">
        <v>44810</v>
      </c>
      <c r="EC6" s="10">
        <v>44811</v>
      </c>
      <c r="ED6" s="10">
        <v>44812</v>
      </c>
      <c r="EE6" s="10">
        <v>44813</v>
      </c>
      <c r="EF6" s="10">
        <v>44814</v>
      </c>
      <c r="EG6" s="10">
        <v>44815</v>
      </c>
      <c r="EH6" s="10">
        <v>44816</v>
      </c>
      <c r="EI6" s="10">
        <v>44817</v>
      </c>
      <c r="EJ6" s="10">
        <v>44818</v>
      </c>
      <c r="EK6" s="10">
        <v>44819</v>
      </c>
      <c r="EL6" s="10">
        <v>44820</v>
      </c>
      <c r="EM6" s="10">
        <v>44821</v>
      </c>
      <c r="EN6" s="10">
        <v>44822</v>
      </c>
      <c r="EO6" s="10">
        <v>44823</v>
      </c>
      <c r="EP6" s="10">
        <v>44824</v>
      </c>
      <c r="EQ6" s="10">
        <v>44825</v>
      </c>
      <c r="ER6" s="10">
        <v>44826</v>
      </c>
      <c r="ES6" s="10">
        <v>44827</v>
      </c>
      <c r="ET6" s="10">
        <v>44828</v>
      </c>
      <c r="EU6" s="10">
        <v>44829</v>
      </c>
      <c r="EV6" s="10">
        <v>44830</v>
      </c>
      <c r="EW6" s="10">
        <v>44831</v>
      </c>
      <c r="EX6" s="10">
        <v>44832</v>
      </c>
      <c r="EY6" s="10">
        <v>44833</v>
      </c>
      <c r="EZ6" s="10">
        <v>44834</v>
      </c>
      <c r="FA6" s="10">
        <v>44835</v>
      </c>
      <c r="FB6" s="10">
        <f>FA6+1</f>
        <v>44836</v>
      </c>
      <c r="FC6" s="10">
        <f t="shared" ref="FC6:HN6" si="0">FB6+1</f>
        <v>44837</v>
      </c>
      <c r="FD6" s="10">
        <f t="shared" si="0"/>
        <v>44838</v>
      </c>
      <c r="FE6" s="10">
        <f t="shared" si="0"/>
        <v>44839</v>
      </c>
      <c r="FF6" s="10">
        <f t="shared" si="0"/>
        <v>44840</v>
      </c>
      <c r="FG6" s="10">
        <f t="shared" si="0"/>
        <v>44841</v>
      </c>
      <c r="FH6" s="10">
        <f t="shared" si="0"/>
        <v>44842</v>
      </c>
      <c r="FI6" s="10">
        <f t="shared" si="0"/>
        <v>44843</v>
      </c>
      <c r="FJ6" s="10">
        <f t="shared" si="0"/>
        <v>44844</v>
      </c>
      <c r="FK6" s="10">
        <f t="shared" si="0"/>
        <v>44845</v>
      </c>
      <c r="FL6" s="10">
        <f t="shared" si="0"/>
        <v>44846</v>
      </c>
      <c r="FM6" s="10">
        <f t="shared" si="0"/>
        <v>44847</v>
      </c>
      <c r="FN6" s="10">
        <f t="shared" si="0"/>
        <v>44848</v>
      </c>
      <c r="FO6" s="10">
        <f t="shared" si="0"/>
        <v>44849</v>
      </c>
      <c r="FP6" s="10">
        <f t="shared" si="0"/>
        <v>44850</v>
      </c>
      <c r="FQ6" s="10">
        <f t="shared" si="0"/>
        <v>44851</v>
      </c>
      <c r="FR6" s="10">
        <f t="shared" si="0"/>
        <v>44852</v>
      </c>
      <c r="FS6" s="10">
        <f t="shared" si="0"/>
        <v>44853</v>
      </c>
      <c r="FT6" s="10">
        <f t="shared" si="0"/>
        <v>44854</v>
      </c>
      <c r="FU6" s="10">
        <f t="shared" si="0"/>
        <v>44855</v>
      </c>
      <c r="FV6" s="10">
        <f t="shared" si="0"/>
        <v>44856</v>
      </c>
      <c r="FW6" s="10">
        <f t="shared" si="0"/>
        <v>44857</v>
      </c>
      <c r="FX6" s="10">
        <f t="shared" si="0"/>
        <v>44858</v>
      </c>
      <c r="FY6" s="10">
        <f t="shared" si="0"/>
        <v>44859</v>
      </c>
      <c r="FZ6" s="10">
        <f t="shared" si="0"/>
        <v>44860</v>
      </c>
      <c r="GA6" s="10">
        <f t="shared" si="0"/>
        <v>44861</v>
      </c>
      <c r="GB6" s="10">
        <f t="shared" si="0"/>
        <v>44862</v>
      </c>
      <c r="GC6" s="10">
        <f t="shared" si="0"/>
        <v>44863</v>
      </c>
      <c r="GD6" s="10">
        <f t="shared" si="0"/>
        <v>44864</v>
      </c>
      <c r="GE6" s="10">
        <f t="shared" si="0"/>
        <v>44865</v>
      </c>
      <c r="GF6" s="10">
        <f t="shared" si="0"/>
        <v>44866</v>
      </c>
      <c r="GG6" s="10">
        <f t="shared" si="0"/>
        <v>44867</v>
      </c>
      <c r="GH6" s="10">
        <f t="shared" si="0"/>
        <v>44868</v>
      </c>
      <c r="GI6" s="10">
        <f t="shared" si="0"/>
        <v>44869</v>
      </c>
      <c r="GJ6" s="10">
        <f t="shared" si="0"/>
        <v>44870</v>
      </c>
      <c r="GK6" s="10">
        <f t="shared" si="0"/>
        <v>44871</v>
      </c>
      <c r="GL6" s="10">
        <f t="shared" si="0"/>
        <v>44872</v>
      </c>
      <c r="GM6" s="10">
        <f t="shared" si="0"/>
        <v>44873</v>
      </c>
      <c r="GN6" s="10">
        <f t="shared" si="0"/>
        <v>44874</v>
      </c>
      <c r="GO6" s="10">
        <f t="shared" si="0"/>
        <v>44875</v>
      </c>
      <c r="GP6" s="10">
        <f t="shared" si="0"/>
        <v>44876</v>
      </c>
      <c r="GQ6" s="10">
        <f t="shared" si="0"/>
        <v>44877</v>
      </c>
      <c r="GR6" s="10">
        <f t="shared" si="0"/>
        <v>44878</v>
      </c>
      <c r="GS6" s="10">
        <f t="shared" si="0"/>
        <v>44879</v>
      </c>
      <c r="GT6" s="10">
        <f t="shared" si="0"/>
        <v>44880</v>
      </c>
      <c r="GU6" s="10">
        <f t="shared" si="0"/>
        <v>44881</v>
      </c>
      <c r="GV6" s="10">
        <f t="shared" si="0"/>
        <v>44882</v>
      </c>
      <c r="GW6" s="10">
        <f t="shared" si="0"/>
        <v>44883</v>
      </c>
      <c r="GX6" s="10">
        <f t="shared" si="0"/>
        <v>44884</v>
      </c>
      <c r="GY6" s="10">
        <f t="shared" si="0"/>
        <v>44885</v>
      </c>
      <c r="GZ6" s="10">
        <f t="shared" si="0"/>
        <v>44886</v>
      </c>
      <c r="HA6" s="10">
        <f t="shared" si="0"/>
        <v>44887</v>
      </c>
      <c r="HB6" s="10">
        <f t="shared" si="0"/>
        <v>44888</v>
      </c>
      <c r="HC6" s="10">
        <f t="shared" si="0"/>
        <v>44889</v>
      </c>
      <c r="HD6" s="10">
        <f t="shared" si="0"/>
        <v>44890</v>
      </c>
      <c r="HE6" s="10">
        <f t="shared" si="0"/>
        <v>44891</v>
      </c>
      <c r="HF6" s="10">
        <f t="shared" si="0"/>
        <v>44892</v>
      </c>
      <c r="HG6" s="10">
        <f t="shared" si="0"/>
        <v>44893</v>
      </c>
      <c r="HH6" s="10">
        <f t="shared" si="0"/>
        <v>44894</v>
      </c>
      <c r="HI6" s="10">
        <f t="shared" si="0"/>
        <v>44895</v>
      </c>
      <c r="HJ6" s="10">
        <f t="shared" si="0"/>
        <v>44896</v>
      </c>
      <c r="HK6" s="10">
        <f t="shared" si="0"/>
        <v>44897</v>
      </c>
      <c r="HL6" s="10">
        <f t="shared" si="0"/>
        <v>44898</v>
      </c>
      <c r="HM6" s="10">
        <f t="shared" si="0"/>
        <v>44899</v>
      </c>
      <c r="HN6" s="10">
        <f t="shared" si="0"/>
        <v>44900</v>
      </c>
      <c r="HO6" s="10">
        <f t="shared" ref="HO6:IN6" si="1">HN6+1</f>
        <v>44901</v>
      </c>
      <c r="HP6" s="10">
        <f t="shared" si="1"/>
        <v>44902</v>
      </c>
      <c r="HQ6" s="10">
        <f t="shared" si="1"/>
        <v>44903</v>
      </c>
      <c r="HR6" s="10">
        <f t="shared" si="1"/>
        <v>44904</v>
      </c>
      <c r="HS6" s="10">
        <f t="shared" si="1"/>
        <v>44905</v>
      </c>
      <c r="HT6" s="10">
        <f t="shared" si="1"/>
        <v>44906</v>
      </c>
      <c r="HU6" s="10">
        <f t="shared" si="1"/>
        <v>44907</v>
      </c>
      <c r="HV6" s="10">
        <f t="shared" si="1"/>
        <v>44908</v>
      </c>
      <c r="HW6" s="10">
        <f t="shared" si="1"/>
        <v>44909</v>
      </c>
      <c r="HX6" s="10">
        <f t="shared" si="1"/>
        <v>44910</v>
      </c>
      <c r="HY6" s="10">
        <f t="shared" si="1"/>
        <v>44911</v>
      </c>
      <c r="HZ6" s="10">
        <f t="shared" si="1"/>
        <v>44912</v>
      </c>
      <c r="IA6" s="10">
        <f t="shared" si="1"/>
        <v>44913</v>
      </c>
      <c r="IB6" s="10">
        <f t="shared" si="1"/>
        <v>44914</v>
      </c>
      <c r="IC6" s="10">
        <f t="shared" si="1"/>
        <v>44915</v>
      </c>
      <c r="ID6" s="10">
        <f t="shared" si="1"/>
        <v>44916</v>
      </c>
      <c r="IE6" s="10">
        <f t="shared" si="1"/>
        <v>44917</v>
      </c>
      <c r="IF6" s="10">
        <f t="shared" si="1"/>
        <v>44918</v>
      </c>
      <c r="IG6" s="10">
        <f t="shared" si="1"/>
        <v>44919</v>
      </c>
      <c r="IH6" s="10">
        <f t="shared" si="1"/>
        <v>44920</v>
      </c>
      <c r="II6" s="10">
        <f t="shared" si="1"/>
        <v>44921</v>
      </c>
      <c r="IJ6" s="10">
        <f t="shared" si="1"/>
        <v>44922</v>
      </c>
      <c r="IK6" s="10">
        <f t="shared" si="1"/>
        <v>44923</v>
      </c>
      <c r="IL6" s="10">
        <f t="shared" si="1"/>
        <v>44924</v>
      </c>
      <c r="IM6" s="10">
        <f t="shared" si="1"/>
        <v>44925</v>
      </c>
      <c r="IN6" s="10">
        <f t="shared" si="1"/>
        <v>44926</v>
      </c>
    </row>
    <row r="7" spans="1:249" s="21" customFormat="1" hidden="1" x14ac:dyDescent="0.3">
      <c r="A7" s="19"/>
      <c r="B7" s="160" t="s">
        <v>39</v>
      </c>
      <c r="C7" s="160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2">
        <v>1</v>
      </c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2">
        <v>1</v>
      </c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2">
        <v>1</v>
      </c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2">
        <v>1</v>
      </c>
      <c r="GG7" s="20"/>
      <c r="GH7" s="20"/>
      <c r="GI7" s="20"/>
      <c r="GJ7" s="20"/>
      <c r="GK7" s="20"/>
      <c r="GL7" s="20"/>
      <c r="GM7" s="20"/>
      <c r="GN7" s="20"/>
      <c r="GO7" s="20"/>
      <c r="GP7" s="22">
        <v>1</v>
      </c>
      <c r="GQ7" s="20"/>
      <c r="GR7" s="20"/>
      <c r="GS7" s="20"/>
      <c r="GT7" s="20"/>
      <c r="GU7" s="20"/>
      <c r="GV7" s="20"/>
      <c r="GW7" s="20"/>
      <c r="GX7" s="20"/>
      <c r="GY7" s="20"/>
      <c r="GZ7" s="20"/>
      <c r="HA7" s="20"/>
      <c r="HB7" s="20"/>
      <c r="HC7" s="20"/>
      <c r="HD7" s="20"/>
      <c r="HE7" s="20"/>
      <c r="HF7" s="20"/>
      <c r="HG7" s="20"/>
      <c r="HH7" s="20"/>
      <c r="HI7" s="20"/>
      <c r="HJ7" s="20"/>
      <c r="HK7" s="20"/>
      <c r="HL7" s="20"/>
      <c r="HM7" s="20"/>
      <c r="HN7" s="20"/>
      <c r="HO7" s="20"/>
      <c r="HP7" s="20"/>
      <c r="HQ7" s="20"/>
      <c r="HR7" s="20"/>
      <c r="HS7" s="20"/>
      <c r="HT7" s="20"/>
      <c r="HU7" s="20"/>
      <c r="HV7" s="20"/>
      <c r="HW7" s="20"/>
      <c r="HX7" s="20"/>
      <c r="HY7" s="20"/>
      <c r="HZ7" s="20"/>
      <c r="IA7" s="20"/>
      <c r="IB7" s="20"/>
      <c r="IC7" s="20"/>
      <c r="ID7" s="20"/>
      <c r="IE7" s="20"/>
      <c r="IF7" s="20"/>
      <c r="IG7" s="20"/>
      <c r="IH7" s="20"/>
      <c r="II7" s="20"/>
      <c r="IJ7" s="20"/>
      <c r="IK7" s="20"/>
      <c r="IL7" s="20"/>
      <c r="IM7" s="20"/>
      <c r="IN7" s="20"/>
    </row>
    <row r="8" spans="1:249" x14ac:dyDescent="0.3">
      <c r="B8" s="26" t="s">
        <v>30</v>
      </c>
      <c r="C8" s="3"/>
      <c r="D8" s="12"/>
      <c r="E8" s="4"/>
      <c r="F8" s="4"/>
      <c r="G8" s="4"/>
      <c r="H8" s="4"/>
      <c r="I8" s="4"/>
      <c r="J8" s="4"/>
      <c r="K8" s="12"/>
      <c r="L8" s="4"/>
      <c r="M8" s="4"/>
      <c r="N8" s="4"/>
      <c r="O8" s="4"/>
      <c r="P8" s="4"/>
      <c r="Q8" s="4"/>
      <c r="R8" s="12"/>
      <c r="S8" s="4"/>
      <c r="T8" s="4"/>
      <c r="U8" s="4"/>
      <c r="V8" s="4"/>
      <c r="W8" s="4"/>
      <c r="X8" s="4"/>
      <c r="Y8" s="12"/>
      <c r="Z8" s="4"/>
      <c r="AA8" s="4"/>
      <c r="AB8" s="4"/>
      <c r="AC8" s="12"/>
      <c r="AD8" s="4"/>
      <c r="AE8" s="4"/>
      <c r="AF8" s="12"/>
      <c r="AG8" s="4"/>
      <c r="AH8" s="4"/>
      <c r="AI8" s="4"/>
      <c r="AJ8" s="4"/>
      <c r="AK8" s="4"/>
      <c r="AL8" s="4"/>
      <c r="AM8" s="12"/>
      <c r="AN8" s="4"/>
      <c r="AO8" s="4"/>
      <c r="AP8" s="4"/>
      <c r="AQ8" s="4"/>
      <c r="AR8" s="4"/>
      <c r="AS8" s="4"/>
      <c r="AT8" s="12"/>
      <c r="AU8" s="4"/>
      <c r="AV8" s="4"/>
      <c r="AW8" s="4"/>
      <c r="AX8" s="4"/>
      <c r="AY8" s="4"/>
      <c r="AZ8" s="4"/>
      <c r="BA8" s="12"/>
      <c r="BB8" s="4"/>
      <c r="BC8" s="4"/>
      <c r="BD8" s="4"/>
      <c r="BE8" s="4"/>
      <c r="BF8" s="4"/>
      <c r="BG8" s="4"/>
      <c r="BH8" s="12"/>
      <c r="BI8" s="4"/>
      <c r="BJ8" s="4"/>
      <c r="BK8" s="4"/>
      <c r="BL8" s="4"/>
      <c r="BM8" s="4"/>
      <c r="BN8" s="4"/>
      <c r="BO8" s="12"/>
      <c r="BP8" s="4"/>
      <c r="BQ8" s="4"/>
      <c r="BR8" s="4"/>
      <c r="BS8" s="4"/>
      <c r="BT8" s="4"/>
      <c r="BU8" s="4"/>
      <c r="BV8" s="12"/>
      <c r="BW8" s="4"/>
      <c r="BX8" s="4"/>
      <c r="BY8" s="4"/>
      <c r="BZ8" s="12"/>
      <c r="CA8" s="4"/>
      <c r="CB8" s="4"/>
      <c r="CC8" s="12"/>
      <c r="CD8" s="4"/>
      <c r="CE8" s="4"/>
      <c r="CF8" s="4"/>
      <c r="CG8" s="4"/>
      <c r="CH8" s="4"/>
      <c r="CI8" s="4"/>
      <c r="CJ8" s="12"/>
      <c r="CK8" s="4"/>
      <c r="CL8" s="4"/>
      <c r="CM8" s="4"/>
      <c r="CN8" s="4"/>
      <c r="CO8" s="4"/>
      <c r="CP8" s="4"/>
      <c r="CQ8" s="12"/>
      <c r="CR8" s="4"/>
      <c r="CS8" s="4"/>
      <c r="CT8" s="4"/>
      <c r="CU8" s="4"/>
      <c r="CV8" s="4"/>
      <c r="CW8" s="4"/>
      <c r="CX8" s="12"/>
      <c r="CY8" s="4"/>
      <c r="CZ8" s="4"/>
      <c r="DA8" s="4"/>
      <c r="DB8" s="4"/>
      <c r="DC8" s="4"/>
      <c r="DD8" s="4"/>
      <c r="DE8" s="12"/>
      <c r="DF8" s="12"/>
      <c r="DG8" s="4"/>
      <c r="DH8" s="4"/>
      <c r="DI8" s="4"/>
      <c r="DJ8" s="4"/>
      <c r="DK8" s="4"/>
      <c r="DL8" s="12"/>
      <c r="DM8" s="4"/>
      <c r="DN8" s="4"/>
      <c r="DO8" s="4"/>
      <c r="DP8" s="4"/>
      <c r="DQ8" s="4"/>
      <c r="DR8" s="4"/>
      <c r="DS8" s="12"/>
      <c r="DT8" s="4"/>
      <c r="DU8" s="4"/>
      <c r="DV8" s="4"/>
      <c r="DW8" s="4"/>
      <c r="DX8" s="4"/>
      <c r="DY8" s="4"/>
      <c r="DZ8" s="12"/>
      <c r="EA8" s="4"/>
      <c r="EB8" s="4"/>
      <c r="EC8" s="4"/>
      <c r="ED8" s="4"/>
      <c r="EE8" s="4"/>
      <c r="EF8" s="4"/>
      <c r="EG8" s="12"/>
      <c r="EH8" s="4"/>
      <c r="EI8" s="4"/>
      <c r="EJ8" s="4"/>
      <c r="EK8" s="4"/>
      <c r="EL8" s="4"/>
      <c r="EM8" s="4"/>
      <c r="EN8" s="12"/>
      <c r="EO8" s="4"/>
      <c r="EP8" s="4"/>
      <c r="EQ8" s="4"/>
      <c r="ER8" s="4"/>
      <c r="ES8" s="4"/>
      <c r="ET8" s="4"/>
      <c r="EU8" s="12"/>
      <c r="EV8" s="4"/>
      <c r="EW8" s="4"/>
      <c r="EX8" s="4"/>
      <c r="EY8" s="4"/>
      <c r="EZ8" s="4"/>
      <c r="FA8" s="4"/>
      <c r="FB8" s="12"/>
      <c r="FC8" s="4"/>
      <c r="FD8" s="4"/>
      <c r="FE8" s="4"/>
      <c r="FF8" s="4"/>
      <c r="FG8" s="4"/>
      <c r="FH8" s="4"/>
      <c r="FI8" s="12"/>
      <c r="FJ8" s="4"/>
      <c r="FK8" s="4"/>
      <c r="FL8" s="4"/>
      <c r="FM8" s="4"/>
      <c r="FN8" s="4"/>
      <c r="FO8" s="4"/>
      <c r="FP8" s="12"/>
      <c r="FQ8" s="4"/>
      <c r="FR8" s="4"/>
      <c r="FS8" s="4"/>
      <c r="FT8" s="4"/>
      <c r="FU8" s="4"/>
      <c r="FV8" s="4"/>
      <c r="FW8" s="12"/>
      <c r="FX8" s="4"/>
      <c r="FY8" s="4"/>
      <c r="FZ8" s="4"/>
      <c r="GA8" s="4"/>
      <c r="GB8" s="4"/>
      <c r="GC8" s="4"/>
      <c r="GD8" s="12"/>
      <c r="GE8" s="4"/>
      <c r="GF8" s="12"/>
      <c r="GG8" s="4"/>
      <c r="GH8" s="4"/>
      <c r="GI8" s="4"/>
      <c r="GJ8" s="4"/>
      <c r="GK8" s="12"/>
      <c r="GL8" s="4"/>
      <c r="GM8" s="4"/>
      <c r="GN8" s="4"/>
      <c r="GO8" s="4"/>
      <c r="GP8" s="12"/>
      <c r="GQ8" s="4"/>
      <c r="GR8" s="12"/>
      <c r="GS8" s="4"/>
      <c r="GT8" s="4"/>
      <c r="GU8" s="4"/>
      <c r="GV8" s="4"/>
      <c r="GW8" s="4"/>
      <c r="GX8" s="4"/>
      <c r="GY8" s="12"/>
      <c r="GZ8" s="4"/>
      <c r="HA8" s="4"/>
      <c r="HB8" s="4"/>
      <c r="HC8" s="4"/>
      <c r="HD8" s="4"/>
      <c r="HE8" s="4"/>
      <c r="HF8" s="12"/>
      <c r="HG8" s="4"/>
      <c r="HH8" s="4"/>
      <c r="HI8" s="4"/>
      <c r="HJ8" s="4"/>
      <c r="HK8" s="4"/>
      <c r="HL8" s="4"/>
      <c r="HM8" s="12"/>
      <c r="HN8" s="4"/>
      <c r="HO8" s="4"/>
      <c r="HP8" s="4"/>
      <c r="HQ8" s="4"/>
      <c r="HR8" s="4"/>
      <c r="HS8" s="4"/>
      <c r="HT8" s="12"/>
      <c r="HU8" s="4"/>
      <c r="HV8" s="4"/>
      <c r="HW8" s="4"/>
      <c r="HX8" s="4"/>
      <c r="HY8" s="4"/>
      <c r="HZ8" s="4"/>
      <c r="IA8" s="12"/>
      <c r="IB8" s="4"/>
      <c r="IC8" s="4"/>
      <c r="ID8" s="4"/>
      <c r="IE8" s="4"/>
      <c r="IF8" s="4"/>
      <c r="IG8" s="4"/>
      <c r="IH8" s="12"/>
      <c r="II8" s="4"/>
      <c r="IJ8" s="4"/>
      <c r="IK8" s="4"/>
      <c r="IL8" s="4"/>
      <c r="IM8" s="4"/>
      <c r="IN8" s="4"/>
      <c r="IO8" s="17"/>
    </row>
    <row r="9" spans="1:249" x14ac:dyDescent="0.3">
      <c r="B9" s="26" t="s">
        <v>29</v>
      </c>
      <c r="C9" s="5"/>
      <c r="D9" s="12"/>
      <c r="E9" s="4"/>
      <c r="F9" s="4"/>
      <c r="G9" s="4"/>
      <c r="H9" s="4"/>
      <c r="I9" s="4"/>
      <c r="J9" s="4"/>
      <c r="K9" s="12"/>
      <c r="L9" s="4"/>
      <c r="M9" s="4"/>
      <c r="N9" s="4"/>
      <c r="O9" s="4"/>
      <c r="P9" s="4"/>
      <c r="Q9" s="4"/>
      <c r="R9" s="12"/>
      <c r="S9" s="4"/>
      <c r="T9" s="4"/>
      <c r="U9" s="4"/>
      <c r="V9" s="4"/>
      <c r="W9" s="4"/>
      <c r="X9" s="4"/>
      <c r="Y9" s="12"/>
      <c r="Z9" s="4"/>
      <c r="AA9" s="4"/>
      <c r="AB9" s="4"/>
      <c r="AC9" s="12"/>
      <c r="AD9" s="4"/>
      <c r="AE9" s="4"/>
      <c r="AF9" s="12"/>
      <c r="AG9" s="4"/>
      <c r="AH9" s="4"/>
      <c r="AI9" s="4"/>
      <c r="AJ9" s="4"/>
      <c r="AK9" s="4"/>
      <c r="AL9" s="4"/>
      <c r="AM9" s="12"/>
      <c r="AN9" s="4"/>
      <c r="AO9" s="4"/>
      <c r="AP9" s="4"/>
      <c r="AQ9" s="4"/>
      <c r="AR9" s="4"/>
      <c r="AS9" s="4"/>
      <c r="AT9" s="12"/>
      <c r="AU9" s="4"/>
      <c r="AV9" s="4"/>
      <c r="AW9" s="4"/>
      <c r="AX9" s="4"/>
      <c r="AY9" s="4"/>
      <c r="AZ9" s="4"/>
      <c r="BA9" s="12"/>
      <c r="BB9" s="4"/>
      <c r="BC9" s="4"/>
      <c r="BD9" s="4"/>
      <c r="BE9" s="4"/>
      <c r="BF9" s="4"/>
      <c r="BG9" s="4"/>
      <c r="BH9" s="12"/>
      <c r="BI9" s="4"/>
      <c r="BJ9" s="4"/>
      <c r="BK9" s="4"/>
      <c r="BL9" s="4"/>
      <c r="BM9" s="4"/>
      <c r="BN9" s="4"/>
      <c r="BO9" s="12"/>
      <c r="BP9" s="4"/>
      <c r="BQ9" s="4"/>
      <c r="BR9" s="4"/>
      <c r="BS9" s="4"/>
      <c r="BT9" s="4"/>
      <c r="BU9" s="4"/>
      <c r="BV9" s="12"/>
      <c r="BW9" s="4"/>
      <c r="BX9" s="4"/>
      <c r="BY9" s="4"/>
      <c r="BZ9" s="12"/>
      <c r="CA9" s="4"/>
      <c r="CB9" s="4"/>
      <c r="CC9" s="12"/>
      <c r="CD9" s="4"/>
      <c r="CE9" s="4"/>
      <c r="CF9" s="4"/>
      <c r="CG9" s="4"/>
      <c r="CH9" s="4"/>
      <c r="CI9" s="4"/>
      <c r="CJ9" s="12"/>
      <c r="CK9" s="4"/>
      <c r="CL9" s="4"/>
      <c r="CM9" s="4"/>
      <c r="CN9" s="4"/>
      <c r="CO9" s="4"/>
      <c r="CP9" s="4"/>
      <c r="CQ9" s="12"/>
      <c r="CR9" s="4"/>
      <c r="CS9" s="4"/>
      <c r="CT9" s="4"/>
      <c r="CU9" s="4"/>
      <c r="CV9" s="4"/>
      <c r="CW9" s="4"/>
      <c r="CX9" s="12"/>
      <c r="CY9" s="4"/>
      <c r="CZ9" s="4"/>
      <c r="DA9" s="4"/>
      <c r="DB9" s="4"/>
      <c r="DC9" s="4"/>
      <c r="DD9" s="4"/>
      <c r="DE9" s="12"/>
      <c r="DF9" s="12"/>
      <c r="DG9" s="4"/>
      <c r="DH9" s="4"/>
      <c r="DI9" s="4"/>
      <c r="DJ9" s="4"/>
      <c r="DK9" s="4"/>
      <c r="DL9" s="12"/>
      <c r="DM9" s="4"/>
      <c r="DN9" s="4"/>
      <c r="DO9" s="4"/>
      <c r="DP9" s="4"/>
      <c r="DQ9" s="4"/>
      <c r="DR9" s="4"/>
      <c r="DS9" s="12"/>
      <c r="DT9" s="4"/>
      <c r="DU9" s="4"/>
      <c r="DV9" s="4"/>
      <c r="DW9" s="4"/>
      <c r="DX9" s="4"/>
      <c r="DY9" s="4"/>
      <c r="DZ9" s="12"/>
      <c r="EA9" s="4"/>
      <c r="EB9" s="4"/>
      <c r="EC9" s="4"/>
      <c r="ED9" s="4"/>
      <c r="EE9" s="4"/>
      <c r="EF9" s="4"/>
      <c r="EG9" s="12"/>
      <c r="EH9" s="4"/>
      <c r="EI9" s="4"/>
      <c r="EJ9" s="4"/>
      <c r="EK9" s="4"/>
      <c r="EL9" s="4"/>
      <c r="EM9" s="4"/>
      <c r="EN9" s="12"/>
      <c r="EO9" s="4"/>
      <c r="EP9" s="4"/>
      <c r="EQ9" s="4"/>
      <c r="ER9" s="4"/>
      <c r="ES9" s="4"/>
      <c r="ET9" s="4"/>
      <c r="EU9" s="12"/>
      <c r="EV9" s="4"/>
      <c r="EW9" s="4"/>
      <c r="EX9" s="4"/>
      <c r="EY9" s="4"/>
      <c r="EZ9" s="4"/>
      <c r="FA9" s="4"/>
      <c r="FB9" s="12"/>
      <c r="FC9" s="4"/>
      <c r="FD9" s="4"/>
      <c r="FE9" s="4"/>
      <c r="FF9" s="4"/>
      <c r="FG9" s="4"/>
      <c r="FH9" s="4"/>
      <c r="FI9" s="12"/>
      <c r="FJ9" s="4"/>
      <c r="FK9" s="4"/>
      <c r="FL9" s="4"/>
      <c r="FM9" s="4"/>
      <c r="FN9" s="4"/>
      <c r="FO9" s="4"/>
      <c r="FP9" s="12"/>
      <c r="FQ9" s="4"/>
      <c r="FR9" s="4"/>
      <c r="FS9" s="4"/>
      <c r="FT9" s="4"/>
      <c r="FU9" s="4"/>
      <c r="FV9" s="4"/>
      <c r="FW9" s="12"/>
      <c r="FX9" s="4"/>
      <c r="FY9" s="4"/>
      <c r="FZ9" s="4"/>
      <c r="GA9" s="4"/>
      <c r="GB9" s="4"/>
      <c r="GC9" s="4"/>
      <c r="GD9" s="12"/>
      <c r="GE9" s="4"/>
      <c r="GF9" s="12"/>
      <c r="GG9" s="4"/>
      <c r="GH9" s="4"/>
      <c r="GI9" s="4"/>
      <c r="GJ9" s="4"/>
      <c r="GK9" s="12"/>
      <c r="GL9" s="4"/>
      <c r="GM9" s="4"/>
      <c r="GN9" s="4"/>
      <c r="GO9" s="4"/>
      <c r="GP9" s="12"/>
      <c r="GQ9" s="4"/>
      <c r="GR9" s="12"/>
      <c r="GS9" s="4"/>
      <c r="GT9" s="4"/>
      <c r="GU9" s="4"/>
      <c r="GV9" s="4"/>
      <c r="GW9" s="4"/>
      <c r="GX9" s="4"/>
      <c r="GY9" s="12"/>
      <c r="GZ9" s="4"/>
      <c r="HA9" s="4"/>
      <c r="HB9" s="4"/>
      <c r="HC9" s="4"/>
      <c r="HD9" s="4"/>
      <c r="HE9" s="4"/>
      <c r="HF9" s="12"/>
      <c r="HG9" s="4"/>
      <c r="HH9" s="4"/>
      <c r="HI9" s="4"/>
      <c r="HJ9" s="4"/>
      <c r="HK9" s="4"/>
      <c r="HL9" s="4"/>
      <c r="HM9" s="12"/>
      <c r="HN9" s="4"/>
      <c r="HO9" s="4"/>
      <c r="HP9" s="4"/>
      <c r="HQ9" s="4"/>
      <c r="HR9" s="4"/>
      <c r="HS9" s="4"/>
      <c r="HT9" s="12"/>
      <c r="HU9" s="4"/>
      <c r="HV9" s="4"/>
      <c r="HW9" s="4"/>
      <c r="HX9" s="4"/>
      <c r="HY9" s="4"/>
      <c r="HZ9" s="4"/>
      <c r="IA9" s="12"/>
      <c r="IB9" s="4"/>
      <c r="IC9" s="4"/>
      <c r="ID9" s="4"/>
      <c r="IE9" s="4"/>
      <c r="IF9" s="4"/>
      <c r="IG9" s="4"/>
      <c r="IH9" s="12"/>
      <c r="II9" s="4"/>
      <c r="IJ9" s="4"/>
      <c r="IK9" s="4"/>
      <c r="IL9" s="4"/>
      <c r="IM9" s="4"/>
      <c r="IN9" s="4"/>
    </row>
    <row r="10" spans="1:249" x14ac:dyDescent="0.3">
      <c r="B10" s="26"/>
      <c r="C10" s="5"/>
      <c r="D10" s="12"/>
      <c r="E10" s="4"/>
      <c r="F10" s="4"/>
      <c r="G10" s="4"/>
      <c r="H10" s="4"/>
      <c r="I10" s="4"/>
      <c r="J10" s="4"/>
      <c r="K10" s="12"/>
      <c r="L10" s="4"/>
      <c r="M10" s="4"/>
      <c r="N10" s="4"/>
      <c r="O10" s="4"/>
      <c r="P10" s="4"/>
      <c r="Q10" s="4"/>
      <c r="R10" s="12"/>
      <c r="S10" s="4"/>
      <c r="T10" s="4"/>
      <c r="U10" s="4"/>
      <c r="V10" s="4"/>
      <c r="W10" s="4"/>
      <c r="X10" s="4"/>
      <c r="Y10" s="12"/>
      <c r="Z10" s="4"/>
      <c r="AA10" s="4"/>
      <c r="AB10" s="4"/>
      <c r="AC10" s="12"/>
      <c r="AD10" s="4"/>
      <c r="AE10" s="4"/>
      <c r="AF10" s="12"/>
      <c r="AG10" s="4"/>
      <c r="AH10" s="4"/>
      <c r="AI10" s="4"/>
      <c r="AJ10" s="4"/>
      <c r="AK10" s="4"/>
      <c r="AL10" s="4"/>
      <c r="AM10" s="12"/>
      <c r="AN10" s="4"/>
      <c r="AO10" s="4"/>
      <c r="AP10" s="4"/>
      <c r="AQ10" s="4"/>
      <c r="AR10" s="4"/>
      <c r="AS10" s="4"/>
      <c r="AT10" s="12"/>
      <c r="AU10" s="4"/>
      <c r="AV10" s="4"/>
      <c r="AW10" s="4"/>
      <c r="AX10" s="4"/>
      <c r="AY10" s="4"/>
      <c r="AZ10" s="4"/>
      <c r="BA10" s="12"/>
      <c r="BB10" s="4"/>
      <c r="BC10" s="4"/>
      <c r="BD10" s="4"/>
      <c r="BE10" s="4"/>
      <c r="BF10" s="4"/>
      <c r="BG10" s="4"/>
      <c r="BH10" s="12"/>
      <c r="BI10" s="4"/>
      <c r="BJ10" s="4"/>
      <c r="BK10" s="4"/>
      <c r="BL10" s="4"/>
      <c r="BM10" s="4"/>
      <c r="BN10" s="4"/>
      <c r="BO10" s="12"/>
      <c r="BP10" s="4"/>
      <c r="BQ10" s="4"/>
      <c r="BR10" s="4"/>
      <c r="BS10" s="4"/>
      <c r="BT10" s="4"/>
      <c r="BU10" s="4"/>
      <c r="BV10" s="12"/>
      <c r="BW10" s="4"/>
      <c r="BX10" s="4"/>
      <c r="BY10" s="4"/>
      <c r="BZ10" s="12"/>
      <c r="CA10" s="4"/>
      <c r="CB10" s="4"/>
      <c r="CC10" s="12"/>
      <c r="CD10" s="4"/>
      <c r="CE10" s="4"/>
      <c r="CF10" s="4"/>
      <c r="CG10" s="4"/>
      <c r="CH10" s="4"/>
      <c r="CI10" s="4"/>
      <c r="CJ10" s="12"/>
      <c r="CK10" s="4"/>
      <c r="CL10" s="4"/>
      <c r="CM10" s="4"/>
      <c r="CN10" s="4"/>
      <c r="CO10" s="4"/>
      <c r="CP10" s="4"/>
      <c r="CQ10" s="12"/>
      <c r="CR10" s="4"/>
      <c r="CS10" s="4"/>
      <c r="CT10" s="4"/>
      <c r="CU10" s="4"/>
      <c r="CV10" s="4"/>
      <c r="CW10" s="4"/>
      <c r="CX10" s="12"/>
      <c r="CY10" s="4"/>
      <c r="CZ10" s="4"/>
      <c r="DA10" s="4"/>
      <c r="DB10" s="4"/>
      <c r="DC10" s="4"/>
      <c r="DD10" s="4"/>
      <c r="DE10" s="12"/>
      <c r="DF10" s="12"/>
      <c r="DG10" s="4"/>
      <c r="DH10" s="4"/>
      <c r="DI10" s="4"/>
      <c r="DJ10" s="4"/>
      <c r="DK10" s="4"/>
      <c r="DL10" s="12"/>
      <c r="DM10" s="4"/>
      <c r="DN10" s="4"/>
      <c r="DO10" s="4"/>
      <c r="DP10" s="4"/>
      <c r="DQ10" s="4"/>
      <c r="DR10" s="4"/>
      <c r="DS10" s="12"/>
      <c r="DT10" s="4"/>
      <c r="DU10" s="4"/>
      <c r="DV10" s="4"/>
      <c r="DW10" s="4"/>
      <c r="DX10" s="4"/>
      <c r="DY10" s="4"/>
      <c r="DZ10" s="12"/>
      <c r="EA10" s="4"/>
      <c r="EB10" s="4"/>
      <c r="EC10" s="4"/>
      <c r="ED10" s="4"/>
      <c r="EE10" s="4"/>
      <c r="EF10" s="4"/>
      <c r="EG10" s="12"/>
      <c r="EH10" s="4"/>
      <c r="EI10" s="4"/>
      <c r="EJ10" s="4"/>
      <c r="EK10" s="4"/>
      <c r="EL10" s="4"/>
      <c r="EM10" s="4"/>
      <c r="EN10" s="12"/>
      <c r="EO10" s="4"/>
      <c r="EP10" s="4"/>
      <c r="EQ10" s="4"/>
      <c r="ER10" s="4"/>
      <c r="ES10" s="4"/>
      <c r="ET10" s="4"/>
      <c r="EU10" s="12"/>
      <c r="EV10" s="4"/>
      <c r="EW10" s="4"/>
      <c r="EX10" s="4"/>
      <c r="EY10" s="4"/>
      <c r="EZ10" s="4"/>
      <c r="FA10" s="4"/>
      <c r="FB10" s="12"/>
      <c r="FC10" s="4"/>
      <c r="FD10" s="4"/>
      <c r="FE10" s="4"/>
      <c r="FF10" s="4"/>
      <c r="FG10" s="4"/>
      <c r="FH10" s="4"/>
      <c r="FI10" s="12"/>
      <c r="FJ10" s="4"/>
      <c r="FK10" s="4"/>
      <c r="FL10" s="4"/>
      <c r="FM10" s="4"/>
      <c r="FN10" s="4"/>
      <c r="FO10" s="4"/>
      <c r="FP10" s="12"/>
      <c r="FQ10" s="4"/>
      <c r="FR10" s="4"/>
      <c r="FS10" s="4"/>
      <c r="FT10" s="4"/>
      <c r="FU10" s="4"/>
      <c r="FV10" s="4"/>
      <c r="FW10" s="12"/>
      <c r="FX10" s="4"/>
      <c r="FY10" s="4"/>
      <c r="FZ10" s="4"/>
      <c r="GA10" s="4"/>
      <c r="GB10" s="4"/>
      <c r="GC10" s="4"/>
      <c r="GD10" s="12"/>
      <c r="GE10" s="4"/>
      <c r="GF10" s="12"/>
      <c r="GG10" s="4"/>
      <c r="GH10" s="4"/>
      <c r="GI10" s="4"/>
      <c r="GJ10" s="4"/>
      <c r="GK10" s="12"/>
      <c r="GL10" s="4"/>
      <c r="GM10" s="4"/>
      <c r="GN10" s="4"/>
      <c r="GO10" s="4"/>
      <c r="GP10" s="12"/>
      <c r="GQ10" s="4"/>
      <c r="GR10" s="12"/>
      <c r="GS10" s="4"/>
      <c r="GT10" s="4"/>
      <c r="GU10" s="4"/>
      <c r="GV10" s="4"/>
      <c r="GW10" s="4"/>
      <c r="GX10" s="4"/>
      <c r="GY10" s="12"/>
      <c r="GZ10" s="4"/>
      <c r="HA10" s="4"/>
      <c r="HB10" s="4"/>
      <c r="HC10" s="4"/>
      <c r="HD10" s="4"/>
      <c r="HE10" s="4"/>
      <c r="HF10" s="12"/>
      <c r="HG10" s="4"/>
      <c r="HH10" s="4"/>
      <c r="HI10" s="4"/>
      <c r="HJ10" s="4"/>
      <c r="HK10" s="4"/>
      <c r="HL10" s="4"/>
      <c r="HM10" s="12"/>
      <c r="HN10" s="4"/>
      <c r="HO10" s="4"/>
      <c r="HP10" s="4"/>
      <c r="HQ10" s="4"/>
      <c r="HR10" s="4"/>
      <c r="HS10" s="4"/>
      <c r="HT10" s="12"/>
      <c r="HU10" s="4"/>
      <c r="HV10" s="4"/>
      <c r="HW10" s="4"/>
      <c r="HX10" s="4"/>
      <c r="HY10" s="4"/>
      <c r="HZ10" s="4"/>
      <c r="IA10" s="12"/>
      <c r="IB10" s="4"/>
      <c r="IC10" s="4"/>
      <c r="ID10" s="4"/>
      <c r="IE10" s="4"/>
      <c r="IF10" s="4"/>
      <c r="IG10" s="4"/>
      <c r="IH10" s="12"/>
      <c r="II10" s="4"/>
      <c r="IJ10" s="4"/>
      <c r="IK10" s="4"/>
      <c r="IL10" s="4"/>
      <c r="IM10" s="4"/>
      <c r="IN10" s="4"/>
    </row>
    <row r="11" spans="1:249" x14ac:dyDescent="0.3">
      <c r="B11" s="26"/>
      <c r="C11" s="5"/>
      <c r="D11" s="12"/>
      <c r="E11" s="4"/>
      <c r="F11" s="4"/>
      <c r="G11" s="4"/>
      <c r="H11" s="4"/>
      <c r="I11" s="4"/>
      <c r="J11" s="4"/>
      <c r="K11" s="12"/>
      <c r="L11" s="4"/>
      <c r="M11" s="4"/>
      <c r="N11" s="4"/>
      <c r="O11" s="4"/>
      <c r="P11" s="4"/>
      <c r="Q11" s="4"/>
      <c r="R11" s="12"/>
      <c r="S11" s="4"/>
      <c r="T11" s="4"/>
      <c r="U11" s="4"/>
      <c r="V11" s="4"/>
      <c r="W11" s="4"/>
      <c r="X11" s="4"/>
      <c r="Y11" s="12"/>
      <c r="Z11" s="4"/>
      <c r="AA11" s="4"/>
      <c r="AB11" s="4"/>
      <c r="AC11" s="12"/>
      <c r="AD11" s="4"/>
      <c r="AE11" s="4"/>
      <c r="AF11" s="12"/>
      <c r="AG11" s="4"/>
      <c r="AH11" s="4"/>
      <c r="AI11" s="4"/>
      <c r="AJ11" s="4"/>
      <c r="AK11" s="4"/>
      <c r="AL11" s="4"/>
      <c r="AM11" s="12"/>
      <c r="AN11" s="4"/>
      <c r="AO11" s="4"/>
      <c r="AP11" s="4"/>
      <c r="AQ11" s="4"/>
      <c r="AR11" s="4"/>
      <c r="AS11" s="4"/>
      <c r="AT11" s="12"/>
      <c r="AU11" s="4"/>
      <c r="AV11" s="4"/>
      <c r="AW11" s="4"/>
      <c r="AX11" s="4"/>
      <c r="AY11" s="4"/>
      <c r="AZ11" s="4"/>
      <c r="BA11" s="12"/>
      <c r="BB11" s="4"/>
      <c r="BC11" s="4"/>
      <c r="BD11" s="4"/>
      <c r="BE11" s="4"/>
      <c r="BF11" s="4"/>
      <c r="BG11" s="4"/>
      <c r="BH11" s="12"/>
      <c r="BI11" s="4"/>
      <c r="BJ11" s="4"/>
      <c r="BK11" s="4"/>
      <c r="BL11" s="4"/>
      <c r="BM11" s="4"/>
      <c r="BN11" s="4"/>
      <c r="BO11" s="12"/>
      <c r="BP11" s="4"/>
      <c r="BQ11" s="4"/>
      <c r="BR11" s="4"/>
      <c r="BS11" s="4"/>
      <c r="BT11" s="4"/>
      <c r="BU11" s="4"/>
      <c r="BV11" s="12"/>
      <c r="BW11" s="4"/>
      <c r="BX11" s="4"/>
      <c r="BY11" s="4"/>
      <c r="BZ11" s="12"/>
      <c r="CA11" s="4"/>
      <c r="CB11" s="4"/>
      <c r="CC11" s="12"/>
      <c r="CD11" s="4"/>
      <c r="CE11" s="4"/>
      <c r="CF11" s="4"/>
      <c r="CG11" s="4"/>
      <c r="CH11" s="4"/>
      <c r="CI11" s="4"/>
      <c r="CJ11" s="12"/>
      <c r="CK11" s="4"/>
      <c r="CL11" s="4"/>
      <c r="CM11" s="4"/>
      <c r="CN11" s="4"/>
      <c r="CO11" s="4"/>
      <c r="CP11" s="4"/>
      <c r="CQ11" s="12"/>
      <c r="CR11" s="4"/>
      <c r="CS11" s="4"/>
      <c r="CT11" s="4"/>
      <c r="CU11" s="4"/>
      <c r="CV11" s="4"/>
      <c r="CW11" s="4"/>
      <c r="CX11" s="12"/>
      <c r="CY11" s="4"/>
      <c r="CZ11" s="4"/>
      <c r="DA11" s="4"/>
      <c r="DB11" s="4"/>
      <c r="DC11" s="4"/>
      <c r="DD11" s="4"/>
      <c r="DE11" s="12"/>
      <c r="DF11" s="12"/>
      <c r="DG11" s="4"/>
      <c r="DH11" s="4"/>
      <c r="DI11" s="4"/>
      <c r="DJ11" s="4"/>
      <c r="DK11" s="4"/>
      <c r="DL11" s="12"/>
      <c r="DM11" s="4"/>
      <c r="DN11" s="4"/>
      <c r="DO11" s="4"/>
      <c r="DP11" s="4"/>
      <c r="DQ11" s="4"/>
      <c r="DR11" s="4"/>
      <c r="DS11" s="12"/>
      <c r="DT11" s="4"/>
      <c r="DU11" s="4"/>
      <c r="DV11" s="4"/>
      <c r="DW11" s="4"/>
      <c r="DX11" s="4"/>
      <c r="DY11" s="4"/>
      <c r="DZ11" s="12"/>
      <c r="EA11" s="4"/>
      <c r="EB11" s="4"/>
      <c r="EC11" s="4"/>
      <c r="ED11" s="4"/>
      <c r="EE11" s="4"/>
      <c r="EF11" s="4"/>
      <c r="EG11" s="12"/>
      <c r="EH11" s="4"/>
      <c r="EI11" s="4"/>
      <c r="EJ11" s="4"/>
      <c r="EK11" s="4"/>
      <c r="EL11" s="4"/>
      <c r="EM11" s="4"/>
      <c r="EN11" s="12"/>
      <c r="EO11" s="4"/>
      <c r="EP11" s="4"/>
      <c r="EQ11" s="4"/>
      <c r="ER11" s="4"/>
      <c r="ES11" s="4"/>
      <c r="ET11" s="4"/>
      <c r="EU11" s="12"/>
      <c r="EV11" s="4"/>
      <c r="EW11" s="4"/>
      <c r="EX11" s="4"/>
      <c r="EY11" s="4"/>
      <c r="EZ11" s="4"/>
      <c r="FA11" s="4"/>
      <c r="FB11" s="12"/>
      <c r="FC11" s="4"/>
      <c r="FD11" s="4"/>
      <c r="FE11" s="4"/>
      <c r="FF11" s="4"/>
      <c r="FG11" s="4"/>
      <c r="FH11" s="4"/>
      <c r="FI11" s="12"/>
      <c r="FJ11" s="4"/>
      <c r="FK11" s="4"/>
      <c r="FL11" s="4"/>
      <c r="FM11" s="4"/>
      <c r="FN11" s="4"/>
      <c r="FO11" s="4"/>
      <c r="FP11" s="12"/>
      <c r="FQ11" s="4"/>
      <c r="FR11" s="4"/>
      <c r="FS11" s="4"/>
      <c r="FT11" s="4"/>
      <c r="FU11" s="4"/>
      <c r="FV11" s="4"/>
      <c r="FW11" s="12"/>
      <c r="FX11" s="4"/>
      <c r="FY11" s="4"/>
      <c r="FZ11" s="4"/>
      <c r="GA11" s="4"/>
      <c r="GB11" s="4"/>
      <c r="GC11" s="4"/>
      <c r="GD11" s="12"/>
      <c r="GE11" s="4"/>
      <c r="GF11" s="12"/>
      <c r="GG11" s="4"/>
      <c r="GH11" s="4"/>
      <c r="GI11" s="4"/>
      <c r="GJ11" s="4"/>
      <c r="GK11" s="12"/>
      <c r="GL11" s="4"/>
      <c r="GM11" s="4"/>
      <c r="GN11" s="4"/>
      <c r="GO11" s="4"/>
      <c r="GP11" s="12"/>
      <c r="GQ11" s="4"/>
      <c r="GR11" s="12"/>
      <c r="GS11" s="4"/>
      <c r="GT11" s="4"/>
      <c r="GU11" s="4"/>
      <c r="GV11" s="4"/>
      <c r="GW11" s="4"/>
      <c r="GX11" s="4"/>
      <c r="GY11" s="12"/>
      <c r="GZ11" s="4"/>
      <c r="HA11" s="4"/>
      <c r="HB11" s="4"/>
      <c r="HC11" s="4"/>
      <c r="HD11" s="4"/>
      <c r="HE11" s="4"/>
      <c r="HF11" s="12"/>
      <c r="HG11" s="4"/>
      <c r="HH11" s="4"/>
      <c r="HI11" s="4"/>
      <c r="HJ11" s="4"/>
      <c r="HK11" s="4"/>
      <c r="HL11" s="4"/>
      <c r="HM11" s="12"/>
      <c r="HN11" s="4"/>
      <c r="HO11" s="4"/>
      <c r="HP11" s="4"/>
      <c r="HQ11" s="4"/>
      <c r="HR11" s="4"/>
      <c r="HS11" s="4"/>
      <c r="HT11" s="12"/>
      <c r="HU11" s="4"/>
      <c r="HV11" s="4"/>
      <c r="HW11" s="4"/>
      <c r="HX11" s="4"/>
      <c r="HY11" s="4"/>
      <c r="HZ11" s="4"/>
      <c r="IA11" s="12"/>
      <c r="IB11" s="4"/>
      <c r="IC11" s="4"/>
      <c r="ID11" s="4"/>
      <c r="IE11" s="4"/>
      <c r="IF11" s="4"/>
      <c r="IG11" s="4"/>
      <c r="IH11" s="12"/>
      <c r="II11" s="4"/>
      <c r="IJ11" s="4"/>
      <c r="IK11" s="4"/>
      <c r="IL11" s="4"/>
      <c r="IM11" s="4"/>
      <c r="IN11" s="4"/>
    </row>
    <row r="12" spans="1:249" x14ac:dyDescent="0.3">
      <c r="B12" s="26"/>
      <c r="C12" s="5"/>
      <c r="D12" s="12"/>
      <c r="E12" s="4"/>
      <c r="F12" s="4"/>
      <c r="G12" s="4"/>
      <c r="H12" s="4"/>
      <c r="I12" s="4"/>
      <c r="J12" s="4"/>
      <c r="K12" s="12"/>
      <c r="L12" s="4"/>
      <c r="M12" s="4"/>
      <c r="N12" s="4"/>
      <c r="O12" s="4"/>
      <c r="P12" s="4"/>
      <c r="Q12" s="4"/>
      <c r="R12" s="12"/>
      <c r="S12" s="4"/>
      <c r="T12" s="4"/>
      <c r="U12" s="4"/>
      <c r="V12" s="4"/>
      <c r="W12" s="4"/>
      <c r="X12" s="4"/>
      <c r="Y12" s="12"/>
      <c r="Z12" s="4"/>
      <c r="AA12" s="4"/>
      <c r="AB12" s="4"/>
      <c r="AC12" s="12"/>
      <c r="AD12" s="4"/>
      <c r="AE12" s="4"/>
      <c r="AF12" s="12"/>
      <c r="AG12" s="4"/>
      <c r="AH12" s="4"/>
      <c r="AI12" s="4"/>
      <c r="AJ12" s="4"/>
      <c r="AK12" s="4"/>
      <c r="AL12" s="4"/>
      <c r="AM12" s="12"/>
      <c r="AN12" s="4"/>
      <c r="AO12" s="4"/>
      <c r="AP12" s="4"/>
      <c r="AQ12" s="4"/>
      <c r="AR12" s="4"/>
      <c r="AS12" s="4"/>
      <c r="AT12" s="12"/>
      <c r="AU12" s="4"/>
      <c r="AV12" s="4"/>
      <c r="AW12" s="4"/>
      <c r="AX12" s="4"/>
      <c r="AY12" s="4"/>
      <c r="AZ12" s="4"/>
      <c r="BA12" s="12"/>
      <c r="BB12" s="4"/>
      <c r="BC12" s="4"/>
      <c r="BD12" s="4"/>
      <c r="BE12" s="4"/>
      <c r="BF12" s="4"/>
      <c r="BG12" s="4"/>
      <c r="BH12" s="12"/>
      <c r="BI12" s="4"/>
      <c r="BJ12" s="4"/>
      <c r="BK12" s="4"/>
      <c r="BL12" s="4"/>
      <c r="BM12" s="4"/>
      <c r="BN12" s="4"/>
      <c r="BO12" s="12"/>
      <c r="BP12" s="4"/>
      <c r="BQ12" s="4"/>
      <c r="BR12" s="4"/>
      <c r="BS12" s="4"/>
      <c r="BT12" s="4"/>
      <c r="BU12" s="4"/>
      <c r="BV12" s="12"/>
      <c r="BW12" s="4"/>
      <c r="BX12" s="4"/>
      <c r="BY12" s="4"/>
      <c r="BZ12" s="12"/>
      <c r="CA12" s="4"/>
      <c r="CB12" s="4"/>
      <c r="CC12" s="12"/>
      <c r="CD12" s="4"/>
      <c r="CE12" s="4"/>
      <c r="CF12" s="4"/>
      <c r="CG12" s="4"/>
      <c r="CH12" s="4"/>
      <c r="CI12" s="4"/>
      <c r="CJ12" s="12"/>
      <c r="CK12" s="4"/>
      <c r="CL12" s="4"/>
      <c r="CM12" s="4"/>
      <c r="CN12" s="4"/>
      <c r="CO12" s="4"/>
      <c r="CP12" s="4"/>
      <c r="CQ12" s="12"/>
      <c r="CR12" s="4"/>
      <c r="CS12" s="4"/>
      <c r="CT12" s="4"/>
      <c r="CU12" s="4"/>
      <c r="CV12" s="4"/>
      <c r="CW12" s="4"/>
      <c r="CX12" s="12"/>
      <c r="CY12" s="4"/>
      <c r="CZ12" s="4"/>
      <c r="DA12" s="4"/>
      <c r="DB12" s="4"/>
      <c r="DC12" s="4"/>
      <c r="DD12" s="4"/>
      <c r="DE12" s="12"/>
      <c r="DF12" s="12"/>
      <c r="DG12" s="4"/>
      <c r="DH12" s="4"/>
      <c r="DI12" s="4"/>
      <c r="DJ12" s="4"/>
      <c r="DK12" s="4"/>
      <c r="DL12" s="12"/>
      <c r="DM12" s="4"/>
      <c r="DN12" s="4"/>
      <c r="DO12" s="4"/>
      <c r="DP12" s="4"/>
      <c r="DQ12" s="4"/>
      <c r="DR12" s="4"/>
      <c r="DS12" s="12"/>
      <c r="DT12" s="4"/>
      <c r="DU12" s="4"/>
      <c r="DV12" s="4"/>
      <c r="DW12" s="4"/>
      <c r="DX12" s="4"/>
      <c r="DY12" s="4"/>
      <c r="DZ12" s="12"/>
      <c r="EA12" s="4"/>
      <c r="EB12" s="4"/>
      <c r="EC12" s="4"/>
      <c r="ED12" s="4"/>
      <c r="EE12" s="4"/>
      <c r="EF12" s="4"/>
      <c r="EG12" s="12"/>
      <c r="EH12" s="4"/>
      <c r="EI12" s="4"/>
      <c r="EJ12" s="4"/>
      <c r="EK12" s="4"/>
      <c r="EL12" s="4"/>
      <c r="EM12" s="4"/>
      <c r="EN12" s="12"/>
      <c r="EO12" s="4"/>
      <c r="EP12" s="4"/>
      <c r="EQ12" s="4"/>
      <c r="ER12" s="4"/>
      <c r="ES12" s="4"/>
      <c r="ET12" s="4"/>
      <c r="EU12" s="12"/>
      <c r="EV12" s="4"/>
      <c r="EW12" s="4"/>
      <c r="EX12" s="4"/>
      <c r="EY12" s="4"/>
      <c r="EZ12" s="4"/>
      <c r="FA12" s="4"/>
      <c r="FB12" s="12"/>
      <c r="FC12" s="4"/>
      <c r="FD12" s="4"/>
      <c r="FE12" s="4"/>
      <c r="FF12" s="4"/>
      <c r="FG12" s="4"/>
      <c r="FH12" s="4"/>
      <c r="FI12" s="12"/>
      <c r="FJ12" s="4"/>
      <c r="FK12" s="4"/>
      <c r="FL12" s="4"/>
      <c r="FM12" s="4"/>
      <c r="FN12" s="4"/>
      <c r="FO12" s="4"/>
      <c r="FP12" s="12"/>
      <c r="FQ12" s="4"/>
      <c r="FR12" s="4"/>
      <c r="FS12" s="4"/>
      <c r="FT12" s="4"/>
      <c r="FU12" s="4"/>
      <c r="FV12" s="4"/>
      <c r="FW12" s="12"/>
      <c r="FX12" s="4"/>
      <c r="FY12" s="4"/>
      <c r="FZ12" s="4"/>
      <c r="GA12" s="4"/>
      <c r="GB12" s="4"/>
      <c r="GC12" s="4"/>
      <c r="GD12" s="12"/>
      <c r="GE12" s="4"/>
      <c r="GF12" s="12"/>
      <c r="GG12" s="4"/>
      <c r="GH12" s="4"/>
      <c r="GI12" s="4"/>
      <c r="GJ12" s="4"/>
      <c r="GK12" s="12"/>
      <c r="GL12" s="4"/>
      <c r="GM12" s="4"/>
      <c r="GN12" s="4"/>
      <c r="GO12" s="4"/>
      <c r="GP12" s="12"/>
      <c r="GQ12" s="4"/>
      <c r="GR12" s="12"/>
      <c r="GS12" s="4"/>
      <c r="GT12" s="4"/>
      <c r="GU12" s="4"/>
      <c r="GV12" s="4"/>
      <c r="GW12" s="4"/>
      <c r="GX12" s="4"/>
      <c r="GY12" s="12"/>
      <c r="GZ12" s="4"/>
      <c r="HA12" s="4"/>
      <c r="HB12" s="4"/>
      <c r="HC12" s="4"/>
      <c r="HD12" s="4"/>
      <c r="HE12" s="4"/>
      <c r="HF12" s="12"/>
      <c r="HG12" s="4"/>
      <c r="HH12" s="4"/>
      <c r="HI12" s="4"/>
      <c r="HJ12" s="4"/>
      <c r="HK12" s="4"/>
      <c r="HL12" s="4"/>
      <c r="HM12" s="12"/>
      <c r="HN12" s="4"/>
      <c r="HO12" s="4"/>
      <c r="HP12" s="4"/>
      <c r="HQ12" s="4"/>
      <c r="HR12" s="4"/>
      <c r="HS12" s="4"/>
      <c r="HT12" s="12"/>
      <c r="HU12" s="4"/>
      <c r="HV12" s="4"/>
      <c r="HW12" s="4"/>
      <c r="HX12" s="4"/>
      <c r="HY12" s="4"/>
      <c r="HZ12" s="4"/>
      <c r="IA12" s="12"/>
      <c r="IB12" s="4"/>
      <c r="IC12" s="4"/>
      <c r="ID12" s="4"/>
      <c r="IE12" s="4"/>
      <c r="IF12" s="4"/>
      <c r="IG12" s="4"/>
      <c r="IH12" s="12"/>
      <c r="II12" s="4"/>
      <c r="IJ12" s="4"/>
      <c r="IK12" s="4"/>
      <c r="IL12" s="4"/>
      <c r="IM12" s="4"/>
      <c r="IN12" s="4"/>
    </row>
    <row r="13" spans="1:249" x14ac:dyDescent="0.3">
      <c r="B13" s="26"/>
      <c r="C13" s="5"/>
      <c r="D13" s="12"/>
      <c r="E13" s="4"/>
      <c r="F13" s="4"/>
      <c r="G13" s="4"/>
      <c r="H13" s="4"/>
      <c r="I13" s="4"/>
      <c r="J13" s="4"/>
      <c r="K13" s="12"/>
      <c r="L13" s="4"/>
      <c r="M13" s="4"/>
      <c r="N13" s="4"/>
      <c r="O13" s="4"/>
      <c r="P13" s="4"/>
      <c r="Q13" s="4"/>
      <c r="R13" s="12"/>
      <c r="S13" s="4"/>
      <c r="T13" s="4"/>
      <c r="U13" s="4"/>
      <c r="V13" s="4"/>
      <c r="W13" s="4"/>
      <c r="X13" s="4"/>
      <c r="Y13" s="12"/>
      <c r="Z13" s="4"/>
      <c r="AA13" s="4"/>
      <c r="AB13" s="4"/>
      <c r="AC13" s="12"/>
      <c r="AD13" s="4"/>
      <c r="AE13" s="4"/>
      <c r="AF13" s="12"/>
      <c r="AG13" s="4"/>
      <c r="AH13" s="4"/>
      <c r="AI13" s="4"/>
      <c r="AJ13" s="4"/>
      <c r="AK13" s="4"/>
      <c r="AL13" s="4"/>
      <c r="AM13" s="12"/>
      <c r="AN13" s="4"/>
      <c r="AO13" s="4"/>
      <c r="AP13" s="4"/>
      <c r="AQ13" s="4"/>
      <c r="AR13" s="4"/>
      <c r="AS13" s="4"/>
      <c r="AT13" s="12"/>
      <c r="AU13" s="4"/>
      <c r="AV13" s="4"/>
      <c r="AW13" s="4"/>
      <c r="AX13" s="4"/>
      <c r="AY13" s="4"/>
      <c r="AZ13" s="4"/>
      <c r="BA13" s="12"/>
      <c r="BB13" s="4"/>
      <c r="BC13" s="4"/>
      <c r="BD13" s="4"/>
      <c r="BE13" s="4"/>
      <c r="BF13" s="4"/>
      <c r="BG13" s="4"/>
      <c r="BH13" s="12"/>
      <c r="BI13" s="4"/>
      <c r="BJ13" s="4"/>
      <c r="BK13" s="4"/>
      <c r="BL13" s="4"/>
      <c r="BM13" s="4"/>
      <c r="BN13" s="4"/>
      <c r="BO13" s="12"/>
      <c r="BP13" s="4"/>
      <c r="BQ13" s="4"/>
      <c r="BR13" s="4"/>
      <c r="BS13" s="4"/>
      <c r="BT13" s="4"/>
      <c r="BU13" s="4"/>
      <c r="BV13" s="12"/>
      <c r="BW13" s="4"/>
      <c r="BX13" s="4"/>
      <c r="BY13" s="4"/>
      <c r="BZ13" s="12"/>
      <c r="CA13" s="4"/>
      <c r="CB13" s="4"/>
      <c r="CC13" s="12"/>
      <c r="CD13" s="4"/>
      <c r="CE13" s="4"/>
      <c r="CF13" s="4"/>
      <c r="CG13" s="4"/>
      <c r="CH13" s="4"/>
      <c r="CI13" s="4"/>
      <c r="CJ13" s="12"/>
      <c r="CK13" s="4"/>
      <c r="CL13" s="4"/>
      <c r="CM13" s="4"/>
      <c r="CN13" s="4"/>
      <c r="CO13" s="4"/>
      <c r="CP13" s="4"/>
      <c r="CQ13" s="12"/>
      <c r="CR13" s="4"/>
      <c r="CS13" s="4"/>
      <c r="CT13" s="4"/>
      <c r="CU13" s="4"/>
      <c r="CV13" s="4"/>
      <c r="CW13" s="4"/>
      <c r="CX13" s="12"/>
      <c r="CY13" s="4"/>
      <c r="CZ13" s="4"/>
      <c r="DA13" s="4"/>
      <c r="DB13" s="4"/>
      <c r="DC13" s="4"/>
      <c r="DD13" s="4"/>
      <c r="DE13" s="12"/>
      <c r="DF13" s="12"/>
      <c r="DG13" s="4"/>
      <c r="DH13" s="4"/>
      <c r="DI13" s="4"/>
      <c r="DJ13" s="4"/>
      <c r="DK13" s="4"/>
      <c r="DL13" s="12"/>
      <c r="DM13" s="4"/>
      <c r="DN13" s="4"/>
      <c r="DO13" s="4"/>
      <c r="DP13" s="4"/>
      <c r="DQ13" s="4"/>
      <c r="DR13" s="4"/>
      <c r="DS13" s="12"/>
      <c r="DT13" s="4"/>
      <c r="DU13" s="4"/>
      <c r="DV13" s="4"/>
      <c r="DW13" s="4"/>
      <c r="DX13" s="4"/>
      <c r="DY13" s="4"/>
      <c r="DZ13" s="12"/>
      <c r="EA13" s="4"/>
      <c r="EB13" s="4"/>
      <c r="EC13" s="4"/>
      <c r="ED13" s="4"/>
      <c r="EE13" s="4"/>
      <c r="EF13" s="4"/>
      <c r="EG13" s="12"/>
      <c r="EH13" s="4"/>
      <c r="EI13" s="4"/>
      <c r="EJ13" s="4"/>
      <c r="EK13" s="4"/>
      <c r="EL13" s="4"/>
      <c r="EM13" s="4"/>
      <c r="EN13" s="12"/>
      <c r="EO13" s="4"/>
      <c r="EP13" s="4"/>
      <c r="EQ13" s="4"/>
      <c r="ER13" s="4"/>
      <c r="ES13" s="4"/>
      <c r="ET13" s="4"/>
      <c r="EU13" s="12"/>
      <c r="EV13" s="4"/>
      <c r="EW13" s="4"/>
      <c r="EX13" s="4"/>
      <c r="EY13" s="4"/>
      <c r="EZ13" s="4"/>
      <c r="FA13" s="4"/>
      <c r="FB13" s="12"/>
      <c r="FC13" s="4"/>
      <c r="FD13" s="4"/>
      <c r="FE13" s="4"/>
      <c r="FF13" s="4"/>
      <c r="FG13" s="4"/>
      <c r="FH13" s="4"/>
      <c r="FI13" s="12"/>
      <c r="FJ13" s="4"/>
      <c r="FK13" s="4"/>
      <c r="FL13" s="4"/>
      <c r="FM13" s="4"/>
      <c r="FN13" s="4"/>
      <c r="FO13" s="4"/>
      <c r="FP13" s="12"/>
      <c r="FQ13" s="4"/>
      <c r="FR13" s="4"/>
      <c r="FS13" s="4"/>
      <c r="FT13" s="4"/>
      <c r="FU13" s="4"/>
      <c r="FV13" s="4"/>
      <c r="FW13" s="12"/>
      <c r="FX13" s="4"/>
      <c r="FY13" s="4"/>
      <c r="FZ13" s="4"/>
      <c r="GA13" s="4"/>
      <c r="GB13" s="4"/>
      <c r="GC13" s="4"/>
      <c r="GD13" s="12"/>
      <c r="GE13" s="4"/>
      <c r="GF13" s="12"/>
      <c r="GG13" s="4"/>
      <c r="GH13" s="4"/>
      <c r="GI13" s="4"/>
      <c r="GJ13" s="4"/>
      <c r="GK13" s="12"/>
      <c r="GL13" s="4"/>
      <c r="GM13" s="4"/>
      <c r="GN13" s="4"/>
      <c r="GO13" s="4"/>
      <c r="GP13" s="12"/>
      <c r="GQ13" s="4"/>
      <c r="GR13" s="12"/>
      <c r="GS13" s="4"/>
      <c r="GT13" s="4"/>
      <c r="GU13" s="4"/>
      <c r="GV13" s="4"/>
      <c r="GW13" s="4"/>
      <c r="GX13" s="4"/>
      <c r="GY13" s="12"/>
      <c r="GZ13" s="4"/>
      <c r="HA13" s="4"/>
      <c r="HB13" s="4"/>
      <c r="HC13" s="4"/>
      <c r="HD13" s="4"/>
      <c r="HE13" s="4"/>
      <c r="HF13" s="12"/>
      <c r="HG13" s="4"/>
      <c r="HH13" s="4"/>
      <c r="HI13" s="4"/>
      <c r="HJ13" s="4"/>
      <c r="HK13" s="4"/>
      <c r="HL13" s="4"/>
      <c r="HM13" s="12"/>
      <c r="HN13" s="4"/>
      <c r="HO13" s="4"/>
      <c r="HP13" s="4"/>
      <c r="HQ13" s="4"/>
      <c r="HR13" s="4"/>
      <c r="HS13" s="4"/>
      <c r="HT13" s="12"/>
      <c r="HU13" s="4"/>
      <c r="HV13" s="4"/>
      <c r="HW13" s="4"/>
      <c r="HX13" s="4"/>
      <c r="HY13" s="4"/>
      <c r="HZ13" s="4"/>
      <c r="IA13" s="12"/>
      <c r="IB13" s="4"/>
      <c r="IC13" s="4"/>
      <c r="ID13" s="4"/>
      <c r="IE13" s="4"/>
      <c r="IF13" s="4"/>
      <c r="IG13" s="4"/>
      <c r="IH13" s="12"/>
      <c r="II13" s="4"/>
      <c r="IJ13" s="4"/>
      <c r="IK13" s="4"/>
      <c r="IL13" s="4"/>
      <c r="IM13" s="4"/>
      <c r="IN13" s="4"/>
    </row>
    <row r="14" spans="1:249" x14ac:dyDescent="0.3">
      <c r="B14" s="26"/>
      <c r="C14" s="5"/>
      <c r="D14" s="12"/>
      <c r="E14" s="4"/>
      <c r="F14" s="4"/>
      <c r="G14" s="4"/>
      <c r="H14" s="4"/>
      <c r="I14" s="4"/>
      <c r="J14" s="4"/>
      <c r="K14" s="12"/>
      <c r="L14" s="4"/>
      <c r="M14" s="4"/>
      <c r="N14" s="4"/>
      <c r="O14" s="4"/>
      <c r="P14" s="4"/>
      <c r="Q14" s="4"/>
      <c r="R14" s="12"/>
      <c r="S14" s="4"/>
      <c r="T14" s="4"/>
      <c r="U14" s="4"/>
      <c r="V14" s="4"/>
      <c r="W14" s="4"/>
      <c r="X14" s="4"/>
      <c r="Y14" s="12"/>
      <c r="Z14" s="4"/>
      <c r="AA14" s="4"/>
      <c r="AB14" s="4"/>
      <c r="AC14" s="12"/>
      <c r="AD14" s="4"/>
      <c r="AE14" s="4"/>
      <c r="AF14" s="12"/>
      <c r="AG14" s="4"/>
      <c r="AH14" s="4"/>
      <c r="AI14" s="4"/>
      <c r="AJ14" s="4"/>
      <c r="AK14" s="4"/>
      <c r="AL14" s="4"/>
      <c r="AM14" s="12"/>
      <c r="AN14" s="4"/>
      <c r="AO14" s="4"/>
      <c r="AP14" s="4"/>
      <c r="AQ14" s="4"/>
      <c r="AR14" s="4"/>
      <c r="AS14" s="4"/>
      <c r="AT14" s="12"/>
      <c r="AU14" s="4"/>
      <c r="AV14" s="4"/>
      <c r="AW14" s="4"/>
      <c r="AX14" s="4"/>
      <c r="AY14" s="4"/>
      <c r="AZ14" s="4"/>
      <c r="BA14" s="12"/>
      <c r="BB14" s="4"/>
      <c r="BC14" s="4"/>
      <c r="BD14" s="4"/>
      <c r="BE14" s="4"/>
      <c r="BF14" s="4"/>
      <c r="BG14" s="4"/>
      <c r="BH14" s="12"/>
      <c r="BI14" s="4"/>
      <c r="BJ14" s="4"/>
      <c r="BK14" s="4"/>
      <c r="BL14" s="4"/>
      <c r="BM14" s="4"/>
      <c r="BN14" s="4"/>
      <c r="BO14" s="12"/>
      <c r="BP14" s="4"/>
      <c r="BQ14" s="4"/>
      <c r="BR14" s="4"/>
      <c r="BS14" s="4"/>
      <c r="BT14" s="4"/>
      <c r="BU14" s="4"/>
      <c r="BV14" s="12"/>
      <c r="BW14" s="4"/>
      <c r="BX14" s="4"/>
      <c r="BY14" s="4"/>
      <c r="BZ14" s="12"/>
      <c r="CA14" s="4"/>
      <c r="CB14" s="4"/>
      <c r="CC14" s="12"/>
      <c r="CD14" s="4"/>
      <c r="CE14" s="4"/>
      <c r="CF14" s="4"/>
      <c r="CG14" s="4"/>
      <c r="CH14" s="4"/>
      <c r="CI14" s="4"/>
      <c r="CJ14" s="12"/>
      <c r="CK14" s="4"/>
      <c r="CL14" s="4"/>
      <c r="CM14" s="4"/>
      <c r="CN14" s="4"/>
      <c r="CO14" s="4"/>
      <c r="CP14" s="4"/>
      <c r="CQ14" s="12"/>
      <c r="CR14" s="4"/>
      <c r="CS14" s="4"/>
      <c r="CT14" s="4"/>
      <c r="CU14" s="4"/>
      <c r="CV14" s="4"/>
      <c r="CW14" s="4"/>
      <c r="CX14" s="12"/>
      <c r="CY14" s="4"/>
      <c r="CZ14" s="4"/>
      <c r="DA14" s="4"/>
      <c r="DB14" s="4"/>
      <c r="DC14" s="4"/>
      <c r="DD14" s="4"/>
      <c r="DE14" s="12"/>
      <c r="DF14" s="12"/>
      <c r="DG14" s="4"/>
      <c r="DH14" s="4"/>
      <c r="DI14" s="4"/>
      <c r="DJ14" s="4"/>
      <c r="DK14" s="4"/>
      <c r="DL14" s="12"/>
      <c r="DM14" s="4"/>
      <c r="DN14" s="4"/>
      <c r="DO14" s="4"/>
      <c r="DP14" s="4"/>
      <c r="DQ14" s="4"/>
      <c r="DR14" s="4"/>
      <c r="DS14" s="12"/>
      <c r="DT14" s="4"/>
      <c r="DU14" s="4"/>
      <c r="DV14" s="4"/>
      <c r="DW14" s="4"/>
      <c r="DX14" s="4"/>
      <c r="DY14" s="4"/>
      <c r="DZ14" s="12"/>
      <c r="EA14" s="4"/>
      <c r="EB14" s="4"/>
      <c r="EC14" s="4"/>
      <c r="ED14" s="4"/>
      <c r="EE14" s="4"/>
      <c r="EF14" s="4"/>
      <c r="EG14" s="12"/>
      <c r="EH14" s="4"/>
      <c r="EI14" s="4"/>
      <c r="EJ14" s="4"/>
      <c r="EK14" s="4"/>
      <c r="EL14" s="4"/>
      <c r="EM14" s="4"/>
      <c r="EN14" s="12"/>
      <c r="EO14" s="4"/>
      <c r="EP14" s="4"/>
      <c r="EQ14" s="4"/>
      <c r="ER14" s="4"/>
      <c r="ES14" s="4"/>
      <c r="ET14" s="4"/>
      <c r="EU14" s="12"/>
      <c r="EV14" s="4"/>
      <c r="EW14" s="4"/>
      <c r="EX14" s="4"/>
      <c r="EY14" s="4"/>
      <c r="EZ14" s="4"/>
      <c r="FA14" s="4"/>
      <c r="FB14" s="12"/>
      <c r="FC14" s="4"/>
      <c r="FD14" s="4"/>
      <c r="FE14" s="4"/>
      <c r="FF14" s="4"/>
      <c r="FG14" s="4"/>
      <c r="FH14" s="4"/>
      <c r="FI14" s="12"/>
      <c r="FJ14" s="4"/>
      <c r="FK14" s="4"/>
      <c r="FL14" s="4"/>
      <c r="FM14" s="4"/>
      <c r="FN14" s="4"/>
      <c r="FO14" s="4"/>
      <c r="FP14" s="12"/>
      <c r="FQ14" s="4"/>
      <c r="FR14" s="4"/>
      <c r="FS14" s="4"/>
      <c r="FT14" s="4"/>
      <c r="FU14" s="4"/>
      <c r="FV14" s="4"/>
      <c r="FW14" s="12"/>
      <c r="FX14" s="4"/>
      <c r="FY14" s="4"/>
      <c r="FZ14" s="4"/>
      <c r="GA14" s="4"/>
      <c r="GB14" s="4"/>
      <c r="GC14" s="4"/>
      <c r="GD14" s="12"/>
      <c r="GE14" s="4"/>
      <c r="GF14" s="12"/>
      <c r="GG14" s="4"/>
      <c r="GH14" s="4"/>
      <c r="GI14" s="4"/>
      <c r="GJ14" s="4"/>
      <c r="GK14" s="12"/>
      <c r="GL14" s="4"/>
      <c r="GM14" s="4"/>
      <c r="GN14" s="4"/>
      <c r="GO14" s="4"/>
      <c r="GP14" s="12"/>
      <c r="GQ14" s="4"/>
      <c r="GR14" s="12"/>
      <c r="GS14" s="4"/>
      <c r="GT14" s="4"/>
      <c r="GU14" s="4"/>
      <c r="GV14" s="4"/>
      <c r="GW14" s="4"/>
      <c r="GX14" s="4"/>
      <c r="GY14" s="12"/>
      <c r="GZ14" s="4"/>
      <c r="HA14" s="4"/>
      <c r="HB14" s="4"/>
      <c r="HC14" s="4"/>
      <c r="HD14" s="4"/>
      <c r="HE14" s="4"/>
      <c r="HF14" s="12"/>
      <c r="HG14" s="4"/>
      <c r="HH14" s="4"/>
      <c r="HI14" s="4"/>
      <c r="HJ14" s="4"/>
      <c r="HK14" s="4"/>
      <c r="HL14" s="4"/>
      <c r="HM14" s="12"/>
      <c r="HN14" s="4"/>
      <c r="HO14" s="4"/>
      <c r="HP14" s="4"/>
      <c r="HQ14" s="4"/>
      <c r="HR14" s="4"/>
      <c r="HS14" s="4"/>
      <c r="HT14" s="12"/>
      <c r="HU14" s="4"/>
      <c r="HV14" s="4"/>
      <c r="HW14" s="4"/>
      <c r="HX14" s="4"/>
      <c r="HY14" s="4"/>
      <c r="HZ14" s="4"/>
      <c r="IA14" s="12"/>
      <c r="IB14" s="4"/>
      <c r="IC14" s="4"/>
      <c r="ID14" s="4"/>
      <c r="IE14" s="4"/>
      <c r="IF14" s="4"/>
      <c r="IG14" s="4"/>
      <c r="IH14" s="12"/>
      <c r="II14" s="4"/>
      <c r="IJ14" s="4"/>
      <c r="IK14" s="4"/>
      <c r="IL14" s="4"/>
      <c r="IM14" s="4"/>
      <c r="IN14" s="4"/>
    </row>
    <row r="15" spans="1:249" x14ac:dyDescent="0.3">
      <c r="B15" s="26"/>
      <c r="C15" s="6"/>
      <c r="D15" s="13"/>
      <c r="E15" s="7"/>
      <c r="F15" s="7"/>
      <c r="G15" s="7"/>
      <c r="H15" s="7"/>
      <c r="I15" s="7"/>
      <c r="J15" s="7"/>
      <c r="K15" s="13"/>
      <c r="L15" s="7"/>
      <c r="M15" s="7"/>
      <c r="N15" s="7"/>
      <c r="O15" s="7"/>
      <c r="P15" s="7"/>
      <c r="Q15" s="7"/>
      <c r="R15" s="13"/>
      <c r="S15" s="7"/>
      <c r="T15" s="7"/>
      <c r="U15" s="7"/>
      <c r="V15" s="7"/>
      <c r="W15" s="7"/>
      <c r="X15" s="7"/>
      <c r="Y15" s="13"/>
      <c r="Z15" s="7"/>
      <c r="AA15" s="7"/>
      <c r="AB15" s="7"/>
      <c r="AC15" s="13"/>
      <c r="AD15" s="7"/>
      <c r="AE15" s="7"/>
      <c r="AF15" s="13"/>
      <c r="AG15" s="7"/>
      <c r="AH15" s="7"/>
      <c r="AI15" s="7"/>
      <c r="AJ15" s="7"/>
      <c r="AK15" s="7"/>
      <c r="AL15" s="7"/>
      <c r="AM15" s="13"/>
      <c r="AN15" s="7"/>
      <c r="AO15" s="7"/>
      <c r="AP15" s="7"/>
      <c r="AQ15" s="7"/>
      <c r="AR15" s="7"/>
      <c r="AS15" s="7"/>
      <c r="AT15" s="13"/>
      <c r="AU15" s="7"/>
      <c r="AV15" s="7"/>
      <c r="AW15" s="7"/>
      <c r="AX15" s="7"/>
      <c r="AY15" s="7"/>
      <c r="AZ15" s="7"/>
      <c r="BA15" s="13"/>
      <c r="BB15" s="7"/>
      <c r="BC15" s="7"/>
      <c r="BD15" s="7"/>
      <c r="BE15" s="7"/>
      <c r="BF15" s="7"/>
      <c r="BG15" s="7"/>
      <c r="BH15" s="13"/>
      <c r="BI15" s="7"/>
      <c r="BJ15" s="7"/>
      <c r="BK15" s="7"/>
      <c r="BL15" s="7"/>
      <c r="BM15" s="7"/>
      <c r="BN15" s="7"/>
      <c r="BO15" s="13"/>
      <c r="BP15" s="7"/>
      <c r="BQ15" s="7"/>
      <c r="BR15" s="7"/>
      <c r="BS15" s="7"/>
      <c r="BT15" s="7"/>
      <c r="BU15" s="7"/>
      <c r="BV15" s="13"/>
      <c r="BW15" s="7"/>
      <c r="BX15" s="7"/>
      <c r="BY15" s="7"/>
      <c r="BZ15" s="13"/>
      <c r="CA15" s="7"/>
      <c r="CB15" s="7"/>
      <c r="CC15" s="13"/>
      <c r="CD15" s="7"/>
      <c r="CE15" s="7"/>
      <c r="CF15" s="7"/>
      <c r="CG15" s="7"/>
      <c r="CH15" s="7"/>
      <c r="CI15" s="7"/>
      <c r="CJ15" s="13"/>
      <c r="CK15" s="7"/>
      <c r="CL15" s="7"/>
      <c r="CM15" s="7"/>
      <c r="CN15" s="7"/>
      <c r="CO15" s="7"/>
      <c r="CP15" s="7"/>
      <c r="CQ15" s="13"/>
      <c r="CR15" s="7"/>
      <c r="CS15" s="7"/>
      <c r="CT15" s="7"/>
      <c r="CU15" s="7"/>
      <c r="CV15" s="7"/>
      <c r="CW15" s="7"/>
      <c r="CX15" s="13"/>
      <c r="CY15" s="7"/>
      <c r="CZ15" s="7"/>
      <c r="DA15" s="7"/>
      <c r="DB15" s="7"/>
      <c r="DC15" s="7"/>
      <c r="DD15" s="7"/>
      <c r="DE15" s="13"/>
      <c r="DF15" s="13"/>
      <c r="DG15" s="7"/>
      <c r="DH15" s="7"/>
      <c r="DI15" s="7"/>
      <c r="DJ15" s="7"/>
      <c r="DK15" s="7"/>
      <c r="DL15" s="13"/>
      <c r="DM15" s="7"/>
      <c r="DN15" s="7"/>
      <c r="DO15" s="7"/>
      <c r="DP15" s="7"/>
      <c r="DQ15" s="7"/>
      <c r="DR15" s="7"/>
      <c r="DS15" s="13"/>
      <c r="DT15" s="7"/>
      <c r="DU15" s="7"/>
      <c r="DV15" s="7"/>
      <c r="DW15" s="7"/>
      <c r="DX15" s="7"/>
      <c r="DY15" s="7"/>
      <c r="DZ15" s="13"/>
      <c r="EA15" s="7"/>
      <c r="EB15" s="7"/>
      <c r="EC15" s="7"/>
      <c r="ED15" s="7"/>
      <c r="EE15" s="7"/>
      <c r="EF15" s="7"/>
      <c r="EG15" s="13"/>
      <c r="EH15" s="7"/>
      <c r="EI15" s="7"/>
      <c r="EJ15" s="7"/>
      <c r="EK15" s="7"/>
      <c r="EL15" s="7"/>
      <c r="EM15" s="7"/>
      <c r="EN15" s="13"/>
      <c r="EO15" s="7"/>
      <c r="EP15" s="7"/>
      <c r="EQ15" s="7"/>
      <c r="ER15" s="7"/>
      <c r="ES15" s="7"/>
      <c r="ET15" s="7"/>
      <c r="EU15" s="13"/>
      <c r="EV15" s="7"/>
      <c r="EW15" s="7"/>
      <c r="EX15" s="7"/>
      <c r="EY15" s="7"/>
      <c r="EZ15" s="7"/>
      <c r="FA15" s="7"/>
      <c r="FB15" s="13"/>
      <c r="FC15" s="7"/>
      <c r="FD15" s="7"/>
      <c r="FE15" s="7"/>
      <c r="FF15" s="7"/>
      <c r="FG15" s="7"/>
      <c r="FH15" s="7"/>
      <c r="FI15" s="13"/>
      <c r="FJ15" s="7"/>
      <c r="FK15" s="7"/>
      <c r="FL15" s="7"/>
      <c r="FM15" s="7"/>
      <c r="FN15" s="7"/>
      <c r="FO15" s="7"/>
      <c r="FP15" s="13"/>
      <c r="FQ15" s="7"/>
      <c r="FR15" s="7"/>
      <c r="FS15" s="7"/>
      <c r="FT15" s="7"/>
      <c r="FU15" s="7"/>
      <c r="FV15" s="7"/>
      <c r="FW15" s="13"/>
      <c r="FX15" s="7"/>
      <c r="FY15" s="7"/>
      <c r="FZ15" s="7"/>
      <c r="GA15" s="7"/>
      <c r="GB15" s="7"/>
      <c r="GC15" s="7"/>
      <c r="GD15" s="13"/>
      <c r="GE15" s="7"/>
      <c r="GF15" s="13"/>
      <c r="GG15" s="7"/>
      <c r="GH15" s="7"/>
      <c r="GI15" s="7"/>
      <c r="GJ15" s="7"/>
      <c r="GK15" s="13"/>
      <c r="GL15" s="7"/>
      <c r="GM15" s="7"/>
      <c r="GN15" s="7"/>
      <c r="GO15" s="7"/>
      <c r="GP15" s="13"/>
      <c r="GQ15" s="7"/>
      <c r="GR15" s="13"/>
      <c r="GS15" s="7"/>
      <c r="GT15" s="7"/>
      <c r="GU15" s="7"/>
      <c r="GV15" s="7"/>
      <c r="GW15" s="7"/>
      <c r="GX15" s="7"/>
      <c r="GY15" s="13"/>
      <c r="GZ15" s="7"/>
      <c r="HA15" s="7"/>
      <c r="HB15" s="7"/>
      <c r="HC15" s="7"/>
      <c r="HD15" s="7"/>
      <c r="HE15" s="7"/>
      <c r="HF15" s="13"/>
      <c r="HG15" s="7"/>
      <c r="HH15" s="7"/>
      <c r="HI15" s="7"/>
      <c r="HJ15" s="7"/>
      <c r="HK15" s="7"/>
      <c r="HL15" s="7"/>
      <c r="HM15" s="13"/>
      <c r="HN15" s="7"/>
      <c r="HO15" s="7"/>
      <c r="HP15" s="7"/>
      <c r="HQ15" s="7"/>
      <c r="HR15" s="7"/>
      <c r="HS15" s="7"/>
      <c r="HT15" s="13"/>
      <c r="HU15" s="7"/>
      <c r="HV15" s="7"/>
      <c r="HW15" s="7"/>
      <c r="HX15" s="7"/>
      <c r="HY15" s="7"/>
      <c r="HZ15" s="7"/>
      <c r="IA15" s="13"/>
      <c r="IB15" s="7"/>
      <c r="IC15" s="7"/>
      <c r="ID15" s="7"/>
      <c r="IE15" s="7"/>
      <c r="IF15" s="7"/>
      <c r="IG15" s="7"/>
      <c r="IH15" s="13"/>
      <c r="II15" s="7"/>
      <c r="IJ15" s="7"/>
      <c r="IK15" s="7"/>
      <c r="IL15" s="7"/>
      <c r="IM15" s="7"/>
      <c r="IN15" s="7"/>
    </row>
    <row r="16" spans="1:249" x14ac:dyDescent="0.3"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  <c r="BC16" s="14"/>
      <c r="BD16" s="14"/>
      <c r="BE16" s="14"/>
      <c r="BF16" s="14"/>
      <c r="BG16" s="14"/>
      <c r="BH16" s="14"/>
      <c r="BI16" s="14"/>
      <c r="BJ16" s="14"/>
      <c r="BK16" s="14"/>
      <c r="BL16" s="14"/>
      <c r="BM16" s="14"/>
      <c r="BN16" s="14"/>
      <c r="BO16" s="14"/>
      <c r="BP16" s="14"/>
      <c r="BQ16" s="14"/>
      <c r="BR16" s="14"/>
      <c r="BS16" s="14"/>
      <c r="BT16" s="14"/>
      <c r="BU16" s="14"/>
      <c r="BV16" s="14"/>
      <c r="BW16" s="14"/>
      <c r="BX16" s="14"/>
      <c r="BY16" s="14"/>
      <c r="BZ16" s="14"/>
      <c r="CA16" s="14"/>
      <c r="CB16" s="14"/>
      <c r="CC16" s="14"/>
      <c r="CD16" s="14"/>
      <c r="CE16" s="14"/>
      <c r="CF16" s="14"/>
      <c r="CG16" s="14"/>
      <c r="CH16" s="14"/>
      <c r="CI16" s="14"/>
      <c r="CJ16" s="14"/>
      <c r="CK16" s="14"/>
      <c r="CL16" s="14"/>
      <c r="CM16" s="14"/>
      <c r="CN16" s="14"/>
      <c r="CO16" s="14"/>
      <c r="CP16" s="14"/>
      <c r="CQ16" s="14"/>
      <c r="CR16" s="14"/>
      <c r="CS16" s="14"/>
      <c r="CT16" s="14"/>
      <c r="CU16" s="14"/>
      <c r="CV16" s="14"/>
      <c r="CW16" s="14"/>
      <c r="CX16" s="14"/>
      <c r="CY16" s="14"/>
      <c r="CZ16" s="14"/>
      <c r="DA16" s="14"/>
      <c r="DB16" s="14"/>
      <c r="DC16" s="14"/>
      <c r="DD16" s="14"/>
      <c r="DE16" s="14"/>
      <c r="DF16" s="14"/>
      <c r="DG16" s="14"/>
      <c r="DH16" s="14"/>
      <c r="DI16" s="14"/>
      <c r="DJ16" s="14"/>
      <c r="DK16" s="14"/>
      <c r="DL16" s="14"/>
      <c r="DM16" s="14"/>
      <c r="DN16" s="14"/>
      <c r="DO16" s="14"/>
      <c r="DP16" s="14"/>
      <c r="DQ16" s="14"/>
      <c r="DR16" s="14"/>
      <c r="DS16" s="14"/>
      <c r="DT16" s="14"/>
      <c r="DU16" s="14"/>
      <c r="DV16" s="14"/>
      <c r="DW16" s="14"/>
      <c r="DX16" s="14"/>
      <c r="DY16" s="14"/>
      <c r="DZ16" s="14"/>
      <c r="EA16" s="14"/>
      <c r="EB16" s="14"/>
      <c r="EC16" s="14"/>
      <c r="ED16" s="14"/>
      <c r="EE16" s="14"/>
      <c r="EF16" s="14"/>
      <c r="EG16" s="14"/>
      <c r="EH16" s="14"/>
      <c r="EI16" s="14"/>
      <c r="EJ16" s="14"/>
      <c r="EK16" s="14"/>
      <c r="EL16" s="14"/>
      <c r="EM16" s="14"/>
      <c r="EN16" s="14"/>
      <c r="EO16" s="14"/>
      <c r="EP16" s="14"/>
      <c r="EQ16" s="14"/>
      <c r="ER16" s="14"/>
      <c r="ES16" s="14"/>
      <c r="ET16" s="14"/>
      <c r="EU16" s="14"/>
      <c r="EV16" s="14"/>
      <c r="EW16" s="14"/>
      <c r="EX16" s="14"/>
      <c r="EY16" s="14"/>
      <c r="EZ16" s="14"/>
      <c r="FA16" s="14"/>
      <c r="FB16" s="14"/>
    </row>
    <row r="17" spans="1:256" x14ac:dyDescent="0.3">
      <c r="A17" s="16"/>
      <c r="B17" s="147" t="s">
        <v>27</v>
      </c>
      <c r="C17" s="147"/>
      <c r="D17" s="15"/>
      <c r="E17" s="15">
        <f>SUM(E8:E15)</f>
        <v>0</v>
      </c>
      <c r="F17" s="15">
        <f t="shared" ref="F17:BQ17" si="2">SUM(F8:F15)</f>
        <v>0</v>
      </c>
      <c r="G17" s="15">
        <f t="shared" si="2"/>
        <v>0</v>
      </c>
      <c r="H17" s="15">
        <f t="shared" si="2"/>
        <v>0</v>
      </c>
      <c r="I17" s="15">
        <f>SUM(I8:I15)</f>
        <v>0</v>
      </c>
      <c r="J17" s="15">
        <f>SUM(J8:J15)</f>
        <v>0</v>
      </c>
      <c r="K17" s="15"/>
      <c r="L17" s="15">
        <f t="shared" si="2"/>
        <v>0</v>
      </c>
      <c r="M17" s="15">
        <f t="shared" si="2"/>
        <v>0</v>
      </c>
      <c r="N17" s="15">
        <f t="shared" si="2"/>
        <v>0</v>
      </c>
      <c r="O17" s="15">
        <f t="shared" si="2"/>
        <v>0</v>
      </c>
      <c r="P17" s="15">
        <f t="shared" si="2"/>
        <v>0</v>
      </c>
      <c r="Q17" s="15">
        <f t="shared" si="2"/>
        <v>0</v>
      </c>
      <c r="R17" s="15"/>
      <c r="S17" s="15">
        <f t="shared" si="2"/>
        <v>0</v>
      </c>
      <c r="T17" s="15">
        <f t="shared" si="2"/>
        <v>0</v>
      </c>
      <c r="U17" s="15">
        <f t="shared" si="2"/>
        <v>0</v>
      </c>
      <c r="V17" s="15">
        <f t="shared" si="2"/>
        <v>0</v>
      </c>
      <c r="W17" s="15">
        <f t="shared" si="2"/>
        <v>0</v>
      </c>
      <c r="X17" s="15">
        <f t="shared" si="2"/>
        <v>0</v>
      </c>
      <c r="Y17" s="15"/>
      <c r="Z17" s="15">
        <f t="shared" si="2"/>
        <v>0</v>
      </c>
      <c r="AA17" s="15">
        <f t="shared" si="2"/>
        <v>0</v>
      </c>
      <c r="AB17" s="15">
        <f t="shared" si="2"/>
        <v>0</v>
      </c>
      <c r="AC17" s="15"/>
      <c r="AD17" s="15">
        <f t="shared" si="2"/>
        <v>0</v>
      </c>
      <c r="AE17" s="15">
        <f t="shared" si="2"/>
        <v>0</v>
      </c>
      <c r="AF17" s="15"/>
      <c r="AG17" s="15">
        <f t="shared" si="2"/>
        <v>0</v>
      </c>
      <c r="AH17" s="15">
        <f t="shared" si="2"/>
        <v>0</v>
      </c>
      <c r="AI17" s="15">
        <f t="shared" si="2"/>
        <v>0</v>
      </c>
      <c r="AJ17" s="15">
        <f t="shared" si="2"/>
        <v>0</v>
      </c>
      <c r="AK17" s="15">
        <f t="shared" si="2"/>
        <v>0</v>
      </c>
      <c r="AL17" s="15">
        <f t="shared" si="2"/>
        <v>0</v>
      </c>
      <c r="AM17" s="15"/>
      <c r="AN17" s="15">
        <f t="shared" si="2"/>
        <v>0</v>
      </c>
      <c r="AO17" s="15">
        <f t="shared" si="2"/>
        <v>0</v>
      </c>
      <c r="AP17" s="15">
        <f t="shared" si="2"/>
        <v>0</v>
      </c>
      <c r="AQ17" s="15">
        <f t="shared" si="2"/>
        <v>0</v>
      </c>
      <c r="AR17" s="15">
        <f t="shared" si="2"/>
        <v>0</v>
      </c>
      <c r="AS17" s="15">
        <f t="shared" si="2"/>
        <v>0</v>
      </c>
      <c r="AT17" s="15"/>
      <c r="AU17" s="15">
        <f t="shared" si="2"/>
        <v>0</v>
      </c>
      <c r="AV17" s="15">
        <f t="shared" si="2"/>
        <v>0</v>
      </c>
      <c r="AW17" s="15">
        <f t="shared" si="2"/>
        <v>0</v>
      </c>
      <c r="AX17" s="15">
        <f t="shared" si="2"/>
        <v>0</v>
      </c>
      <c r="AY17" s="15">
        <f t="shared" si="2"/>
        <v>0</v>
      </c>
      <c r="AZ17" s="15">
        <f t="shared" si="2"/>
        <v>0</v>
      </c>
      <c r="BA17" s="15"/>
      <c r="BB17" s="15">
        <f t="shared" si="2"/>
        <v>0</v>
      </c>
      <c r="BC17" s="15">
        <f t="shared" si="2"/>
        <v>0</v>
      </c>
      <c r="BD17" s="15">
        <f t="shared" si="2"/>
        <v>0</v>
      </c>
      <c r="BE17" s="15">
        <f t="shared" si="2"/>
        <v>0</v>
      </c>
      <c r="BF17" s="15">
        <f t="shared" si="2"/>
        <v>0</v>
      </c>
      <c r="BG17" s="15">
        <f t="shared" si="2"/>
        <v>0</v>
      </c>
      <c r="BH17" s="15"/>
      <c r="BI17" s="15">
        <f t="shared" si="2"/>
        <v>0</v>
      </c>
      <c r="BJ17" s="15">
        <f t="shared" si="2"/>
        <v>0</v>
      </c>
      <c r="BK17" s="15">
        <f t="shared" si="2"/>
        <v>0</v>
      </c>
      <c r="BL17" s="15">
        <f t="shared" si="2"/>
        <v>0</v>
      </c>
      <c r="BM17" s="15">
        <f t="shared" si="2"/>
        <v>0</v>
      </c>
      <c r="BN17" s="15">
        <f t="shared" si="2"/>
        <v>0</v>
      </c>
      <c r="BO17" s="15"/>
      <c r="BP17" s="15">
        <f t="shared" si="2"/>
        <v>0</v>
      </c>
      <c r="BQ17" s="15">
        <f t="shared" si="2"/>
        <v>0</v>
      </c>
      <c r="BR17" s="15">
        <f t="shared" ref="BR17:EC17" si="3">SUM(BR8:BR15)</f>
        <v>0</v>
      </c>
      <c r="BS17" s="15">
        <f t="shared" si="3"/>
        <v>0</v>
      </c>
      <c r="BT17" s="15">
        <f t="shared" si="3"/>
        <v>0</v>
      </c>
      <c r="BU17" s="15">
        <f t="shared" si="3"/>
        <v>0</v>
      </c>
      <c r="BV17" s="15"/>
      <c r="BW17" s="15">
        <f t="shared" si="3"/>
        <v>0</v>
      </c>
      <c r="BX17" s="15">
        <f t="shared" si="3"/>
        <v>0</v>
      </c>
      <c r="BY17" s="15">
        <f t="shared" si="3"/>
        <v>0</v>
      </c>
      <c r="BZ17" s="15"/>
      <c r="CA17" s="15">
        <f t="shared" si="3"/>
        <v>0</v>
      </c>
      <c r="CB17" s="15">
        <f t="shared" si="3"/>
        <v>0</v>
      </c>
      <c r="CC17" s="15"/>
      <c r="CD17" s="15">
        <f t="shared" si="3"/>
        <v>0</v>
      </c>
      <c r="CE17" s="15">
        <f t="shared" si="3"/>
        <v>0</v>
      </c>
      <c r="CF17" s="15">
        <f t="shared" si="3"/>
        <v>0</v>
      </c>
      <c r="CG17" s="15">
        <f t="shared" si="3"/>
        <v>0</v>
      </c>
      <c r="CH17" s="15">
        <f t="shared" si="3"/>
        <v>0</v>
      </c>
      <c r="CI17" s="15">
        <f t="shared" si="3"/>
        <v>0</v>
      </c>
      <c r="CJ17" s="15"/>
      <c r="CK17" s="15">
        <f t="shared" si="3"/>
        <v>0</v>
      </c>
      <c r="CL17" s="15">
        <f t="shared" si="3"/>
        <v>0</v>
      </c>
      <c r="CM17" s="15">
        <f t="shared" si="3"/>
        <v>0</v>
      </c>
      <c r="CN17" s="15">
        <f t="shared" si="3"/>
        <v>0</v>
      </c>
      <c r="CO17" s="15">
        <f t="shared" si="3"/>
        <v>0</v>
      </c>
      <c r="CP17" s="15">
        <f t="shared" si="3"/>
        <v>0</v>
      </c>
      <c r="CQ17" s="15"/>
      <c r="CR17" s="15">
        <f t="shared" si="3"/>
        <v>0</v>
      </c>
      <c r="CS17" s="15">
        <f t="shared" si="3"/>
        <v>0</v>
      </c>
      <c r="CT17" s="15">
        <f t="shared" si="3"/>
        <v>0</v>
      </c>
      <c r="CU17" s="15">
        <f t="shared" si="3"/>
        <v>0</v>
      </c>
      <c r="CV17" s="15">
        <f t="shared" si="3"/>
        <v>0</v>
      </c>
      <c r="CW17" s="15">
        <f t="shared" si="3"/>
        <v>0</v>
      </c>
      <c r="CX17" s="15"/>
      <c r="CY17" s="15">
        <f t="shared" si="3"/>
        <v>0</v>
      </c>
      <c r="CZ17" s="15">
        <f t="shared" si="3"/>
        <v>0</v>
      </c>
      <c r="DA17" s="15">
        <f t="shared" si="3"/>
        <v>0</v>
      </c>
      <c r="DB17" s="15">
        <f t="shared" si="3"/>
        <v>0</v>
      </c>
      <c r="DC17" s="15">
        <f t="shared" si="3"/>
        <v>0</v>
      </c>
      <c r="DD17" s="15">
        <f t="shared" si="3"/>
        <v>0</v>
      </c>
      <c r="DE17" s="15"/>
      <c r="DF17" s="15"/>
      <c r="DG17" s="15">
        <f t="shared" si="3"/>
        <v>0</v>
      </c>
      <c r="DH17" s="15">
        <f t="shared" si="3"/>
        <v>0</v>
      </c>
      <c r="DI17" s="15">
        <f t="shared" si="3"/>
        <v>0</v>
      </c>
      <c r="DJ17" s="15">
        <f t="shared" si="3"/>
        <v>0</v>
      </c>
      <c r="DK17" s="15">
        <f t="shared" si="3"/>
        <v>0</v>
      </c>
      <c r="DL17" s="15"/>
      <c r="DM17" s="15">
        <f t="shared" si="3"/>
        <v>0</v>
      </c>
      <c r="DN17" s="15">
        <f t="shared" si="3"/>
        <v>0</v>
      </c>
      <c r="DO17" s="15">
        <f t="shared" si="3"/>
        <v>0</v>
      </c>
      <c r="DP17" s="15">
        <f t="shared" si="3"/>
        <v>0</v>
      </c>
      <c r="DQ17" s="15">
        <f t="shared" si="3"/>
        <v>0</v>
      </c>
      <c r="DR17" s="15">
        <f t="shared" si="3"/>
        <v>0</v>
      </c>
      <c r="DS17" s="15"/>
      <c r="DT17" s="15">
        <f t="shared" si="3"/>
        <v>0</v>
      </c>
      <c r="DU17" s="15">
        <f t="shared" si="3"/>
        <v>0</v>
      </c>
      <c r="DV17" s="15">
        <f t="shared" si="3"/>
        <v>0</v>
      </c>
      <c r="DW17" s="15">
        <f t="shared" si="3"/>
        <v>0</v>
      </c>
      <c r="DX17" s="15">
        <f t="shared" si="3"/>
        <v>0</v>
      </c>
      <c r="DY17" s="15">
        <f t="shared" si="3"/>
        <v>0</v>
      </c>
      <c r="DZ17" s="15"/>
      <c r="EA17" s="15">
        <f t="shared" si="3"/>
        <v>0</v>
      </c>
      <c r="EB17" s="15">
        <f t="shared" si="3"/>
        <v>0</v>
      </c>
      <c r="EC17" s="15">
        <f t="shared" si="3"/>
        <v>0</v>
      </c>
      <c r="ED17" s="15">
        <f t="shared" ref="ED17:ET17" si="4">SUM(ED8:ED15)</f>
        <v>0</v>
      </c>
      <c r="EE17" s="15">
        <f t="shared" si="4"/>
        <v>0</v>
      </c>
      <c r="EF17" s="15">
        <f t="shared" si="4"/>
        <v>0</v>
      </c>
      <c r="EG17" s="15"/>
      <c r="EH17" s="15">
        <f t="shared" si="4"/>
        <v>0</v>
      </c>
      <c r="EI17" s="15">
        <f t="shared" si="4"/>
        <v>0</v>
      </c>
      <c r="EJ17" s="15">
        <f t="shared" si="4"/>
        <v>0</v>
      </c>
      <c r="EK17" s="15">
        <f t="shared" si="4"/>
        <v>0</v>
      </c>
      <c r="EL17" s="15">
        <f t="shared" si="4"/>
        <v>0</v>
      </c>
      <c r="EM17" s="15">
        <f t="shared" si="4"/>
        <v>0</v>
      </c>
      <c r="EN17" s="15"/>
      <c r="EO17" s="15">
        <f t="shared" si="4"/>
        <v>0</v>
      </c>
      <c r="EP17" s="15">
        <f t="shared" si="4"/>
        <v>0</v>
      </c>
      <c r="EQ17" s="15">
        <f t="shared" si="4"/>
        <v>0</v>
      </c>
      <c r="ER17" s="15">
        <f t="shared" si="4"/>
        <v>0</v>
      </c>
      <c r="ES17" s="15">
        <f t="shared" si="4"/>
        <v>0</v>
      </c>
      <c r="ET17" s="15">
        <f t="shared" si="4"/>
        <v>0</v>
      </c>
      <c r="EU17" s="15"/>
      <c r="EV17" s="15">
        <f t="shared" ref="EV17:FA17" si="5">SUM(EV8:EV15)</f>
        <v>0</v>
      </c>
      <c r="EW17" s="15">
        <f t="shared" si="5"/>
        <v>0</v>
      </c>
      <c r="EX17" s="15">
        <f t="shared" si="5"/>
        <v>0</v>
      </c>
      <c r="EY17" s="15">
        <f t="shared" si="5"/>
        <v>0</v>
      </c>
      <c r="EZ17" s="15">
        <f t="shared" si="5"/>
        <v>0</v>
      </c>
      <c r="FA17" s="15">
        <f t="shared" si="5"/>
        <v>0</v>
      </c>
      <c r="FB17" s="15"/>
      <c r="FC17" s="15">
        <f t="shared" ref="FC17:FH17" si="6">SUM(FC8:FC15)</f>
        <v>0</v>
      </c>
      <c r="FD17" s="15">
        <f t="shared" si="6"/>
        <v>0</v>
      </c>
      <c r="FE17" s="15">
        <f t="shared" si="6"/>
        <v>0</v>
      </c>
      <c r="FF17" s="15">
        <f t="shared" si="6"/>
        <v>0</v>
      </c>
      <c r="FG17" s="15">
        <f t="shared" si="6"/>
        <v>0</v>
      </c>
      <c r="FH17" s="15">
        <f t="shared" si="6"/>
        <v>0</v>
      </c>
      <c r="FI17" s="15"/>
      <c r="FJ17" s="15">
        <f t="shared" ref="FJ17:FO17" si="7">SUM(FJ8:FJ15)</f>
        <v>0</v>
      </c>
      <c r="FK17" s="15">
        <f t="shared" si="7"/>
        <v>0</v>
      </c>
      <c r="FL17" s="15">
        <f t="shared" si="7"/>
        <v>0</v>
      </c>
      <c r="FM17" s="15">
        <f t="shared" si="7"/>
        <v>0</v>
      </c>
      <c r="FN17" s="15">
        <f t="shared" si="7"/>
        <v>0</v>
      </c>
      <c r="FO17" s="15">
        <f t="shared" si="7"/>
        <v>0</v>
      </c>
      <c r="FP17" s="15"/>
      <c r="FQ17" s="15">
        <f t="shared" ref="FQ17:FV17" si="8">SUM(FQ8:FQ15)</f>
        <v>0</v>
      </c>
      <c r="FR17" s="15">
        <f t="shared" si="8"/>
        <v>0</v>
      </c>
      <c r="FS17" s="15">
        <f t="shared" si="8"/>
        <v>0</v>
      </c>
      <c r="FT17" s="15">
        <f t="shared" si="8"/>
        <v>0</v>
      </c>
      <c r="FU17" s="15">
        <f t="shared" si="8"/>
        <v>0</v>
      </c>
      <c r="FV17" s="15">
        <f t="shared" si="8"/>
        <v>0</v>
      </c>
      <c r="FW17" s="15"/>
      <c r="FX17" s="15">
        <f t="shared" ref="FX17:GC17" si="9">SUM(FX8:FX15)</f>
        <v>0</v>
      </c>
      <c r="FY17" s="15">
        <f t="shared" si="9"/>
        <v>0</v>
      </c>
      <c r="FZ17" s="15">
        <f t="shared" si="9"/>
        <v>0</v>
      </c>
      <c r="GA17" s="15">
        <f t="shared" si="9"/>
        <v>0</v>
      </c>
      <c r="GB17" s="15">
        <f t="shared" si="9"/>
        <v>0</v>
      </c>
      <c r="GC17" s="15">
        <f t="shared" si="9"/>
        <v>0</v>
      </c>
      <c r="GD17" s="15"/>
      <c r="GE17" s="15">
        <f t="shared" ref="GE17:GJ17" si="10">SUM(GE8:GE15)</f>
        <v>0</v>
      </c>
      <c r="GF17" s="15"/>
      <c r="GG17" s="15">
        <f t="shared" si="10"/>
        <v>0</v>
      </c>
      <c r="GH17" s="15">
        <f t="shared" si="10"/>
        <v>0</v>
      </c>
      <c r="GI17" s="15">
        <f t="shared" si="10"/>
        <v>0</v>
      </c>
      <c r="GJ17" s="15">
        <f t="shared" si="10"/>
        <v>0</v>
      </c>
      <c r="GK17" s="15"/>
      <c r="GL17" s="15">
        <f t="shared" ref="GL17:GQ17" si="11">SUM(GL8:GL15)</f>
        <v>0</v>
      </c>
      <c r="GM17" s="15">
        <f t="shared" si="11"/>
        <v>0</v>
      </c>
      <c r="GN17" s="15">
        <f t="shared" si="11"/>
        <v>0</v>
      </c>
      <c r="GO17" s="15">
        <f t="shared" si="11"/>
        <v>0</v>
      </c>
      <c r="GP17" s="15"/>
      <c r="GQ17" s="15">
        <f t="shared" si="11"/>
        <v>0</v>
      </c>
      <c r="GR17" s="15"/>
      <c r="GS17" s="15">
        <f t="shared" ref="GS17:GX17" si="12">SUM(GS8:GS15)</f>
        <v>0</v>
      </c>
      <c r="GT17" s="15">
        <f t="shared" si="12"/>
        <v>0</v>
      </c>
      <c r="GU17" s="15">
        <f t="shared" si="12"/>
        <v>0</v>
      </c>
      <c r="GV17" s="15">
        <f t="shared" si="12"/>
        <v>0</v>
      </c>
      <c r="GW17" s="15">
        <f t="shared" si="12"/>
        <v>0</v>
      </c>
      <c r="GX17" s="15">
        <f t="shared" si="12"/>
        <v>0</v>
      </c>
      <c r="GY17" s="15"/>
      <c r="GZ17" s="15">
        <f t="shared" ref="GZ17:HE17" si="13">SUM(GZ8:GZ15)</f>
        <v>0</v>
      </c>
      <c r="HA17" s="15">
        <f t="shared" si="13"/>
        <v>0</v>
      </c>
      <c r="HB17" s="15">
        <f t="shared" si="13"/>
        <v>0</v>
      </c>
      <c r="HC17" s="15">
        <f t="shared" si="13"/>
        <v>0</v>
      </c>
      <c r="HD17" s="15">
        <f t="shared" si="13"/>
        <v>0</v>
      </c>
      <c r="HE17" s="15">
        <f t="shared" si="13"/>
        <v>0</v>
      </c>
      <c r="HF17" s="15"/>
      <c r="HG17" s="15">
        <f t="shared" ref="HG17:HL17" si="14">SUM(HG8:HG15)</f>
        <v>0</v>
      </c>
      <c r="HH17" s="15">
        <f t="shared" si="14"/>
        <v>0</v>
      </c>
      <c r="HI17" s="15">
        <f t="shared" si="14"/>
        <v>0</v>
      </c>
      <c r="HJ17" s="15">
        <f t="shared" si="14"/>
        <v>0</v>
      </c>
      <c r="HK17" s="15">
        <f t="shared" si="14"/>
        <v>0</v>
      </c>
      <c r="HL17" s="15">
        <f t="shared" si="14"/>
        <v>0</v>
      </c>
      <c r="HM17" s="15"/>
      <c r="HN17" s="15">
        <f t="shared" ref="HN17:HS17" si="15">SUM(HN8:HN15)</f>
        <v>0</v>
      </c>
      <c r="HO17" s="15">
        <f t="shared" si="15"/>
        <v>0</v>
      </c>
      <c r="HP17" s="15">
        <f t="shared" si="15"/>
        <v>0</v>
      </c>
      <c r="HQ17" s="15">
        <f t="shared" si="15"/>
        <v>0</v>
      </c>
      <c r="HR17" s="15">
        <f t="shared" si="15"/>
        <v>0</v>
      </c>
      <c r="HS17" s="15">
        <f t="shared" si="15"/>
        <v>0</v>
      </c>
      <c r="HT17" s="15"/>
      <c r="HU17" s="15">
        <f t="shared" ref="HU17:HZ17" si="16">SUM(HU8:HU15)</f>
        <v>0</v>
      </c>
      <c r="HV17" s="15">
        <f t="shared" si="16"/>
        <v>0</v>
      </c>
      <c r="HW17" s="15">
        <f t="shared" si="16"/>
        <v>0</v>
      </c>
      <c r="HX17" s="15">
        <f t="shared" si="16"/>
        <v>0</v>
      </c>
      <c r="HY17" s="15">
        <f t="shared" si="16"/>
        <v>0</v>
      </c>
      <c r="HZ17" s="15">
        <f t="shared" si="16"/>
        <v>0</v>
      </c>
      <c r="IA17" s="15"/>
      <c r="IB17" s="15">
        <f t="shared" ref="IB17:IG17" si="17">SUM(IB8:IB15)</f>
        <v>0</v>
      </c>
      <c r="IC17" s="15">
        <f t="shared" si="17"/>
        <v>0</v>
      </c>
      <c r="ID17" s="15">
        <f t="shared" si="17"/>
        <v>0</v>
      </c>
      <c r="IE17" s="15">
        <f t="shared" si="17"/>
        <v>0</v>
      </c>
      <c r="IF17" s="15">
        <f t="shared" si="17"/>
        <v>0</v>
      </c>
      <c r="IG17" s="15">
        <f t="shared" si="17"/>
        <v>0</v>
      </c>
      <c r="IH17" s="15"/>
      <c r="II17" s="15">
        <f t="shared" ref="II17:IN17" si="18">SUM(II8:II15)</f>
        <v>0</v>
      </c>
      <c r="IJ17" s="15">
        <f t="shared" si="18"/>
        <v>0</v>
      </c>
      <c r="IK17" s="15">
        <f t="shared" si="18"/>
        <v>0</v>
      </c>
      <c r="IL17" s="15">
        <f t="shared" si="18"/>
        <v>0</v>
      </c>
      <c r="IM17" s="15">
        <f t="shared" si="18"/>
        <v>0</v>
      </c>
      <c r="IN17" s="15">
        <f t="shared" si="18"/>
        <v>0</v>
      </c>
      <c r="IO17" s="15"/>
    </row>
    <row r="18" spans="1:256" x14ac:dyDescent="0.3">
      <c r="A18" s="16"/>
      <c r="B18" s="147" t="s">
        <v>28</v>
      </c>
      <c r="C18" s="147"/>
      <c r="D18" s="15"/>
      <c r="E18" s="15"/>
      <c r="F18" s="15"/>
      <c r="G18" s="15"/>
      <c r="H18" s="15"/>
      <c r="I18" s="15"/>
      <c r="J18" s="15"/>
      <c r="K18" s="15">
        <f>SUM(E17:K17)</f>
        <v>0</v>
      </c>
      <c r="L18" s="15"/>
      <c r="M18" s="15"/>
      <c r="N18" s="15"/>
      <c r="O18" s="15"/>
      <c r="P18" s="15"/>
      <c r="Q18" s="15"/>
      <c r="R18" s="15">
        <f>SUM(L17:R17)</f>
        <v>0</v>
      </c>
      <c r="S18" s="15"/>
      <c r="T18" s="15"/>
      <c r="U18" s="15"/>
      <c r="V18" s="15"/>
      <c r="W18" s="15"/>
      <c r="X18" s="15"/>
      <c r="Y18" s="15">
        <f>SUM(S17:Y17)</f>
        <v>0</v>
      </c>
      <c r="Z18" s="15"/>
      <c r="AA18" s="15"/>
      <c r="AB18" s="15"/>
      <c r="AC18" s="15"/>
      <c r="AD18" s="15"/>
      <c r="AE18" s="15"/>
      <c r="AF18" s="15">
        <f>SUM(Z17:AF17)</f>
        <v>0</v>
      </c>
      <c r="AG18" s="15"/>
      <c r="AH18" s="15"/>
      <c r="AI18" s="15"/>
      <c r="AJ18" s="15"/>
      <c r="AK18" s="15"/>
      <c r="AL18" s="15"/>
      <c r="AM18" s="15">
        <f>SUM(AG17:AM17)</f>
        <v>0</v>
      </c>
      <c r="AN18" s="15"/>
      <c r="AO18" s="15"/>
      <c r="AP18" s="15"/>
      <c r="AQ18" s="15"/>
      <c r="AR18" s="15"/>
      <c r="AS18" s="15"/>
      <c r="AT18" s="15">
        <f>SUM(AN17:AT17)</f>
        <v>0</v>
      </c>
      <c r="AU18" s="15"/>
      <c r="AV18" s="15"/>
      <c r="AW18" s="15"/>
      <c r="AX18" s="15"/>
      <c r="AY18" s="15"/>
      <c r="AZ18" s="15"/>
      <c r="BA18" s="15">
        <f>SUM(AU17:BA17)</f>
        <v>0</v>
      </c>
      <c r="BB18" s="15"/>
      <c r="BC18" s="15"/>
      <c r="BD18" s="15"/>
      <c r="BE18" s="15"/>
      <c r="BF18" s="15"/>
      <c r="BG18" s="15"/>
      <c r="BH18" s="15">
        <f>SUM(BB17:BH17)</f>
        <v>0</v>
      </c>
      <c r="BI18" s="15"/>
      <c r="BJ18" s="15"/>
      <c r="BK18" s="15"/>
      <c r="BL18" s="15"/>
      <c r="BM18" s="15"/>
      <c r="BN18" s="15"/>
      <c r="BO18" s="15">
        <f>SUM(BI17:BO17)</f>
        <v>0</v>
      </c>
      <c r="BP18" s="15"/>
      <c r="BQ18" s="15"/>
      <c r="BR18" s="15"/>
      <c r="BS18" s="15"/>
      <c r="BT18" s="15"/>
      <c r="BU18" s="15"/>
      <c r="BV18" s="15">
        <f>SUM(BP17:BV17)</f>
        <v>0</v>
      </c>
      <c r="BW18" s="15"/>
      <c r="BX18" s="15"/>
      <c r="BY18" s="15"/>
      <c r="BZ18" s="15"/>
      <c r="CA18" s="15"/>
      <c r="CB18" s="15"/>
      <c r="CC18" s="15">
        <f>SUM(BW17:CC17)</f>
        <v>0</v>
      </c>
      <c r="CD18" s="15"/>
      <c r="CE18" s="15"/>
      <c r="CF18" s="15"/>
      <c r="CG18" s="15"/>
      <c r="CH18" s="15"/>
      <c r="CI18" s="15"/>
      <c r="CJ18" s="15">
        <f>SUM(CD17:CJ17)</f>
        <v>0</v>
      </c>
      <c r="CK18" s="15"/>
      <c r="CL18" s="15"/>
      <c r="CM18" s="15"/>
      <c r="CN18" s="15"/>
      <c r="CO18" s="15"/>
      <c r="CP18" s="15"/>
      <c r="CQ18" s="15">
        <f>SUM(CK17:CQ17)</f>
        <v>0</v>
      </c>
      <c r="CR18" s="15"/>
      <c r="CS18" s="15"/>
      <c r="CT18" s="15"/>
      <c r="CU18" s="15"/>
      <c r="CV18" s="15"/>
      <c r="CW18" s="15"/>
      <c r="CX18" s="15">
        <f>SUM(CR17:CX17)</f>
        <v>0</v>
      </c>
      <c r="CY18" s="15"/>
      <c r="CZ18" s="15"/>
      <c r="DA18" s="15"/>
      <c r="DB18" s="15"/>
      <c r="DC18" s="15"/>
      <c r="DD18" s="15"/>
      <c r="DE18" s="15">
        <f>SUM(CY17:DE17)</f>
        <v>0</v>
      </c>
      <c r="DF18" s="15"/>
      <c r="DG18" s="15"/>
      <c r="DH18" s="15"/>
      <c r="DI18" s="15"/>
      <c r="DJ18" s="15"/>
      <c r="DK18" s="15"/>
      <c r="DL18" s="15">
        <f>SUM(DF17:DL17)</f>
        <v>0</v>
      </c>
      <c r="DM18" s="15"/>
      <c r="DN18" s="15"/>
      <c r="DO18" s="15"/>
      <c r="DP18" s="15"/>
      <c r="DQ18" s="15"/>
      <c r="DR18" s="15"/>
      <c r="DS18" s="15">
        <f>SUM(DM17:DS17)</f>
        <v>0</v>
      </c>
      <c r="DT18" s="15"/>
      <c r="DU18" s="15"/>
      <c r="DV18" s="15"/>
      <c r="DW18" s="15"/>
      <c r="DX18" s="15"/>
      <c r="DY18" s="15"/>
      <c r="DZ18" s="15">
        <f>SUM(DT17:DZ17)</f>
        <v>0</v>
      </c>
      <c r="EA18" s="15"/>
      <c r="EB18" s="15"/>
      <c r="EC18" s="15"/>
      <c r="ED18" s="15"/>
      <c r="EE18" s="15"/>
      <c r="EF18" s="15"/>
      <c r="EG18" s="15">
        <f>SUM(EA17:EG17)</f>
        <v>0</v>
      </c>
      <c r="EH18" s="15"/>
      <c r="EI18" s="15"/>
      <c r="EJ18" s="15"/>
      <c r="EK18" s="15"/>
      <c r="EL18" s="15"/>
      <c r="EM18" s="15"/>
      <c r="EN18" s="15">
        <f>SUM(EH17:EN17)</f>
        <v>0</v>
      </c>
      <c r="EO18" s="15"/>
      <c r="EP18" s="15"/>
      <c r="EQ18" s="15"/>
      <c r="ER18" s="15"/>
      <c r="ES18" s="15"/>
      <c r="ET18" s="15"/>
      <c r="EU18" s="15">
        <f>SUM(EO17:EU17)</f>
        <v>0</v>
      </c>
      <c r="EV18" s="15"/>
      <c r="EW18" s="15"/>
      <c r="EX18" s="15"/>
      <c r="EY18" s="15"/>
      <c r="EZ18" s="15"/>
      <c r="FA18" s="15"/>
      <c r="FB18" s="15">
        <f>SUM(EV17:FB17)</f>
        <v>0</v>
      </c>
      <c r="FC18" s="15"/>
      <c r="FD18" s="15"/>
      <c r="FE18" s="15"/>
      <c r="FF18" s="15"/>
      <c r="FG18" s="15"/>
      <c r="FH18" s="15"/>
      <c r="FI18" s="15">
        <f>SUM(FC17:FI17)</f>
        <v>0</v>
      </c>
      <c r="FJ18" s="15"/>
      <c r="FK18" s="15"/>
      <c r="FL18" s="15"/>
      <c r="FM18" s="15"/>
      <c r="FN18" s="15"/>
      <c r="FO18" s="15"/>
      <c r="FP18" s="15">
        <f>SUM(FJ17:FP17)</f>
        <v>0</v>
      </c>
      <c r="FQ18" s="15"/>
      <c r="FR18" s="15"/>
      <c r="FS18" s="15"/>
      <c r="FT18" s="15"/>
      <c r="FU18" s="15"/>
      <c r="FV18" s="15"/>
      <c r="FW18" s="15">
        <f>SUM(FQ17:FW17)</f>
        <v>0</v>
      </c>
      <c r="FX18" s="15"/>
      <c r="FY18" s="15"/>
      <c r="FZ18" s="15"/>
      <c r="GA18" s="15"/>
      <c r="GB18" s="15"/>
      <c r="GC18" s="15"/>
      <c r="GD18" s="15">
        <f>SUM(FX17:GD17)</f>
        <v>0</v>
      </c>
      <c r="GE18" s="15"/>
      <c r="GF18" s="15"/>
      <c r="GG18" s="15"/>
      <c r="GH18" s="15"/>
      <c r="GI18" s="15"/>
      <c r="GJ18" s="15"/>
      <c r="GK18" s="15">
        <f>SUM(GE17:GK17)</f>
        <v>0</v>
      </c>
      <c r="GL18" s="15"/>
      <c r="GM18" s="15"/>
      <c r="GN18" s="15"/>
      <c r="GO18" s="15"/>
      <c r="GP18" s="15"/>
      <c r="GQ18" s="15"/>
      <c r="GR18" s="15">
        <f>SUM(GL17:GR17)</f>
        <v>0</v>
      </c>
      <c r="GS18" s="15"/>
      <c r="GT18" s="15"/>
      <c r="GU18" s="15"/>
      <c r="GV18" s="15"/>
      <c r="GW18" s="15"/>
      <c r="GX18" s="15"/>
      <c r="GY18" s="15">
        <f>SUM(GS17:GY17)</f>
        <v>0</v>
      </c>
      <c r="GZ18" s="15"/>
      <c r="HA18" s="15"/>
      <c r="HB18" s="15"/>
      <c r="HC18" s="15"/>
      <c r="HD18" s="15"/>
      <c r="HE18" s="15"/>
      <c r="HF18" s="15">
        <f>SUM(GZ17:HF17)</f>
        <v>0</v>
      </c>
      <c r="HG18" s="15"/>
      <c r="HH18" s="15"/>
      <c r="HI18" s="15"/>
      <c r="HJ18" s="15"/>
      <c r="HK18" s="15"/>
      <c r="HL18" s="15"/>
      <c r="HM18" s="15">
        <f>SUM(HG17:HM17)</f>
        <v>0</v>
      </c>
      <c r="HN18" s="15"/>
      <c r="HO18" s="15"/>
      <c r="HP18" s="15"/>
      <c r="HQ18" s="15"/>
      <c r="HR18" s="15"/>
      <c r="HS18" s="15"/>
      <c r="HT18" s="15">
        <f>SUM(HN17:HT17)</f>
        <v>0</v>
      </c>
      <c r="HU18" s="15"/>
      <c r="HV18" s="15"/>
      <c r="HW18" s="15"/>
      <c r="HX18" s="15"/>
      <c r="HY18" s="15"/>
      <c r="HZ18" s="15"/>
      <c r="IA18" s="15">
        <f>SUM(HU17:IA17)</f>
        <v>0</v>
      </c>
      <c r="IB18" s="15"/>
      <c r="IC18" s="15"/>
      <c r="ID18" s="15"/>
      <c r="IE18" s="15"/>
      <c r="IF18" s="15"/>
      <c r="IG18" s="15"/>
      <c r="IH18" s="15">
        <f>SUM(IB17:IH17)</f>
        <v>0</v>
      </c>
      <c r="II18" s="15"/>
      <c r="IJ18" s="15"/>
      <c r="IK18" s="15"/>
      <c r="IL18" s="15"/>
      <c r="IM18" s="15"/>
      <c r="IN18" s="15"/>
      <c r="IO18" s="15">
        <f>SUM(II17:IO17)</f>
        <v>0</v>
      </c>
    </row>
    <row r="20" spans="1:256" s="23" customFormat="1" x14ac:dyDescent="0.3">
      <c r="B20" s="152" t="s">
        <v>40</v>
      </c>
      <c r="C20" s="152"/>
      <c r="K20" s="24">
        <f>COUNTBLANK(E7:I7)*8</f>
        <v>40</v>
      </c>
      <c r="R20" s="24">
        <f>COUNTBLANK(L7:P7)*8</f>
        <v>40</v>
      </c>
      <c r="Y20" s="24">
        <f>COUNTBLANK(S7:W7)*8</f>
        <v>40</v>
      </c>
      <c r="AF20" s="24">
        <f>COUNTBLANK(Z7:AD7)*8</f>
        <v>32</v>
      </c>
      <c r="AM20" s="24">
        <f>COUNTBLANK(AG7:AK7)*8</f>
        <v>40</v>
      </c>
      <c r="AT20" s="24">
        <f>COUNTBLANK(AN7:AR7)*8</f>
        <v>40</v>
      </c>
      <c r="BA20" s="24">
        <f>COUNTBLANK(AU7:AY7)*8</f>
        <v>40</v>
      </c>
      <c r="BH20" s="24">
        <f>COUNTBLANK(BB7:BF7)*8</f>
        <v>40</v>
      </c>
      <c r="BO20" s="24">
        <f>COUNTBLANK(BI7:BM7)*8</f>
        <v>40</v>
      </c>
      <c r="BV20" s="24">
        <f>COUNTBLANK(BP7:BT7)*8</f>
        <v>40</v>
      </c>
      <c r="CC20" s="24">
        <f>COUNTBLANK(BW7:CA7)*8</f>
        <v>32</v>
      </c>
      <c r="CJ20" s="24">
        <f>COUNTBLANK(CD7:CH7)*8</f>
        <v>40</v>
      </c>
      <c r="CQ20" s="24">
        <f>COUNTBLANK(CK7:CO7)*8</f>
        <v>40</v>
      </c>
      <c r="CX20" s="24">
        <f>COUNTBLANK(CR7:CV7)*8</f>
        <v>40</v>
      </c>
      <c r="DE20" s="24">
        <f>COUNTBLANK(CY7:DC7)*8</f>
        <v>40</v>
      </c>
      <c r="DL20" s="24">
        <f>COUNTBLANK(DF7:DJ7)*8</f>
        <v>32</v>
      </c>
      <c r="DS20" s="24">
        <f>COUNTBLANK(DM7:DQ7)*8</f>
        <v>40</v>
      </c>
      <c r="DZ20" s="24">
        <f>COUNTBLANK(DT7:DX7)*8</f>
        <v>40</v>
      </c>
      <c r="EG20" s="24">
        <f>COUNTBLANK(EA7:EE7)*8</f>
        <v>40</v>
      </c>
      <c r="EN20" s="24">
        <f>COUNTBLANK(EH7:EL7)*8</f>
        <v>40</v>
      </c>
      <c r="EU20" s="24">
        <f>COUNTBLANK(EO7:ES7)*8</f>
        <v>40</v>
      </c>
      <c r="FB20" s="24">
        <f>COUNTBLANK(EV7:EZ7)*8</f>
        <v>40</v>
      </c>
      <c r="FI20" s="24">
        <f>COUNTBLANK(FC7:FG7)*8</f>
        <v>40</v>
      </c>
      <c r="FP20" s="24">
        <f>COUNTBLANK(FJ7:FN7)*8</f>
        <v>40</v>
      </c>
      <c r="FW20" s="24">
        <f>COUNTBLANK(FQ7:FU7)*8</f>
        <v>40</v>
      </c>
      <c r="GD20" s="24">
        <f>COUNTBLANK(FX7:GB7)*8</f>
        <v>40</v>
      </c>
      <c r="GK20" s="24">
        <f>COUNTBLANK(GE7:GI7)*8</f>
        <v>32</v>
      </c>
      <c r="GR20" s="24">
        <f>COUNTBLANK(GL7:GP7)*8</f>
        <v>32</v>
      </c>
      <c r="GY20" s="24">
        <f>COUNTBLANK(GS7:GW7)*8</f>
        <v>40</v>
      </c>
      <c r="HF20" s="24">
        <f>COUNTBLANK(GZ7:HD7)*8</f>
        <v>40</v>
      </c>
      <c r="HM20" s="24">
        <f>COUNTBLANK(HG7:HK7)*8</f>
        <v>40</v>
      </c>
      <c r="HT20" s="24">
        <f>COUNTBLANK(HN7:HR7)*8</f>
        <v>40</v>
      </c>
      <c r="IA20" s="24">
        <f>COUNTBLANK(HU7:HY7)*8</f>
        <v>40</v>
      </c>
      <c r="IH20" s="24">
        <f>COUNTBLANK(IB7:IF7)*8</f>
        <v>40</v>
      </c>
      <c r="IO20" s="24">
        <f>COUNTBLANK(II7:IM7)*8</f>
        <v>40</v>
      </c>
    </row>
    <row r="21" spans="1:256" x14ac:dyDescent="0.3">
      <c r="B21" s="25" t="s">
        <v>42</v>
      </c>
      <c r="K21" s="24" t="str">
        <f>IF(AND(E6&gt;='Control Panel'!$F$7,'Control Panel'!$G$7&gt;='2022'!I6),IF(K20=K18,"OK","KO"),"")</f>
        <v>KO</v>
      </c>
      <c r="R21" s="24" t="str">
        <f>IF(AND(L6&gt;='Control Panel'!$F$7,'Control Panel'!$G$7&gt;='2022'!P6),IF(R20=R18,"OK","KO"),"")</f>
        <v>KO</v>
      </c>
      <c r="Y21" s="24" t="str">
        <f>IF(AND(S6&gt;='Control Panel'!$F$7,'Control Panel'!$G$7&gt;='2022'!W6),IF(Y20=Y18,"OK","KO"),"")</f>
        <v>KO</v>
      </c>
      <c r="AF21" s="24" t="str">
        <f>IF(AND(Z6&gt;='Control Panel'!$F$7,'Control Panel'!$G$7&gt;='2022'!AD6),IF(AF20=AF18,"OK","KO"),"")</f>
        <v>KO</v>
      </c>
      <c r="AM21" s="24" t="str">
        <f>IF(AND(AG6&gt;='Control Panel'!$F$7,'Control Panel'!$G$7&gt;='2022'!AK6),IF(AM20=AM18,"OK","KO"),"")</f>
        <v>KO</v>
      </c>
      <c r="AT21" s="24" t="str">
        <f>IF(AND(AN6&gt;='Control Panel'!$F$7,'Control Panel'!$G$7&gt;='2022'!AR6),IF(AT20=AT18,"OK","KO"),"")</f>
        <v>KO</v>
      </c>
      <c r="BA21" s="24" t="str">
        <f>IF(AND(AU6&gt;='Control Panel'!$F$7,'Control Panel'!$G$7&gt;='2022'!AY6),IF(BA20=BA18,"OK","KO"),"")</f>
        <v>KO</v>
      </c>
      <c r="BH21" s="24" t="str">
        <f>IF(AND(BB6&gt;='Control Panel'!$F$7,'Control Panel'!$G$7&gt;='2022'!BF6),IF(BH20=BH18,"OK","KO"),"")</f>
        <v>KO</v>
      </c>
      <c r="BO21" s="24" t="str">
        <f>IF(AND(BI6&gt;='Control Panel'!$F$7,'Control Panel'!$G$7&gt;='2022'!BM6),IF(BO20=BO18,"OK","KO"),"")</f>
        <v>KO</v>
      </c>
      <c r="BV21" s="24" t="str">
        <f>IF(AND(BP6&gt;='Control Panel'!$F$7,'Control Panel'!$G$7&gt;='2022'!BT6),IF(BV20=BV18,"OK","KO"),"")</f>
        <v>KO</v>
      </c>
      <c r="CC21" s="24" t="str">
        <f>IF(AND(BW6&gt;='Control Panel'!$F$7,'Control Panel'!$G$7&gt;='2022'!CA6),IF(CC20=CC18,"OK","KO"),"")</f>
        <v>KO</v>
      </c>
      <c r="CJ21" s="24" t="str">
        <f>IF(AND(CD6&gt;='Control Panel'!$F$7,'Control Panel'!$G$7&gt;='2022'!CH6),IF(CJ20=CJ18,"OK","KO"),"")</f>
        <v>KO</v>
      </c>
      <c r="CQ21" s="24" t="str">
        <f>IF(AND(CK6&gt;='Control Panel'!$F$7,'Control Panel'!$G$7&gt;='2022'!CO6),IF(CQ20=CQ18,"OK","KO"),"")</f>
        <v>KO</v>
      </c>
      <c r="CX21" s="24" t="str">
        <f>IF(AND(CR6&gt;='Control Panel'!$F$7,'Control Panel'!$G$7&gt;='2022'!CV6),IF(CX20=CX18,"OK","KO"),"")</f>
        <v>KO</v>
      </c>
      <c r="DE21" s="24" t="str">
        <f>IF(AND(CY6&gt;='Control Panel'!$F$7,'Control Panel'!$G$7&gt;='2022'!DC6),IF(DE20=DE18,"OK","KO"),"")</f>
        <v>KO</v>
      </c>
      <c r="DL21" s="24" t="str">
        <f>IF(AND(DF6&gt;='Control Panel'!$F$7,'Control Panel'!$G$7&gt;='2022'!DJ6),IF(DL20=DL18,"OK","KO"),"")</f>
        <v>KO</v>
      </c>
      <c r="DS21" s="24" t="str">
        <f>IF(AND(DM6&gt;='Control Panel'!$F$7,'Control Panel'!$G$7&gt;='2022'!DQ6),IF(DS20=DS18,"OK","KO"),"")</f>
        <v>KO</v>
      </c>
      <c r="DZ21" s="24" t="str">
        <f>IF(AND(DT6&gt;='Control Panel'!$F$7,'Control Panel'!$G$7&gt;='2022'!DX6),IF(DZ20=DZ18,"OK","KO"),"")</f>
        <v>KO</v>
      </c>
      <c r="EG21" s="24" t="str">
        <f>IF(AND(EA6&gt;='Control Panel'!$F$7,'Control Panel'!$G$7&gt;='2022'!EE6),IF(EG20=EG18,"OK","KO"),"")</f>
        <v>KO</v>
      </c>
      <c r="EN21" s="24" t="str">
        <f>IF(AND(EH6&gt;='Control Panel'!$F$7,'Control Panel'!$G$7&gt;='2022'!EL6),IF(EN20=EN18,"OK","KO"),"")</f>
        <v>KO</v>
      </c>
      <c r="EU21" s="24" t="str">
        <f>IF(AND(EO6&gt;='Control Panel'!$F$7,'Control Panel'!$G$7&gt;='2022'!ES6),IF(EU20=EU18,"OK","KO"),"")</f>
        <v>KO</v>
      </c>
      <c r="FB21" s="24" t="str">
        <f>IF(AND(EV6&gt;='Control Panel'!$F$7,'Control Panel'!$G$7&gt;='2022'!EZ6),IF(FB20=FB18,"OK","KO"),"")</f>
        <v>KO</v>
      </c>
      <c r="FI21" s="24" t="str">
        <f>IF(AND(FC6&gt;='Control Panel'!$F$7,'Control Panel'!$G$7&gt;='2022'!FG6),IF(FI20=FI18,"OK","KO"),"")</f>
        <v>KO</v>
      </c>
      <c r="FP21" s="24" t="str">
        <f>IF(AND(FJ6&gt;='Control Panel'!$F$7,'Control Panel'!$G$7&gt;='2022'!FN6),IF(FP20=FP18,"OK","KO"),"")</f>
        <v>KO</v>
      </c>
      <c r="FW21" s="24" t="str">
        <f>IF(AND(FQ6&gt;='Control Panel'!$F$7,'Control Panel'!$G$7&gt;='2022'!FU6),IF(FW20=FW18,"OK","KO"),"")</f>
        <v/>
      </c>
      <c r="GD21" s="24" t="str">
        <f>IF(AND(FX6&gt;='Control Panel'!$F$7,'Control Panel'!$G$7&gt;='2022'!GB6),IF(GD20=GD18,"OK","KO"),"")</f>
        <v/>
      </c>
      <c r="GK21" s="24" t="str">
        <f>IF(AND(GE6&gt;='Control Panel'!$F$7,'Control Panel'!$G$7&gt;='2022'!GI6),IF(GK20=GK18,"OK","KO"),"")</f>
        <v/>
      </c>
      <c r="GR21" s="24" t="str">
        <f>IF(AND(GL6&gt;='Control Panel'!$F$7,'Control Panel'!$G$7&gt;='2022'!GP6),IF(GR20=GR18,"OK","KO"),"")</f>
        <v/>
      </c>
      <c r="GY21" s="24" t="str">
        <f>IF(AND(GS6&gt;='Control Panel'!$F$7,'Control Panel'!$G$7&gt;='2022'!GW6),IF(GY20=GY18,"OK","KO"),"")</f>
        <v/>
      </c>
      <c r="HF21" s="24" t="str">
        <f>IF(AND(GZ6&gt;='Control Panel'!$F$7,'Control Panel'!$G$7&gt;='2022'!HD6),IF(HF20=HF18,"OK","KO"),"")</f>
        <v/>
      </c>
      <c r="HM21" s="24" t="str">
        <f>IF(AND(HG6&gt;='Control Panel'!$F$7,'Control Panel'!$G$7&gt;='2022'!HK6),IF(HM20=HM18,"OK","KO"),"")</f>
        <v/>
      </c>
      <c r="HT21" s="24" t="str">
        <f>IF(AND(HN6&gt;='Control Panel'!$F$7,'Control Panel'!$G$7&gt;='2022'!HR6),IF(HT20=HT18,"OK","KO"),"")</f>
        <v/>
      </c>
      <c r="IA21" s="24" t="str">
        <f>IF(AND(HU6&gt;='Control Panel'!$F$7,'Control Panel'!$G$7&gt;='2022'!HY6),IF(IA20=IA18,"OK","KO"),"")</f>
        <v/>
      </c>
      <c r="IH21" s="24" t="str">
        <f>IF(AND(IB6&gt;='Control Panel'!$F$7,'Control Panel'!$G$7&gt;='2022'!IF6),IF(IH20=IH18,"OK","KO"),"")</f>
        <v/>
      </c>
      <c r="IO21" s="24" t="str">
        <f>IF(AND(II6&gt;='Control Panel'!$F$7,'Control Panel'!$G$7&gt;='2022'!IM6),IF(IO20=IO18,"OK","KO"),"")</f>
        <v/>
      </c>
      <c r="IV21" s="24"/>
    </row>
  </sheetData>
  <mergeCells count="16">
    <mergeCell ref="B2:N2"/>
    <mergeCell ref="B3:N3"/>
    <mergeCell ref="D4:AH4"/>
    <mergeCell ref="AI4:BL4"/>
    <mergeCell ref="BM4:CQ4"/>
    <mergeCell ref="FA4:GE4"/>
    <mergeCell ref="GF4:HI4"/>
    <mergeCell ref="HJ4:IN4"/>
    <mergeCell ref="B5:B6"/>
    <mergeCell ref="C5:C6"/>
    <mergeCell ref="CR4:DV4"/>
    <mergeCell ref="B7:C7"/>
    <mergeCell ref="B17:C17"/>
    <mergeCell ref="B18:C18"/>
    <mergeCell ref="B20:C20"/>
    <mergeCell ref="DW4:EZ4"/>
  </mergeCells>
  <conditionalFormatting sqref="E17:I17">
    <cfRule type="expression" dxfId="475" priority="85">
      <formula>AND(E17&lt;8,E6&lt;=TODAY())</formula>
    </cfRule>
  </conditionalFormatting>
  <conditionalFormatting sqref="J8:J15">
    <cfRule type="expression" dxfId="474" priority="84">
      <formula>J8&gt;0</formula>
    </cfRule>
  </conditionalFormatting>
  <conditionalFormatting sqref="E8:J15 EV8:FA15">
    <cfRule type="expression" dxfId="473" priority="83">
      <formula>E$6&gt;TODAY()</formula>
    </cfRule>
  </conditionalFormatting>
  <conditionalFormatting sqref="J17">
    <cfRule type="expression" dxfId="472" priority="81">
      <formula>J$17&gt;0</formula>
    </cfRule>
  </conditionalFormatting>
  <conditionalFormatting sqref="L17:P17">
    <cfRule type="expression" dxfId="471" priority="80">
      <formula>AND(L17&lt;8,L6&lt;=TODAY())</formula>
    </cfRule>
  </conditionalFormatting>
  <conditionalFormatting sqref="Q8:Q15">
    <cfRule type="expression" dxfId="470" priority="79">
      <formula>Q8&gt;0</formula>
    </cfRule>
  </conditionalFormatting>
  <conditionalFormatting sqref="L8:Q15">
    <cfRule type="expression" dxfId="469" priority="78">
      <formula>L$6&gt;TODAY()</formula>
    </cfRule>
  </conditionalFormatting>
  <conditionalFormatting sqref="Q17">
    <cfRule type="expression" dxfId="468" priority="77">
      <formula>Q$17&gt;0</formula>
    </cfRule>
  </conditionalFormatting>
  <conditionalFormatting sqref="S17:W17">
    <cfRule type="expression" dxfId="467" priority="76">
      <formula>AND(S17&lt;8,S6&lt;=TODAY())</formula>
    </cfRule>
  </conditionalFormatting>
  <conditionalFormatting sqref="X8:X15">
    <cfRule type="expression" dxfId="466" priority="75">
      <formula>X8&gt;0</formula>
    </cfRule>
  </conditionalFormatting>
  <conditionalFormatting sqref="S8:X15">
    <cfRule type="expression" dxfId="465" priority="74">
      <formula>S$6&gt;TODAY()</formula>
    </cfRule>
  </conditionalFormatting>
  <conditionalFormatting sqref="X17">
    <cfRule type="expression" dxfId="464" priority="73">
      <formula>X$17&gt;0</formula>
    </cfRule>
  </conditionalFormatting>
  <conditionalFormatting sqref="Z17:AD17">
    <cfRule type="expression" dxfId="463" priority="72">
      <formula>AND(Z17&lt;8,Z6&lt;=TODAY())</formula>
    </cfRule>
  </conditionalFormatting>
  <conditionalFormatting sqref="AE8:AE15">
    <cfRule type="expression" dxfId="462" priority="71">
      <formula>AE8&gt;0</formula>
    </cfRule>
  </conditionalFormatting>
  <conditionalFormatting sqref="Z8:AB15 AD8:AE15">
    <cfRule type="expression" dxfId="461" priority="70">
      <formula>Z$6&gt;TODAY()</formula>
    </cfRule>
  </conditionalFormatting>
  <conditionalFormatting sqref="AE17">
    <cfRule type="expression" dxfId="460" priority="69">
      <formula>AE$17&gt;0</formula>
    </cfRule>
  </conditionalFormatting>
  <conditionalFormatting sqref="AG17:AK17">
    <cfRule type="expression" dxfId="459" priority="68">
      <formula>AND(AG17&lt;8,AG6&lt;=TODAY())</formula>
    </cfRule>
  </conditionalFormatting>
  <conditionalFormatting sqref="AL8:AL15">
    <cfRule type="expression" dxfId="458" priority="67">
      <formula>AL8&gt;0</formula>
    </cfRule>
  </conditionalFormatting>
  <conditionalFormatting sqref="AG8:AL15">
    <cfRule type="expression" dxfId="457" priority="66">
      <formula>AG$6&gt;TODAY()</formula>
    </cfRule>
  </conditionalFormatting>
  <conditionalFormatting sqref="AL17">
    <cfRule type="expression" dxfId="456" priority="65">
      <formula>AL$17&gt;0</formula>
    </cfRule>
  </conditionalFormatting>
  <conditionalFormatting sqref="AN17:AR17">
    <cfRule type="expression" dxfId="455" priority="64">
      <formula>AND(AN17&lt;8,AN6&lt;=TODAY())</formula>
    </cfRule>
  </conditionalFormatting>
  <conditionalFormatting sqref="AS8:AS15">
    <cfRule type="expression" dxfId="454" priority="63">
      <formula>AS8&gt;0</formula>
    </cfRule>
  </conditionalFormatting>
  <conditionalFormatting sqref="AN8:AS15">
    <cfRule type="expression" dxfId="453" priority="62">
      <formula>AN$6&gt;TODAY()</formula>
    </cfRule>
  </conditionalFormatting>
  <conditionalFormatting sqref="AS17">
    <cfRule type="expression" dxfId="452" priority="61">
      <formula>AS$17&gt;0</formula>
    </cfRule>
  </conditionalFormatting>
  <conditionalFormatting sqref="AU17:AY17">
    <cfRule type="expression" dxfId="451" priority="60">
      <formula>AND(AU17&lt;8,AU6&lt;=TODAY())</formula>
    </cfRule>
  </conditionalFormatting>
  <conditionalFormatting sqref="AZ8:AZ15">
    <cfRule type="expression" dxfId="450" priority="59">
      <formula>AZ8&gt;0</formula>
    </cfRule>
  </conditionalFormatting>
  <conditionalFormatting sqref="AU8:AZ15">
    <cfRule type="expression" dxfId="449" priority="58">
      <formula>AU$6&gt;TODAY()</formula>
    </cfRule>
  </conditionalFormatting>
  <conditionalFormatting sqref="AZ17">
    <cfRule type="expression" dxfId="448" priority="57">
      <formula>AZ$17&gt;0</formula>
    </cfRule>
  </conditionalFormatting>
  <conditionalFormatting sqref="BB17:BF17">
    <cfRule type="expression" dxfId="447" priority="56">
      <formula>AND(BB17&lt;8,BB6&lt;=TODAY())</formula>
    </cfRule>
  </conditionalFormatting>
  <conditionalFormatting sqref="BG8:BG15">
    <cfRule type="expression" dxfId="446" priority="55">
      <formula>BG8&gt;0</formula>
    </cfRule>
  </conditionalFormatting>
  <conditionalFormatting sqref="BB8:BG15">
    <cfRule type="expression" dxfId="445" priority="54">
      <formula>BB$6&gt;TODAY()</formula>
    </cfRule>
  </conditionalFormatting>
  <conditionalFormatting sqref="BG17">
    <cfRule type="expression" dxfId="444" priority="53">
      <formula>BG$17&gt;0</formula>
    </cfRule>
  </conditionalFormatting>
  <conditionalFormatting sqref="BI17:BM17">
    <cfRule type="expression" dxfId="443" priority="52">
      <formula>AND(BI17&lt;8,BI6&lt;=TODAY())</formula>
    </cfRule>
  </conditionalFormatting>
  <conditionalFormatting sqref="BN8:BN15">
    <cfRule type="expression" dxfId="442" priority="51">
      <formula>BN8&gt;0</formula>
    </cfRule>
  </conditionalFormatting>
  <conditionalFormatting sqref="BI8:BN15">
    <cfRule type="expression" dxfId="441" priority="50">
      <formula>BI$6&gt;TODAY()</formula>
    </cfRule>
  </conditionalFormatting>
  <conditionalFormatting sqref="BN17">
    <cfRule type="expression" dxfId="440" priority="49">
      <formula>BN$17&gt;0</formula>
    </cfRule>
  </conditionalFormatting>
  <conditionalFormatting sqref="BP17:BT17">
    <cfRule type="expression" dxfId="439" priority="48">
      <formula>AND(BP17&lt;8,BP6&lt;=TODAY())</formula>
    </cfRule>
  </conditionalFormatting>
  <conditionalFormatting sqref="BU8:BU15">
    <cfRule type="expression" dxfId="438" priority="47">
      <formula>BU8&gt;0</formula>
    </cfRule>
  </conditionalFormatting>
  <conditionalFormatting sqref="BP8:BU15">
    <cfRule type="expression" dxfId="437" priority="46">
      <formula>BP$6&gt;TODAY()</formula>
    </cfRule>
  </conditionalFormatting>
  <conditionalFormatting sqref="BU17">
    <cfRule type="expression" dxfId="436" priority="45">
      <formula>BU$17&gt;0</formula>
    </cfRule>
  </conditionalFormatting>
  <conditionalFormatting sqref="BW17:CA17">
    <cfRule type="expression" dxfId="435" priority="44">
      <formula>AND(BW17&lt;8,BW6&lt;=TODAY())</formula>
    </cfRule>
  </conditionalFormatting>
  <conditionalFormatting sqref="CB8:CB15">
    <cfRule type="expression" dxfId="434" priority="43">
      <formula>CB8&gt;0</formula>
    </cfRule>
  </conditionalFormatting>
  <conditionalFormatting sqref="BW8:BY15 CA8:CB15">
    <cfRule type="expression" dxfId="433" priority="42">
      <formula>BW$6&gt;TODAY()</formula>
    </cfRule>
  </conditionalFormatting>
  <conditionalFormatting sqref="CB17">
    <cfRule type="expression" dxfId="432" priority="41">
      <formula>CB$17&gt;0</formula>
    </cfRule>
  </conditionalFormatting>
  <conditionalFormatting sqref="CI8:CI15">
    <cfRule type="expression" dxfId="431" priority="40">
      <formula>CI8&gt;0</formula>
    </cfRule>
  </conditionalFormatting>
  <conditionalFormatting sqref="CD8:CI15">
    <cfRule type="expression" dxfId="430" priority="39">
      <formula>CD$6&gt;TODAY()</formula>
    </cfRule>
  </conditionalFormatting>
  <conditionalFormatting sqref="CP8:CP15">
    <cfRule type="expression" dxfId="429" priority="38">
      <formula>CP8&gt;0</formula>
    </cfRule>
  </conditionalFormatting>
  <conditionalFormatting sqref="CK8:CP15">
    <cfRule type="expression" dxfId="428" priority="37">
      <formula>CK$6&gt;TODAY()</formula>
    </cfRule>
  </conditionalFormatting>
  <conditionalFormatting sqref="CW8:CW15">
    <cfRule type="expression" dxfId="427" priority="36">
      <formula>CW8&gt;0</formula>
    </cfRule>
  </conditionalFormatting>
  <conditionalFormatting sqref="CR8:CW15">
    <cfRule type="expression" dxfId="426" priority="35">
      <formula>CR$6&gt;TODAY()</formula>
    </cfRule>
  </conditionalFormatting>
  <conditionalFormatting sqref="DD8:DD15">
    <cfRule type="expression" dxfId="425" priority="34">
      <formula>DD8&gt;0</formula>
    </cfRule>
  </conditionalFormatting>
  <conditionalFormatting sqref="CY8:DD15">
    <cfRule type="expression" dxfId="424" priority="33">
      <formula>CY$6&gt;TODAY()</formula>
    </cfRule>
  </conditionalFormatting>
  <conditionalFormatting sqref="DK8:DK15">
    <cfRule type="expression" dxfId="423" priority="32">
      <formula>DK8&gt;0</formula>
    </cfRule>
  </conditionalFormatting>
  <conditionalFormatting sqref="DG8:DK15">
    <cfRule type="expression" dxfId="422" priority="31">
      <formula>DG$6&gt;TODAY()</formula>
    </cfRule>
  </conditionalFormatting>
  <conditionalFormatting sqref="DR8:DR15">
    <cfRule type="expression" dxfId="421" priority="30">
      <formula>DR8&gt;0</formula>
    </cfRule>
  </conditionalFormatting>
  <conditionalFormatting sqref="DM8:DR15">
    <cfRule type="expression" dxfId="420" priority="29">
      <formula>DM$6&gt;TODAY()</formula>
    </cfRule>
  </conditionalFormatting>
  <conditionalFormatting sqref="DY8:DY15">
    <cfRule type="expression" dxfId="419" priority="28">
      <formula>DY8&gt;0</formula>
    </cfRule>
  </conditionalFormatting>
  <conditionalFormatting sqref="DT8:DY15">
    <cfRule type="expression" dxfId="418" priority="27">
      <formula>DT$6&gt;TODAY()</formula>
    </cfRule>
  </conditionalFormatting>
  <conditionalFormatting sqref="EF8:EF15">
    <cfRule type="expression" dxfId="417" priority="26">
      <formula>EF8&gt;0</formula>
    </cfRule>
  </conditionalFormatting>
  <conditionalFormatting sqref="EA8:EF15">
    <cfRule type="expression" dxfId="416" priority="25">
      <formula>EA$6&gt;TODAY()</formula>
    </cfRule>
  </conditionalFormatting>
  <conditionalFormatting sqref="EM8:EM15">
    <cfRule type="expression" dxfId="415" priority="24">
      <formula>EM8&gt;0</formula>
    </cfRule>
  </conditionalFormatting>
  <conditionalFormatting sqref="EH8:EM15">
    <cfRule type="expression" dxfId="414" priority="23">
      <formula>EH$6&gt;TODAY()</formula>
    </cfRule>
  </conditionalFormatting>
  <conditionalFormatting sqref="ET8:ET15">
    <cfRule type="expression" dxfId="413" priority="22">
      <formula>ET8&gt;0</formula>
    </cfRule>
  </conditionalFormatting>
  <conditionalFormatting sqref="EO8:ET15">
    <cfRule type="expression" dxfId="412" priority="21">
      <formula>EO$6&gt;TODAY()</formula>
    </cfRule>
  </conditionalFormatting>
  <conditionalFormatting sqref="FH8:FH15 FV8:FV15">
    <cfRule type="expression" dxfId="411" priority="86">
      <formula>FG$6&gt;TODAY()</formula>
    </cfRule>
  </conditionalFormatting>
  <conditionalFormatting sqref="FC8:FG15">
    <cfRule type="expression" dxfId="410" priority="20">
      <formula>FC$6&gt;TODAY()</formula>
    </cfRule>
  </conditionalFormatting>
  <conditionalFormatting sqref="FJ8:FO15">
    <cfRule type="expression" dxfId="409" priority="19">
      <formula>FJ$6&gt;TODAY()</formula>
    </cfRule>
  </conditionalFormatting>
  <conditionalFormatting sqref="FQ8:FU15">
    <cfRule type="expression" dxfId="408" priority="18">
      <formula>FQ$6&gt;TODAY()</formula>
    </cfRule>
  </conditionalFormatting>
  <conditionalFormatting sqref="FX8:GC15">
    <cfRule type="expression" dxfId="407" priority="16">
      <formula>FX$6&gt;TODAY()</formula>
    </cfRule>
  </conditionalFormatting>
  <conditionalFormatting sqref="GJ8:GJ15">
    <cfRule type="expression" dxfId="406" priority="17">
      <formula>GI$6&gt;TODAY()</formula>
    </cfRule>
  </conditionalFormatting>
  <conditionalFormatting sqref="GE8:GE15 GG8:GI15">
    <cfRule type="expression" dxfId="405" priority="15">
      <formula>GE$6&gt;TODAY()</formula>
    </cfRule>
  </conditionalFormatting>
  <conditionalFormatting sqref="GL8:GO15 GQ8:GQ15">
    <cfRule type="expression" dxfId="404" priority="13">
      <formula>GL$6&gt;TODAY()</formula>
    </cfRule>
  </conditionalFormatting>
  <conditionalFormatting sqref="GX8:GX15">
    <cfRule type="expression" dxfId="403" priority="14">
      <formula>GW$6&gt;TODAY()</formula>
    </cfRule>
  </conditionalFormatting>
  <conditionalFormatting sqref="GS8:GW15">
    <cfRule type="expression" dxfId="402" priority="12">
      <formula>GS$6&gt;TODAY()</formula>
    </cfRule>
  </conditionalFormatting>
  <conditionalFormatting sqref="GZ8:HE15">
    <cfRule type="expression" dxfId="401" priority="10">
      <formula>GZ$6&gt;TODAY()</formula>
    </cfRule>
  </conditionalFormatting>
  <conditionalFormatting sqref="HL8:HL15">
    <cfRule type="expression" dxfId="400" priority="11">
      <formula>HK$6&gt;TODAY()</formula>
    </cfRule>
  </conditionalFormatting>
  <conditionalFormatting sqref="HG8:HK15">
    <cfRule type="expression" dxfId="399" priority="9">
      <formula>HG$6&gt;TODAY()</formula>
    </cfRule>
  </conditionalFormatting>
  <conditionalFormatting sqref="HN8:HS15">
    <cfRule type="expression" dxfId="398" priority="7">
      <formula>HN$6&gt;TODAY()</formula>
    </cfRule>
  </conditionalFormatting>
  <conditionalFormatting sqref="HZ8:HZ15">
    <cfRule type="expression" dxfId="397" priority="8">
      <formula>HY$6&gt;TODAY()</formula>
    </cfRule>
  </conditionalFormatting>
  <conditionalFormatting sqref="HU8:HY15">
    <cfRule type="expression" dxfId="396" priority="6">
      <formula>HU$6&gt;TODAY()</formula>
    </cfRule>
  </conditionalFormatting>
  <conditionalFormatting sqref="IB8:IG15">
    <cfRule type="expression" dxfId="395" priority="4">
      <formula>IB$6&gt;TODAY()</formula>
    </cfRule>
  </conditionalFormatting>
  <conditionalFormatting sqref="IN8:IN15">
    <cfRule type="expression" dxfId="394" priority="5">
      <formula>IM$6&gt;TODAY()</formula>
    </cfRule>
  </conditionalFormatting>
  <conditionalFormatting sqref="II8:IM15">
    <cfRule type="expression" dxfId="393" priority="3">
      <formula>II$6&gt;TODAY()</formula>
    </cfRule>
  </conditionalFormatting>
  <conditionalFormatting sqref="A21:XFD21">
    <cfRule type="cellIs" dxfId="392" priority="1" operator="equal">
      <formula>"OK"</formula>
    </cfRule>
    <cfRule type="cellIs" dxfId="391" priority="2" operator="equal">
      <formula>"KO"</formula>
    </cfRule>
  </conditionalFormatting>
  <dataValidations count="1">
    <dataValidation type="decimal" operator="greaterThanOrEqual" allowBlank="1" showInputMessage="1" showErrorMessage="1" sqref="D8:IN15" xr:uid="{51E2AD80-1665-4FA4-B11C-F3CF047C28AD}">
      <formula1>0</formula1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2" id="{5130523B-C898-4A5D-9935-8F9882083FD2}">
            <xm:f>OR(B8='Codes mission'!$C$2,B8='Codes mission'!$C$6)</xm:f>
            <x14:dxf>
              <font>
                <color rgb="FFFF0000"/>
              </font>
              <fill>
                <patternFill patternType="none">
                  <bgColor auto="1"/>
                </patternFill>
              </fill>
            </x14:dxf>
          </x14:cfRule>
          <xm:sqref>B8:B15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4950FA8-BCF0-4655-91E2-C703A3E17A50}">
          <x14:formula1>
            <xm:f>'Codes mission'!$C$2:$C$10</xm:f>
          </x14:formula1>
          <xm:sqref>B8:B15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C128FD-FA92-4E41-AB86-39312F6BEC0F}">
  <sheetPr codeName="Feuil4"/>
  <dimension ref="B2:EZ17"/>
  <sheetViews>
    <sheetView showGridLines="0" workbookViewId="0">
      <pane xSplit="3" ySplit="6" topLeftCell="D7" activePane="bottomRight" state="frozen"/>
      <selection activeCell="B7" sqref="B7"/>
      <selection pane="topRight" activeCell="B7" sqref="B7"/>
      <selection pane="bottomLeft" activeCell="B7" sqref="B7"/>
      <selection pane="bottomRight" activeCell="B7" sqref="B7"/>
    </sheetView>
  </sheetViews>
  <sheetFormatPr baseColWidth="10" defaultColWidth="10.6640625" defaultRowHeight="14.4" x14ac:dyDescent="0.3"/>
  <cols>
    <col min="1" max="1" width="4.33203125" customWidth="1"/>
    <col min="2" max="3" width="44.33203125" customWidth="1"/>
    <col min="4" max="156" width="4.33203125" customWidth="1"/>
  </cols>
  <sheetData>
    <row r="2" spans="2:156" ht="85.5" customHeight="1" x14ac:dyDescent="0.3">
      <c r="B2" s="149" t="s">
        <v>10</v>
      </c>
      <c r="C2" s="150"/>
    </row>
    <row r="3" spans="2:156" ht="73.5" customHeight="1" x14ac:dyDescent="0.3">
      <c r="B3" s="151" t="s">
        <v>11</v>
      </c>
      <c r="C3" s="151"/>
    </row>
    <row r="4" spans="2:156" s="8" customFormat="1" ht="22.2" customHeight="1" thickBot="1" x14ac:dyDescent="0.35">
      <c r="D4" s="161" t="s">
        <v>12</v>
      </c>
      <c r="E4" s="161"/>
      <c r="F4" s="161"/>
      <c r="G4" s="161"/>
      <c r="H4" s="161"/>
      <c r="I4" s="161"/>
      <c r="J4" s="161"/>
      <c r="K4" s="161"/>
      <c r="L4" s="161"/>
      <c r="M4" s="161"/>
      <c r="N4" s="161"/>
      <c r="O4" s="161"/>
      <c r="P4" s="161"/>
      <c r="Q4" s="161"/>
      <c r="R4" s="161"/>
      <c r="S4" s="161"/>
      <c r="T4" s="161"/>
      <c r="U4" s="161"/>
      <c r="V4" s="161"/>
      <c r="W4" s="161"/>
      <c r="X4" s="161"/>
      <c r="Y4" s="161"/>
      <c r="Z4" s="161"/>
      <c r="AA4" s="161"/>
      <c r="AB4" s="161"/>
      <c r="AC4" s="161"/>
      <c r="AD4" s="161"/>
      <c r="AE4" s="161"/>
      <c r="AF4" s="161"/>
      <c r="AG4" s="161"/>
      <c r="AH4" s="161"/>
      <c r="AI4" s="162" t="s">
        <v>13</v>
      </c>
      <c r="AJ4" s="162"/>
      <c r="AK4" s="162"/>
      <c r="AL4" s="162"/>
      <c r="AM4" s="162"/>
      <c r="AN4" s="162"/>
      <c r="AO4" s="162"/>
      <c r="AP4" s="162"/>
      <c r="AQ4" s="162"/>
      <c r="AR4" s="162"/>
      <c r="AS4" s="162"/>
      <c r="AT4" s="162"/>
      <c r="AU4" s="162"/>
      <c r="AV4" s="162"/>
      <c r="AW4" s="162"/>
      <c r="AX4" s="162"/>
      <c r="AY4" s="162"/>
      <c r="AZ4" s="162"/>
      <c r="BA4" s="162"/>
      <c r="BB4" s="162"/>
      <c r="BC4" s="162"/>
      <c r="BD4" s="162"/>
      <c r="BE4" s="162"/>
      <c r="BF4" s="162"/>
      <c r="BG4" s="162"/>
      <c r="BH4" s="162"/>
      <c r="BI4" s="162"/>
      <c r="BJ4" s="162"/>
      <c r="BK4" s="162"/>
      <c r="BL4" s="162"/>
      <c r="BM4" s="161" t="s">
        <v>14</v>
      </c>
      <c r="BN4" s="161"/>
      <c r="BO4" s="161"/>
      <c r="BP4" s="161"/>
      <c r="BQ4" s="161"/>
      <c r="BR4" s="161"/>
      <c r="BS4" s="161"/>
      <c r="BT4" s="161"/>
      <c r="BU4" s="161"/>
      <c r="BV4" s="161"/>
      <c r="BW4" s="161"/>
      <c r="BX4" s="161"/>
      <c r="BY4" s="161"/>
      <c r="BZ4" s="161"/>
      <c r="CA4" s="161"/>
      <c r="CB4" s="161"/>
      <c r="CC4" s="161"/>
      <c r="CD4" s="161"/>
      <c r="CE4" s="161"/>
      <c r="CF4" s="161"/>
      <c r="CG4" s="161"/>
      <c r="CH4" s="161"/>
      <c r="CI4" s="161"/>
      <c r="CJ4" s="161"/>
      <c r="CK4" s="161"/>
      <c r="CL4" s="161"/>
      <c r="CM4" s="161"/>
      <c r="CN4" s="161"/>
      <c r="CO4" s="161"/>
      <c r="CP4" s="161"/>
      <c r="CQ4" s="161"/>
      <c r="CR4" s="162" t="s">
        <v>15</v>
      </c>
      <c r="CS4" s="162"/>
      <c r="CT4" s="162"/>
      <c r="CU4" s="162"/>
      <c r="CV4" s="162"/>
      <c r="CW4" s="162"/>
      <c r="CX4" s="162"/>
      <c r="CY4" s="162"/>
      <c r="CZ4" s="162"/>
      <c r="DA4" s="162"/>
      <c r="DB4" s="162"/>
      <c r="DC4" s="162"/>
      <c r="DD4" s="162"/>
      <c r="DE4" s="162"/>
      <c r="DF4" s="162"/>
      <c r="DG4" s="162"/>
      <c r="DH4" s="162"/>
      <c r="DI4" s="162"/>
      <c r="DJ4" s="162"/>
      <c r="DK4" s="162"/>
      <c r="DL4" s="162"/>
      <c r="DM4" s="162"/>
      <c r="DN4" s="162"/>
      <c r="DO4" s="162"/>
      <c r="DP4" s="162"/>
      <c r="DQ4" s="162"/>
      <c r="DR4" s="162"/>
      <c r="DS4" s="162"/>
      <c r="DT4" s="162"/>
      <c r="DU4" s="162"/>
      <c r="DV4" s="162"/>
      <c r="DW4" s="161" t="s">
        <v>16</v>
      </c>
      <c r="DX4" s="161"/>
      <c r="DY4" s="161"/>
      <c r="DZ4" s="161"/>
      <c r="EA4" s="161"/>
      <c r="EB4" s="161"/>
      <c r="EC4" s="161"/>
      <c r="ED4" s="161"/>
      <c r="EE4" s="161"/>
      <c r="EF4" s="161"/>
      <c r="EG4" s="161"/>
      <c r="EH4" s="161"/>
      <c r="EI4" s="161"/>
      <c r="EJ4" s="161"/>
      <c r="EK4" s="161"/>
      <c r="EL4" s="161"/>
      <c r="EM4" s="161"/>
      <c r="EN4" s="161"/>
      <c r="EO4" s="161"/>
      <c r="EP4" s="161"/>
      <c r="EQ4" s="161"/>
      <c r="ER4" s="161"/>
      <c r="ES4" s="161"/>
      <c r="ET4" s="161"/>
      <c r="EU4" s="161"/>
      <c r="EV4" s="161"/>
      <c r="EW4" s="161"/>
      <c r="EX4" s="161"/>
      <c r="EY4" s="161"/>
      <c r="EZ4" s="161"/>
    </row>
    <row r="5" spans="2:156" s="9" customFormat="1" thickTop="1" x14ac:dyDescent="0.3">
      <c r="B5" s="146" t="s">
        <v>17</v>
      </c>
      <c r="C5" s="146" t="s">
        <v>18</v>
      </c>
      <c r="D5" s="9" t="s">
        <v>19</v>
      </c>
      <c r="E5" s="9" t="s">
        <v>20</v>
      </c>
      <c r="F5" s="9" t="s">
        <v>21</v>
      </c>
      <c r="G5" s="9" t="s">
        <v>22</v>
      </c>
      <c r="H5" s="9" t="s">
        <v>23</v>
      </c>
      <c r="I5" s="9" t="s">
        <v>24</v>
      </c>
      <c r="J5" s="9" t="s">
        <v>25</v>
      </c>
      <c r="K5" s="9" t="s">
        <v>19</v>
      </c>
      <c r="L5" s="9" t="s">
        <v>20</v>
      </c>
      <c r="M5" s="9" t="s">
        <v>21</v>
      </c>
      <c r="N5" s="9" t="s">
        <v>22</v>
      </c>
      <c r="O5" s="9" t="s">
        <v>23</v>
      </c>
      <c r="P5" s="9" t="s">
        <v>24</v>
      </c>
      <c r="Q5" s="9" t="s">
        <v>25</v>
      </c>
      <c r="R5" s="9" t="s">
        <v>19</v>
      </c>
      <c r="S5" s="9" t="s">
        <v>20</v>
      </c>
      <c r="T5" s="9" t="s">
        <v>21</v>
      </c>
      <c r="U5" s="9" t="s">
        <v>22</v>
      </c>
      <c r="V5" s="9" t="s">
        <v>23</v>
      </c>
      <c r="W5" s="9" t="s">
        <v>24</v>
      </c>
      <c r="X5" s="9" t="s">
        <v>25</v>
      </c>
      <c r="Y5" s="9" t="s">
        <v>19</v>
      </c>
      <c r="Z5" s="9" t="s">
        <v>20</v>
      </c>
      <c r="AA5" s="9" t="s">
        <v>21</v>
      </c>
      <c r="AB5" s="9" t="s">
        <v>22</v>
      </c>
      <c r="AC5" s="9" t="s">
        <v>23</v>
      </c>
      <c r="AD5" s="9" t="s">
        <v>24</v>
      </c>
      <c r="AE5" s="9" t="s">
        <v>25</v>
      </c>
      <c r="AF5" s="9" t="s">
        <v>19</v>
      </c>
      <c r="AG5" s="9" t="s">
        <v>20</v>
      </c>
      <c r="AH5" s="9" t="s">
        <v>21</v>
      </c>
      <c r="AI5" s="9" t="s">
        <v>22</v>
      </c>
      <c r="AJ5" s="9" t="s">
        <v>23</v>
      </c>
      <c r="AK5" s="9" t="s">
        <v>24</v>
      </c>
      <c r="AL5" s="9" t="s">
        <v>25</v>
      </c>
      <c r="AM5" s="9" t="s">
        <v>19</v>
      </c>
      <c r="AN5" s="9" t="s">
        <v>20</v>
      </c>
      <c r="AO5" s="9" t="s">
        <v>21</v>
      </c>
      <c r="AP5" s="9" t="s">
        <v>22</v>
      </c>
      <c r="AQ5" s="9" t="s">
        <v>23</v>
      </c>
      <c r="AR5" s="9" t="s">
        <v>24</v>
      </c>
      <c r="AS5" s="9" t="s">
        <v>25</v>
      </c>
      <c r="AT5" s="9" t="s">
        <v>19</v>
      </c>
      <c r="AU5" s="9" t="s">
        <v>20</v>
      </c>
      <c r="AV5" s="9" t="s">
        <v>21</v>
      </c>
      <c r="AW5" s="9" t="s">
        <v>22</v>
      </c>
      <c r="AX5" s="9" t="s">
        <v>23</v>
      </c>
      <c r="AY5" s="9" t="s">
        <v>24</v>
      </c>
      <c r="AZ5" s="9" t="s">
        <v>25</v>
      </c>
      <c r="BA5" s="9" t="s">
        <v>19</v>
      </c>
      <c r="BB5" s="9" t="s">
        <v>20</v>
      </c>
      <c r="BC5" s="9" t="s">
        <v>21</v>
      </c>
      <c r="BD5" s="9" t="s">
        <v>22</v>
      </c>
      <c r="BE5" s="9" t="s">
        <v>23</v>
      </c>
      <c r="BF5" s="9" t="s">
        <v>24</v>
      </c>
      <c r="BG5" s="9" t="s">
        <v>25</v>
      </c>
      <c r="BH5" s="9" t="s">
        <v>19</v>
      </c>
      <c r="BI5" s="9" t="s">
        <v>20</v>
      </c>
      <c r="BJ5" s="9" t="s">
        <v>21</v>
      </c>
      <c r="BK5" s="9" t="s">
        <v>22</v>
      </c>
      <c r="BL5" s="9" t="s">
        <v>23</v>
      </c>
      <c r="BM5" s="9" t="s">
        <v>24</v>
      </c>
      <c r="BN5" s="9" t="s">
        <v>25</v>
      </c>
      <c r="BO5" s="9" t="s">
        <v>19</v>
      </c>
      <c r="BP5" s="9" t="s">
        <v>20</v>
      </c>
      <c r="BQ5" s="9" t="s">
        <v>21</v>
      </c>
      <c r="BR5" s="9" t="s">
        <v>22</v>
      </c>
      <c r="BS5" s="9" t="s">
        <v>23</v>
      </c>
      <c r="BT5" s="9" t="s">
        <v>24</v>
      </c>
      <c r="BU5" s="9" t="s">
        <v>25</v>
      </c>
      <c r="BV5" s="9" t="s">
        <v>19</v>
      </c>
      <c r="BW5" s="9" t="s">
        <v>20</v>
      </c>
      <c r="BX5" s="9" t="s">
        <v>21</v>
      </c>
      <c r="BY5" s="9" t="s">
        <v>22</v>
      </c>
      <c r="BZ5" s="9" t="s">
        <v>23</v>
      </c>
      <c r="CA5" s="9" t="s">
        <v>24</v>
      </c>
      <c r="CB5" s="9" t="s">
        <v>25</v>
      </c>
      <c r="CC5" s="9" t="s">
        <v>19</v>
      </c>
      <c r="CD5" s="9" t="s">
        <v>20</v>
      </c>
      <c r="CE5" s="9" t="s">
        <v>21</v>
      </c>
      <c r="CF5" s="9" t="s">
        <v>22</v>
      </c>
      <c r="CG5" s="9" t="s">
        <v>23</v>
      </c>
      <c r="CH5" s="9" t="s">
        <v>24</v>
      </c>
      <c r="CI5" s="9" t="s">
        <v>25</v>
      </c>
      <c r="CJ5" s="9" t="s">
        <v>19</v>
      </c>
      <c r="CK5" s="9" t="s">
        <v>20</v>
      </c>
      <c r="CL5" s="9" t="s">
        <v>21</v>
      </c>
      <c r="CM5" s="9" t="s">
        <v>22</v>
      </c>
      <c r="CN5" s="9" t="s">
        <v>23</v>
      </c>
      <c r="CO5" s="9" t="s">
        <v>24</v>
      </c>
      <c r="CP5" s="9" t="s">
        <v>25</v>
      </c>
      <c r="CQ5" s="9" t="s">
        <v>19</v>
      </c>
      <c r="CR5" s="9" t="s">
        <v>20</v>
      </c>
      <c r="CS5" s="9" t="s">
        <v>21</v>
      </c>
      <c r="CT5" s="9" t="s">
        <v>22</v>
      </c>
      <c r="CU5" s="9" t="s">
        <v>23</v>
      </c>
      <c r="CV5" s="9" t="s">
        <v>24</v>
      </c>
      <c r="CW5" s="9" t="s">
        <v>25</v>
      </c>
      <c r="CX5" s="9" t="s">
        <v>19</v>
      </c>
      <c r="CY5" s="9" t="s">
        <v>20</v>
      </c>
      <c r="CZ5" s="9" t="s">
        <v>21</v>
      </c>
      <c r="DA5" s="9" t="s">
        <v>22</v>
      </c>
      <c r="DB5" s="9" t="s">
        <v>23</v>
      </c>
      <c r="DC5" s="9" t="s">
        <v>24</v>
      </c>
      <c r="DD5" s="9" t="s">
        <v>25</v>
      </c>
      <c r="DE5" s="9" t="s">
        <v>19</v>
      </c>
      <c r="DF5" s="9" t="s">
        <v>20</v>
      </c>
      <c r="DG5" s="9" t="s">
        <v>21</v>
      </c>
      <c r="DH5" s="9" t="s">
        <v>22</v>
      </c>
      <c r="DI5" s="9" t="s">
        <v>23</v>
      </c>
      <c r="DJ5" s="9" t="s">
        <v>24</v>
      </c>
      <c r="DK5" s="9" t="s">
        <v>25</v>
      </c>
      <c r="DL5" s="9" t="s">
        <v>19</v>
      </c>
      <c r="DM5" s="9" t="s">
        <v>20</v>
      </c>
      <c r="DN5" s="9" t="s">
        <v>21</v>
      </c>
      <c r="DO5" s="9" t="s">
        <v>22</v>
      </c>
      <c r="DP5" s="9" t="s">
        <v>23</v>
      </c>
      <c r="DQ5" s="9" t="s">
        <v>24</v>
      </c>
      <c r="DR5" s="9" t="s">
        <v>25</v>
      </c>
      <c r="DS5" s="9" t="s">
        <v>19</v>
      </c>
      <c r="DT5" s="9" t="s">
        <v>20</v>
      </c>
      <c r="DU5" s="9" t="s">
        <v>21</v>
      </c>
      <c r="DV5" s="9" t="s">
        <v>22</v>
      </c>
      <c r="DW5" s="9" t="s">
        <v>23</v>
      </c>
      <c r="DX5" s="9" t="s">
        <v>24</v>
      </c>
      <c r="DY5" s="9" t="s">
        <v>25</v>
      </c>
      <c r="DZ5" s="9" t="s">
        <v>19</v>
      </c>
      <c r="EA5" s="9" t="s">
        <v>20</v>
      </c>
      <c r="EB5" s="9" t="s">
        <v>21</v>
      </c>
      <c r="EC5" s="9" t="s">
        <v>22</v>
      </c>
      <c r="ED5" s="9" t="s">
        <v>23</v>
      </c>
      <c r="EE5" s="9" t="s">
        <v>24</v>
      </c>
      <c r="EF5" s="9" t="s">
        <v>25</v>
      </c>
      <c r="EG5" s="9" t="s">
        <v>19</v>
      </c>
      <c r="EH5" s="9" t="s">
        <v>20</v>
      </c>
      <c r="EI5" s="9" t="s">
        <v>21</v>
      </c>
      <c r="EJ5" s="9" t="s">
        <v>22</v>
      </c>
      <c r="EK5" s="9" t="s">
        <v>23</v>
      </c>
      <c r="EL5" s="9" t="s">
        <v>24</v>
      </c>
      <c r="EM5" s="9" t="s">
        <v>25</v>
      </c>
      <c r="EN5" s="9" t="s">
        <v>19</v>
      </c>
      <c r="EO5" s="9" t="s">
        <v>20</v>
      </c>
      <c r="EP5" s="9" t="s">
        <v>21</v>
      </c>
      <c r="EQ5" s="9" t="s">
        <v>22</v>
      </c>
      <c r="ER5" s="9" t="s">
        <v>23</v>
      </c>
      <c r="ES5" s="9" t="s">
        <v>24</v>
      </c>
      <c r="ET5" s="9" t="s">
        <v>25</v>
      </c>
      <c r="EU5" s="9" t="s">
        <v>19</v>
      </c>
      <c r="EV5" s="9" t="s">
        <v>20</v>
      </c>
      <c r="EW5" s="9" t="s">
        <v>21</v>
      </c>
      <c r="EX5" s="9" t="s">
        <v>22</v>
      </c>
      <c r="EY5" s="9" t="s">
        <v>23</v>
      </c>
      <c r="EZ5" s="9" t="s">
        <v>24</v>
      </c>
    </row>
    <row r="6" spans="2:156" s="11" customFormat="1" x14ac:dyDescent="0.3">
      <c r="B6" s="146"/>
      <c r="C6" s="146"/>
      <c r="D6" s="10">
        <v>44682</v>
      </c>
      <c r="E6" s="10">
        <v>44683</v>
      </c>
      <c r="F6" s="10">
        <v>44684</v>
      </c>
      <c r="G6" s="10">
        <v>44685</v>
      </c>
      <c r="H6" s="10">
        <v>44686</v>
      </c>
      <c r="I6" s="10">
        <v>44687</v>
      </c>
      <c r="J6" s="10">
        <v>44688</v>
      </c>
      <c r="K6" s="10">
        <v>44689</v>
      </c>
      <c r="L6" s="10">
        <v>44690</v>
      </c>
      <c r="M6" s="10">
        <v>44691</v>
      </c>
      <c r="N6" s="10">
        <v>44692</v>
      </c>
      <c r="O6" s="10">
        <v>44693</v>
      </c>
      <c r="P6" s="10">
        <v>44694</v>
      </c>
      <c r="Q6" s="10">
        <v>44695</v>
      </c>
      <c r="R6" s="10">
        <v>44696</v>
      </c>
      <c r="S6" s="10">
        <v>44697</v>
      </c>
      <c r="T6" s="10">
        <v>44698</v>
      </c>
      <c r="U6" s="10">
        <v>44699</v>
      </c>
      <c r="V6" s="10">
        <v>44700</v>
      </c>
      <c r="W6" s="10">
        <v>44701</v>
      </c>
      <c r="X6" s="10">
        <v>44702</v>
      </c>
      <c r="Y6" s="10">
        <v>44703</v>
      </c>
      <c r="Z6" s="10">
        <v>44704</v>
      </c>
      <c r="AA6" s="10">
        <v>44705</v>
      </c>
      <c r="AB6" s="10">
        <v>44706</v>
      </c>
      <c r="AC6" s="10">
        <v>44707</v>
      </c>
      <c r="AD6" s="10">
        <v>44708</v>
      </c>
      <c r="AE6" s="10">
        <v>44709</v>
      </c>
      <c r="AF6" s="10">
        <v>44710</v>
      </c>
      <c r="AG6" s="10">
        <v>44711</v>
      </c>
      <c r="AH6" s="10">
        <v>44712</v>
      </c>
      <c r="AI6" s="10">
        <v>44713</v>
      </c>
      <c r="AJ6" s="10">
        <v>44714</v>
      </c>
      <c r="AK6" s="10">
        <v>44715</v>
      </c>
      <c r="AL6" s="10">
        <v>44716</v>
      </c>
      <c r="AM6" s="10">
        <v>44717</v>
      </c>
      <c r="AN6" s="10">
        <v>44718</v>
      </c>
      <c r="AO6" s="10">
        <v>44719</v>
      </c>
      <c r="AP6" s="10">
        <v>44720</v>
      </c>
      <c r="AQ6" s="10">
        <v>44721</v>
      </c>
      <c r="AR6" s="10">
        <v>44722</v>
      </c>
      <c r="AS6" s="10">
        <v>44723</v>
      </c>
      <c r="AT6" s="10">
        <v>44724</v>
      </c>
      <c r="AU6" s="10">
        <v>44725</v>
      </c>
      <c r="AV6" s="10">
        <v>44726</v>
      </c>
      <c r="AW6" s="10">
        <v>44727</v>
      </c>
      <c r="AX6" s="10">
        <v>44728</v>
      </c>
      <c r="AY6" s="10">
        <v>44729</v>
      </c>
      <c r="AZ6" s="10">
        <v>44730</v>
      </c>
      <c r="BA6" s="10">
        <v>44731</v>
      </c>
      <c r="BB6" s="10">
        <v>44732</v>
      </c>
      <c r="BC6" s="10">
        <v>44733</v>
      </c>
      <c r="BD6" s="10">
        <v>44734</v>
      </c>
      <c r="BE6" s="10">
        <v>44735</v>
      </c>
      <c r="BF6" s="10">
        <v>44736</v>
      </c>
      <c r="BG6" s="10">
        <v>44737</v>
      </c>
      <c r="BH6" s="10">
        <v>44738</v>
      </c>
      <c r="BI6" s="10">
        <v>44739</v>
      </c>
      <c r="BJ6" s="10">
        <v>44740</v>
      </c>
      <c r="BK6" s="10">
        <v>44741</v>
      </c>
      <c r="BL6" s="10">
        <v>44742</v>
      </c>
      <c r="BM6" s="10">
        <v>44743</v>
      </c>
      <c r="BN6" s="10">
        <v>44744</v>
      </c>
      <c r="BO6" s="10">
        <v>44745</v>
      </c>
      <c r="BP6" s="10">
        <v>44746</v>
      </c>
      <c r="BQ6" s="10">
        <v>44747</v>
      </c>
      <c r="BR6" s="10">
        <v>44748</v>
      </c>
      <c r="BS6" s="10">
        <v>44749</v>
      </c>
      <c r="BT6" s="10">
        <v>44750</v>
      </c>
      <c r="BU6" s="10">
        <v>44751</v>
      </c>
      <c r="BV6" s="10">
        <v>44752</v>
      </c>
      <c r="BW6" s="10">
        <v>44753</v>
      </c>
      <c r="BX6" s="10">
        <v>44754</v>
      </c>
      <c r="BY6" s="10">
        <v>44755</v>
      </c>
      <c r="BZ6" s="10">
        <v>44756</v>
      </c>
      <c r="CA6" s="10">
        <v>44757</v>
      </c>
      <c r="CB6" s="10">
        <v>44758</v>
      </c>
      <c r="CC6" s="10">
        <v>44759</v>
      </c>
      <c r="CD6" s="10">
        <v>44760</v>
      </c>
      <c r="CE6" s="10">
        <v>44761</v>
      </c>
      <c r="CF6" s="10">
        <v>44762</v>
      </c>
      <c r="CG6" s="10">
        <v>44763</v>
      </c>
      <c r="CH6" s="10">
        <v>44764</v>
      </c>
      <c r="CI6" s="10">
        <v>44765</v>
      </c>
      <c r="CJ6" s="10">
        <v>44766</v>
      </c>
      <c r="CK6" s="10">
        <v>44767</v>
      </c>
      <c r="CL6" s="10">
        <v>44768</v>
      </c>
      <c r="CM6" s="10">
        <v>44769</v>
      </c>
      <c r="CN6" s="10">
        <v>44770</v>
      </c>
      <c r="CO6" s="10">
        <v>44771</v>
      </c>
      <c r="CP6" s="10">
        <v>44772</v>
      </c>
      <c r="CQ6" s="10">
        <v>44773</v>
      </c>
      <c r="CR6" s="10">
        <v>44774</v>
      </c>
      <c r="CS6" s="10">
        <v>44775</v>
      </c>
      <c r="CT6" s="10">
        <v>44776</v>
      </c>
      <c r="CU6" s="10">
        <v>44777</v>
      </c>
      <c r="CV6" s="10">
        <v>44778</v>
      </c>
      <c r="CW6" s="10">
        <v>44779</v>
      </c>
      <c r="CX6" s="10">
        <v>44780</v>
      </c>
      <c r="CY6" s="10">
        <v>44781</v>
      </c>
      <c r="CZ6" s="10">
        <v>44782</v>
      </c>
      <c r="DA6" s="10">
        <v>44783</v>
      </c>
      <c r="DB6" s="10">
        <v>44784</v>
      </c>
      <c r="DC6" s="10">
        <v>44785</v>
      </c>
      <c r="DD6" s="10">
        <v>44786</v>
      </c>
      <c r="DE6" s="10">
        <v>44787</v>
      </c>
      <c r="DF6" s="10">
        <v>44788</v>
      </c>
      <c r="DG6" s="10">
        <v>44789</v>
      </c>
      <c r="DH6" s="10">
        <v>44790</v>
      </c>
      <c r="DI6" s="10">
        <v>44791</v>
      </c>
      <c r="DJ6" s="10">
        <v>44792</v>
      </c>
      <c r="DK6" s="10">
        <v>44793</v>
      </c>
      <c r="DL6" s="10">
        <v>44794</v>
      </c>
      <c r="DM6" s="10">
        <v>44795</v>
      </c>
      <c r="DN6" s="10">
        <v>44796</v>
      </c>
      <c r="DO6" s="10">
        <v>44797</v>
      </c>
      <c r="DP6" s="10">
        <v>44798</v>
      </c>
      <c r="DQ6" s="10">
        <v>44799</v>
      </c>
      <c r="DR6" s="10">
        <v>44800</v>
      </c>
      <c r="DS6" s="10">
        <v>44801</v>
      </c>
      <c r="DT6" s="10">
        <v>44802</v>
      </c>
      <c r="DU6" s="10">
        <v>44803</v>
      </c>
      <c r="DV6" s="10">
        <v>44804</v>
      </c>
      <c r="DW6" s="10">
        <v>44805</v>
      </c>
      <c r="DX6" s="10">
        <v>44806</v>
      </c>
      <c r="DY6" s="10">
        <v>44807</v>
      </c>
      <c r="DZ6" s="10">
        <v>44808</v>
      </c>
      <c r="EA6" s="10">
        <v>44809</v>
      </c>
      <c r="EB6" s="10">
        <v>44810</v>
      </c>
      <c r="EC6" s="10">
        <v>44811</v>
      </c>
      <c r="ED6" s="10">
        <v>44812</v>
      </c>
      <c r="EE6" s="10">
        <v>44813</v>
      </c>
      <c r="EF6" s="10">
        <v>44814</v>
      </c>
      <c r="EG6" s="10">
        <v>44815</v>
      </c>
      <c r="EH6" s="10">
        <v>44816</v>
      </c>
      <c r="EI6" s="10">
        <v>44817</v>
      </c>
      <c r="EJ6" s="10">
        <v>44818</v>
      </c>
      <c r="EK6" s="10">
        <v>44819</v>
      </c>
      <c r="EL6" s="10">
        <v>44820</v>
      </c>
      <c r="EM6" s="10">
        <v>44821</v>
      </c>
      <c r="EN6" s="10">
        <v>44822</v>
      </c>
      <c r="EO6" s="10">
        <v>44823</v>
      </c>
      <c r="EP6" s="10">
        <v>44824</v>
      </c>
      <c r="EQ6" s="10">
        <v>44825</v>
      </c>
      <c r="ER6" s="10">
        <v>44826</v>
      </c>
      <c r="ES6" s="10">
        <v>44827</v>
      </c>
      <c r="ET6" s="10">
        <v>44828</v>
      </c>
      <c r="EU6" s="10">
        <v>44829</v>
      </c>
      <c r="EV6" s="10">
        <v>44830</v>
      </c>
      <c r="EW6" s="10">
        <v>44831</v>
      </c>
      <c r="EX6" s="10">
        <v>44832</v>
      </c>
      <c r="EY6" s="10">
        <v>44833</v>
      </c>
      <c r="EZ6" s="10">
        <v>44834</v>
      </c>
    </row>
    <row r="7" spans="2:156" x14ac:dyDescent="0.3">
      <c r="B7" s="2" t="s">
        <v>26</v>
      </c>
      <c r="C7" s="3"/>
      <c r="D7" s="12"/>
      <c r="E7" s="4"/>
      <c r="F7" s="4"/>
      <c r="G7" s="4"/>
      <c r="H7" s="4"/>
      <c r="I7" s="4"/>
      <c r="J7" s="4"/>
      <c r="K7" s="12"/>
      <c r="L7" s="4"/>
      <c r="M7" s="4"/>
      <c r="N7" s="4"/>
      <c r="O7" s="4"/>
      <c r="P7" s="4"/>
      <c r="Q7" s="4"/>
      <c r="R7" s="12"/>
      <c r="S7" s="4"/>
      <c r="T7" s="4"/>
      <c r="U7" s="4"/>
      <c r="V7" s="4"/>
      <c r="W7" s="4"/>
      <c r="X7" s="4"/>
      <c r="Y7" s="12"/>
      <c r="Z7" s="4"/>
      <c r="AA7" s="4"/>
      <c r="AB7" s="4"/>
      <c r="AC7" s="12"/>
      <c r="AD7" s="4"/>
      <c r="AE7" s="4"/>
      <c r="AF7" s="12"/>
      <c r="AG7" s="4"/>
      <c r="AH7" s="4"/>
      <c r="AI7" s="4"/>
      <c r="AJ7" s="4"/>
      <c r="AK7" s="4"/>
      <c r="AL7" s="4"/>
      <c r="AM7" s="12"/>
      <c r="AN7" s="4"/>
      <c r="AO7" s="4"/>
      <c r="AP7" s="4"/>
      <c r="AQ7" s="4"/>
      <c r="AR7" s="4"/>
      <c r="AS7" s="4"/>
      <c r="AT7" s="12"/>
      <c r="AU7" s="4"/>
      <c r="AV7" s="4"/>
      <c r="AW7" s="4"/>
      <c r="AX7" s="4"/>
      <c r="AY7" s="4"/>
      <c r="AZ7" s="4"/>
      <c r="BA7" s="12"/>
      <c r="BB7" s="4"/>
      <c r="BC7" s="4"/>
      <c r="BD7" s="4"/>
      <c r="BE7" s="4"/>
      <c r="BF7" s="4"/>
      <c r="BG7" s="4"/>
      <c r="BH7" s="12"/>
      <c r="BI7" s="4"/>
      <c r="BJ7" s="4"/>
      <c r="BK7" s="4"/>
      <c r="BL7" s="4"/>
      <c r="BM7" s="4"/>
      <c r="BN7" s="4"/>
      <c r="BO7" s="12"/>
      <c r="BP7" s="4"/>
      <c r="BQ7" s="4"/>
      <c r="BR7" s="4"/>
      <c r="BS7" s="4"/>
      <c r="BT7" s="4"/>
      <c r="BU7" s="4"/>
      <c r="BV7" s="12"/>
      <c r="BW7" s="4"/>
      <c r="BX7" s="4"/>
      <c r="BY7" s="4"/>
      <c r="BZ7" s="12"/>
      <c r="CA7" s="4"/>
      <c r="CB7" s="4"/>
      <c r="CC7" s="12"/>
      <c r="CD7" s="4"/>
      <c r="CE7" s="4"/>
      <c r="CF7" s="4"/>
      <c r="CG7" s="4"/>
      <c r="CH7" s="4"/>
      <c r="CI7" s="4"/>
      <c r="CJ7" s="12"/>
      <c r="CK7" s="4"/>
      <c r="CL7" s="4"/>
      <c r="CM7" s="4"/>
      <c r="CN7" s="4"/>
      <c r="CO7" s="4"/>
      <c r="CP7" s="4"/>
      <c r="CQ7" s="12"/>
      <c r="CR7" s="4"/>
      <c r="CS7" s="4"/>
      <c r="CT7" s="4"/>
      <c r="CU7" s="4"/>
      <c r="CV7" s="4"/>
      <c r="CW7" s="4"/>
      <c r="CX7" s="12"/>
      <c r="CY7" s="4"/>
      <c r="CZ7" s="4"/>
      <c r="DA7" s="4"/>
      <c r="DB7" s="4"/>
      <c r="DC7" s="4"/>
      <c r="DD7" s="4"/>
      <c r="DE7" s="12"/>
      <c r="DF7" s="12"/>
      <c r="DG7" s="4"/>
      <c r="DH7" s="4"/>
      <c r="DI7" s="4"/>
      <c r="DJ7" s="4"/>
      <c r="DK7" s="4"/>
      <c r="DL7" s="12"/>
      <c r="DM7" s="4"/>
      <c r="DN7" s="4"/>
      <c r="DO7" s="4"/>
      <c r="DP7" s="4"/>
      <c r="DQ7" s="4"/>
      <c r="DR7" s="4"/>
      <c r="DS7" s="12"/>
      <c r="DT7" s="4"/>
      <c r="DU7" s="4"/>
      <c r="DV7" s="4"/>
      <c r="DW7" s="4"/>
      <c r="DX7" s="4"/>
      <c r="DY7" s="4"/>
      <c r="DZ7" s="12"/>
      <c r="EA7" s="4"/>
      <c r="EB7" s="4"/>
      <c r="EC7" s="4"/>
      <c r="ED7" s="4"/>
      <c r="EE7" s="4"/>
      <c r="EF7" s="4"/>
      <c r="EG7" s="12"/>
      <c r="EH7" s="4"/>
      <c r="EI7" s="4"/>
      <c r="EJ7" s="4"/>
      <c r="EK7" s="4"/>
      <c r="EL7" s="4"/>
      <c r="EM7" s="4"/>
      <c r="EN7" s="12"/>
      <c r="EO7" s="4"/>
      <c r="EP7" s="4"/>
      <c r="EQ7" s="4"/>
      <c r="ER7" s="4"/>
      <c r="ES7" s="4"/>
      <c r="ET7" s="4"/>
      <c r="EU7" s="12"/>
      <c r="EV7" s="4"/>
      <c r="EW7" s="4"/>
      <c r="EX7" s="4"/>
      <c r="EY7" s="4"/>
      <c r="EZ7" s="4"/>
    </row>
    <row r="8" spans="2:156" x14ac:dyDescent="0.3">
      <c r="B8" s="5"/>
      <c r="C8" s="5"/>
      <c r="D8" s="12"/>
      <c r="E8" s="4"/>
      <c r="F8" s="4"/>
      <c r="G8" s="4"/>
      <c r="H8" s="4"/>
      <c r="I8" s="4"/>
      <c r="J8" s="4"/>
      <c r="K8" s="12"/>
      <c r="L8" s="4"/>
      <c r="M8" s="4"/>
      <c r="N8" s="4"/>
      <c r="O8" s="4"/>
      <c r="P8" s="4"/>
      <c r="Q8" s="4"/>
      <c r="R8" s="12"/>
      <c r="S8" s="4"/>
      <c r="T8" s="4"/>
      <c r="U8" s="4"/>
      <c r="V8" s="4"/>
      <c r="W8" s="4"/>
      <c r="X8" s="4"/>
      <c r="Y8" s="12"/>
      <c r="Z8" s="4"/>
      <c r="AA8" s="4"/>
      <c r="AB8" s="4"/>
      <c r="AC8" s="12"/>
      <c r="AD8" s="4"/>
      <c r="AE8" s="4"/>
      <c r="AF8" s="12"/>
      <c r="AG8" s="4"/>
      <c r="AH8" s="4"/>
      <c r="AI8" s="4"/>
      <c r="AJ8" s="4"/>
      <c r="AK8" s="4"/>
      <c r="AL8" s="4"/>
      <c r="AM8" s="12"/>
      <c r="AN8" s="4"/>
      <c r="AO8" s="4"/>
      <c r="AP8" s="4"/>
      <c r="AQ8" s="4"/>
      <c r="AR8" s="4"/>
      <c r="AS8" s="4"/>
      <c r="AT8" s="12"/>
      <c r="AU8" s="4"/>
      <c r="AV8" s="4"/>
      <c r="AW8" s="4"/>
      <c r="AX8" s="4"/>
      <c r="AY8" s="4"/>
      <c r="AZ8" s="4"/>
      <c r="BA8" s="12"/>
      <c r="BB8" s="4"/>
      <c r="BC8" s="4"/>
      <c r="BD8" s="4"/>
      <c r="BE8" s="4"/>
      <c r="BF8" s="4"/>
      <c r="BG8" s="4"/>
      <c r="BH8" s="12"/>
      <c r="BI8" s="4"/>
      <c r="BJ8" s="4"/>
      <c r="BK8" s="4"/>
      <c r="BL8" s="4"/>
      <c r="BM8" s="4"/>
      <c r="BN8" s="4"/>
      <c r="BO8" s="12"/>
      <c r="BP8" s="4"/>
      <c r="BQ8" s="4"/>
      <c r="BR8" s="4"/>
      <c r="BS8" s="4"/>
      <c r="BT8" s="4"/>
      <c r="BU8" s="4"/>
      <c r="BV8" s="12"/>
      <c r="BW8" s="4"/>
      <c r="BX8" s="4"/>
      <c r="BY8" s="4"/>
      <c r="BZ8" s="12"/>
      <c r="CA8" s="4"/>
      <c r="CB8" s="4"/>
      <c r="CC8" s="12"/>
      <c r="CD8" s="4"/>
      <c r="CE8" s="4"/>
      <c r="CF8" s="4"/>
      <c r="CG8" s="4"/>
      <c r="CH8" s="4"/>
      <c r="CI8" s="4"/>
      <c r="CJ8" s="12"/>
      <c r="CK8" s="4"/>
      <c r="CL8" s="4"/>
      <c r="CM8" s="4"/>
      <c r="CN8" s="4"/>
      <c r="CO8" s="4"/>
      <c r="CP8" s="4"/>
      <c r="CQ8" s="12"/>
      <c r="CR8" s="4"/>
      <c r="CS8" s="4"/>
      <c r="CT8" s="4"/>
      <c r="CU8" s="4"/>
      <c r="CV8" s="4"/>
      <c r="CW8" s="4"/>
      <c r="CX8" s="12"/>
      <c r="CY8" s="4"/>
      <c r="CZ8" s="4"/>
      <c r="DA8" s="4"/>
      <c r="DB8" s="4"/>
      <c r="DC8" s="4"/>
      <c r="DD8" s="4"/>
      <c r="DE8" s="12"/>
      <c r="DF8" s="12"/>
      <c r="DG8" s="4"/>
      <c r="DH8" s="4"/>
      <c r="DI8" s="4"/>
      <c r="DJ8" s="4"/>
      <c r="DK8" s="4"/>
      <c r="DL8" s="12"/>
      <c r="DM8" s="4"/>
      <c r="DN8" s="4"/>
      <c r="DO8" s="4"/>
      <c r="DP8" s="4"/>
      <c r="DQ8" s="4"/>
      <c r="DR8" s="4"/>
      <c r="DS8" s="12"/>
      <c r="DT8" s="4"/>
      <c r="DU8" s="4"/>
      <c r="DV8" s="4"/>
      <c r="DW8" s="4"/>
      <c r="DX8" s="4"/>
      <c r="DY8" s="4"/>
      <c r="DZ8" s="12"/>
      <c r="EA8" s="4"/>
      <c r="EB8" s="4"/>
      <c r="EC8" s="4"/>
      <c r="ED8" s="4"/>
      <c r="EE8" s="4"/>
      <c r="EF8" s="4"/>
      <c r="EG8" s="12"/>
      <c r="EH8" s="4"/>
      <c r="EI8" s="4"/>
      <c r="EJ8" s="4"/>
      <c r="EK8" s="4"/>
      <c r="EL8" s="4"/>
      <c r="EM8" s="4"/>
      <c r="EN8" s="12"/>
      <c r="EO8" s="4"/>
      <c r="EP8" s="4"/>
      <c r="EQ8" s="4"/>
      <c r="ER8" s="4"/>
      <c r="ES8" s="4"/>
      <c r="ET8" s="4"/>
      <c r="EU8" s="12"/>
      <c r="EV8" s="4"/>
      <c r="EW8" s="4"/>
      <c r="EX8" s="4"/>
      <c r="EY8" s="4"/>
      <c r="EZ8" s="4"/>
    </row>
    <row r="9" spans="2:156" x14ac:dyDescent="0.3">
      <c r="B9" s="5"/>
      <c r="C9" s="5"/>
      <c r="D9" s="12"/>
      <c r="E9" s="4"/>
      <c r="F9" s="4"/>
      <c r="G9" s="4"/>
      <c r="H9" s="4"/>
      <c r="I9" s="4"/>
      <c r="J9" s="4"/>
      <c r="K9" s="12"/>
      <c r="L9" s="4"/>
      <c r="M9" s="4"/>
      <c r="N9" s="4"/>
      <c r="O9" s="4"/>
      <c r="P9" s="4"/>
      <c r="Q9" s="4"/>
      <c r="R9" s="12"/>
      <c r="S9" s="4"/>
      <c r="T9" s="4"/>
      <c r="U9" s="4"/>
      <c r="V9" s="4"/>
      <c r="W9" s="4"/>
      <c r="X9" s="4"/>
      <c r="Y9" s="12"/>
      <c r="Z9" s="4"/>
      <c r="AA9" s="4"/>
      <c r="AB9" s="4"/>
      <c r="AC9" s="12"/>
      <c r="AD9" s="4"/>
      <c r="AE9" s="4"/>
      <c r="AF9" s="12"/>
      <c r="AG9" s="4"/>
      <c r="AH9" s="4"/>
      <c r="AI9" s="4"/>
      <c r="AJ9" s="4"/>
      <c r="AK9" s="4"/>
      <c r="AL9" s="4"/>
      <c r="AM9" s="12"/>
      <c r="AN9" s="4"/>
      <c r="AO9" s="4"/>
      <c r="AP9" s="4"/>
      <c r="AQ9" s="4"/>
      <c r="AR9" s="4"/>
      <c r="AS9" s="4"/>
      <c r="AT9" s="12"/>
      <c r="AU9" s="4"/>
      <c r="AV9" s="4"/>
      <c r="AW9" s="4"/>
      <c r="AX9" s="4"/>
      <c r="AY9" s="4"/>
      <c r="AZ9" s="4"/>
      <c r="BA9" s="12"/>
      <c r="BB9" s="4"/>
      <c r="BC9" s="4"/>
      <c r="BD9" s="4"/>
      <c r="BE9" s="4"/>
      <c r="BF9" s="4"/>
      <c r="BG9" s="4"/>
      <c r="BH9" s="12"/>
      <c r="BI9" s="4"/>
      <c r="BJ9" s="4"/>
      <c r="BK9" s="4"/>
      <c r="BL9" s="4"/>
      <c r="BM9" s="4"/>
      <c r="BN9" s="4"/>
      <c r="BO9" s="12"/>
      <c r="BP9" s="4"/>
      <c r="BQ9" s="4"/>
      <c r="BR9" s="4"/>
      <c r="BS9" s="4"/>
      <c r="BT9" s="4"/>
      <c r="BU9" s="4"/>
      <c r="BV9" s="12"/>
      <c r="BW9" s="4"/>
      <c r="BX9" s="4"/>
      <c r="BY9" s="4"/>
      <c r="BZ9" s="12"/>
      <c r="CA9" s="4"/>
      <c r="CB9" s="4"/>
      <c r="CC9" s="12"/>
      <c r="CD9" s="4"/>
      <c r="CE9" s="4"/>
      <c r="CF9" s="4"/>
      <c r="CG9" s="4"/>
      <c r="CH9" s="4"/>
      <c r="CI9" s="4"/>
      <c r="CJ9" s="12"/>
      <c r="CK9" s="4"/>
      <c r="CL9" s="4"/>
      <c r="CM9" s="4"/>
      <c r="CN9" s="4"/>
      <c r="CO9" s="4"/>
      <c r="CP9" s="4"/>
      <c r="CQ9" s="12"/>
      <c r="CR9" s="4"/>
      <c r="CS9" s="4"/>
      <c r="CT9" s="4"/>
      <c r="CU9" s="4"/>
      <c r="CV9" s="4"/>
      <c r="CW9" s="4"/>
      <c r="CX9" s="12"/>
      <c r="CY9" s="4"/>
      <c r="CZ9" s="4"/>
      <c r="DA9" s="4"/>
      <c r="DB9" s="4"/>
      <c r="DC9" s="4"/>
      <c r="DD9" s="4"/>
      <c r="DE9" s="12"/>
      <c r="DF9" s="12"/>
      <c r="DG9" s="4"/>
      <c r="DH9" s="4"/>
      <c r="DI9" s="4"/>
      <c r="DJ9" s="4"/>
      <c r="DK9" s="4"/>
      <c r="DL9" s="12"/>
      <c r="DM9" s="4"/>
      <c r="DN9" s="4"/>
      <c r="DO9" s="4"/>
      <c r="DP9" s="4"/>
      <c r="DQ9" s="4"/>
      <c r="DR9" s="4"/>
      <c r="DS9" s="12"/>
      <c r="DT9" s="4"/>
      <c r="DU9" s="4"/>
      <c r="DV9" s="4"/>
      <c r="DW9" s="4"/>
      <c r="DX9" s="4"/>
      <c r="DY9" s="4"/>
      <c r="DZ9" s="12"/>
      <c r="EA9" s="4"/>
      <c r="EB9" s="4"/>
      <c r="EC9" s="4"/>
      <c r="ED9" s="4"/>
      <c r="EE9" s="4"/>
      <c r="EF9" s="4"/>
      <c r="EG9" s="12"/>
      <c r="EH9" s="4"/>
      <c r="EI9" s="4"/>
      <c r="EJ9" s="4"/>
      <c r="EK9" s="4"/>
      <c r="EL9" s="4"/>
      <c r="EM9" s="4"/>
      <c r="EN9" s="12"/>
      <c r="EO9" s="4"/>
      <c r="EP9" s="4"/>
      <c r="EQ9" s="4"/>
      <c r="ER9" s="4"/>
      <c r="ES9" s="4"/>
      <c r="ET9" s="4"/>
      <c r="EU9" s="12"/>
      <c r="EV9" s="4"/>
      <c r="EW9" s="4"/>
      <c r="EX9" s="4"/>
      <c r="EY9" s="4"/>
      <c r="EZ9" s="4"/>
    </row>
    <row r="10" spans="2:156" x14ac:dyDescent="0.3">
      <c r="B10" s="5"/>
      <c r="C10" s="5"/>
      <c r="D10" s="12"/>
      <c r="E10" s="4"/>
      <c r="F10" s="4"/>
      <c r="G10" s="4"/>
      <c r="H10" s="4"/>
      <c r="I10" s="4"/>
      <c r="J10" s="4"/>
      <c r="K10" s="12"/>
      <c r="L10" s="4"/>
      <c r="M10" s="4"/>
      <c r="N10" s="4"/>
      <c r="O10" s="4"/>
      <c r="P10" s="4"/>
      <c r="Q10" s="4"/>
      <c r="R10" s="12"/>
      <c r="S10" s="4"/>
      <c r="T10" s="4"/>
      <c r="U10" s="4"/>
      <c r="V10" s="4"/>
      <c r="W10" s="4"/>
      <c r="X10" s="4"/>
      <c r="Y10" s="12"/>
      <c r="Z10" s="4"/>
      <c r="AA10" s="4"/>
      <c r="AB10" s="4"/>
      <c r="AC10" s="12"/>
      <c r="AD10" s="4"/>
      <c r="AE10" s="4"/>
      <c r="AF10" s="12"/>
      <c r="AG10" s="4"/>
      <c r="AH10" s="4"/>
      <c r="AI10" s="4"/>
      <c r="AJ10" s="4"/>
      <c r="AK10" s="4"/>
      <c r="AL10" s="4"/>
      <c r="AM10" s="12"/>
      <c r="AN10" s="4"/>
      <c r="AO10" s="4"/>
      <c r="AP10" s="4"/>
      <c r="AQ10" s="4"/>
      <c r="AR10" s="4"/>
      <c r="AS10" s="4"/>
      <c r="AT10" s="12"/>
      <c r="AU10" s="4"/>
      <c r="AV10" s="4"/>
      <c r="AW10" s="4"/>
      <c r="AX10" s="4"/>
      <c r="AY10" s="4"/>
      <c r="AZ10" s="4"/>
      <c r="BA10" s="12"/>
      <c r="BB10" s="4"/>
      <c r="BC10" s="4"/>
      <c r="BD10" s="4"/>
      <c r="BE10" s="4"/>
      <c r="BF10" s="4"/>
      <c r="BG10" s="4"/>
      <c r="BH10" s="12"/>
      <c r="BI10" s="4"/>
      <c r="BJ10" s="4"/>
      <c r="BK10" s="4"/>
      <c r="BL10" s="4"/>
      <c r="BM10" s="4"/>
      <c r="BN10" s="4"/>
      <c r="BO10" s="12"/>
      <c r="BP10" s="4"/>
      <c r="BQ10" s="4"/>
      <c r="BR10" s="4"/>
      <c r="BS10" s="4"/>
      <c r="BT10" s="4"/>
      <c r="BU10" s="4"/>
      <c r="BV10" s="12"/>
      <c r="BW10" s="4"/>
      <c r="BX10" s="4"/>
      <c r="BY10" s="4"/>
      <c r="BZ10" s="12"/>
      <c r="CA10" s="4"/>
      <c r="CB10" s="4"/>
      <c r="CC10" s="12"/>
      <c r="CD10" s="4"/>
      <c r="CE10" s="4"/>
      <c r="CF10" s="4"/>
      <c r="CG10" s="4"/>
      <c r="CH10" s="4"/>
      <c r="CI10" s="4"/>
      <c r="CJ10" s="12"/>
      <c r="CK10" s="4"/>
      <c r="CL10" s="4"/>
      <c r="CM10" s="4"/>
      <c r="CN10" s="4"/>
      <c r="CO10" s="4"/>
      <c r="CP10" s="4"/>
      <c r="CQ10" s="12"/>
      <c r="CR10" s="4"/>
      <c r="CS10" s="4"/>
      <c r="CT10" s="4"/>
      <c r="CU10" s="4"/>
      <c r="CV10" s="4"/>
      <c r="CW10" s="4"/>
      <c r="CX10" s="12"/>
      <c r="CY10" s="4"/>
      <c r="CZ10" s="4"/>
      <c r="DA10" s="4"/>
      <c r="DB10" s="4"/>
      <c r="DC10" s="4"/>
      <c r="DD10" s="4"/>
      <c r="DE10" s="12"/>
      <c r="DF10" s="12"/>
      <c r="DG10" s="4"/>
      <c r="DH10" s="4"/>
      <c r="DI10" s="4"/>
      <c r="DJ10" s="4"/>
      <c r="DK10" s="4"/>
      <c r="DL10" s="12"/>
      <c r="DM10" s="4"/>
      <c r="DN10" s="4"/>
      <c r="DO10" s="4"/>
      <c r="DP10" s="4"/>
      <c r="DQ10" s="4"/>
      <c r="DR10" s="4"/>
      <c r="DS10" s="12"/>
      <c r="DT10" s="4"/>
      <c r="DU10" s="4"/>
      <c r="DV10" s="4"/>
      <c r="DW10" s="4"/>
      <c r="DX10" s="4"/>
      <c r="DY10" s="4"/>
      <c r="DZ10" s="12"/>
      <c r="EA10" s="4"/>
      <c r="EB10" s="4"/>
      <c r="EC10" s="4"/>
      <c r="ED10" s="4"/>
      <c r="EE10" s="4"/>
      <c r="EF10" s="4"/>
      <c r="EG10" s="12"/>
      <c r="EH10" s="4"/>
      <c r="EI10" s="4"/>
      <c r="EJ10" s="4"/>
      <c r="EK10" s="4"/>
      <c r="EL10" s="4"/>
      <c r="EM10" s="4"/>
      <c r="EN10" s="12"/>
      <c r="EO10" s="4"/>
      <c r="EP10" s="4"/>
      <c r="EQ10" s="4"/>
      <c r="ER10" s="4"/>
      <c r="ES10" s="4"/>
      <c r="ET10" s="4"/>
      <c r="EU10" s="12"/>
      <c r="EV10" s="4"/>
      <c r="EW10" s="4"/>
      <c r="EX10" s="4"/>
      <c r="EY10" s="4"/>
      <c r="EZ10" s="4"/>
    </row>
    <row r="11" spans="2:156" x14ac:dyDescent="0.3">
      <c r="B11" s="5"/>
      <c r="C11" s="5"/>
      <c r="D11" s="12"/>
      <c r="E11" s="4"/>
      <c r="F11" s="4"/>
      <c r="G11" s="4"/>
      <c r="H11" s="4"/>
      <c r="I11" s="4"/>
      <c r="J11" s="4"/>
      <c r="K11" s="12"/>
      <c r="L11" s="4"/>
      <c r="M11" s="4"/>
      <c r="N11" s="4"/>
      <c r="O11" s="4"/>
      <c r="P11" s="4"/>
      <c r="Q11" s="4"/>
      <c r="R11" s="12"/>
      <c r="S11" s="4"/>
      <c r="T11" s="4"/>
      <c r="U11" s="4"/>
      <c r="V11" s="4"/>
      <c r="W11" s="4"/>
      <c r="X11" s="4"/>
      <c r="Y11" s="12"/>
      <c r="Z11" s="4"/>
      <c r="AA11" s="4"/>
      <c r="AB11" s="4"/>
      <c r="AC11" s="12"/>
      <c r="AD11" s="4"/>
      <c r="AE11" s="4"/>
      <c r="AF11" s="12"/>
      <c r="AG11" s="4"/>
      <c r="AH11" s="4"/>
      <c r="AI11" s="4"/>
      <c r="AJ11" s="4"/>
      <c r="AK11" s="4"/>
      <c r="AL11" s="4"/>
      <c r="AM11" s="12"/>
      <c r="AN11" s="4"/>
      <c r="AO11" s="4"/>
      <c r="AP11" s="4"/>
      <c r="AQ11" s="4"/>
      <c r="AR11" s="4"/>
      <c r="AS11" s="4"/>
      <c r="AT11" s="12"/>
      <c r="AU11" s="4"/>
      <c r="AV11" s="4"/>
      <c r="AW11" s="4"/>
      <c r="AX11" s="4"/>
      <c r="AY11" s="4"/>
      <c r="AZ11" s="4"/>
      <c r="BA11" s="12"/>
      <c r="BB11" s="4"/>
      <c r="BC11" s="4"/>
      <c r="BD11" s="4"/>
      <c r="BE11" s="4"/>
      <c r="BF11" s="4"/>
      <c r="BG11" s="4"/>
      <c r="BH11" s="12"/>
      <c r="BI11" s="4"/>
      <c r="BJ11" s="4"/>
      <c r="BK11" s="4"/>
      <c r="BL11" s="4"/>
      <c r="BM11" s="4"/>
      <c r="BN11" s="4"/>
      <c r="BO11" s="12"/>
      <c r="BP11" s="4"/>
      <c r="BQ11" s="4"/>
      <c r="BR11" s="4"/>
      <c r="BS11" s="4"/>
      <c r="BT11" s="4"/>
      <c r="BU11" s="4"/>
      <c r="BV11" s="12"/>
      <c r="BW11" s="4"/>
      <c r="BX11" s="4"/>
      <c r="BY11" s="4"/>
      <c r="BZ11" s="12"/>
      <c r="CA11" s="4"/>
      <c r="CB11" s="4"/>
      <c r="CC11" s="12"/>
      <c r="CD11" s="4"/>
      <c r="CE11" s="4"/>
      <c r="CF11" s="4"/>
      <c r="CG11" s="4"/>
      <c r="CH11" s="4"/>
      <c r="CI11" s="4"/>
      <c r="CJ11" s="12"/>
      <c r="CK11" s="4"/>
      <c r="CL11" s="4"/>
      <c r="CM11" s="4"/>
      <c r="CN11" s="4"/>
      <c r="CO11" s="4"/>
      <c r="CP11" s="4"/>
      <c r="CQ11" s="12"/>
      <c r="CR11" s="4"/>
      <c r="CS11" s="4"/>
      <c r="CT11" s="4"/>
      <c r="CU11" s="4"/>
      <c r="CV11" s="4"/>
      <c r="CW11" s="4"/>
      <c r="CX11" s="12"/>
      <c r="CY11" s="4"/>
      <c r="CZ11" s="4"/>
      <c r="DA11" s="4"/>
      <c r="DB11" s="4"/>
      <c r="DC11" s="4"/>
      <c r="DD11" s="4"/>
      <c r="DE11" s="12"/>
      <c r="DF11" s="12"/>
      <c r="DG11" s="4"/>
      <c r="DH11" s="4"/>
      <c r="DI11" s="4"/>
      <c r="DJ11" s="4"/>
      <c r="DK11" s="4"/>
      <c r="DL11" s="12"/>
      <c r="DM11" s="4"/>
      <c r="DN11" s="4"/>
      <c r="DO11" s="4"/>
      <c r="DP11" s="4"/>
      <c r="DQ11" s="4"/>
      <c r="DR11" s="4"/>
      <c r="DS11" s="12"/>
      <c r="DT11" s="4"/>
      <c r="DU11" s="4"/>
      <c r="DV11" s="4"/>
      <c r="DW11" s="4"/>
      <c r="DX11" s="4"/>
      <c r="DY11" s="4"/>
      <c r="DZ11" s="12"/>
      <c r="EA11" s="4"/>
      <c r="EB11" s="4"/>
      <c r="EC11" s="4"/>
      <c r="ED11" s="4"/>
      <c r="EE11" s="4"/>
      <c r="EF11" s="4"/>
      <c r="EG11" s="12"/>
      <c r="EH11" s="4"/>
      <c r="EI11" s="4"/>
      <c r="EJ11" s="4"/>
      <c r="EK11" s="4"/>
      <c r="EL11" s="4"/>
      <c r="EM11" s="4"/>
      <c r="EN11" s="12"/>
      <c r="EO11" s="4"/>
      <c r="EP11" s="4"/>
      <c r="EQ11" s="4"/>
      <c r="ER11" s="4"/>
      <c r="ES11" s="4"/>
      <c r="ET11" s="4"/>
      <c r="EU11" s="12"/>
      <c r="EV11" s="4"/>
      <c r="EW11" s="4"/>
      <c r="EX11" s="4"/>
      <c r="EY11" s="4"/>
      <c r="EZ11" s="4"/>
    </row>
    <row r="12" spans="2:156" x14ac:dyDescent="0.3">
      <c r="B12" s="5"/>
      <c r="C12" s="5"/>
      <c r="D12" s="12"/>
      <c r="E12" s="4"/>
      <c r="F12" s="4"/>
      <c r="G12" s="4"/>
      <c r="H12" s="4"/>
      <c r="I12" s="4"/>
      <c r="J12" s="4"/>
      <c r="K12" s="12"/>
      <c r="L12" s="4"/>
      <c r="M12" s="4"/>
      <c r="N12" s="4"/>
      <c r="O12" s="4"/>
      <c r="P12" s="4"/>
      <c r="Q12" s="4"/>
      <c r="R12" s="12"/>
      <c r="S12" s="4"/>
      <c r="T12" s="4"/>
      <c r="U12" s="4"/>
      <c r="V12" s="4"/>
      <c r="W12" s="4"/>
      <c r="X12" s="4"/>
      <c r="Y12" s="12"/>
      <c r="Z12" s="4"/>
      <c r="AA12" s="4"/>
      <c r="AB12" s="4"/>
      <c r="AC12" s="12"/>
      <c r="AD12" s="4"/>
      <c r="AE12" s="4"/>
      <c r="AF12" s="12"/>
      <c r="AG12" s="4"/>
      <c r="AH12" s="4"/>
      <c r="AI12" s="4"/>
      <c r="AJ12" s="4"/>
      <c r="AK12" s="4"/>
      <c r="AL12" s="4"/>
      <c r="AM12" s="12"/>
      <c r="AN12" s="4"/>
      <c r="AO12" s="4"/>
      <c r="AP12" s="4"/>
      <c r="AQ12" s="4"/>
      <c r="AR12" s="4"/>
      <c r="AS12" s="4"/>
      <c r="AT12" s="12"/>
      <c r="AU12" s="4"/>
      <c r="AV12" s="4"/>
      <c r="AW12" s="4"/>
      <c r="AX12" s="4"/>
      <c r="AY12" s="4"/>
      <c r="AZ12" s="4"/>
      <c r="BA12" s="12"/>
      <c r="BB12" s="4"/>
      <c r="BC12" s="4"/>
      <c r="BD12" s="4"/>
      <c r="BE12" s="4"/>
      <c r="BF12" s="4"/>
      <c r="BG12" s="4"/>
      <c r="BH12" s="12"/>
      <c r="BI12" s="4"/>
      <c r="BJ12" s="4"/>
      <c r="BK12" s="4"/>
      <c r="BL12" s="4"/>
      <c r="BM12" s="4"/>
      <c r="BN12" s="4"/>
      <c r="BO12" s="12"/>
      <c r="BP12" s="4"/>
      <c r="BQ12" s="4"/>
      <c r="BR12" s="4"/>
      <c r="BS12" s="4"/>
      <c r="BT12" s="4"/>
      <c r="BU12" s="4"/>
      <c r="BV12" s="12"/>
      <c r="BW12" s="4"/>
      <c r="BX12" s="4"/>
      <c r="BY12" s="4"/>
      <c r="BZ12" s="12"/>
      <c r="CA12" s="4"/>
      <c r="CB12" s="4"/>
      <c r="CC12" s="12"/>
      <c r="CD12" s="4"/>
      <c r="CE12" s="4"/>
      <c r="CF12" s="4"/>
      <c r="CG12" s="4"/>
      <c r="CH12" s="4"/>
      <c r="CI12" s="4"/>
      <c r="CJ12" s="12"/>
      <c r="CK12" s="4"/>
      <c r="CL12" s="4"/>
      <c r="CM12" s="4"/>
      <c r="CN12" s="4"/>
      <c r="CO12" s="4"/>
      <c r="CP12" s="4"/>
      <c r="CQ12" s="12"/>
      <c r="CR12" s="4"/>
      <c r="CS12" s="4"/>
      <c r="CT12" s="4"/>
      <c r="CU12" s="4"/>
      <c r="CV12" s="4"/>
      <c r="CW12" s="4"/>
      <c r="CX12" s="12"/>
      <c r="CY12" s="4"/>
      <c r="CZ12" s="4"/>
      <c r="DA12" s="4"/>
      <c r="DB12" s="4"/>
      <c r="DC12" s="4"/>
      <c r="DD12" s="4"/>
      <c r="DE12" s="12"/>
      <c r="DF12" s="12"/>
      <c r="DG12" s="4"/>
      <c r="DH12" s="4"/>
      <c r="DI12" s="4"/>
      <c r="DJ12" s="4"/>
      <c r="DK12" s="4"/>
      <c r="DL12" s="12"/>
      <c r="DM12" s="4"/>
      <c r="DN12" s="4"/>
      <c r="DO12" s="4"/>
      <c r="DP12" s="4"/>
      <c r="DQ12" s="4"/>
      <c r="DR12" s="4"/>
      <c r="DS12" s="12"/>
      <c r="DT12" s="4"/>
      <c r="DU12" s="4"/>
      <c r="DV12" s="4"/>
      <c r="DW12" s="4"/>
      <c r="DX12" s="4"/>
      <c r="DY12" s="4"/>
      <c r="DZ12" s="12"/>
      <c r="EA12" s="4"/>
      <c r="EB12" s="4"/>
      <c r="EC12" s="4"/>
      <c r="ED12" s="4"/>
      <c r="EE12" s="4"/>
      <c r="EF12" s="4"/>
      <c r="EG12" s="12"/>
      <c r="EH12" s="4"/>
      <c r="EI12" s="4"/>
      <c r="EJ12" s="4"/>
      <c r="EK12" s="4"/>
      <c r="EL12" s="4"/>
      <c r="EM12" s="4"/>
      <c r="EN12" s="12"/>
      <c r="EO12" s="4"/>
      <c r="EP12" s="4"/>
      <c r="EQ12" s="4"/>
      <c r="ER12" s="4"/>
      <c r="ES12" s="4"/>
      <c r="ET12" s="4"/>
      <c r="EU12" s="12"/>
      <c r="EV12" s="4"/>
      <c r="EW12" s="4"/>
      <c r="EX12" s="4"/>
      <c r="EY12" s="4"/>
      <c r="EZ12" s="4"/>
    </row>
    <row r="13" spans="2:156" x14ac:dyDescent="0.3">
      <c r="B13" s="5"/>
      <c r="C13" s="5"/>
      <c r="D13" s="12"/>
      <c r="E13" s="4"/>
      <c r="F13" s="4"/>
      <c r="G13" s="4"/>
      <c r="H13" s="4"/>
      <c r="I13" s="4"/>
      <c r="J13" s="4"/>
      <c r="K13" s="12"/>
      <c r="L13" s="4"/>
      <c r="M13" s="4"/>
      <c r="N13" s="4"/>
      <c r="O13" s="4"/>
      <c r="P13" s="4"/>
      <c r="Q13" s="4"/>
      <c r="R13" s="12"/>
      <c r="S13" s="4"/>
      <c r="T13" s="4"/>
      <c r="U13" s="4"/>
      <c r="V13" s="4"/>
      <c r="W13" s="4"/>
      <c r="X13" s="4"/>
      <c r="Y13" s="12"/>
      <c r="Z13" s="4"/>
      <c r="AA13" s="4"/>
      <c r="AB13" s="4"/>
      <c r="AC13" s="12"/>
      <c r="AD13" s="4"/>
      <c r="AE13" s="4"/>
      <c r="AF13" s="12"/>
      <c r="AG13" s="4"/>
      <c r="AH13" s="4"/>
      <c r="AI13" s="4"/>
      <c r="AJ13" s="4"/>
      <c r="AK13" s="4"/>
      <c r="AL13" s="4"/>
      <c r="AM13" s="12"/>
      <c r="AN13" s="4"/>
      <c r="AO13" s="4"/>
      <c r="AP13" s="4"/>
      <c r="AQ13" s="4"/>
      <c r="AR13" s="4"/>
      <c r="AS13" s="4"/>
      <c r="AT13" s="12"/>
      <c r="AU13" s="4"/>
      <c r="AV13" s="4"/>
      <c r="AW13" s="4"/>
      <c r="AX13" s="4"/>
      <c r="AY13" s="4"/>
      <c r="AZ13" s="4"/>
      <c r="BA13" s="12"/>
      <c r="BB13" s="4"/>
      <c r="BC13" s="4"/>
      <c r="BD13" s="4"/>
      <c r="BE13" s="4"/>
      <c r="BF13" s="4"/>
      <c r="BG13" s="4"/>
      <c r="BH13" s="12"/>
      <c r="BI13" s="4"/>
      <c r="BJ13" s="4"/>
      <c r="BK13" s="4"/>
      <c r="BL13" s="4"/>
      <c r="BM13" s="4"/>
      <c r="BN13" s="4"/>
      <c r="BO13" s="12"/>
      <c r="BP13" s="4"/>
      <c r="BQ13" s="4"/>
      <c r="BR13" s="4"/>
      <c r="BS13" s="4"/>
      <c r="BT13" s="4"/>
      <c r="BU13" s="4"/>
      <c r="BV13" s="12"/>
      <c r="BW13" s="4"/>
      <c r="BX13" s="4"/>
      <c r="BY13" s="4"/>
      <c r="BZ13" s="12"/>
      <c r="CA13" s="4"/>
      <c r="CB13" s="4"/>
      <c r="CC13" s="12"/>
      <c r="CD13" s="4"/>
      <c r="CE13" s="4"/>
      <c r="CF13" s="4"/>
      <c r="CG13" s="4"/>
      <c r="CH13" s="4"/>
      <c r="CI13" s="4"/>
      <c r="CJ13" s="12"/>
      <c r="CK13" s="4"/>
      <c r="CL13" s="4"/>
      <c r="CM13" s="4"/>
      <c r="CN13" s="4"/>
      <c r="CO13" s="4"/>
      <c r="CP13" s="4"/>
      <c r="CQ13" s="12"/>
      <c r="CR13" s="4"/>
      <c r="CS13" s="4"/>
      <c r="CT13" s="4"/>
      <c r="CU13" s="4"/>
      <c r="CV13" s="4"/>
      <c r="CW13" s="4"/>
      <c r="CX13" s="12"/>
      <c r="CY13" s="4"/>
      <c r="CZ13" s="4"/>
      <c r="DA13" s="4"/>
      <c r="DB13" s="4"/>
      <c r="DC13" s="4"/>
      <c r="DD13" s="4"/>
      <c r="DE13" s="12"/>
      <c r="DF13" s="12"/>
      <c r="DG13" s="4"/>
      <c r="DH13" s="4"/>
      <c r="DI13" s="4"/>
      <c r="DJ13" s="4"/>
      <c r="DK13" s="4"/>
      <c r="DL13" s="12"/>
      <c r="DM13" s="4"/>
      <c r="DN13" s="4"/>
      <c r="DO13" s="4"/>
      <c r="DP13" s="4"/>
      <c r="DQ13" s="4"/>
      <c r="DR13" s="4"/>
      <c r="DS13" s="12"/>
      <c r="DT13" s="4"/>
      <c r="DU13" s="4"/>
      <c r="DV13" s="4"/>
      <c r="DW13" s="4"/>
      <c r="DX13" s="4"/>
      <c r="DY13" s="4"/>
      <c r="DZ13" s="12"/>
      <c r="EA13" s="4"/>
      <c r="EB13" s="4"/>
      <c r="EC13" s="4"/>
      <c r="ED13" s="4"/>
      <c r="EE13" s="4"/>
      <c r="EF13" s="4"/>
      <c r="EG13" s="12"/>
      <c r="EH13" s="4"/>
      <c r="EI13" s="4"/>
      <c r="EJ13" s="4"/>
      <c r="EK13" s="4"/>
      <c r="EL13" s="4"/>
      <c r="EM13" s="4"/>
      <c r="EN13" s="12"/>
      <c r="EO13" s="4"/>
      <c r="EP13" s="4"/>
      <c r="EQ13" s="4"/>
      <c r="ER13" s="4"/>
      <c r="ES13" s="4"/>
      <c r="ET13" s="4"/>
      <c r="EU13" s="12"/>
      <c r="EV13" s="4"/>
      <c r="EW13" s="4"/>
      <c r="EX13" s="4"/>
      <c r="EY13" s="4"/>
      <c r="EZ13" s="4"/>
    </row>
    <row r="14" spans="2:156" x14ac:dyDescent="0.3">
      <c r="B14" s="6"/>
      <c r="C14" s="6"/>
      <c r="D14" s="13"/>
      <c r="E14" s="7"/>
      <c r="F14" s="7"/>
      <c r="G14" s="7"/>
      <c r="H14" s="7"/>
      <c r="I14" s="7"/>
      <c r="J14" s="7"/>
      <c r="K14" s="13"/>
      <c r="L14" s="7"/>
      <c r="M14" s="7"/>
      <c r="N14" s="7"/>
      <c r="O14" s="7"/>
      <c r="P14" s="7"/>
      <c r="Q14" s="7"/>
      <c r="R14" s="13"/>
      <c r="S14" s="7"/>
      <c r="T14" s="7"/>
      <c r="U14" s="7"/>
      <c r="V14" s="7"/>
      <c r="W14" s="7"/>
      <c r="X14" s="7"/>
      <c r="Y14" s="13"/>
      <c r="Z14" s="7"/>
      <c r="AA14" s="7"/>
      <c r="AB14" s="7"/>
      <c r="AC14" s="13"/>
      <c r="AD14" s="7"/>
      <c r="AE14" s="7"/>
      <c r="AF14" s="13"/>
      <c r="AG14" s="7"/>
      <c r="AH14" s="7"/>
      <c r="AI14" s="7"/>
      <c r="AJ14" s="7"/>
      <c r="AK14" s="7"/>
      <c r="AL14" s="7"/>
      <c r="AM14" s="13"/>
      <c r="AN14" s="7"/>
      <c r="AO14" s="7"/>
      <c r="AP14" s="7"/>
      <c r="AQ14" s="7"/>
      <c r="AR14" s="7"/>
      <c r="AS14" s="7"/>
      <c r="AT14" s="13"/>
      <c r="AU14" s="7"/>
      <c r="AV14" s="7"/>
      <c r="AW14" s="7"/>
      <c r="AX14" s="7"/>
      <c r="AY14" s="7"/>
      <c r="AZ14" s="7"/>
      <c r="BA14" s="13"/>
      <c r="BB14" s="7"/>
      <c r="BC14" s="7"/>
      <c r="BD14" s="7"/>
      <c r="BE14" s="7"/>
      <c r="BF14" s="7"/>
      <c r="BG14" s="7"/>
      <c r="BH14" s="13"/>
      <c r="BI14" s="7"/>
      <c r="BJ14" s="7"/>
      <c r="BK14" s="7"/>
      <c r="BL14" s="7"/>
      <c r="BM14" s="7"/>
      <c r="BN14" s="7"/>
      <c r="BO14" s="13"/>
      <c r="BP14" s="7"/>
      <c r="BQ14" s="7"/>
      <c r="BR14" s="7"/>
      <c r="BS14" s="7"/>
      <c r="BT14" s="7"/>
      <c r="BU14" s="7"/>
      <c r="BV14" s="13"/>
      <c r="BW14" s="7"/>
      <c r="BX14" s="7"/>
      <c r="BY14" s="7"/>
      <c r="BZ14" s="13"/>
      <c r="CA14" s="7"/>
      <c r="CB14" s="7"/>
      <c r="CC14" s="13"/>
      <c r="CD14" s="7"/>
      <c r="CE14" s="7"/>
      <c r="CF14" s="7"/>
      <c r="CG14" s="7"/>
      <c r="CH14" s="7"/>
      <c r="CI14" s="7"/>
      <c r="CJ14" s="13"/>
      <c r="CK14" s="7"/>
      <c r="CL14" s="7"/>
      <c r="CM14" s="7"/>
      <c r="CN14" s="7"/>
      <c r="CO14" s="7"/>
      <c r="CP14" s="7"/>
      <c r="CQ14" s="13"/>
      <c r="CR14" s="7"/>
      <c r="CS14" s="7"/>
      <c r="CT14" s="7"/>
      <c r="CU14" s="7"/>
      <c r="CV14" s="7"/>
      <c r="CW14" s="7"/>
      <c r="CX14" s="13"/>
      <c r="CY14" s="7"/>
      <c r="CZ14" s="7"/>
      <c r="DA14" s="7"/>
      <c r="DB14" s="7"/>
      <c r="DC14" s="7"/>
      <c r="DD14" s="7"/>
      <c r="DE14" s="13"/>
      <c r="DF14" s="13"/>
      <c r="DG14" s="7"/>
      <c r="DH14" s="7"/>
      <c r="DI14" s="7"/>
      <c r="DJ14" s="7"/>
      <c r="DK14" s="7"/>
      <c r="DL14" s="13"/>
      <c r="DM14" s="7"/>
      <c r="DN14" s="7"/>
      <c r="DO14" s="7"/>
      <c r="DP14" s="7"/>
      <c r="DQ14" s="7"/>
      <c r="DR14" s="7"/>
      <c r="DS14" s="13"/>
      <c r="DT14" s="7"/>
      <c r="DU14" s="7"/>
      <c r="DV14" s="7"/>
      <c r="DW14" s="7"/>
      <c r="DX14" s="7"/>
      <c r="DY14" s="7"/>
      <c r="DZ14" s="13"/>
      <c r="EA14" s="7"/>
      <c r="EB14" s="7"/>
      <c r="EC14" s="7"/>
      <c r="ED14" s="7"/>
      <c r="EE14" s="7"/>
      <c r="EF14" s="7"/>
      <c r="EG14" s="13"/>
      <c r="EH14" s="7"/>
      <c r="EI14" s="7"/>
      <c r="EJ14" s="7"/>
      <c r="EK14" s="7"/>
      <c r="EL14" s="7"/>
      <c r="EM14" s="7"/>
      <c r="EN14" s="13"/>
      <c r="EO14" s="7"/>
      <c r="EP14" s="7"/>
      <c r="EQ14" s="7"/>
      <c r="ER14" s="7"/>
      <c r="ES14" s="7"/>
      <c r="ET14" s="7"/>
      <c r="EU14" s="13"/>
      <c r="EV14" s="7"/>
      <c r="EW14" s="7"/>
      <c r="EX14" s="7"/>
      <c r="EY14" s="7"/>
      <c r="EZ14" s="7"/>
    </row>
    <row r="15" spans="2:156" x14ac:dyDescent="0.3"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14"/>
      <c r="BK15" s="14"/>
      <c r="BL15" s="14"/>
      <c r="BM15" s="14"/>
      <c r="BN15" s="14"/>
      <c r="BO15" s="14"/>
      <c r="BP15" s="14"/>
      <c r="BQ15" s="14"/>
      <c r="BR15" s="14"/>
      <c r="BS15" s="14"/>
      <c r="BT15" s="14"/>
      <c r="BU15" s="14"/>
      <c r="BV15" s="14"/>
      <c r="BW15" s="14"/>
      <c r="BX15" s="14"/>
      <c r="BY15" s="14"/>
      <c r="BZ15" s="14"/>
      <c r="CA15" s="14"/>
      <c r="CB15" s="14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4"/>
      <c r="CQ15" s="14"/>
      <c r="CR15" s="14"/>
      <c r="CS15" s="14"/>
      <c r="CT15" s="14"/>
      <c r="CU15" s="14"/>
      <c r="CV15" s="14"/>
      <c r="CW15" s="14"/>
      <c r="CX15" s="14"/>
      <c r="CY15" s="14"/>
      <c r="CZ15" s="14"/>
      <c r="DA15" s="14"/>
      <c r="DB15" s="14"/>
      <c r="DC15" s="14"/>
      <c r="DD15" s="14"/>
      <c r="DE15" s="14"/>
      <c r="DF15" s="14"/>
      <c r="DG15" s="14"/>
      <c r="DH15" s="14"/>
      <c r="DI15" s="14"/>
      <c r="DJ15" s="14"/>
      <c r="DK15" s="14"/>
      <c r="DL15" s="14"/>
      <c r="DM15" s="14"/>
      <c r="DN15" s="14"/>
      <c r="DO15" s="14"/>
      <c r="DP15" s="14"/>
      <c r="DQ15" s="14"/>
      <c r="DR15" s="14"/>
      <c r="DS15" s="14"/>
      <c r="DT15" s="14"/>
      <c r="DU15" s="14"/>
      <c r="DV15" s="14"/>
      <c r="DW15" s="14"/>
      <c r="DX15" s="14"/>
      <c r="DY15" s="14"/>
      <c r="DZ15" s="14"/>
      <c r="EA15" s="14"/>
      <c r="EB15" s="14"/>
      <c r="EC15" s="14"/>
      <c r="ED15" s="14"/>
      <c r="EE15" s="14"/>
      <c r="EF15" s="14"/>
      <c r="EG15" s="14"/>
      <c r="EH15" s="14"/>
      <c r="EI15" s="14"/>
      <c r="EJ15" s="14"/>
      <c r="EK15" s="14"/>
      <c r="EL15" s="14"/>
      <c r="EM15" s="14"/>
      <c r="EN15" s="14"/>
      <c r="EO15" s="14"/>
      <c r="EP15" s="14"/>
      <c r="EQ15" s="14"/>
      <c r="ER15" s="14"/>
      <c r="ES15" s="14"/>
      <c r="ET15" s="14"/>
      <c r="EU15" s="14"/>
      <c r="EV15" s="14"/>
      <c r="EW15" s="14"/>
      <c r="EX15" s="14"/>
      <c r="EY15" s="14"/>
      <c r="EZ15" s="14"/>
    </row>
    <row r="16" spans="2:156" s="16" customFormat="1" x14ac:dyDescent="0.3">
      <c r="B16" s="147" t="s">
        <v>27</v>
      </c>
      <c r="C16" s="147"/>
      <c r="D16" s="15"/>
      <c r="E16" s="15">
        <f>SUM(E7:E14)</f>
        <v>0</v>
      </c>
      <c r="F16" s="15">
        <f t="shared" ref="F16:BQ16" si="0">SUM(F7:F14)</f>
        <v>0</v>
      </c>
      <c r="G16" s="15">
        <f t="shared" si="0"/>
        <v>0</v>
      </c>
      <c r="H16" s="15">
        <f t="shared" si="0"/>
        <v>0</v>
      </c>
      <c r="I16" s="15">
        <f>SUM(I7:I14)</f>
        <v>0</v>
      </c>
      <c r="J16" s="15">
        <f>SUM(J7:J14)</f>
        <v>0</v>
      </c>
      <c r="K16" s="15"/>
      <c r="L16" s="15">
        <f t="shared" si="0"/>
        <v>0</v>
      </c>
      <c r="M16" s="15">
        <f t="shared" si="0"/>
        <v>0</v>
      </c>
      <c r="N16" s="15">
        <f t="shared" si="0"/>
        <v>0</v>
      </c>
      <c r="O16" s="15">
        <f t="shared" si="0"/>
        <v>0</v>
      </c>
      <c r="P16" s="15">
        <f t="shared" si="0"/>
        <v>0</v>
      </c>
      <c r="Q16" s="15">
        <f t="shared" si="0"/>
        <v>0</v>
      </c>
      <c r="R16" s="15"/>
      <c r="S16" s="15">
        <f t="shared" si="0"/>
        <v>0</v>
      </c>
      <c r="T16" s="15">
        <f t="shared" si="0"/>
        <v>0</v>
      </c>
      <c r="U16" s="15">
        <f t="shared" si="0"/>
        <v>0</v>
      </c>
      <c r="V16" s="15">
        <f t="shared" si="0"/>
        <v>0</v>
      </c>
      <c r="W16" s="15">
        <f t="shared" si="0"/>
        <v>0</v>
      </c>
      <c r="X16" s="15">
        <f t="shared" si="0"/>
        <v>0</v>
      </c>
      <c r="Y16" s="15"/>
      <c r="Z16" s="15">
        <f t="shared" si="0"/>
        <v>0</v>
      </c>
      <c r="AA16" s="15">
        <f t="shared" si="0"/>
        <v>0</v>
      </c>
      <c r="AB16" s="15">
        <f t="shared" si="0"/>
        <v>0</v>
      </c>
      <c r="AC16" s="15"/>
      <c r="AD16" s="15">
        <f t="shared" si="0"/>
        <v>0</v>
      </c>
      <c r="AE16" s="15">
        <f t="shared" si="0"/>
        <v>0</v>
      </c>
      <c r="AF16" s="15"/>
      <c r="AG16" s="15">
        <f t="shared" si="0"/>
        <v>0</v>
      </c>
      <c r="AH16" s="15">
        <f t="shared" si="0"/>
        <v>0</v>
      </c>
      <c r="AI16" s="15">
        <f t="shared" si="0"/>
        <v>0</v>
      </c>
      <c r="AJ16" s="15">
        <f t="shared" si="0"/>
        <v>0</v>
      </c>
      <c r="AK16" s="15">
        <f t="shared" si="0"/>
        <v>0</v>
      </c>
      <c r="AL16" s="15">
        <f t="shared" si="0"/>
        <v>0</v>
      </c>
      <c r="AM16" s="15"/>
      <c r="AN16" s="15">
        <f t="shared" si="0"/>
        <v>0</v>
      </c>
      <c r="AO16" s="15">
        <f t="shared" si="0"/>
        <v>0</v>
      </c>
      <c r="AP16" s="15">
        <f t="shared" si="0"/>
        <v>0</v>
      </c>
      <c r="AQ16" s="15">
        <f t="shared" si="0"/>
        <v>0</v>
      </c>
      <c r="AR16" s="15">
        <f t="shared" si="0"/>
        <v>0</v>
      </c>
      <c r="AS16" s="15">
        <f t="shared" si="0"/>
        <v>0</v>
      </c>
      <c r="AT16" s="15"/>
      <c r="AU16" s="15">
        <f t="shared" si="0"/>
        <v>0</v>
      </c>
      <c r="AV16" s="15">
        <f t="shared" si="0"/>
        <v>0</v>
      </c>
      <c r="AW16" s="15">
        <f t="shared" si="0"/>
        <v>0</v>
      </c>
      <c r="AX16" s="15">
        <f t="shared" si="0"/>
        <v>0</v>
      </c>
      <c r="AY16" s="15">
        <f t="shared" si="0"/>
        <v>0</v>
      </c>
      <c r="AZ16" s="15">
        <f t="shared" si="0"/>
        <v>0</v>
      </c>
      <c r="BA16" s="15"/>
      <c r="BB16" s="15">
        <f t="shared" si="0"/>
        <v>0</v>
      </c>
      <c r="BC16" s="15">
        <f t="shared" si="0"/>
        <v>0</v>
      </c>
      <c r="BD16" s="15">
        <f t="shared" si="0"/>
        <v>0</v>
      </c>
      <c r="BE16" s="15">
        <f t="shared" si="0"/>
        <v>0</v>
      </c>
      <c r="BF16" s="15">
        <f t="shared" si="0"/>
        <v>0</v>
      </c>
      <c r="BG16" s="15">
        <f t="shared" si="0"/>
        <v>0</v>
      </c>
      <c r="BH16" s="15"/>
      <c r="BI16" s="15">
        <f t="shared" si="0"/>
        <v>0</v>
      </c>
      <c r="BJ16" s="15">
        <f t="shared" si="0"/>
        <v>0</v>
      </c>
      <c r="BK16" s="15">
        <f t="shared" si="0"/>
        <v>0</v>
      </c>
      <c r="BL16" s="15">
        <f t="shared" si="0"/>
        <v>0</v>
      </c>
      <c r="BM16" s="15">
        <f t="shared" si="0"/>
        <v>0</v>
      </c>
      <c r="BN16" s="15">
        <f t="shared" si="0"/>
        <v>0</v>
      </c>
      <c r="BO16" s="15"/>
      <c r="BP16" s="15">
        <f t="shared" si="0"/>
        <v>0</v>
      </c>
      <c r="BQ16" s="15">
        <f t="shared" si="0"/>
        <v>0</v>
      </c>
      <c r="BR16" s="15">
        <f t="shared" ref="BR16:EC16" si="1">SUM(BR7:BR14)</f>
        <v>0</v>
      </c>
      <c r="BS16" s="15">
        <f t="shared" si="1"/>
        <v>0</v>
      </c>
      <c r="BT16" s="15">
        <f t="shared" si="1"/>
        <v>0</v>
      </c>
      <c r="BU16" s="15">
        <f t="shared" si="1"/>
        <v>0</v>
      </c>
      <c r="BV16" s="15"/>
      <c r="BW16" s="15">
        <f t="shared" si="1"/>
        <v>0</v>
      </c>
      <c r="BX16" s="15">
        <f t="shared" si="1"/>
        <v>0</v>
      </c>
      <c r="BY16" s="15">
        <f t="shared" si="1"/>
        <v>0</v>
      </c>
      <c r="BZ16" s="15"/>
      <c r="CA16" s="15">
        <f t="shared" si="1"/>
        <v>0</v>
      </c>
      <c r="CB16" s="15">
        <f t="shared" si="1"/>
        <v>0</v>
      </c>
      <c r="CC16" s="15"/>
      <c r="CD16" s="15">
        <f t="shared" si="1"/>
        <v>0</v>
      </c>
      <c r="CE16" s="15">
        <f t="shared" si="1"/>
        <v>0</v>
      </c>
      <c r="CF16" s="15">
        <f t="shared" si="1"/>
        <v>0</v>
      </c>
      <c r="CG16" s="15">
        <f t="shared" si="1"/>
        <v>0</v>
      </c>
      <c r="CH16" s="15">
        <f t="shared" si="1"/>
        <v>0</v>
      </c>
      <c r="CI16" s="15">
        <f t="shared" si="1"/>
        <v>0</v>
      </c>
      <c r="CJ16" s="15"/>
      <c r="CK16" s="15">
        <f t="shared" si="1"/>
        <v>0</v>
      </c>
      <c r="CL16" s="15">
        <f t="shared" si="1"/>
        <v>0</v>
      </c>
      <c r="CM16" s="15">
        <f t="shared" si="1"/>
        <v>0</v>
      </c>
      <c r="CN16" s="15">
        <f t="shared" si="1"/>
        <v>0</v>
      </c>
      <c r="CO16" s="15">
        <f t="shared" si="1"/>
        <v>0</v>
      </c>
      <c r="CP16" s="15">
        <f t="shared" si="1"/>
        <v>0</v>
      </c>
      <c r="CQ16" s="15"/>
      <c r="CR16" s="15">
        <f t="shared" si="1"/>
        <v>0</v>
      </c>
      <c r="CS16" s="15">
        <f t="shared" si="1"/>
        <v>0</v>
      </c>
      <c r="CT16" s="15">
        <f t="shared" si="1"/>
        <v>0</v>
      </c>
      <c r="CU16" s="15">
        <f t="shared" si="1"/>
        <v>0</v>
      </c>
      <c r="CV16" s="15">
        <f t="shared" si="1"/>
        <v>0</v>
      </c>
      <c r="CW16" s="15">
        <f t="shared" si="1"/>
        <v>0</v>
      </c>
      <c r="CX16" s="15"/>
      <c r="CY16" s="15">
        <f t="shared" si="1"/>
        <v>0</v>
      </c>
      <c r="CZ16" s="15">
        <f t="shared" si="1"/>
        <v>0</v>
      </c>
      <c r="DA16" s="15">
        <f t="shared" si="1"/>
        <v>0</v>
      </c>
      <c r="DB16" s="15">
        <f t="shared" si="1"/>
        <v>0</v>
      </c>
      <c r="DC16" s="15">
        <f t="shared" si="1"/>
        <v>0</v>
      </c>
      <c r="DD16" s="15">
        <f t="shared" si="1"/>
        <v>0</v>
      </c>
      <c r="DE16" s="15"/>
      <c r="DF16" s="15"/>
      <c r="DG16" s="15">
        <f t="shared" si="1"/>
        <v>0</v>
      </c>
      <c r="DH16" s="15">
        <f t="shared" si="1"/>
        <v>0</v>
      </c>
      <c r="DI16" s="15">
        <f t="shared" si="1"/>
        <v>0</v>
      </c>
      <c r="DJ16" s="15">
        <f t="shared" si="1"/>
        <v>0</v>
      </c>
      <c r="DK16" s="15">
        <f t="shared" si="1"/>
        <v>0</v>
      </c>
      <c r="DL16" s="15"/>
      <c r="DM16" s="15">
        <f t="shared" si="1"/>
        <v>0</v>
      </c>
      <c r="DN16" s="15">
        <f t="shared" si="1"/>
        <v>0</v>
      </c>
      <c r="DO16" s="15">
        <f t="shared" si="1"/>
        <v>0</v>
      </c>
      <c r="DP16" s="15">
        <f t="shared" si="1"/>
        <v>0</v>
      </c>
      <c r="DQ16" s="15">
        <f t="shared" si="1"/>
        <v>0</v>
      </c>
      <c r="DR16" s="15">
        <f t="shared" si="1"/>
        <v>0</v>
      </c>
      <c r="DS16" s="15"/>
      <c r="DT16" s="15">
        <f t="shared" si="1"/>
        <v>0</v>
      </c>
      <c r="DU16" s="15">
        <f t="shared" si="1"/>
        <v>0</v>
      </c>
      <c r="DV16" s="15">
        <f t="shared" si="1"/>
        <v>0</v>
      </c>
      <c r="DW16" s="15">
        <f t="shared" si="1"/>
        <v>0</v>
      </c>
      <c r="DX16" s="15">
        <f t="shared" si="1"/>
        <v>0</v>
      </c>
      <c r="DY16" s="15">
        <f t="shared" si="1"/>
        <v>0</v>
      </c>
      <c r="DZ16" s="15"/>
      <c r="EA16" s="15">
        <f t="shared" si="1"/>
        <v>0</v>
      </c>
      <c r="EB16" s="15">
        <f t="shared" si="1"/>
        <v>0</v>
      </c>
      <c r="EC16" s="15">
        <f t="shared" si="1"/>
        <v>0</v>
      </c>
      <c r="ED16" s="15">
        <f t="shared" ref="ED16:EZ16" si="2">SUM(ED7:ED14)</f>
        <v>0</v>
      </c>
      <c r="EE16" s="15">
        <f t="shared" si="2"/>
        <v>0</v>
      </c>
      <c r="EF16" s="15">
        <f t="shared" si="2"/>
        <v>0</v>
      </c>
      <c r="EG16" s="15"/>
      <c r="EH16" s="15">
        <f t="shared" si="2"/>
        <v>0</v>
      </c>
      <c r="EI16" s="15">
        <f t="shared" si="2"/>
        <v>0</v>
      </c>
      <c r="EJ16" s="15">
        <f t="shared" si="2"/>
        <v>0</v>
      </c>
      <c r="EK16" s="15">
        <f t="shared" si="2"/>
        <v>0</v>
      </c>
      <c r="EL16" s="15">
        <f t="shared" si="2"/>
        <v>0</v>
      </c>
      <c r="EM16" s="15">
        <f t="shared" si="2"/>
        <v>0</v>
      </c>
      <c r="EN16" s="15"/>
      <c r="EO16" s="15">
        <f t="shared" si="2"/>
        <v>0</v>
      </c>
      <c r="EP16" s="15">
        <f t="shared" si="2"/>
        <v>0</v>
      </c>
      <c r="EQ16" s="15">
        <f t="shared" si="2"/>
        <v>0</v>
      </c>
      <c r="ER16" s="15">
        <f t="shared" si="2"/>
        <v>0</v>
      </c>
      <c r="ES16" s="15">
        <f t="shared" si="2"/>
        <v>0</v>
      </c>
      <c r="ET16" s="15">
        <f t="shared" si="2"/>
        <v>0</v>
      </c>
      <c r="EU16" s="15"/>
      <c r="EV16" s="15">
        <f t="shared" si="2"/>
        <v>0</v>
      </c>
      <c r="EW16" s="15">
        <f t="shared" si="2"/>
        <v>0</v>
      </c>
      <c r="EX16" s="15">
        <f t="shared" si="2"/>
        <v>0</v>
      </c>
      <c r="EY16" s="15">
        <f t="shared" si="2"/>
        <v>0</v>
      </c>
      <c r="EZ16" s="15">
        <f t="shared" si="2"/>
        <v>0</v>
      </c>
    </row>
    <row r="17" spans="2:156" s="16" customFormat="1" x14ac:dyDescent="0.3">
      <c r="B17" s="147" t="s">
        <v>28</v>
      </c>
      <c r="C17" s="147"/>
      <c r="D17" s="15"/>
      <c r="E17" s="15"/>
      <c r="F17" s="15"/>
      <c r="G17" s="15"/>
      <c r="H17" s="15"/>
      <c r="I17" s="15"/>
      <c r="J17" s="15"/>
      <c r="K17" s="15">
        <f>SUM(E16:K16)</f>
        <v>0</v>
      </c>
      <c r="L17" s="15"/>
      <c r="M17" s="15"/>
      <c r="N17" s="15"/>
      <c r="O17" s="15"/>
      <c r="P17" s="15"/>
      <c r="Q17" s="15"/>
      <c r="R17" s="15">
        <f>SUM(L16:R16)</f>
        <v>0</v>
      </c>
      <c r="S17" s="15"/>
      <c r="T17" s="15"/>
      <c r="U17" s="15"/>
      <c r="V17" s="15"/>
      <c r="W17" s="15"/>
      <c r="X17" s="15"/>
      <c r="Y17" s="15">
        <f>SUM(S16:Y16)</f>
        <v>0</v>
      </c>
      <c r="Z17" s="15"/>
      <c r="AA17" s="15"/>
      <c r="AB17" s="15"/>
      <c r="AC17" s="15"/>
      <c r="AD17" s="15"/>
      <c r="AE17" s="15"/>
      <c r="AF17" s="15">
        <f>SUM(Z16:AF16)</f>
        <v>0</v>
      </c>
      <c r="AG17" s="15"/>
      <c r="AH17" s="15"/>
      <c r="AI17" s="15"/>
      <c r="AJ17" s="15"/>
      <c r="AK17" s="15"/>
      <c r="AL17" s="15"/>
      <c r="AM17" s="15">
        <f>SUM(AG16:AM16)</f>
        <v>0</v>
      </c>
      <c r="AN17" s="15"/>
      <c r="AO17" s="15"/>
      <c r="AP17" s="15"/>
      <c r="AQ17" s="15"/>
      <c r="AR17" s="15"/>
      <c r="AS17" s="15"/>
      <c r="AT17" s="15">
        <f>SUM(AN16:AT16)</f>
        <v>0</v>
      </c>
      <c r="AU17" s="15"/>
      <c r="AV17" s="15"/>
      <c r="AW17" s="15"/>
      <c r="AX17" s="15"/>
      <c r="AY17" s="15"/>
      <c r="AZ17" s="15"/>
      <c r="BA17" s="15">
        <f>SUM(AU16:BA16)</f>
        <v>0</v>
      </c>
      <c r="BB17" s="15"/>
      <c r="BC17" s="15"/>
      <c r="BD17" s="15"/>
      <c r="BE17" s="15"/>
      <c r="BF17" s="15"/>
      <c r="BG17" s="15"/>
      <c r="BH17" s="15">
        <f>SUM(BB16:BH16)</f>
        <v>0</v>
      </c>
      <c r="BI17" s="15"/>
      <c r="BJ17" s="15"/>
      <c r="BK17" s="15"/>
      <c r="BL17" s="15"/>
      <c r="BM17" s="15"/>
      <c r="BN17" s="15"/>
      <c r="BO17" s="15">
        <f>SUM(BI16:BO16)</f>
        <v>0</v>
      </c>
      <c r="BP17" s="15"/>
      <c r="BQ17" s="15"/>
      <c r="BR17" s="15"/>
      <c r="BS17" s="15"/>
      <c r="BT17" s="15"/>
      <c r="BU17" s="15"/>
      <c r="BV17" s="15">
        <f>SUM(BP16:BV16)</f>
        <v>0</v>
      </c>
      <c r="BW17" s="15"/>
      <c r="BX17" s="15"/>
      <c r="BY17" s="15"/>
      <c r="BZ17" s="15"/>
      <c r="CA17" s="15"/>
      <c r="CB17" s="15"/>
      <c r="CC17" s="15">
        <f>SUM(BW16:CC16)</f>
        <v>0</v>
      </c>
      <c r="CD17" s="15"/>
      <c r="CE17" s="15"/>
      <c r="CF17" s="15"/>
      <c r="CG17" s="15"/>
      <c r="CH17" s="15"/>
      <c r="CI17" s="15"/>
      <c r="CJ17" s="15">
        <f>SUM(CD16:CJ16)</f>
        <v>0</v>
      </c>
      <c r="CK17" s="15"/>
      <c r="CL17" s="15"/>
      <c r="CM17" s="15"/>
      <c r="CN17" s="15"/>
      <c r="CO17" s="15"/>
      <c r="CP17" s="15"/>
      <c r="CQ17" s="15">
        <f>SUM(CK16:CQ16)</f>
        <v>0</v>
      </c>
      <c r="CR17" s="15"/>
      <c r="CS17" s="15"/>
      <c r="CT17" s="15"/>
      <c r="CU17" s="15"/>
      <c r="CV17" s="15"/>
      <c r="CW17" s="15"/>
      <c r="CX17" s="15">
        <f>SUM(CR16:CX16)</f>
        <v>0</v>
      </c>
      <c r="CY17" s="15"/>
      <c r="CZ17" s="15"/>
      <c r="DA17" s="15"/>
      <c r="DB17" s="15"/>
      <c r="DC17" s="15"/>
      <c r="DD17" s="15"/>
      <c r="DE17" s="15">
        <f>SUM(CY16:DE16)</f>
        <v>0</v>
      </c>
      <c r="DF17" s="15"/>
      <c r="DG17" s="15"/>
      <c r="DH17" s="15"/>
      <c r="DI17" s="15"/>
      <c r="DJ17" s="15"/>
      <c r="DK17" s="15"/>
      <c r="DL17" s="15">
        <f>SUM(DF16:DL16)</f>
        <v>0</v>
      </c>
      <c r="DM17" s="15"/>
      <c r="DN17" s="15"/>
      <c r="DO17" s="15"/>
      <c r="DP17" s="15"/>
      <c r="DQ17" s="15"/>
      <c r="DR17" s="15"/>
      <c r="DS17" s="15">
        <f>SUM(DM16:DS16)</f>
        <v>0</v>
      </c>
      <c r="DT17" s="15"/>
      <c r="DU17" s="15"/>
      <c r="DV17" s="15"/>
      <c r="DW17" s="15"/>
      <c r="DX17" s="15"/>
      <c r="DY17" s="15"/>
      <c r="DZ17" s="15">
        <f>SUM(DT16:DZ16)</f>
        <v>0</v>
      </c>
      <c r="EA17" s="15"/>
      <c r="EB17" s="15"/>
      <c r="EC17" s="15"/>
      <c r="ED17" s="15"/>
      <c r="EE17" s="15"/>
      <c r="EF17" s="15"/>
      <c r="EG17" s="15">
        <f>SUM(EA16:EG16)</f>
        <v>0</v>
      </c>
      <c r="EH17" s="15"/>
      <c r="EI17" s="15"/>
      <c r="EJ17" s="15"/>
      <c r="EK17" s="15"/>
      <c r="EL17" s="15"/>
      <c r="EM17" s="15"/>
      <c r="EN17" s="15">
        <f>SUM(EH16:EN16)</f>
        <v>0</v>
      </c>
      <c r="EO17" s="15"/>
      <c r="EP17" s="15"/>
      <c r="EQ17" s="15"/>
      <c r="ER17" s="15"/>
      <c r="ES17" s="15"/>
      <c r="ET17" s="15"/>
      <c r="EU17" s="15">
        <f>SUM(EO16:EU16)</f>
        <v>0</v>
      </c>
      <c r="EV17" s="15"/>
      <c r="EW17" s="15"/>
      <c r="EX17" s="15"/>
      <c r="EY17" s="15"/>
      <c r="EZ17" s="15"/>
    </row>
  </sheetData>
  <sheetProtection algorithmName="SHA-512" hashValue="bbUrCyiqNmCOt7O6sgBSxyuHCKPiUNrgyKVe2A12P7KLprOy4DpjjEC8XZK6wPX9GOUG2nRu29Dkt7UlxmNuRw==" saltValue="Fu496m4ZN0r9LKNVCX8Gqw==" spinCount="100000" sheet="1" objects="1" scenarios="1"/>
  <mergeCells count="11">
    <mergeCell ref="DW4:EZ4"/>
    <mergeCell ref="B5:B6"/>
    <mergeCell ref="C5:C6"/>
    <mergeCell ref="B16:C16"/>
    <mergeCell ref="B17:C17"/>
    <mergeCell ref="CR4:DV4"/>
    <mergeCell ref="B2:C2"/>
    <mergeCell ref="B3:C3"/>
    <mergeCell ref="D4:AH4"/>
    <mergeCell ref="AI4:BL4"/>
    <mergeCell ref="BM4:CQ4"/>
  </mergeCells>
  <conditionalFormatting sqref="E16:I16">
    <cfRule type="expression" dxfId="389" priority="65">
      <formula>AND(E16&lt;8,E6&lt;=TODAY())</formula>
    </cfRule>
  </conditionalFormatting>
  <conditionalFormatting sqref="J7:J14">
    <cfRule type="expression" dxfId="388" priority="64">
      <formula>J7&gt;0</formula>
    </cfRule>
  </conditionalFormatting>
  <conditionalFormatting sqref="E7:J14 EV7:EZ14">
    <cfRule type="expression" dxfId="387" priority="63">
      <formula>E$6&gt;TODAY()</formula>
    </cfRule>
  </conditionalFormatting>
  <conditionalFormatting sqref="J16">
    <cfRule type="expression" dxfId="386" priority="61">
      <formula>J$16&gt;0</formula>
    </cfRule>
  </conditionalFormatting>
  <conditionalFormatting sqref="L16:P16">
    <cfRule type="expression" dxfId="385" priority="60">
      <formula>AND(L16&lt;8,L6&lt;=TODAY())</formula>
    </cfRule>
  </conditionalFormatting>
  <conditionalFormatting sqref="Q7:Q14">
    <cfRule type="expression" dxfId="384" priority="59">
      <formula>Q7&gt;0</formula>
    </cfRule>
  </conditionalFormatting>
  <conditionalFormatting sqref="L7:Q14">
    <cfRule type="expression" dxfId="383" priority="58">
      <formula>L$6&gt;TODAY()</formula>
    </cfRule>
  </conditionalFormatting>
  <conditionalFormatting sqref="Q16">
    <cfRule type="expression" dxfId="382" priority="57">
      <formula>Q$16&gt;0</formula>
    </cfRule>
  </conditionalFormatting>
  <conditionalFormatting sqref="S16:W16">
    <cfRule type="expression" dxfId="381" priority="56">
      <formula>AND(S16&lt;8,S6&lt;=TODAY())</formula>
    </cfRule>
  </conditionalFormatting>
  <conditionalFormatting sqref="X7:X14">
    <cfRule type="expression" dxfId="380" priority="55">
      <formula>X7&gt;0</formula>
    </cfRule>
  </conditionalFormatting>
  <conditionalFormatting sqref="S7:X14">
    <cfRule type="expression" dxfId="379" priority="54">
      <formula>S$6&gt;TODAY()</formula>
    </cfRule>
  </conditionalFormatting>
  <conditionalFormatting sqref="X16">
    <cfRule type="expression" dxfId="378" priority="53">
      <formula>X$16&gt;0</formula>
    </cfRule>
  </conditionalFormatting>
  <conditionalFormatting sqref="Z16:AD16">
    <cfRule type="expression" dxfId="377" priority="52">
      <formula>AND(Z16&lt;8,Z6&lt;=TODAY())</formula>
    </cfRule>
  </conditionalFormatting>
  <conditionalFormatting sqref="AE7:AE14">
    <cfRule type="expression" dxfId="376" priority="51">
      <formula>AE7&gt;0</formula>
    </cfRule>
  </conditionalFormatting>
  <conditionalFormatting sqref="Z7:AB14 AD7:AE14">
    <cfRule type="expression" dxfId="375" priority="50">
      <formula>Z$6&gt;TODAY()</formula>
    </cfRule>
  </conditionalFormatting>
  <conditionalFormatting sqref="AE16">
    <cfRule type="expression" dxfId="374" priority="49">
      <formula>AE$16&gt;0</formula>
    </cfRule>
  </conditionalFormatting>
  <conditionalFormatting sqref="AG16:AK16">
    <cfRule type="expression" dxfId="373" priority="48">
      <formula>AND(AG16&lt;8,AG6&lt;=TODAY())</formula>
    </cfRule>
  </conditionalFormatting>
  <conditionalFormatting sqref="AL7:AL14">
    <cfRule type="expression" dxfId="372" priority="47">
      <formula>AL7&gt;0</formula>
    </cfRule>
  </conditionalFormatting>
  <conditionalFormatting sqref="AG7:AL14">
    <cfRule type="expression" dxfId="371" priority="46">
      <formula>AG$6&gt;TODAY()</formula>
    </cfRule>
  </conditionalFormatting>
  <conditionalFormatting sqref="AL16">
    <cfRule type="expression" dxfId="370" priority="45">
      <formula>AL$16&gt;0</formula>
    </cfRule>
  </conditionalFormatting>
  <conditionalFormatting sqref="AN16:AR16">
    <cfRule type="expression" dxfId="369" priority="44">
      <formula>AND(AN16&lt;8,AN6&lt;=TODAY())</formula>
    </cfRule>
  </conditionalFormatting>
  <conditionalFormatting sqref="AS7:AS14">
    <cfRule type="expression" dxfId="368" priority="43">
      <formula>AS7&gt;0</formula>
    </cfRule>
  </conditionalFormatting>
  <conditionalFormatting sqref="AN7:AS14">
    <cfRule type="expression" dxfId="367" priority="42">
      <formula>AN$6&gt;TODAY()</formula>
    </cfRule>
  </conditionalFormatting>
  <conditionalFormatting sqref="AS16">
    <cfRule type="expression" dxfId="366" priority="41">
      <formula>AS$16&gt;0</formula>
    </cfRule>
  </conditionalFormatting>
  <conditionalFormatting sqref="AU16:AY16">
    <cfRule type="expression" dxfId="365" priority="40">
      <formula>AND(AU16&lt;8,AU6&lt;=TODAY())</formula>
    </cfRule>
  </conditionalFormatting>
  <conditionalFormatting sqref="AZ7:AZ14">
    <cfRule type="expression" dxfId="364" priority="39">
      <formula>AZ7&gt;0</formula>
    </cfRule>
  </conditionalFormatting>
  <conditionalFormatting sqref="AU7:AZ14">
    <cfRule type="expression" dxfId="363" priority="38">
      <formula>AU$6&gt;TODAY()</formula>
    </cfRule>
  </conditionalFormatting>
  <conditionalFormatting sqref="AZ16">
    <cfRule type="expression" dxfId="362" priority="37">
      <formula>AZ$16&gt;0</formula>
    </cfRule>
  </conditionalFormatting>
  <conditionalFormatting sqref="BB16:BF16">
    <cfRule type="expression" dxfId="361" priority="36">
      <formula>AND(BB16&lt;8,BB6&lt;=TODAY())</formula>
    </cfRule>
  </conditionalFormatting>
  <conditionalFormatting sqref="BG7:BG14">
    <cfRule type="expression" dxfId="360" priority="35">
      <formula>BG7&gt;0</formula>
    </cfRule>
  </conditionalFormatting>
  <conditionalFormatting sqref="BB7:BG14">
    <cfRule type="expression" dxfId="359" priority="34">
      <formula>BB$6&gt;TODAY()</formula>
    </cfRule>
  </conditionalFormatting>
  <conditionalFormatting sqref="BG16">
    <cfRule type="expression" dxfId="358" priority="33">
      <formula>BG$16&gt;0</formula>
    </cfRule>
  </conditionalFormatting>
  <conditionalFormatting sqref="BI16:BM16">
    <cfRule type="expression" dxfId="357" priority="32">
      <formula>AND(BI16&lt;8,BI6&lt;=TODAY())</formula>
    </cfRule>
  </conditionalFormatting>
  <conditionalFormatting sqref="BN7:BN14">
    <cfRule type="expression" dxfId="356" priority="31">
      <formula>BN7&gt;0</formula>
    </cfRule>
  </conditionalFormatting>
  <conditionalFormatting sqref="BI7:BN14">
    <cfRule type="expression" dxfId="355" priority="30">
      <formula>BI$6&gt;TODAY()</formula>
    </cfRule>
  </conditionalFormatting>
  <conditionalFormatting sqref="BN16">
    <cfRule type="expression" dxfId="354" priority="29">
      <formula>BN$16&gt;0</formula>
    </cfRule>
  </conditionalFormatting>
  <conditionalFormatting sqref="BP16:BT16">
    <cfRule type="expression" dxfId="353" priority="28">
      <formula>AND(BP16&lt;8,BP6&lt;=TODAY())</formula>
    </cfRule>
  </conditionalFormatting>
  <conditionalFormatting sqref="BU7:BU14">
    <cfRule type="expression" dxfId="352" priority="27">
      <formula>BU7&gt;0</formula>
    </cfRule>
  </conditionalFormatting>
  <conditionalFormatting sqref="BP7:BU14">
    <cfRule type="expression" dxfId="351" priority="26">
      <formula>BP$6&gt;TODAY()</formula>
    </cfRule>
  </conditionalFormatting>
  <conditionalFormatting sqref="BU16">
    <cfRule type="expression" dxfId="350" priority="25">
      <formula>BU$16&gt;0</formula>
    </cfRule>
  </conditionalFormatting>
  <conditionalFormatting sqref="BW16:CA16">
    <cfRule type="expression" dxfId="349" priority="24">
      <formula>AND(BW16&lt;8,BW6&lt;=TODAY())</formula>
    </cfRule>
  </conditionalFormatting>
  <conditionalFormatting sqref="CB7:CB14">
    <cfRule type="expression" dxfId="348" priority="23">
      <formula>CB7&gt;0</formula>
    </cfRule>
  </conditionalFormatting>
  <conditionalFormatting sqref="BW7:BY14 CA7:CB14">
    <cfRule type="expression" dxfId="347" priority="22">
      <formula>BW$6&gt;TODAY()</formula>
    </cfRule>
  </conditionalFormatting>
  <conditionalFormatting sqref="CB16">
    <cfRule type="expression" dxfId="346" priority="21">
      <formula>CB$16&gt;0</formula>
    </cfRule>
  </conditionalFormatting>
  <conditionalFormatting sqref="CI7:CI14">
    <cfRule type="expression" dxfId="345" priority="20">
      <formula>CI7&gt;0</formula>
    </cfRule>
  </conditionalFormatting>
  <conditionalFormatting sqref="CD7:CI14">
    <cfRule type="expression" dxfId="344" priority="19">
      <formula>CD$6&gt;TODAY()</formula>
    </cfRule>
  </conditionalFormatting>
  <conditionalFormatting sqref="CP7:CP14">
    <cfRule type="expression" dxfId="343" priority="18">
      <formula>CP7&gt;0</formula>
    </cfRule>
  </conditionalFormatting>
  <conditionalFormatting sqref="CK7:CP14">
    <cfRule type="expression" dxfId="342" priority="17">
      <formula>CK$6&gt;TODAY()</formula>
    </cfRule>
  </conditionalFormatting>
  <conditionalFormatting sqref="CW7:CW14">
    <cfRule type="expression" dxfId="341" priority="16">
      <formula>CW7&gt;0</formula>
    </cfRule>
  </conditionalFormatting>
  <conditionalFormatting sqref="CR7:CW14">
    <cfRule type="expression" dxfId="340" priority="15">
      <formula>CR$6&gt;TODAY()</formula>
    </cfRule>
  </conditionalFormatting>
  <conditionalFormatting sqref="DD7:DD14">
    <cfRule type="expression" dxfId="339" priority="14">
      <formula>DD7&gt;0</formula>
    </cfRule>
  </conditionalFormatting>
  <conditionalFormatting sqref="CY7:DD14">
    <cfRule type="expression" dxfId="338" priority="13">
      <formula>CY$6&gt;TODAY()</formula>
    </cfRule>
  </conditionalFormatting>
  <conditionalFormatting sqref="DK7:DK14">
    <cfRule type="expression" dxfId="337" priority="12">
      <formula>DK7&gt;0</formula>
    </cfRule>
  </conditionalFormatting>
  <conditionalFormatting sqref="DG7:DK14">
    <cfRule type="expression" dxfId="336" priority="11">
      <formula>DG$6&gt;TODAY()</formula>
    </cfRule>
  </conditionalFormatting>
  <conditionalFormatting sqref="DR7:DR14">
    <cfRule type="expression" dxfId="335" priority="10">
      <formula>DR7&gt;0</formula>
    </cfRule>
  </conditionalFormatting>
  <conditionalFormatting sqref="DM7:DR14">
    <cfRule type="expression" dxfId="334" priority="9">
      <formula>DM$6&gt;TODAY()</formula>
    </cfRule>
  </conditionalFormatting>
  <conditionalFormatting sqref="DY7:DY14">
    <cfRule type="expression" dxfId="333" priority="8">
      <formula>DY7&gt;0</formula>
    </cfRule>
  </conditionalFormatting>
  <conditionalFormatting sqref="DT7:DY14">
    <cfRule type="expression" dxfId="332" priority="7">
      <formula>DT$6&gt;TODAY()</formula>
    </cfRule>
  </conditionalFormatting>
  <conditionalFormatting sqref="EF7:EF14">
    <cfRule type="expression" dxfId="331" priority="6">
      <formula>EF7&gt;0</formula>
    </cfRule>
  </conditionalFormatting>
  <conditionalFormatting sqref="EA7:EF14">
    <cfRule type="expression" dxfId="330" priority="5">
      <formula>EA$6&gt;TODAY()</formula>
    </cfRule>
  </conditionalFormatting>
  <conditionalFormatting sqref="EM7:EM14">
    <cfRule type="expression" dxfId="329" priority="4">
      <formula>EM7&gt;0</formula>
    </cfRule>
  </conditionalFormatting>
  <conditionalFormatting sqref="EH7:EM14">
    <cfRule type="expression" dxfId="328" priority="3">
      <formula>EH$6&gt;TODAY()</formula>
    </cfRule>
  </conditionalFormatting>
  <conditionalFormatting sqref="ET7:ET14">
    <cfRule type="expression" dxfId="327" priority="2">
      <formula>ET7&gt;0</formula>
    </cfRule>
  </conditionalFormatting>
  <conditionalFormatting sqref="EO7:ET14">
    <cfRule type="expression" dxfId="326" priority="1">
      <formula>EO$6&gt;TODAY()</formula>
    </cfRule>
  </conditionalFormatting>
  <dataValidations count="1">
    <dataValidation type="decimal" operator="greaterThanOrEqual" allowBlank="1" showInputMessage="1" showErrorMessage="1" sqref="D7:EZ14" xr:uid="{3E9C8AE0-A143-45B1-9EF3-49A3CACC74C5}">
      <formula1>0</formula1>
    </dataValidation>
  </dataValidations>
  <pageMargins left="0.7" right="0.7" top="0.75" bottom="0.75" header="0.3" footer="0.3"/>
  <ignoredErrors>
    <ignoredError sqref="E16:EZ17" formulaRange="1"/>
  </ignoredError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2" id="{76BD1DAA-F265-4084-B5ED-469DD3D9256D}">
            <xm:f>OR(B7='Codes mission'!$C$2,B7='Codes mission'!$C$6)</xm:f>
            <x14:dxf>
              <font>
                <color rgb="FFFF0000"/>
              </font>
              <fill>
                <patternFill patternType="none">
                  <bgColor auto="1"/>
                </patternFill>
              </fill>
            </x14:dxf>
          </x14:cfRule>
          <xm:sqref>B7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ECB3B1B-1F06-4F98-92C3-D73480D42D0C}">
          <x14:formula1>
            <xm:f>'Codes mission'!$C$2:$C$10</xm:f>
          </x14:formula1>
          <xm:sqref>B7:B14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C3945-1F5D-4620-85CD-66DBB0AF62AD}">
  <sheetPr codeName="Feuil11"/>
  <dimension ref="B2:EZ17"/>
  <sheetViews>
    <sheetView showGridLines="0" workbookViewId="0">
      <pane xSplit="3" ySplit="6" topLeftCell="BC8" activePane="bottomRight" state="frozen"/>
      <selection activeCell="B7" sqref="B7"/>
      <selection pane="topRight" activeCell="B7" sqref="B7"/>
      <selection pane="bottomLeft" activeCell="B7" sqref="B7"/>
      <selection pane="bottomRight" activeCell="B7" sqref="B7"/>
    </sheetView>
  </sheetViews>
  <sheetFormatPr baseColWidth="10" defaultColWidth="10.6640625" defaultRowHeight="14.4" x14ac:dyDescent="0.3"/>
  <cols>
    <col min="1" max="1" width="4.33203125" customWidth="1"/>
    <col min="2" max="3" width="44.33203125" customWidth="1"/>
    <col min="4" max="156" width="4.33203125" customWidth="1"/>
  </cols>
  <sheetData>
    <row r="2" spans="2:156" ht="85.5" customHeight="1" x14ac:dyDescent="0.3">
      <c r="B2" s="149" t="s">
        <v>10</v>
      </c>
      <c r="C2" s="150"/>
    </row>
    <row r="3" spans="2:156" ht="73.5" customHeight="1" x14ac:dyDescent="0.3">
      <c r="B3" s="151" t="s">
        <v>11</v>
      </c>
      <c r="C3" s="151"/>
    </row>
    <row r="4" spans="2:156" s="8" customFormat="1" ht="22.2" customHeight="1" thickBot="1" x14ac:dyDescent="0.35">
      <c r="D4" s="161" t="s">
        <v>12</v>
      </c>
      <c r="E4" s="161"/>
      <c r="F4" s="161"/>
      <c r="G4" s="161"/>
      <c r="H4" s="161"/>
      <c r="I4" s="161"/>
      <c r="J4" s="161"/>
      <c r="K4" s="161"/>
      <c r="L4" s="161"/>
      <c r="M4" s="161"/>
      <c r="N4" s="161"/>
      <c r="O4" s="161"/>
      <c r="P4" s="161"/>
      <c r="Q4" s="161"/>
      <c r="R4" s="161"/>
      <c r="S4" s="161"/>
      <c r="T4" s="161"/>
      <c r="U4" s="161"/>
      <c r="V4" s="161"/>
      <c r="W4" s="161"/>
      <c r="X4" s="161"/>
      <c r="Y4" s="161"/>
      <c r="Z4" s="161"/>
      <c r="AA4" s="161"/>
      <c r="AB4" s="161"/>
      <c r="AC4" s="161"/>
      <c r="AD4" s="161"/>
      <c r="AE4" s="161"/>
      <c r="AF4" s="161"/>
      <c r="AG4" s="161"/>
      <c r="AH4" s="161"/>
      <c r="AI4" s="162" t="s">
        <v>13</v>
      </c>
      <c r="AJ4" s="162"/>
      <c r="AK4" s="162"/>
      <c r="AL4" s="162"/>
      <c r="AM4" s="162"/>
      <c r="AN4" s="162"/>
      <c r="AO4" s="162"/>
      <c r="AP4" s="162"/>
      <c r="AQ4" s="162"/>
      <c r="AR4" s="162"/>
      <c r="AS4" s="162"/>
      <c r="AT4" s="162"/>
      <c r="AU4" s="162"/>
      <c r="AV4" s="162"/>
      <c r="AW4" s="162"/>
      <c r="AX4" s="162"/>
      <c r="AY4" s="162"/>
      <c r="AZ4" s="162"/>
      <c r="BA4" s="162"/>
      <c r="BB4" s="162"/>
      <c r="BC4" s="162"/>
      <c r="BD4" s="162"/>
      <c r="BE4" s="162"/>
      <c r="BF4" s="162"/>
      <c r="BG4" s="162"/>
      <c r="BH4" s="162"/>
      <c r="BI4" s="162"/>
      <c r="BJ4" s="162"/>
      <c r="BK4" s="162"/>
      <c r="BL4" s="162"/>
      <c r="BM4" s="161" t="s">
        <v>14</v>
      </c>
      <c r="BN4" s="161"/>
      <c r="BO4" s="161"/>
      <c r="BP4" s="161"/>
      <c r="BQ4" s="161"/>
      <c r="BR4" s="161"/>
      <c r="BS4" s="161"/>
      <c r="BT4" s="161"/>
      <c r="BU4" s="161"/>
      <c r="BV4" s="161"/>
      <c r="BW4" s="161"/>
      <c r="BX4" s="161"/>
      <c r="BY4" s="161"/>
      <c r="BZ4" s="161"/>
      <c r="CA4" s="161"/>
      <c r="CB4" s="161"/>
      <c r="CC4" s="161"/>
      <c r="CD4" s="161"/>
      <c r="CE4" s="161"/>
      <c r="CF4" s="161"/>
      <c r="CG4" s="161"/>
      <c r="CH4" s="161"/>
      <c r="CI4" s="161"/>
      <c r="CJ4" s="161"/>
      <c r="CK4" s="161"/>
      <c r="CL4" s="161"/>
      <c r="CM4" s="161"/>
      <c r="CN4" s="161"/>
      <c r="CO4" s="161"/>
      <c r="CP4" s="161"/>
      <c r="CQ4" s="161"/>
      <c r="CR4" s="162" t="s">
        <v>15</v>
      </c>
      <c r="CS4" s="162"/>
      <c r="CT4" s="162"/>
      <c r="CU4" s="162"/>
      <c r="CV4" s="162"/>
      <c r="CW4" s="162"/>
      <c r="CX4" s="162"/>
      <c r="CY4" s="162"/>
      <c r="CZ4" s="162"/>
      <c r="DA4" s="162"/>
      <c r="DB4" s="162"/>
      <c r="DC4" s="162"/>
      <c r="DD4" s="162"/>
      <c r="DE4" s="162"/>
      <c r="DF4" s="162"/>
      <c r="DG4" s="162"/>
      <c r="DH4" s="162"/>
      <c r="DI4" s="162"/>
      <c r="DJ4" s="162"/>
      <c r="DK4" s="162"/>
      <c r="DL4" s="162"/>
      <c r="DM4" s="162"/>
      <c r="DN4" s="162"/>
      <c r="DO4" s="162"/>
      <c r="DP4" s="162"/>
      <c r="DQ4" s="162"/>
      <c r="DR4" s="162"/>
      <c r="DS4" s="162"/>
      <c r="DT4" s="162"/>
      <c r="DU4" s="162"/>
      <c r="DV4" s="162"/>
      <c r="DW4" s="161" t="s">
        <v>16</v>
      </c>
      <c r="DX4" s="161"/>
      <c r="DY4" s="161"/>
      <c r="DZ4" s="161"/>
      <c r="EA4" s="161"/>
      <c r="EB4" s="161"/>
      <c r="EC4" s="161"/>
      <c r="ED4" s="161"/>
      <c r="EE4" s="161"/>
      <c r="EF4" s="161"/>
      <c r="EG4" s="161"/>
      <c r="EH4" s="161"/>
      <c r="EI4" s="161"/>
      <c r="EJ4" s="161"/>
      <c r="EK4" s="161"/>
      <c r="EL4" s="161"/>
      <c r="EM4" s="161"/>
      <c r="EN4" s="161"/>
      <c r="EO4" s="161"/>
      <c r="EP4" s="161"/>
      <c r="EQ4" s="161"/>
      <c r="ER4" s="161"/>
      <c r="ES4" s="161"/>
      <c r="ET4" s="161"/>
      <c r="EU4" s="161"/>
      <c r="EV4" s="161"/>
      <c r="EW4" s="161"/>
      <c r="EX4" s="161"/>
      <c r="EY4" s="161"/>
      <c r="EZ4" s="161"/>
    </row>
    <row r="5" spans="2:156" s="9" customFormat="1" thickTop="1" x14ac:dyDescent="0.3">
      <c r="B5" s="146" t="s">
        <v>17</v>
      </c>
      <c r="C5" s="146" t="s">
        <v>18</v>
      </c>
      <c r="D5" s="9" t="s">
        <v>19</v>
      </c>
      <c r="E5" s="9" t="s">
        <v>20</v>
      </c>
      <c r="F5" s="9" t="s">
        <v>21</v>
      </c>
      <c r="G5" s="9" t="s">
        <v>22</v>
      </c>
      <c r="H5" s="9" t="s">
        <v>23</v>
      </c>
      <c r="I5" s="9" t="s">
        <v>24</v>
      </c>
      <c r="J5" s="9" t="s">
        <v>25</v>
      </c>
      <c r="K5" s="9" t="s">
        <v>19</v>
      </c>
      <c r="L5" s="9" t="s">
        <v>20</v>
      </c>
      <c r="M5" s="9" t="s">
        <v>21</v>
      </c>
      <c r="N5" s="9" t="s">
        <v>22</v>
      </c>
      <c r="O5" s="9" t="s">
        <v>23</v>
      </c>
      <c r="P5" s="9" t="s">
        <v>24</v>
      </c>
      <c r="Q5" s="9" t="s">
        <v>25</v>
      </c>
      <c r="R5" s="9" t="s">
        <v>19</v>
      </c>
      <c r="S5" s="9" t="s">
        <v>20</v>
      </c>
      <c r="T5" s="9" t="s">
        <v>21</v>
      </c>
      <c r="U5" s="9" t="s">
        <v>22</v>
      </c>
      <c r="V5" s="9" t="s">
        <v>23</v>
      </c>
      <c r="W5" s="9" t="s">
        <v>24</v>
      </c>
      <c r="X5" s="9" t="s">
        <v>25</v>
      </c>
      <c r="Y5" s="9" t="s">
        <v>19</v>
      </c>
      <c r="Z5" s="9" t="s">
        <v>20</v>
      </c>
      <c r="AA5" s="9" t="s">
        <v>21</v>
      </c>
      <c r="AB5" s="9" t="s">
        <v>22</v>
      </c>
      <c r="AC5" s="9" t="s">
        <v>23</v>
      </c>
      <c r="AD5" s="9" t="s">
        <v>24</v>
      </c>
      <c r="AE5" s="9" t="s">
        <v>25</v>
      </c>
      <c r="AF5" s="9" t="s">
        <v>19</v>
      </c>
      <c r="AG5" s="9" t="s">
        <v>20</v>
      </c>
      <c r="AH5" s="9" t="s">
        <v>21</v>
      </c>
      <c r="AI5" s="9" t="s">
        <v>22</v>
      </c>
      <c r="AJ5" s="9" t="s">
        <v>23</v>
      </c>
      <c r="AK5" s="9" t="s">
        <v>24</v>
      </c>
      <c r="AL5" s="9" t="s">
        <v>25</v>
      </c>
      <c r="AM5" s="9" t="s">
        <v>19</v>
      </c>
      <c r="AN5" s="9" t="s">
        <v>20</v>
      </c>
      <c r="AO5" s="9" t="s">
        <v>21</v>
      </c>
      <c r="AP5" s="9" t="s">
        <v>22</v>
      </c>
      <c r="AQ5" s="9" t="s">
        <v>23</v>
      </c>
      <c r="AR5" s="9" t="s">
        <v>24</v>
      </c>
      <c r="AS5" s="9" t="s">
        <v>25</v>
      </c>
      <c r="AT5" s="9" t="s">
        <v>19</v>
      </c>
      <c r="AU5" s="9" t="s">
        <v>20</v>
      </c>
      <c r="AV5" s="9" t="s">
        <v>21</v>
      </c>
      <c r="AW5" s="9" t="s">
        <v>22</v>
      </c>
      <c r="AX5" s="9" t="s">
        <v>23</v>
      </c>
      <c r="AY5" s="9" t="s">
        <v>24</v>
      </c>
      <c r="AZ5" s="9" t="s">
        <v>25</v>
      </c>
      <c r="BA5" s="9" t="s">
        <v>19</v>
      </c>
      <c r="BB5" s="9" t="s">
        <v>20</v>
      </c>
      <c r="BC5" s="9" t="s">
        <v>21</v>
      </c>
      <c r="BD5" s="9" t="s">
        <v>22</v>
      </c>
      <c r="BE5" s="9" t="s">
        <v>23</v>
      </c>
      <c r="BF5" s="9" t="s">
        <v>24</v>
      </c>
      <c r="BG5" s="9" t="s">
        <v>25</v>
      </c>
      <c r="BH5" s="9" t="s">
        <v>19</v>
      </c>
      <c r="BI5" s="9" t="s">
        <v>20</v>
      </c>
      <c r="BJ5" s="9" t="s">
        <v>21</v>
      </c>
      <c r="BK5" s="9" t="s">
        <v>22</v>
      </c>
      <c r="BL5" s="9" t="s">
        <v>23</v>
      </c>
      <c r="BM5" s="9" t="s">
        <v>24</v>
      </c>
      <c r="BN5" s="9" t="s">
        <v>25</v>
      </c>
      <c r="BO5" s="9" t="s">
        <v>19</v>
      </c>
      <c r="BP5" s="9" t="s">
        <v>20</v>
      </c>
      <c r="BQ5" s="9" t="s">
        <v>21</v>
      </c>
      <c r="BR5" s="9" t="s">
        <v>22</v>
      </c>
      <c r="BS5" s="9" t="s">
        <v>23</v>
      </c>
      <c r="BT5" s="9" t="s">
        <v>24</v>
      </c>
      <c r="BU5" s="9" t="s">
        <v>25</v>
      </c>
      <c r="BV5" s="9" t="s">
        <v>19</v>
      </c>
      <c r="BW5" s="9" t="s">
        <v>20</v>
      </c>
      <c r="BX5" s="9" t="s">
        <v>21</v>
      </c>
      <c r="BY5" s="9" t="s">
        <v>22</v>
      </c>
      <c r="BZ5" s="9" t="s">
        <v>23</v>
      </c>
      <c r="CA5" s="9" t="s">
        <v>24</v>
      </c>
      <c r="CB5" s="9" t="s">
        <v>25</v>
      </c>
      <c r="CC5" s="9" t="s">
        <v>19</v>
      </c>
      <c r="CD5" s="9" t="s">
        <v>20</v>
      </c>
      <c r="CE5" s="9" t="s">
        <v>21</v>
      </c>
      <c r="CF5" s="9" t="s">
        <v>22</v>
      </c>
      <c r="CG5" s="9" t="s">
        <v>23</v>
      </c>
      <c r="CH5" s="9" t="s">
        <v>24</v>
      </c>
      <c r="CI5" s="9" t="s">
        <v>25</v>
      </c>
      <c r="CJ5" s="9" t="s">
        <v>19</v>
      </c>
      <c r="CK5" s="9" t="s">
        <v>20</v>
      </c>
      <c r="CL5" s="9" t="s">
        <v>21</v>
      </c>
      <c r="CM5" s="9" t="s">
        <v>22</v>
      </c>
      <c r="CN5" s="9" t="s">
        <v>23</v>
      </c>
      <c r="CO5" s="9" t="s">
        <v>24</v>
      </c>
      <c r="CP5" s="9" t="s">
        <v>25</v>
      </c>
      <c r="CQ5" s="9" t="s">
        <v>19</v>
      </c>
      <c r="CR5" s="9" t="s">
        <v>20</v>
      </c>
      <c r="CS5" s="9" t="s">
        <v>21</v>
      </c>
      <c r="CT5" s="9" t="s">
        <v>22</v>
      </c>
      <c r="CU5" s="9" t="s">
        <v>23</v>
      </c>
      <c r="CV5" s="9" t="s">
        <v>24</v>
      </c>
      <c r="CW5" s="9" t="s">
        <v>25</v>
      </c>
      <c r="CX5" s="9" t="s">
        <v>19</v>
      </c>
      <c r="CY5" s="9" t="s">
        <v>20</v>
      </c>
      <c r="CZ5" s="9" t="s">
        <v>21</v>
      </c>
      <c r="DA5" s="9" t="s">
        <v>22</v>
      </c>
      <c r="DB5" s="9" t="s">
        <v>23</v>
      </c>
      <c r="DC5" s="9" t="s">
        <v>24</v>
      </c>
      <c r="DD5" s="9" t="s">
        <v>25</v>
      </c>
      <c r="DE5" s="9" t="s">
        <v>19</v>
      </c>
      <c r="DF5" s="9" t="s">
        <v>20</v>
      </c>
      <c r="DG5" s="9" t="s">
        <v>21</v>
      </c>
      <c r="DH5" s="9" t="s">
        <v>22</v>
      </c>
      <c r="DI5" s="9" t="s">
        <v>23</v>
      </c>
      <c r="DJ5" s="9" t="s">
        <v>24</v>
      </c>
      <c r="DK5" s="9" t="s">
        <v>25</v>
      </c>
      <c r="DL5" s="9" t="s">
        <v>19</v>
      </c>
      <c r="DM5" s="9" t="s">
        <v>20</v>
      </c>
      <c r="DN5" s="9" t="s">
        <v>21</v>
      </c>
      <c r="DO5" s="9" t="s">
        <v>22</v>
      </c>
      <c r="DP5" s="9" t="s">
        <v>23</v>
      </c>
      <c r="DQ5" s="9" t="s">
        <v>24</v>
      </c>
      <c r="DR5" s="9" t="s">
        <v>25</v>
      </c>
      <c r="DS5" s="9" t="s">
        <v>19</v>
      </c>
      <c r="DT5" s="9" t="s">
        <v>20</v>
      </c>
      <c r="DU5" s="9" t="s">
        <v>21</v>
      </c>
      <c r="DV5" s="9" t="s">
        <v>22</v>
      </c>
      <c r="DW5" s="9" t="s">
        <v>23</v>
      </c>
      <c r="DX5" s="9" t="s">
        <v>24</v>
      </c>
      <c r="DY5" s="9" t="s">
        <v>25</v>
      </c>
      <c r="DZ5" s="9" t="s">
        <v>19</v>
      </c>
      <c r="EA5" s="9" t="s">
        <v>20</v>
      </c>
      <c r="EB5" s="9" t="s">
        <v>21</v>
      </c>
      <c r="EC5" s="9" t="s">
        <v>22</v>
      </c>
      <c r="ED5" s="9" t="s">
        <v>23</v>
      </c>
      <c r="EE5" s="9" t="s">
        <v>24</v>
      </c>
      <c r="EF5" s="9" t="s">
        <v>25</v>
      </c>
      <c r="EG5" s="9" t="s">
        <v>19</v>
      </c>
      <c r="EH5" s="9" t="s">
        <v>20</v>
      </c>
      <c r="EI5" s="9" t="s">
        <v>21</v>
      </c>
      <c r="EJ5" s="9" t="s">
        <v>22</v>
      </c>
      <c r="EK5" s="9" t="s">
        <v>23</v>
      </c>
      <c r="EL5" s="9" t="s">
        <v>24</v>
      </c>
      <c r="EM5" s="9" t="s">
        <v>25</v>
      </c>
      <c r="EN5" s="9" t="s">
        <v>19</v>
      </c>
      <c r="EO5" s="9" t="s">
        <v>20</v>
      </c>
      <c r="EP5" s="9" t="s">
        <v>21</v>
      </c>
      <c r="EQ5" s="9" t="s">
        <v>22</v>
      </c>
      <c r="ER5" s="9" t="s">
        <v>23</v>
      </c>
      <c r="ES5" s="9" t="s">
        <v>24</v>
      </c>
      <c r="ET5" s="9" t="s">
        <v>25</v>
      </c>
      <c r="EU5" s="9" t="s">
        <v>19</v>
      </c>
      <c r="EV5" s="9" t="s">
        <v>20</v>
      </c>
      <c r="EW5" s="9" t="s">
        <v>21</v>
      </c>
      <c r="EX5" s="9" t="s">
        <v>22</v>
      </c>
      <c r="EY5" s="9" t="s">
        <v>23</v>
      </c>
      <c r="EZ5" s="9" t="s">
        <v>24</v>
      </c>
    </row>
    <row r="6" spans="2:156" s="11" customFormat="1" x14ac:dyDescent="0.3">
      <c r="B6" s="146"/>
      <c r="C6" s="146"/>
      <c r="D6" s="10">
        <v>44682</v>
      </c>
      <c r="E6" s="10">
        <v>44683</v>
      </c>
      <c r="F6" s="10">
        <v>44684</v>
      </c>
      <c r="G6" s="10">
        <v>44685</v>
      </c>
      <c r="H6" s="10">
        <v>44686</v>
      </c>
      <c r="I6" s="10">
        <v>44687</v>
      </c>
      <c r="J6" s="10">
        <v>44688</v>
      </c>
      <c r="K6" s="10">
        <v>44689</v>
      </c>
      <c r="L6" s="10">
        <v>44690</v>
      </c>
      <c r="M6" s="10">
        <v>44691</v>
      </c>
      <c r="N6" s="10">
        <v>44692</v>
      </c>
      <c r="O6" s="10">
        <v>44693</v>
      </c>
      <c r="P6" s="10">
        <v>44694</v>
      </c>
      <c r="Q6" s="10">
        <v>44695</v>
      </c>
      <c r="R6" s="10">
        <v>44696</v>
      </c>
      <c r="S6" s="10">
        <v>44697</v>
      </c>
      <c r="T6" s="10">
        <v>44698</v>
      </c>
      <c r="U6" s="10">
        <v>44699</v>
      </c>
      <c r="V6" s="10">
        <v>44700</v>
      </c>
      <c r="W6" s="10">
        <v>44701</v>
      </c>
      <c r="X6" s="10">
        <v>44702</v>
      </c>
      <c r="Y6" s="10">
        <v>44703</v>
      </c>
      <c r="Z6" s="10">
        <v>44704</v>
      </c>
      <c r="AA6" s="10">
        <v>44705</v>
      </c>
      <c r="AB6" s="10">
        <v>44706</v>
      </c>
      <c r="AC6" s="10">
        <v>44707</v>
      </c>
      <c r="AD6" s="10">
        <v>44708</v>
      </c>
      <c r="AE6" s="10">
        <v>44709</v>
      </c>
      <c r="AF6" s="10">
        <v>44710</v>
      </c>
      <c r="AG6" s="10">
        <v>44711</v>
      </c>
      <c r="AH6" s="10">
        <v>44712</v>
      </c>
      <c r="AI6" s="10">
        <v>44713</v>
      </c>
      <c r="AJ6" s="10">
        <v>44714</v>
      </c>
      <c r="AK6" s="10">
        <v>44715</v>
      </c>
      <c r="AL6" s="10">
        <v>44716</v>
      </c>
      <c r="AM6" s="10">
        <v>44717</v>
      </c>
      <c r="AN6" s="10">
        <v>44718</v>
      </c>
      <c r="AO6" s="10">
        <v>44719</v>
      </c>
      <c r="AP6" s="10">
        <v>44720</v>
      </c>
      <c r="AQ6" s="10">
        <v>44721</v>
      </c>
      <c r="AR6" s="10">
        <v>44722</v>
      </c>
      <c r="AS6" s="10">
        <v>44723</v>
      </c>
      <c r="AT6" s="10">
        <v>44724</v>
      </c>
      <c r="AU6" s="10">
        <v>44725</v>
      </c>
      <c r="AV6" s="10">
        <v>44726</v>
      </c>
      <c r="AW6" s="10">
        <v>44727</v>
      </c>
      <c r="AX6" s="10">
        <v>44728</v>
      </c>
      <c r="AY6" s="10">
        <v>44729</v>
      </c>
      <c r="AZ6" s="10">
        <v>44730</v>
      </c>
      <c r="BA6" s="10">
        <v>44731</v>
      </c>
      <c r="BB6" s="10">
        <v>44732</v>
      </c>
      <c r="BC6" s="10">
        <v>44733</v>
      </c>
      <c r="BD6" s="10">
        <v>44734</v>
      </c>
      <c r="BE6" s="10">
        <v>44735</v>
      </c>
      <c r="BF6" s="10">
        <v>44736</v>
      </c>
      <c r="BG6" s="10">
        <v>44737</v>
      </c>
      <c r="BH6" s="10">
        <v>44738</v>
      </c>
      <c r="BI6" s="10">
        <v>44739</v>
      </c>
      <c r="BJ6" s="10">
        <v>44740</v>
      </c>
      <c r="BK6" s="10">
        <v>44741</v>
      </c>
      <c r="BL6" s="10">
        <v>44742</v>
      </c>
      <c r="BM6" s="10">
        <v>44743</v>
      </c>
      <c r="BN6" s="10">
        <v>44744</v>
      </c>
      <c r="BO6" s="10">
        <v>44745</v>
      </c>
      <c r="BP6" s="10">
        <v>44746</v>
      </c>
      <c r="BQ6" s="10">
        <v>44747</v>
      </c>
      <c r="BR6" s="10">
        <v>44748</v>
      </c>
      <c r="BS6" s="10">
        <v>44749</v>
      </c>
      <c r="BT6" s="10">
        <v>44750</v>
      </c>
      <c r="BU6" s="10">
        <v>44751</v>
      </c>
      <c r="BV6" s="10">
        <v>44752</v>
      </c>
      <c r="BW6" s="10">
        <v>44753</v>
      </c>
      <c r="BX6" s="10">
        <v>44754</v>
      </c>
      <c r="BY6" s="10">
        <v>44755</v>
      </c>
      <c r="BZ6" s="10">
        <v>44756</v>
      </c>
      <c r="CA6" s="10">
        <v>44757</v>
      </c>
      <c r="CB6" s="10">
        <v>44758</v>
      </c>
      <c r="CC6" s="10">
        <v>44759</v>
      </c>
      <c r="CD6" s="10">
        <v>44760</v>
      </c>
      <c r="CE6" s="10">
        <v>44761</v>
      </c>
      <c r="CF6" s="10">
        <v>44762</v>
      </c>
      <c r="CG6" s="10">
        <v>44763</v>
      </c>
      <c r="CH6" s="10">
        <v>44764</v>
      </c>
      <c r="CI6" s="10">
        <v>44765</v>
      </c>
      <c r="CJ6" s="10">
        <v>44766</v>
      </c>
      <c r="CK6" s="10">
        <v>44767</v>
      </c>
      <c r="CL6" s="10">
        <v>44768</v>
      </c>
      <c r="CM6" s="10">
        <v>44769</v>
      </c>
      <c r="CN6" s="10">
        <v>44770</v>
      </c>
      <c r="CO6" s="10">
        <v>44771</v>
      </c>
      <c r="CP6" s="10">
        <v>44772</v>
      </c>
      <c r="CQ6" s="10">
        <v>44773</v>
      </c>
      <c r="CR6" s="10">
        <v>44774</v>
      </c>
      <c r="CS6" s="10">
        <v>44775</v>
      </c>
      <c r="CT6" s="10">
        <v>44776</v>
      </c>
      <c r="CU6" s="10">
        <v>44777</v>
      </c>
      <c r="CV6" s="10">
        <v>44778</v>
      </c>
      <c r="CW6" s="10">
        <v>44779</v>
      </c>
      <c r="CX6" s="10">
        <v>44780</v>
      </c>
      <c r="CY6" s="10">
        <v>44781</v>
      </c>
      <c r="CZ6" s="10">
        <v>44782</v>
      </c>
      <c r="DA6" s="10">
        <v>44783</v>
      </c>
      <c r="DB6" s="10">
        <v>44784</v>
      </c>
      <c r="DC6" s="10">
        <v>44785</v>
      </c>
      <c r="DD6" s="10">
        <v>44786</v>
      </c>
      <c r="DE6" s="10">
        <v>44787</v>
      </c>
      <c r="DF6" s="10">
        <v>44788</v>
      </c>
      <c r="DG6" s="10">
        <v>44789</v>
      </c>
      <c r="DH6" s="10">
        <v>44790</v>
      </c>
      <c r="DI6" s="10">
        <v>44791</v>
      </c>
      <c r="DJ6" s="10">
        <v>44792</v>
      </c>
      <c r="DK6" s="10">
        <v>44793</v>
      </c>
      <c r="DL6" s="10">
        <v>44794</v>
      </c>
      <c r="DM6" s="10">
        <v>44795</v>
      </c>
      <c r="DN6" s="10">
        <v>44796</v>
      </c>
      <c r="DO6" s="10">
        <v>44797</v>
      </c>
      <c r="DP6" s="10">
        <v>44798</v>
      </c>
      <c r="DQ6" s="10">
        <v>44799</v>
      </c>
      <c r="DR6" s="10">
        <v>44800</v>
      </c>
      <c r="DS6" s="10">
        <v>44801</v>
      </c>
      <c r="DT6" s="10">
        <v>44802</v>
      </c>
      <c r="DU6" s="10">
        <v>44803</v>
      </c>
      <c r="DV6" s="10">
        <v>44804</v>
      </c>
      <c r="DW6" s="10">
        <v>44805</v>
      </c>
      <c r="DX6" s="10">
        <v>44806</v>
      </c>
      <c r="DY6" s="10">
        <v>44807</v>
      </c>
      <c r="DZ6" s="10">
        <v>44808</v>
      </c>
      <c r="EA6" s="10">
        <v>44809</v>
      </c>
      <c r="EB6" s="10">
        <v>44810</v>
      </c>
      <c r="EC6" s="10">
        <v>44811</v>
      </c>
      <c r="ED6" s="10">
        <v>44812</v>
      </c>
      <c r="EE6" s="10">
        <v>44813</v>
      </c>
      <c r="EF6" s="10">
        <v>44814</v>
      </c>
      <c r="EG6" s="10">
        <v>44815</v>
      </c>
      <c r="EH6" s="10">
        <v>44816</v>
      </c>
      <c r="EI6" s="10">
        <v>44817</v>
      </c>
      <c r="EJ6" s="10">
        <v>44818</v>
      </c>
      <c r="EK6" s="10">
        <v>44819</v>
      </c>
      <c r="EL6" s="10">
        <v>44820</v>
      </c>
      <c r="EM6" s="10">
        <v>44821</v>
      </c>
      <c r="EN6" s="10">
        <v>44822</v>
      </c>
      <c r="EO6" s="10">
        <v>44823</v>
      </c>
      <c r="EP6" s="10">
        <v>44824</v>
      </c>
      <c r="EQ6" s="10">
        <v>44825</v>
      </c>
      <c r="ER6" s="10">
        <v>44826</v>
      </c>
      <c r="ES6" s="10">
        <v>44827</v>
      </c>
      <c r="ET6" s="10">
        <v>44828</v>
      </c>
      <c r="EU6" s="10">
        <v>44829</v>
      </c>
      <c r="EV6" s="10">
        <v>44830</v>
      </c>
      <c r="EW6" s="10">
        <v>44831</v>
      </c>
      <c r="EX6" s="10">
        <v>44832</v>
      </c>
      <c r="EY6" s="10">
        <v>44833</v>
      </c>
      <c r="EZ6" s="10">
        <v>44834</v>
      </c>
    </row>
    <row r="7" spans="2:156" x14ac:dyDescent="0.3">
      <c r="B7" s="2" t="s">
        <v>26</v>
      </c>
      <c r="C7" s="3"/>
      <c r="D7" s="12"/>
      <c r="E7" s="4"/>
      <c r="F7" s="4"/>
      <c r="G7" s="4"/>
      <c r="H7" s="4"/>
      <c r="I7" s="4"/>
      <c r="J7" s="4"/>
      <c r="K7" s="12"/>
      <c r="L7" s="4"/>
      <c r="M7" s="4"/>
      <c r="N7" s="4"/>
      <c r="O7" s="4"/>
      <c r="P7" s="4"/>
      <c r="Q7" s="4"/>
      <c r="R7" s="12"/>
      <c r="S7" s="4"/>
      <c r="T7" s="4"/>
      <c r="U7" s="4"/>
      <c r="V7" s="4"/>
      <c r="W7" s="4"/>
      <c r="X7" s="4"/>
      <c r="Y7" s="12"/>
      <c r="Z7" s="4"/>
      <c r="AA7" s="4"/>
      <c r="AB7" s="4"/>
      <c r="AC7" s="12"/>
      <c r="AD7" s="4"/>
      <c r="AE7" s="4"/>
      <c r="AF7" s="12"/>
      <c r="AG7" s="4"/>
      <c r="AH7" s="4"/>
      <c r="AI7" s="4"/>
      <c r="AJ7" s="4"/>
      <c r="AK7" s="4"/>
      <c r="AL7" s="4"/>
      <c r="AM7" s="12"/>
      <c r="AN7" s="4"/>
      <c r="AO7" s="4"/>
      <c r="AP7" s="4"/>
      <c r="AQ7" s="4"/>
      <c r="AR7" s="4"/>
      <c r="AS7" s="4"/>
      <c r="AT7" s="12"/>
      <c r="AU7" s="4"/>
      <c r="AV7" s="4"/>
      <c r="AW7" s="4"/>
      <c r="AX7" s="4"/>
      <c r="AY7" s="4"/>
      <c r="AZ7" s="4"/>
      <c r="BA7" s="12"/>
      <c r="BB7" s="4"/>
      <c r="BC7" s="4"/>
      <c r="BD7" s="4"/>
      <c r="BE7" s="4"/>
      <c r="BF7" s="4"/>
      <c r="BG7" s="4"/>
      <c r="BH7" s="12"/>
      <c r="BI7" s="4"/>
      <c r="BJ7" s="4"/>
      <c r="BK7" s="4"/>
      <c r="BL7" s="4"/>
      <c r="BM7" s="4"/>
      <c r="BN7" s="4"/>
      <c r="BO7" s="12"/>
      <c r="BP7" s="4"/>
      <c r="BQ7" s="4"/>
      <c r="BR7" s="4"/>
      <c r="BS7" s="4"/>
      <c r="BT7" s="4"/>
      <c r="BU7" s="4"/>
      <c r="BV7" s="12"/>
      <c r="BW7" s="4"/>
      <c r="BX7" s="4"/>
      <c r="BY7" s="4"/>
      <c r="BZ7" s="12"/>
      <c r="CA7" s="4"/>
      <c r="CB7" s="4"/>
      <c r="CC7" s="12"/>
      <c r="CD7" s="4"/>
      <c r="CE7" s="4"/>
      <c r="CF7" s="4"/>
      <c r="CG7" s="4"/>
      <c r="CH7" s="4"/>
      <c r="CI7" s="4"/>
      <c r="CJ7" s="12"/>
      <c r="CK7" s="4"/>
      <c r="CL7" s="4"/>
      <c r="CM7" s="4"/>
      <c r="CN7" s="4"/>
      <c r="CO7" s="4"/>
      <c r="CP7" s="4"/>
      <c r="CQ7" s="12"/>
      <c r="CR7" s="4"/>
      <c r="CS7" s="4"/>
      <c r="CT7" s="4"/>
      <c r="CU7" s="4"/>
      <c r="CV7" s="4"/>
      <c r="CW7" s="4"/>
      <c r="CX7" s="12"/>
      <c r="CY7" s="4"/>
      <c r="CZ7" s="4"/>
      <c r="DA7" s="4"/>
      <c r="DB7" s="4"/>
      <c r="DC7" s="4"/>
      <c r="DD7" s="4"/>
      <c r="DE7" s="12"/>
      <c r="DF7" s="12"/>
      <c r="DG7" s="4"/>
      <c r="DH7" s="4"/>
      <c r="DI7" s="4"/>
      <c r="DJ7" s="4"/>
      <c r="DK7" s="4"/>
      <c r="DL7" s="12"/>
      <c r="DM7" s="4"/>
      <c r="DN7" s="4"/>
      <c r="DO7" s="4"/>
      <c r="DP7" s="4"/>
      <c r="DQ7" s="4"/>
      <c r="DR7" s="4"/>
      <c r="DS7" s="12"/>
      <c r="DT7" s="4"/>
      <c r="DU7" s="4"/>
      <c r="DV7" s="4"/>
      <c r="DW7" s="4"/>
      <c r="DX7" s="4"/>
      <c r="DY7" s="4"/>
      <c r="DZ7" s="12"/>
      <c r="EA7" s="4"/>
      <c r="EB7" s="4"/>
      <c r="EC7" s="4"/>
      <c r="ED7" s="4"/>
      <c r="EE7" s="4"/>
      <c r="EF7" s="4"/>
      <c r="EG7" s="12"/>
      <c r="EH7" s="4"/>
      <c r="EI7" s="4"/>
      <c r="EJ7" s="4"/>
      <c r="EK7" s="4"/>
      <c r="EL7" s="4"/>
      <c r="EM7" s="4"/>
      <c r="EN7" s="12"/>
      <c r="EO7" s="4"/>
      <c r="EP7" s="4"/>
      <c r="EQ7" s="4"/>
      <c r="ER7" s="4"/>
      <c r="ES7" s="4"/>
      <c r="ET7" s="4"/>
      <c r="EU7" s="12"/>
      <c r="EV7" s="4"/>
      <c r="EW7" s="4"/>
      <c r="EX7" s="4"/>
      <c r="EY7" s="4"/>
      <c r="EZ7" s="4"/>
    </row>
    <row r="8" spans="2:156" x14ac:dyDescent="0.3">
      <c r="B8" s="5"/>
      <c r="C8" s="5"/>
      <c r="D8" s="12"/>
      <c r="E8" s="4"/>
      <c r="F8" s="4"/>
      <c r="G8" s="4"/>
      <c r="H8" s="4"/>
      <c r="I8" s="4"/>
      <c r="J8" s="4"/>
      <c r="K8" s="12"/>
      <c r="L8" s="4"/>
      <c r="M8" s="4"/>
      <c r="N8" s="4"/>
      <c r="O8" s="4"/>
      <c r="P8" s="4"/>
      <c r="Q8" s="4"/>
      <c r="R8" s="12"/>
      <c r="S8" s="4"/>
      <c r="T8" s="4"/>
      <c r="U8" s="4"/>
      <c r="V8" s="4"/>
      <c r="W8" s="4"/>
      <c r="X8" s="4"/>
      <c r="Y8" s="12"/>
      <c r="Z8" s="4"/>
      <c r="AA8" s="4"/>
      <c r="AB8" s="4"/>
      <c r="AC8" s="12"/>
      <c r="AD8" s="4"/>
      <c r="AE8" s="4"/>
      <c r="AF8" s="12"/>
      <c r="AG8" s="4"/>
      <c r="AH8" s="4"/>
      <c r="AI8" s="4"/>
      <c r="AJ8" s="4"/>
      <c r="AK8" s="4"/>
      <c r="AL8" s="4"/>
      <c r="AM8" s="12"/>
      <c r="AN8" s="4"/>
      <c r="AO8" s="4"/>
      <c r="AP8" s="4"/>
      <c r="AQ8" s="4"/>
      <c r="AR8" s="4"/>
      <c r="AS8" s="4"/>
      <c r="AT8" s="12"/>
      <c r="AU8" s="4"/>
      <c r="AV8" s="4"/>
      <c r="AW8" s="4"/>
      <c r="AX8" s="4"/>
      <c r="AY8" s="4"/>
      <c r="AZ8" s="4"/>
      <c r="BA8" s="12"/>
      <c r="BB8" s="4"/>
      <c r="BC8" s="4"/>
      <c r="BD8" s="4"/>
      <c r="BE8" s="4"/>
      <c r="BF8" s="4"/>
      <c r="BG8" s="4"/>
      <c r="BH8" s="12"/>
      <c r="BI8" s="4"/>
      <c r="BJ8" s="4"/>
      <c r="BK8" s="4"/>
      <c r="BL8" s="4"/>
      <c r="BM8" s="4"/>
      <c r="BN8" s="4"/>
      <c r="BO8" s="12"/>
      <c r="BP8" s="4"/>
      <c r="BQ8" s="4"/>
      <c r="BR8" s="4"/>
      <c r="BS8" s="4"/>
      <c r="BT8" s="4"/>
      <c r="BU8" s="4"/>
      <c r="BV8" s="12"/>
      <c r="BW8" s="4"/>
      <c r="BX8" s="4"/>
      <c r="BY8" s="4"/>
      <c r="BZ8" s="12"/>
      <c r="CA8" s="4"/>
      <c r="CB8" s="4"/>
      <c r="CC8" s="12"/>
      <c r="CD8" s="4"/>
      <c r="CE8" s="4"/>
      <c r="CF8" s="4"/>
      <c r="CG8" s="4"/>
      <c r="CH8" s="4"/>
      <c r="CI8" s="4"/>
      <c r="CJ8" s="12"/>
      <c r="CK8" s="4"/>
      <c r="CL8" s="4"/>
      <c r="CM8" s="4"/>
      <c r="CN8" s="4"/>
      <c r="CO8" s="4"/>
      <c r="CP8" s="4"/>
      <c r="CQ8" s="12"/>
      <c r="CR8" s="4"/>
      <c r="CS8" s="4"/>
      <c r="CT8" s="4"/>
      <c r="CU8" s="4"/>
      <c r="CV8" s="4"/>
      <c r="CW8" s="4"/>
      <c r="CX8" s="12"/>
      <c r="CY8" s="4"/>
      <c r="CZ8" s="4"/>
      <c r="DA8" s="4"/>
      <c r="DB8" s="4"/>
      <c r="DC8" s="4"/>
      <c r="DD8" s="4"/>
      <c r="DE8" s="12"/>
      <c r="DF8" s="12"/>
      <c r="DG8" s="4"/>
      <c r="DH8" s="4"/>
      <c r="DI8" s="4"/>
      <c r="DJ8" s="4"/>
      <c r="DK8" s="4"/>
      <c r="DL8" s="12"/>
      <c r="DM8" s="4"/>
      <c r="DN8" s="4"/>
      <c r="DO8" s="4"/>
      <c r="DP8" s="4"/>
      <c r="DQ8" s="4"/>
      <c r="DR8" s="4"/>
      <c r="DS8" s="12"/>
      <c r="DT8" s="4"/>
      <c r="DU8" s="4"/>
      <c r="DV8" s="4"/>
      <c r="DW8" s="4"/>
      <c r="DX8" s="4"/>
      <c r="DY8" s="4"/>
      <c r="DZ8" s="12"/>
      <c r="EA8" s="4"/>
      <c r="EB8" s="4"/>
      <c r="EC8" s="4"/>
      <c r="ED8" s="4"/>
      <c r="EE8" s="4"/>
      <c r="EF8" s="4"/>
      <c r="EG8" s="12"/>
      <c r="EH8" s="4"/>
      <c r="EI8" s="4"/>
      <c r="EJ8" s="4"/>
      <c r="EK8" s="4"/>
      <c r="EL8" s="4"/>
      <c r="EM8" s="4"/>
      <c r="EN8" s="12"/>
      <c r="EO8" s="4"/>
      <c r="EP8" s="4"/>
      <c r="EQ8" s="4"/>
      <c r="ER8" s="4"/>
      <c r="ES8" s="4"/>
      <c r="ET8" s="4"/>
      <c r="EU8" s="12"/>
      <c r="EV8" s="4"/>
      <c r="EW8" s="4"/>
      <c r="EX8" s="4"/>
      <c r="EY8" s="4"/>
      <c r="EZ8" s="4"/>
    </row>
    <row r="9" spans="2:156" x14ac:dyDescent="0.3">
      <c r="B9" s="5"/>
      <c r="C9" s="5"/>
      <c r="D9" s="12"/>
      <c r="E9" s="4"/>
      <c r="F9" s="4"/>
      <c r="G9" s="4"/>
      <c r="H9" s="4"/>
      <c r="I9" s="4"/>
      <c r="J9" s="4"/>
      <c r="K9" s="12"/>
      <c r="L9" s="4"/>
      <c r="M9" s="4"/>
      <c r="N9" s="4"/>
      <c r="O9" s="4"/>
      <c r="P9" s="4"/>
      <c r="Q9" s="4"/>
      <c r="R9" s="12"/>
      <c r="S9" s="4"/>
      <c r="T9" s="4"/>
      <c r="U9" s="4"/>
      <c r="V9" s="4"/>
      <c r="W9" s="4"/>
      <c r="X9" s="4"/>
      <c r="Y9" s="12"/>
      <c r="Z9" s="4"/>
      <c r="AA9" s="4"/>
      <c r="AB9" s="4"/>
      <c r="AC9" s="12"/>
      <c r="AD9" s="4"/>
      <c r="AE9" s="4"/>
      <c r="AF9" s="12"/>
      <c r="AG9" s="4"/>
      <c r="AH9" s="4"/>
      <c r="AI9" s="4"/>
      <c r="AJ9" s="4"/>
      <c r="AK9" s="4"/>
      <c r="AL9" s="4"/>
      <c r="AM9" s="12"/>
      <c r="AN9" s="4"/>
      <c r="AO9" s="4"/>
      <c r="AP9" s="4"/>
      <c r="AQ9" s="4"/>
      <c r="AR9" s="4"/>
      <c r="AS9" s="4"/>
      <c r="AT9" s="12"/>
      <c r="AU9" s="4"/>
      <c r="AV9" s="4"/>
      <c r="AW9" s="4"/>
      <c r="AX9" s="4"/>
      <c r="AY9" s="4"/>
      <c r="AZ9" s="4"/>
      <c r="BA9" s="12"/>
      <c r="BB9" s="4"/>
      <c r="BC9" s="4"/>
      <c r="BD9" s="4"/>
      <c r="BE9" s="4"/>
      <c r="BF9" s="4"/>
      <c r="BG9" s="4"/>
      <c r="BH9" s="12"/>
      <c r="BI9" s="4"/>
      <c r="BJ9" s="4"/>
      <c r="BK9" s="4"/>
      <c r="BL9" s="4"/>
      <c r="BM9" s="4"/>
      <c r="BN9" s="4"/>
      <c r="BO9" s="12"/>
      <c r="BP9" s="4"/>
      <c r="BQ9" s="4"/>
      <c r="BR9" s="4"/>
      <c r="BS9" s="4"/>
      <c r="BT9" s="4"/>
      <c r="BU9" s="4"/>
      <c r="BV9" s="12"/>
      <c r="BW9" s="4"/>
      <c r="BX9" s="4"/>
      <c r="BY9" s="4"/>
      <c r="BZ9" s="12"/>
      <c r="CA9" s="4"/>
      <c r="CB9" s="4"/>
      <c r="CC9" s="12"/>
      <c r="CD9" s="4"/>
      <c r="CE9" s="4"/>
      <c r="CF9" s="4"/>
      <c r="CG9" s="4"/>
      <c r="CH9" s="4"/>
      <c r="CI9" s="4"/>
      <c r="CJ9" s="12"/>
      <c r="CK9" s="4"/>
      <c r="CL9" s="4"/>
      <c r="CM9" s="4"/>
      <c r="CN9" s="4"/>
      <c r="CO9" s="4"/>
      <c r="CP9" s="4"/>
      <c r="CQ9" s="12"/>
      <c r="CR9" s="4"/>
      <c r="CS9" s="4"/>
      <c r="CT9" s="4"/>
      <c r="CU9" s="4"/>
      <c r="CV9" s="4"/>
      <c r="CW9" s="4"/>
      <c r="CX9" s="12"/>
      <c r="CY9" s="4"/>
      <c r="CZ9" s="4"/>
      <c r="DA9" s="4"/>
      <c r="DB9" s="4"/>
      <c r="DC9" s="4"/>
      <c r="DD9" s="4"/>
      <c r="DE9" s="12"/>
      <c r="DF9" s="12"/>
      <c r="DG9" s="4"/>
      <c r="DH9" s="4"/>
      <c r="DI9" s="4"/>
      <c r="DJ9" s="4"/>
      <c r="DK9" s="4"/>
      <c r="DL9" s="12"/>
      <c r="DM9" s="4"/>
      <c r="DN9" s="4"/>
      <c r="DO9" s="4"/>
      <c r="DP9" s="4"/>
      <c r="DQ9" s="4"/>
      <c r="DR9" s="4"/>
      <c r="DS9" s="12"/>
      <c r="DT9" s="4"/>
      <c r="DU9" s="4"/>
      <c r="DV9" s="4"/>
      <c r="DW9" s="4"/>
      <c r="DX9" s="4"/>
      <c r="DY9" s="4"/>
      <c r="DZ9" s="12"/>
      <c r="EA9" s="4"/>
      <c r="EB9" s="4"/>
      <c r="EC9" s="4"/>
      <c r="ED9" s="4"/>
      <c r="EE9" s="4"/>
      <c r="EF9" s="4"/>
      <c r="EG9" s="12"/>
      <c r="EH9" s="4"/>
      <c r="EI9" s="4"/>
      <c r="EJ9" s="4"/>
      <c r="EK9" s="4"/>
      <c r="EL9" s="4"/>
      <c r="EM9" s="4"/>
      <c r="EN9" s="12"/>
      <c r="EO9" s="4"/>
      <c r="EP9" s="4"/>
      <c r="EQ9" s="4"/>
      <c r="ER9" s="4"/>
      <c r="ES9" s="4"/>
      <c r="ET9" s="4"/>
      <c r="EU9" s="12"/>
      <c r="EV9" s="4"/>
      <c r="EW9" s="4"/>
      <c r="EX9" s="4"/>
      <c r="EY9" s="4"/>
      <c r="EZ9" s="4"/>
    </row>
    <row r="10" spans="2:156" x14ac:dyDescent="0.3">
      <c r="B10" s="5"/>
      <c r="C10" s="5"/>
      <c r="D10" s="12"/>
      <c r="E10" s="4"/>
      <c r="F10" s="4"/>
      <c r="G10" s="4"/>
      <c r="H10" s="4"/>
      <c r="I10" s="4"/>
      <c r="J10" s="4"/>
      <c r="K10" s="12"/>
      <c r="L10" s="4"/>
      <c r="M10" s="4"/>
      <c r="N10" s="4"/>
      <c r="O10" s="4"/>
      <c r="P10" s="4"/>
      <c r="Q10" s="4"/>
      <c r="R10" s="12"/>
      <c r="S10" s="4"/>
      <c r="T10" s="4"/>
      <c r="U10" s="4"/>
      <c r="V10" s="4"/>
      <c r="W10" s="4"/>
      <c r="X10" s="4"/>
      <c r="Y10" s="12"/>
      <c r="Z10" s="4"/>
      <c r="AA10" s="4"/>
      <c r="AB10" s="4"/>
      <c r="AC10" s="12"/>
      <c r="AD10" s="4"/>
      <c r="AE10" s="4"/>
      <c r="AF10" s="12"/>
      <c r="AG10" s="4"/>
      <c r="AH10" s="4"/>
      <c r="AI10" s="4"/>
      <c r="AJ10" s="4"/>
      <c r="AK10" s="4"/>
      <c r="AL10" s="4"/>
      <c r="AM10" s="12"/>
      <c r="AN10" s="4"/>
      <c r="AO10" s="4"/>
      <c r="AP10" s="4"/>
      <c r="AQ10" s="4"/>
      <c r="AR10" s="4"/>
      <c r="AS10" s="4"/>
      <c r="AT10" s="12"/>
      <c r="AU10" s="4"/>
      <c r="AV10" s="4"/>
      <c r="AW10" s="4"/>
      <c r="AX10" s="4"/>
      <c r="AY10" s="4"/>
      <c r="AZ10" s="4"/>
      <c r="BA10" s="12"/>
      <c r="BB10" s="4"/>
      <c r="BC10" s="4"/>
      <c r="BD10" s="4"/>
      <c r="BE10" s="4"/>
      <c r="BF10" s="4"/>
      <c r="BG10" s="4"/>
      <c r="BH10" s="12"/>
      <c r="BI10" s="4"/>
      <c r="BJ10" s="4"/>
      <c r="BK10" s="4"/>
      <c r="BL10" s="4"/>
      <c r="BM10" s="4"/>
      <c r="BN10" s="4"/>
      <c r="BO10" s="12"/>
      <c r="BP10" s="4"/>
      <c r="BQ10" s="4"/>
      <c r="BR10" s="4"/>
      <c r="BS10" s="4"/>
      <c r="BT10" s="4"/>
      <c r="BU10" s="4"/>
      <c r="BV10" s="12"/>
      <c r="BW10" s="4"/>
      <c r="BX10" s="4"/>
      <c r="BY10" s="4"/>
      <c r="BZ10" s="12"/>
      <c r="CA10" s="4"/>
      <c r="CB10" s="4"/>
      <c r="CC10" s="12"/>
      <c r="CD10" s="4"/>
      <c r="CE10" s="4"/>
      <c r="CF10" s="4"/>
      <c r="CG10" s="4"/>
      <c r="CH10" s="4"/>
      <c r="CI10" s="4"/>
      <c r="CJ10" s="12"/>
      <c r="CK10" s="4"/>
      <c r="CL10" s="4"/>
      <c r="CM10" s="4"/>
      <c r="CN10" s="4"/>
      <c r="CO10" s="4"/>
      <c r="CP10" s="4"/>
      <c r="CQ10" s="12"/>
      <c r="CR10" s="4"/>
      <c r="CS10" s="4"/>
      <c r="CT10" s="4"/>
      <c r="CU10" s="4"/>
      <c r="CV10" s="4"/>
      <c r="CW10" s="4"/>
      <c r="CX10" s="12"/>
      <c r="CY10" s="4"/>
      <c r="CZ10" s="4"/>
      <c r="DA10" s="4"/>
      <c r="DB10" s="4"/>
      <c r="DC10" s="4"/>
      <c r="DD10" s="4"/>
      <c r="DE10" s="12"/>
      <c r="DF10" s="12"/>
      <c r="DG10" s="4"/>
      <c r="DH10" s="4"/>
      <c r="DI10" s="4"/>
      <c r="DJ10" s="4"/>
      <c r="DK10" s="4"/>
      <c r="DL10" s="12"/>
      <c r="DM10" s="4"/>
      <c r="DN10" s="4"/>
      <c r="DO10" s="4"/>
      <c r="DP10" s="4"/>
      <c r="DQ10" s="4"/>
      <c r="DR10" s="4"/>
      <c r="DS10" s="12"/>
      <c r="DT10" s="4"/>
      <c r="DU10" s="4"/>
      <c r="DV10" s="4"/>
      <c r="DW10" s="4"/>
      <c r="DX10" s="4"/>
      <c r="DY10" s="4"/>
      <c r="DZ10" s="12"/>
      <c r="EA10" s="4"/>
      <c r="EB10" s="4"/>
      <c r="EC10" s="4"/>
      <c r="ED10" s="4"/>
      <c r="EE10" s="4"/>
      <c r="EF10" s="4"/>
      <c r="EG10" s="12"/>
      <c r="EH10" s="4"/>
      <c r="EI10" s="4"/>
      <c r="EJ10" s="4"/>
      <c r="EK10" s="4"/>
      <c r="EL10" s="4"/>
      <c r="EM10" s="4"/>
      <c r="EN10" s="12"/>
      <c r="EO10" s="4"/>
      <c r="EP10" s="4"/>
      <c r="EQ10" s="4"/>
      <c r="ER10" s="4"/>
      <c r="ES10" s="4"/>
      <c r="ET10" s="4"/>
      <c r="EU10" s="12"/>
      <c r="EV10" s="4"/>
      <c r="EW10" s="4"/>
      <c r="EX10" s="4"/>
      <c r="EY10" s="4"/>
      <c r="EZ10" s="4"/>
    </row>
    <row r="11" spans="2:156" x14ac:dyDescent="0.3">
      <c r="B11" s="5"/>
      <c r="C11" s="5"/>
      <c r="D11" s="12"/>
      <c r="E11" s="4"/>
      <c r="F11" s="4"/>
      <c r="G11" s="4"/>
      <c r="H11" s="4"/>
      <c r="I11" s="4"/>
      <c r="J11" s="4"/>
      <c r="K11" s="12"/>
      <c r="L11" s="4"/>
      <c r="M11" s="4"/>
      <c r="N11" s="4"/>
      <c r="O11" s="4"/>
      <c r="P11" s="4"/>
      <c r="Q11" s="4"/>
      <c r="R11" s="12"/>
      <c r="S11" s="4"/>
      <c r="T11" s="4"/>
      <c r="U11" s="4"/>
      <c r="V11" s="4"/>
      <c r="W11" s="4"/>
      <c r="X11" s="4"/>
      <c r="Y11" s="12"/>
      <c r="Z11" s="4"/>
      <c r="AA11" s="4"/>
      <c r="AB11" s="4"/>
      <c r="AC11" s="12"/>
      <c r="AD11" s="4"/>
      <c r="AE11" s="4"/>
      <c r="AF11" s="12"/>
      <c r="AG11" s="4"/>
      <c r="AH11" s="4"/>
      <c r="AI11" s="4"/>
      <c r="AJ11" s="4"/>
      <c r="AK11" s="4"/>
      <c r="AL11" s="4"/>
      <c r="AM11" s="12"/>
      <c r="AN11" s="4"/>
      <c r="AO11" s="4"/>
      <c r="AP11" s="4"/>
      <c r="AQ11" s="4"/>
      <c r="AR11" s="4"/>
      <c r="AS11" s="4"/>
      <c r="AT11" s="12"/>
      <c r="AU11" s="4"/>
      <c r="AV11" s="4"/>
      <c r="AW11" s="4"/>
      <c r="AX11" s="4"/>
      <c r="AY11" s="4"/>
      <c r="AZ11" s="4"/>
      <c r="BA11" s="12"/>
      <c r="BB11" s="4"/>
      <c r="BC11" s="4"/>
      <c r="BD11" s="4"/>
      <c r="BE11" s="4"/>
      <c r="BF11" s="4"/>
      <c r="BG11" s="4"/>
      <c r="BH11" s="12"/>
      <c r="BI11" s="4"/>
      <c r="BJ11" s="4"/>
      <c r="BK11" s="4"/>
      <c r="BL11" s="4"/>
      <c r="BM11" s="4"/>
      <c r="BN11" s="4"/>
      <c r="BO11" s="12"/>
      <c r="BP11" s="4"/>
      <c r="BQ11" s="4"/>
      <c r="BR11" s="4"/>
      <c r="BS11" s="4"/>
      <c r="BT11" s="4"/>
      <c r="BU11" s="4"/>
      <c r="BV11" s="12"/>
      <c r="BW11" s="4"/>
      <c r="BX11" s="4"/>
      <c r="BY11" s="4"/>
      <c r="BZ11" s="12"/>
      <c r="CA11" s="4"/>
      <c r="CB11" s="4"/>
      <c r="CC11" s="12"/>
      <c r="CD11" s="4"/>
      <c r="CE11" s="4"/>
      <c r="CF11" s="4"/>
      <c r="CG11" s="4"/>
      <c r="CH11" s="4"/>
      <c r="CI11" s="4"/>
      <c r="CJ11" s="12"/>
      <c r="CK11" s="4"/>
      <c r="CL11" s="4"/>
      <c r="CM11" s="4"/>
      <c r="CN11" s="4"/>
      <c r="CO11" s="4"/>
      <c r="CP11" s="4"/>
      <c r="CQ11" s="12"/>
      <c r="CR11" s="4"/>
      <c r="CS11" s="4"/>
      <c r="CT11" s="4"/>
      <c r="CU11" s="4"/>
      <c r="CV11" s="4"/>
      <c r="CW11" s="4"/>
      <c r="CX11" s="12"/>
      <c r="CY11" s="4"/>
      <c r="CZ11" s="4"/>
      <c r="DA11" s="4"/>
      <c r="DB11" s="4"/>
      <c r="DC11" s="4"/>
      <c r="DD11" s="4"/>
      <c r="DE11" s="12"/>
      <c r="DF11" s="12"/>
      <c r="DG11" s="4"/>
      <c r="DH11" s="4"/>
      <c r="DI11" s="4"/>
      <c r="DJ11" s="4"/>
      <c r="DK11" s="4"/>
      <c r="DL11" s="12"/>
      <c r="DM11" s="4"/>
      <c r="DN11" s="4"/>
      <c r="DO11" s="4"/>
      <c r="DP11" s="4"/>
      <c r="DQ11" s="4"/>
      <c r="DR11" s="4"/>
      <c r="DS11" s="12"/>
      <c r="DT11" s="4"/>
      <c r="DU11" s="4"/>
      <c r="DV11" s="4"/>
      <c r="DW11" s="4"/>
      <c r="DX11" s="4"/>
      <c r="DY11" s="4"/>
      <c r="DZ11" s="12"/>
      <c r="EA11" s="4"/>
      <c r="EB11" s="4"/>
      <c r="EC11" s="4"/>
      <c r="ED11" s="4"/>
      <c r="EE11" s="4"/>
      <c r="EF11" s="4"/>
      <c r="EG11" s="12"/>
      <c r="EH11" s="4"/>
      <c r="EI11" s="4"/>
      <c r="EJ11" s="4"/>
      <c r="EK11" s="4"/>
      <c r="EL11" s="4"/>
      <c r="EM11" s="4"/>
      <c r="EN11" s="12"/>
      <c r="EO11" s="4"/>
      <c r="EP11" s="4"/>
      <c r="EQ11" s="4"/>
      <c r="ER11" s="4"/>
      <c r="ES11" s="4"/>
      <c r="ET11" s="4"/>
      <c r="EU11" s="12"/>
      <c r="EV11" s="4"/>
      <c r="EW11" s="4"/>
      <c r="EX11" s="4"/>
      <c r="EY11" s="4"/>
      <c r="EZ11" s="4"/>
    </row>
    <row r="12" spans="2:156" x14ac:dyDescent="0.3">
      <c r="B12" s="5"/>
      <c r="C12" s="5"/>
      <c r="D12" s="12"/>
      <c r="E12" s="4"/>
      <c r="F12" s="4"/>
      <c r="G12" s="4"/>
      <c r="H12" s="4"/>
      <c r="I12" s="4"/>
      <c r="J12" s="4"/>
      <c r="K12" s="12"/>
      <c r="L12" s="4"/>
      <c r="M12" s="4"/>
      <c r="N12" s="4"/>
      <c r="O12" s="4"/>
      <c r="P12" s="4"/>
      <c r="Q12" s="4"/>
      <c r="R12" s="12"/>
      <c r="S12" s="4"/>
      <c r="T12" s="4"/>
      <c r="U12" s="4"/>
      <c r="V12" s="4"/>
      <c r="W12" s="4"/>
      <c r="X12" s="4"/>
      <c r="Y12" s="12"/>
      <c r="Z12" s="4"/>
      <c r="AA12" s="4"/>
      <c r="AB12" s="4"/>
      <c r="AC12" s="12"/>
      <c r="AD12" s="4"/>
      <c r="AE12" s="4"/>
      <c r="AF12" s="12"/>
      <c r="AG12" s="4"/>
      <c r="AH12" s="4"/>
      <c r="AI12" s="4"/>
      <c r="AJ12" s="4"/>
      <c r="AK12" s="4"/>
      <c r="AL12" s="4"/>
      <c r="AM12" s="12"/>
      <c r="AN12" s="4"/>
      <c r="AO12" s="4"/>
      <c r="AP12" s="4"/>
      <c r="AQ12" s="4"/>
      <c r="AR12" s="4"/>
      <c r="AS12" s="4"/>
      <c r="AT12" s="12"/>
      <c r="AU12" s="4"/>
      <c r="AV12" s="4"/>
      <c r="AW12" s="4"/>
      <c r="AX12" s="4"/>
      <c r="AY12" s="4"/>
      <c r="AZ12" s="4"/>
      <c r="BA12" s="12"/>
      <c r="BB12" s="4"/>
      <c r="BC12" s="4"/>
      <c r="BD12" s="4"/>
      <c r="BE12" s="4"/>
      <c r="BF12" s="4"/>
      <c r="BG12" s="4"/>
      <c r="BH12" s="12"/>
      <c r="BI12" s="4"/>
      <c r="BJ12" s="4"/>
      <c r="BK12" s="4"/>
      <c r="BL12" s="4"/>
      <c r="BM12" s="4"/>
      <c r="BN12" s="4"/>
      <c r="BO12" s="12"/>
      <c r="BP12" s="4"/>
      <c r="BQ12" s="4"/>
      <c r="BR12" s="4"/>
      <c r="BS12" s="4"/>
      <c r="BT12" s="4"/>
      <c r="BU12" s="4"/>
      <c r="BV12" s="12"/>
      <c r="BW12" s="4"/>
      <c r="BX12" s="4"/>
      <c r="BY12" s="4"/>
      <c r="BZ12" s="12"/>
      <c r="CA12" s="4"/>
      <c r="CB12" s="4"/>
      <c r="CC12" s="12"/>
      <c r="CD12" s="4"/>
      <c r="CE12" s="4"/>
      <c r="CF12" s="4"/>
      <c r="CG12" s="4"/>
      <c r="CH12" s="4"/>
      <c r="CI12" s="4"/>
      <c r="CJ12" s="12"/>
      <c r="CK12" s="4"/>
      <c r="CL12" s="4"/>
      <c r="CM12" s="4"/>
      <c r="CN12" s="4"/>
      <c r="CO12" s="4"/>
      <c r="CP12" s="4"/>
      <c r="CQ12" s="12"/>
      <c r="CR12" s="4"/>
      <c r="CS12" s="4"/>
      <c r="CT12" s="4"/>
      <c r="CU12" s="4"/>
      <c r="CV12" s="4"/>
      <c r="CW12" s="4"/>
      <c r="CX12" s="12"/>
      <c r="CY12" s="4"/>
      <c r="CZ12" s="4"/>
      <c r="DA12" s="4"/>
      <c r="DB12" s="4"/>
      <c r="DC12" s="4"/>
      <c r="DD12" s="4"/>
      <c r="DE12" s="12"/>
      <c r="DF12" s="12"/>
      <c r="DG12" s="4"/>
      <c r="DH12" s="4"/>
      <c r="DI12" s="4"/>
      <c r="DJ12" s="4"/>
      <c r="DK12" s="4"/>
      <c r="DL12" s="12"/>
      <c r="DM12" s="4"/>
      <c r="DN12" s="4"/>
      <c r="DO12" s="4"/>
      <c r="DP12" s="4"/>
      <c r="DQ12" s="4"/>
      <c r="DR12" s="4"/>
      <c r="DS12" s="12"/>
      <c r="DT12" s="4"/>
      <c r="DU12" s="4"/>
      <c r="DV12" s="4"/>
      <c r="DW12" s="4"/>
      <c r="DX12" s="4"/>
      <c r="DY12" s="4"/>
      <c r="DZ12" s="12"/>
      <c r="EA12" s="4"/>
      <c r="EB12" s="4"/>
      <c r="EC12" s="4"/>
      <c r="ED12" s="4"/>
      <c r="EE12" s="4"/>
      <c r="EF12" s="4"/>
      <c r="EG12" s="12"/>
      <c r="EH12" s="4"/>
      <c r="EI12" s="4"/>
      <c r="EJ12" s="4"/>
      <c r="EK12" s="4"/>
      <c r="EL12" s="4"/>
      <c r="EM12" s="4"/>
      <c r="EN12" s="12"/>
      <c r="EO12" s="4"/>
      <c r="EP12" s="4"/>
      <c r="EQ12" s="4"/>
      <c r="ER12" s="4"/>
      <c r="ES12" s="4"/>
      <c r="ET12" s="4"/>
      <c r="EU12" s="12"/>
      <c r="EV12" s="4"/>
      <c r="EW12" s="4"/>
      <c r="EX12" s="4"/>
      <c r="EY12" s="4"/>
      <c r="EZ12" s="4"/>
    </row>
    <row r="13" spans="2:156" x14ac:dyDescent="0.3">
      <c r="B13" s="5"/>
      <c r="C13" s="5"/>
      <c r="D13" s="12"/>
      <c r="E13" s="4"/>
      <c r="F13" s="4"/>
      <c r="G13" s="4"/>
      <c r="H13" s="4"/>
      <c r="I13" s="4"/>
      <c r="J13" s="4"/>
      <c r="K13" s="12"/>
      <c r="L13" s="4"/>
      <c r="M13" s="4"/>
      <c r="N13" s="4"/>
      <c r="O13" s="4"/>
      <c r="P13" s="4"/>
      <c r="Q13" s="4"/>
      <c r="R13" s="12"/>
      <c r="S13" s="4"/>
      <c r="T13" s="4"/>
      <c r="U13" s="4"/>
      <c r="V13" s="4"/>
      <c r="W13" s="4"/>
      <c r="X13" s="4"/>
      <c r="Y13" s="12"/>
      <c r="Z13" s="4"/>
      <c r="AA13" s="4"/>
      <c r="AB13" s="4"/>
      <c r="AC13" s="12"/>
      <c r="AD13" s="4"/>
      <c r="AE13" s="4"/>
      <c r="AF13" s="12"/>
      <c r="AG13" s="4"/>
      <c r="AH13" s="4"/>
      <c r="AI13" s="4"/>
      <c r="AJ13" s="4"/>
      <c r="AK13" s="4"/>
      <c r="AL13" s="4"/>
      <c r="AM13" s="12"/>
      <c r="AN13" s="4"/>
      <c r="AO13" s="4"/>
      <c r="AP13" s="4"/>
      <c r="AQ13" s="4"/>
      <c r="AR13" s="4"/>
      <c r="AS13" s="4"/>
      <c r="AT13" s="12"/>
      <c r="AU13" s="4"/>
      <c r="AV13" s="4"/>
      <c r="AW13" s="4"/>
      <c r="AX13" s="4"/>
      <c r="AY13" s="4"/>
      <c r="AZ13" s="4"/>
      <c r="BA13" s="12"/>
      <c r="BB13" s="4"/>
      <c r="BC13" s="4"/>
      <c r="BD13" s="4"/>
      <c r="BE13" s="4"/>
      <c r="BF13" s="4"/>
      <c r="BG13" s="4"/>
      <c r="BH13" s="12"/>
      <c r="BI13" s="4"/>
      <c r="BJ13" s="4"/>
      <c r="BK13" s="4"/>
      <c r="BL13" s="4"/>
      <c r="BM13" s="4"/>
      <c r="BN13" s="4"/>
      <c r="BO13" s="12"/>
      <c r="BP13" s="4"/>
      <c r="BQ13" s="4"/>
      <c r="BR13" s="4"/>
      <c r="BS13" s="4"/>
      <c r="BT13" s="4"/>
      <c r="BU13" s="4"/>
      <c r="BV13" s="12"/>
      <c r="BW13" s="4"/>
      <c r="BX13" s="4"/>
      <c r="BY13" s="4"/>
      <c r="BZ13" s="12"/>
      <c r="CA13" s="4"/>
      <c r="CB13" s="4"/>
      <c r="CC13" s="12"/>
      <c r="CD13" s="4"/>
      <c r="CE13" s="4"/>
      <c r="CF13" s="4"/>
      <c r="CG13" s="4"/>
      <c r="CH13" s="4"/>
      <c r="CI13" s="4"/>
      <c r="CJ13" s="12"/>
      <c r="CK13" s="4"/>
      <c r="CL13" s="4"/>
      <c r="CM13" s="4"/>
      <c r="CN13" s="4"/>
      <c r="CO13" s="4"/>
      <c r="CP13" s="4"/>
      <c r="CQ13" s="12"/>
      <c r="CR13" s="4"/>
      <c r="CS13" s="4"/>
      <c r="CT13" s="4"/>
      <c r="CU13" s="4"/>
      <c r="CV13" s="4"/>
      <c r="CW13" s="4"/>
      <c r="CX13" s="12"/>
      <c r="CY13" s="4"/>
      <c r="CZ13" s="4"/>
      <c r="DA13" s="4"/>
      <c r="DB13" s="4"/>
      <c r="DC13" s="4"/>
      <c r="DD13" s="4"/>
      <c r="DE13" s="12"/>
      <c r="DF13" s="12"/>
      <c r="DG13" s="4"/>
      <c r="DH13" s="4"/>
      <c r="DI13" s="4"/>
      <c r="DJ13" s="4"/>
      <c r="DK13" s="4"/>
      <c r="DL13" s="12"/>
      <c r="DM13" s="4"/>
      <c r="DN13" s="4"/>
      <c r="DO13" s="4"/>
      <c r="DP13" s="4"/>
      <c r="DQ13" s="4"/>
      <c r="DR13" s="4"/>
      <c r="DS13" s="12"/>
      <c r="DT13" s="4"/>
      <c r="DU13" s="4"/>
      <c r="DV13" s="4"/>
      <c r="DW13" s="4"/>
      <c r="DX13" s="4"/>
      <c r="DY13" s="4"/>
      <c r="DZ13" s="12"/>
      <c r="EA13" s="4"/>
      <c r="EB13" s="4"/>
      <c r="EC13" s="4"/>
      <c r="ED13" s="4"/>
      <c r="EE13" s="4"/>
      <c r="EF13" s="4"/>
      <c r="EG13" s="12"/>
      <c r="EH13" s="4"/>
      <c r="EI13" s="4"/>
      <c r="EJ13" s="4"/>
      <c r="EK13" s="4"/>
      <c r="EL13" s="4"/>
      <c r="EM13" s="4"/>
      <c r="EN13" s="12"/>
      <c r="EO13" s="4"/>
      <c r="EP13" s="4"/>
      <c r="EQ13" s="4"/>
      <c r="ER13" s="4"/>
      <c r="ES13" s="4"/>
      <c r="ET13" s="4"/>
      <c r="EU13" s="12"/>
      <c r="EV13" s="4"/>
      <c r="EW13" s="4"/>
      <c r="EX13" s="4"/>
      <c r="EY13" s="4"/>
      <c r="EZ13" s="4"/>
    </row>
    <row r="14" spans="2:156" x14ac:dyDescent="0.3">
      <c r="B14" s="6"/>
      <c r="C14" s="6"/>
      <c r="D14" s="13"/>
      <c r="E14" s="7"/>
      <c r="F14" s="7"/>
      <c r="G14" s="7"/>
      <c r="H14" s="7"/>
      <c r="I14" s="7"/>
      <c r="J14" s="7"/>
      <c r="K14" s="13"/>
      <c r="L14" s="7"/>
      <c r="M14" s="7"/>
      <c r="N14" s="7"/>
      <c r="O14" s="7"/>
      <c r="P14" s="7"/>
      <c r="Q14" s="7"/>
      <c r="R14" s="13"/>
      <c r="S14" s="7"/>
      <c r="T14" s="7"/>
      <c r="U14" s="7"/>
      <c r="V14" s="7"/>
      <c r="W14" s="7"/>
      <c r="X14" s="7"/>
      <c r="Y14" s="13"/>
      <c r="Z14" s="7"/>
      <c r="AA14" s="7"/>
      <c r="AB14" s="7"/>
      <c r="AC14" s="13"/>
      <c r="AD14" s="7"/>
      <c r="AE14" s="7"/>
      <c r="AF14" s="13"/>
      <c r="AG14" s="7"/>
      <c r="AH14" s="7"/>
      <c r="AI14" s="7"/>
      <c r="AJ14" s="7"/>
      <c r="AK14" s="7"/>
      <c r="AL14" s="7"/>
      <c r="AM14" s="13"/>
      <c r="AN14" s="7"/>
      <c r="AO14" s="7"/>
      <c r="AP14" s="7"/>
      <c r="AQ14" s="7"/>
      <c r="AR14" s="7"/>
      <c r="AS14" s="7"/>
      <c r="AT14" s="13"/>
      <c r="AU14" s="7"/>
      <c r="AV14" s="7"/>
      <c r="AW14" s="7"/>
      <c r="AX14" s="7"/>
      <c r="AY14" s="7"/>
      <c r="AZ14" s="7"/>
      <c r="BA14" s="13"/>
      <c r="BB14" s="7"/>
      <c r="BC14" s="7"/>
      <c r="BD14" s="7"/>
      <c r="BE14" s="7"/>
      <c r="BF14" s="7"/>
      <c r="BG14" s="7"/>
      <c r="BH14" s="13"/>
      <c r="BI14" s="7"/>
      <c r="BJ14" s="7"/>
      <c r="BK14" s="7"/>
      <c r="BL14" s="7"/>
      <c r="BM14" s="7"/>
      <c r="BN14" s="7"/>
      <c r="BO14" s="13"/>
      <c r="BP14" s="7"/>
      <c r="BQ14" s="7"/>
      <c r="BR14" s="7"/>
      <c r="BS14" s="7"/>
      <c r="BT14" s="7"/>
      <c r="BU14" s="7"/>
      <c r="BV14" s="13"/>
      <c r="BW14" s="7"/>
      <c r="BX14" s="7"/>
      <c r="BY14" s="7"/>
      <c r="BZ14" s="13"/>
      <c r="CA14" s="7"/>
      <c r="CB14" s="7"/>
      <c r="CC14" s="13"/>
      <c r="CD14" s="7"/>
      <c r="CE14" s="7"/>
      <c r="CF14" s="7"/>
      <c r="CG14" s="7"/>
      <c r="CH14" s="7"/>
      <c r="CI14" s="7"/>
      <c r="CJ14" s="13"/>
      <c r="CK14" s="7"/>
      <c r="CL14" s="7"/>
      <c r="CM14" s="7"/>
      <c r="CN14" s="7"/>
      <c r="CO14" s="7"/>
      <c r="CP14" s="7"/>
      <c r="CQ14" s="13"/>
      <c r="CR14" s="7"/>
      <c r="CS14" s="7"/>
      <c r="CT14" s="7"/>
      <c r="CU14" s="7"/>
      <c r="CV14" s="7"/>
      <c r="CW14" s="7"/>
      <c r="CX14" s="13"/>
      <c r="CY14" s="7"/>
      <c r="CZ14" s="7"/>
      <c r="DA14" s="7"/>
      <c r="DB14" s="7"/>
      <c r="DC14" s="7"/>
      <c r="DD14" s="7"/>
      <c r="DE14" s="13"/>
      <c r="DF14" s="13"/>
      <c r="DG14" s="7"/>
      <c r="DH14" s="7"/>
      <c r="DI14" s="7"/>
      <c r="DJ14" s="7"/>
      <c r="DK14" s="7"/>
      <c r="DL14" s="13"/>
      <c r="DM14" s="7"/>
      <c r="DN14" s="7"/>
      <c r="DO14" s="7"/>
      <c r="DP14" s="7"/>
      <c r="DQ14" s="7"/>
      <c r="DR14" s="7"/>
      <c r="DS14" s="13"/>
      <c r="DT14" s="7"/>
      <c r="DU14" s="7"/>
      <c r="DV14" s="7"/>
      <c r="DW14" s="7"/>
      <c r="DX14" s="7"/>
      <c r="DY14" s="7"/>
      <c r="DZ14" s="13"/>
      <c r="EA14" s="7"/>
      <c r="EB14" s="7"/>
      <c r="EC14" s="7"/>
      <c r="ED14" s="7"/>
      <c r="EE14" s="7"/>
      <c r="EF14" s="7"/>
      <c r="EG14" s="13"/>
      <c r="EH14" s="7"/>
      <c r="EI14" s="7"/>
      <c r="EJ14" s="7"/>
      <c r="EK14" s="7"/>
      <c r="EL14" s="7"/>
      <c r="EM14" s="7"/>
      <c r="EN14" s="13"/>
      <c r="EO14" s="7"/>
      <c r="EP14" s="7"/>
      <c r="EQ14" s="7"/>
      <c r="ER14" s="7"/>
      <c r="ES14" s="7"/>
      <c r="ET14" s="7"/>
      <c r="EU14" s="13"/>
      <c r="EV14" s="7"/>
      <c r="EW14" s="7"/>
      <c r="EX14" s="7"/>
      <c r="EY14" s="7"/>
      <c r="EZ14" s="7"/>
    </row>
    <row r="15" spans="2:156" x14ac:dyDescent="0.3"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14"/>
      <c r="BK15" s="14"/>
      <c r="BL15" s="14"/>
      <c r="BM15" s="14"/>
      <c r="BN15" s="14"/>
      <c r="BO15" s="14"/>
      <c r="BP15" s="14"/>
      <c r="BQ15" s="14"/>
      <c r="BR15" s="14"/>
      <c r="BS15" s="14"/>
      <c r="BT15" s="14"/>
      <c r="BU15" s="14"/>
      <c r="BV15" s="14"/>
      <c r="BW15" s="14"/>
      <c r="BX15" s="14"/>
      <c r="BY15" s="14"/>
      <c r="BZ15" s="14"/>
      <c r="CA15" s="14"/>
      <c r="CB15" s="14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4"/>
      <c r="CQ15" s="14"/>
      <c r="CR15" s="14"/>
      <c r="CS15" s="14"/>
      <c r="CT15" s="14"/>
      <c r="CU15" s="14"/>
      <c r="CV15" s="14"/>
      <c r="CW15" s="14"/>
      <c r="CX15" s="14"/>
      <c r="CY15" s="14"/>
      <c r="CZ15" s="14"/>
      <c r="DA15" s="14"/>
      <c r="DB15" s="14"/>
      <c r="DC15" s="14"/>
      <c r="DD15" s="14"/>
      <c r="DE15" s="14"/>
      <c r="DF15" s="14"/>
      <c r="DG15" s="14"/>
      <c r="DH15" s="14"/>
      <c r="DI15" s="14"/>
      <c r="DJ15" s="14"/>
      <c r="DK15" s="14"/>
      <c r="DL15" s="14"/>
      <c r="DM15" s="14"/>
      <c r="DN15" s="14"/>
      <c r="DO15" s="14"/>
      <c r="DP15" s="14"/>
      <c r="DQ15" s="14"/>
      <c r="DR15" s="14"/>
      <c r="DS15" s="14"/>
      <c r="DT15" s="14"/>
      <c r="DU15" s="14"/>
      <c r="DV15" s="14"/>
      <c r="DW15" s="14"/>
      <c r="DX15" s="14"/>
      <c r="DY15" s="14"/>
      <c r="DZ15" s="14"/>
      <c r="EA15" s="14"/>
      <c r="EB15" s="14"/>
      <c r="EC15" s="14"/>
      <c r="ED15" s="14"/>
      <c r="EE15" s="14"/>
      <c r="EF15" s="14"/>
      <c r="EG15" s="14"/>
      <c r="EH15" s="14"/>
      <c r="EI15" s="14"/>
      <c r="EJ15" s="14"/>
      <c r="EK15" s="14"/>
      <c r="EL15" s="14"/>
      <c r="EM15" s="14"/>
      <c r="EN15" s="14"/>
      <c r="EO15" s="14"/>
      <c r="EP15" s="14"/>
      <c r="EQ15" s="14"/>
      <c r="ER15" s="14"/>
      <c r="ES15" s="14"/>
      <c r="ET15" s="14"/>
      <c r="EU15" s="14"/>
      <c r="EV15" s="14"/>
      <c r="EW15" s="14"/>
      <c r="EX15" s="14"/>
      <c r="EY15" s="14"/>
      <c r="EZ15" s="14"/>
    </row>
    <row r="16" spans="2:156" s="16" customFormat="1" x14ac:dyDescent="0.3">
      <c r="B16" s="147" t="s">
        <v>27</v>
      </c>
      <c r="C16" s="147"/>
      <c r="D16" s="15"/>
      <c r="E16" s="15">
        <f>SUM(E7:E14)</f>
        <v>0</v>
      </c>
      <c r="F16" s="15">
        <f t="shared" ref="F16:BQ16" si="0">SUM(F7:F14)</f>
        <v>0</v>
      </c>
      <c r="G16" s="15">
        <f t="shared" si="0"/>
        <v>0</v>
      </c>
      <c r="H16" s="15">
        <f t="shared" si="0"/>
        <v>0</v>
      </c>
      <c r="I16" s="15">
        <f>SUM(I7:I14)</f>
        <v>0</v>
      </c>
      <c r="J16" s="15">
        <f>SUM(J7:J14)</f>
        <v>0</v>
      </c>
      <c r="K16" s="15"/>
      <c r="L16" s="15">
        <f t="shared" si="0"/>
        <v>0</v>
      </c>
      <c r="M16" s="15">
        <f t="shared" si="0"/>
        <v>0</v>
      </c>
      <c r="N16" s="15">
        <f t="shared" si="0"/>
        <v>0</v>
      </c>
      <c r="O16" s="15">
        <f t="shared" si="0"/>
        <v>0</v>
      </c>
      <c r="P16" s="15">
        <f t="shared" si="0"/>
        <v>0</v>
      </c>
      <c r="Q16" s="15">
        <f t="shared" si="0"/>
        <v>0</v>
      </c>
      <c r="R16" s="15"/>
      <c r="S16" s="15">
        <f t="shared" si="0"/>
        <v>0</v>
      </c>
      <c r="T16" s="15">
        <f t="shared" si="0"/>
        <v>0</v>
      </c>
      <c r="U16" s="15">
        <f t="shared" si="0"/>
        <v>0</v>
      </c>
      <c r="V16" s="15">
        <f t="shared" si="0"/>
        <v>0</v>
      </c>
      <c r="W16" s="15">
        <f t="shared" si="0"/>
        <v>0</v>
      </c>
      <c r="X16" s="15">
        <f t="shared" si="0"/>
        <v>0</v>
      </c>
      <c r="Y16" s="15"/>
      <c r="Z16" s="15">
        <f t="shared" si="0"/>
        <v>0</v>
      </c>
      <c r="AA16" s="15">
        <f t="shared" si="0"/>
        <v>0</v>
      </c>
      <c r="AB16" s="15">
        <f t="shared" si="0"/>
        <v>0</v>
      </c>
      <c r="AC16" s="15"/>
      <c r="AD16" s="15">
        <f t="shared" si="0"/>
        <v>0</v>
      </c>
      <c r="AE16" s="15">
        <f t="shared" si="0"/>
        <v>0</v>
      </c>
      <c r="AF16" s="15"/>
      <c r="AG16" s="15">
        <f t="shared" si="0"/>
        <v>0</v>
      </c>
      <c r="AH16" s="15">
        <f t="shared" si="0"/>
        <v>0</v>
      </c>
      <c r="AI16" s="15">
        <f t="shared" si="0"/>
        <v>0</v>
      </c>
      <c r="AJ16" s="15">
        <f t="shared" si="0"/>
        <v>0</v>
      </c>
      <c r="AK16" s="15">
        <f t="shared" si="0"/>
        <v>0</v>
      </c>
      <c r="AL16" s="15">
        <f t="shared" si="0"/>
        <v>0</v>
      </c>
      <c r="AM16" s="15"/>
      <c r="AN16" s="15">
        <f t="shared" si="0"/>
        <v>0</v>
      </c>
      <c r="AO16" s="15">
        <f t="shared" si="0"/>
        <v>0</v>
      </c>
      <c r="AP16" s="15">
        <f t="shared" si="0"/>
        <v>0</v>
      </c>
      <c r="AQ16" s="15">
        <f t="shared" si="0"/>
        <v>0</v>
      </c>
      <c r="AR16" s="15">
        <f t="shared" si="0"/>
        <v>0</v>
      </c>
      <c r="AS16" s="15">
        <f t="shared" si="0"/>
        <v>0</v>
      </c>
      <c r="AT16" s="15"/>
      <c r="AU16" s="15">
        <f t="shared" si="0"/>
        <v>0</v>
      </c>
      <c r="AV16" s="15">
        <f t="shared" si="0"/>
        <v>0</v>
      </c>
      <c r="AW16" s="15">
        <f t="shared" si="0"/>
        <v>0</v>
      </c>
      <c r="AX16" s="15">
        <f t="shared" si="0"/>
        <v>0</v>
      </c>
      <c r="AY16" s="15">
        <f t="shared" si="0"/>
        <v>0</v>
      </c>
      <c r="AZ16" s="15">
        <f t="shared" si="0"/>
        <v>0</v>
      </c>
      <c r="BA16" s="15"/>
      <c r="BB16" s="15">
        <f t="shared" si="0"/>
        <v>0</v>
      </c>
      <c r="BC16" s="15">
        <f t="shared" si="0"/>
        <v>0</v>
      </c>
      <c r="BD16" s="15">
        <f t="shared" si="0"/>
        <v>0</v>
      </c>
      <c r="BE16" s="15">
        <f t="shared" si="0"/>
        <v>0</v>
      </c>
      <c r="BF16" s="15">
        <f t="shared" si="0"/>
        <v>0</v>
      </c>
      <c r="BG16" s="15">
        <f t="shared" si="0"/>
        <v>0</v>
      </c>
      <c r="BH16" s="15"/>
      <c r="BI16" s="15">
        <f t="shared" si="0"/>
        <v>0</v>
      </c>
      <c r="BJ16" s="15">
        <f t="shared" si="0"/>
        <v>0</v>
      </c>
      <c r="BK16" s="15">
        <f t="shared" si="0"/>
        <v>0</v>
      </c>
      <c r="BL16" s="15">
        <f t="shared" si="0"/>
        <v>0</v>
      </c>
      <c r="BM16" s="15">
        <f t="shared" si="0"/>
        <v>0</v>
      </c>
      <c r="BN16" s="15">
        <f t="shared" si="0"/>
        <v>0</v>
      </c>
      <c r="BO16" s="15"/>
      <c r="BP16" s="15">
        <f t="shared" si="0"/>
        <v>0</v>
      </c>
      <c r="BQ16" s="15">
        <f t="shared" si="0"/>
        <v>0</v>
      </c>
      <c r="BR16" s="15">
        <f t="shared" ref="BR16:EC16" si="1">SUM(BR7:BR14)</f>
        <v>0</v>
      </c>
      <c r="BS16" s="15">
        <f t="shared" si="1"/>
        <v>0</v>
      </c>
      <c r="BT16" s="15">
        <f t="shared" si="1"/>
        <v>0</v>
      </c>
      <c r="BU16" s="15">
        <f t="shared" si="1"/>
        <v>0</v>
      </c>
      <c r="BV16" s="15"/>
      <c r="BW16" s="15">
        <f t="shared" si="1"/>
        <v>0</v>
      </c>
      <c r="BX16" s="15">
        <f t="shared" si="1"/>
        <v>0</v>
      </c>
      <c r="BY16" s="15">
        <f t="shared" si="1"/>
        <v>0</v>
      </c>
      <c r="BZ16" s="15"/>
      <c r="CA16" s="15">
        <f t="shared" si="1"/>
        <v>0</v>
      </c>
      <c r="CB16" s="15">
        <f t="shared" si="1"/>
        <v>0</v>
      </c>
      <c r="CC16" s="15"/>
      <c r="CD16" s="15">
        <f t="shared" si="1"/>
        <v>0</v>
      </c>
      <c r="CE16" s="15">
        <f t="shared" si="1"/>
        <v>0</v>
      </c>
      <c r="CF16" s="15">
        <f t="shared" si="1"/>
        <v>0</v>
      </c>
      <c r="CG16" s="15">
        <f t="shared" si="1"/>
        <v>0</v>
      </c>
      <c r="CH16" s="15">
        <f t="shared" si="1"/>
        <v>0</v>
      </c>
      <c r="CI16" s="15">
        <f t="shared" si="1"/>
        <v>0</v>
      </c>
      <c r="CJ16" s="15"/>
      <c r="CK16" s="15">
        <f t="shared" si="1"/>
        <v>0</v>
      </c>
      <c r="CL16" s="15">
        <f t="shared" si="1"/>
        <v>0</v>
      </c>
      <c r="CM16" s="15">
        <f t="shared" si="1"/>
        <v>0</v>
      </c>
      <c r="CN16" s="15">
        <f t="shared" si="1"/>
        <v>0</v>
      </c>
      <c r="CO16" s="15">
        <f t="shared" si="1"/>
        <v>0</v>
      </c>
      <c r="CP16" s="15">
        <f t="shared" si="1"/>
        <v>0</v>
      </c>
      <c r="CQ16" s="15"/>
      <c r="CR16" s="15">
        <f t="shared" si="1"/>
        <v>0</v>
      </c>
      <c r="CS16" s="15">
        <f t="shared" si="1"/>
        <v>0</v>
      </c>
      <c r="CT16" s="15">
        <f t="shared" si="1"/>
        <v>0</v>
      </c>
      <c r="CU16" s="15">
        <f t="shared" si="1"/>
        <v>0</v>
      </c>
      <c r="CV16" s="15">
        <f t="shared" si="1"/>
        <v>0</v>
      </c>
      <c r="CW16" s="15">
        <f t="shared" si="1"/>
        <v>0</v>
      </c>
      <c r="CX16" s="15"/>
      <c r="CY16" s="15">
        <f t="shared" si="1"/>
        <v>0</v>
      </c>
      <c r="CZ16" s="15">
        <f t="shared" si="1"/>
        <v>0</v>
      </c>
      <c r="DA16" s="15">
        <f t="shared" si="1"/>
        <v>0</v>
      </c>
      <c r="DB16" s="15">
        <f t="shared" si="1"/>
        <v>0</v>
      </c>
      <c r="DC16" s="15">
        <f t="shared" si="1"/>
        <v>0</v>
      </c>
      <c r="DD16" s="15">
        <f t="shared" si="1"/>
        <v>0</v>
      </c>
      <c r="DE16" s="15"/>
      <c r="DF16" s="15"/>
      <c r="DG16" s="15">
        <f t="shared" si="1"/>
        <v>0</v>
      </c>
      <c r="DH16" s="15">
        <f t="shared" si="1"/>
        <v>0</v>
      </c>
      <c r="DI16" s="15">
        <f t="shared" si="1"/>
        <v>0</v>
      </c>
      <c r="DJ16" s="15">
        <f t="shared" si="1"/>
        <v>0</v>
      </c>
      <c r="DK16" s="15">
        <f t="shared" si="1"/>
        <v>0</v>
      </c>
      <c r="DL16" s="15"/>
      <c r="DM16" s="15">
        <f t="shared" si="1"/>
        <v>0</v>
      </c>
      <c r="DN16" s="15">
        <f t="shared" si="1"/>
        <v>0</v>
      </c>
      <c r="DO16" s="15">
        <f t="shared" si="1"/>
        <v>0</v>
      </c>
      <c r="DP16" s="15">
        <f t="shared" si="1"/>
        <v>0</v>
      </c>
      <c r="DQ16" s="15">
        <f t="shared" si="1"/>
        <v>0</v>
      </c>
      <c r="DR16" s="15">
        <f t="shared" si="1"/>
        <v>0</v>
      </c>
      <c r="DS16" s="15"/>
      <c r="DT16" s="15">
        <f t="shared" si="1"/>
        <v>0</v>
      </c>
      <c r="DU16" s="15">
        <f t="shared" si="1"/>
        <v>0</v>
      </c>
      <c r="DV16" s="15">
        <f t="shared" si="1"/>
        <v>0</v>
      </c>
      <c r="DW16" s="15">
        <f t="shared" si="1"/>
        <v>0</v>
      </c>
      <c r="DX16" s="15">
        <f t="shared" si="1"/>
        <v>0</v>
      </c>
      <c r="DY16" s="15">
        <f t="shared" si="1"/>
        <v>0</v>
      </c>
      <c r="DZ16" s="15"/>
      <c r="EA16" s="15">
        <f t="shared" si="1"/>
        <v>0</v>
      </c>
      <c r="EB16" s="15">
        <f t="shared" si="1"/>
        <v>0</v>
      </c>
      <c r="EC16" s="15">
        <f t="shared" si="1"/>
        <v>0</v>
      </c>
      <c r="ED16" s="15">
        <f t="shared" ref="ED16:EZ16" si="2">SUM(ED7:ED14)</f>
        <v>0</v>
      </c>
      <c r="EE16" s="15">
        <f t="shared" si="2"/>
        <v>0</v>
      </c>
      <c r="EF16" s="15">
        <f t="shared" si="2"/>
        <v>0</v>
      </c>
      <c r="EG16" s="15"/>
      <c r="EH16" s="15">
        <f t="shared" si="2"/>
        <v>0</v>
      </c>
      <c r="EI16" s="15">
        <f t="shared" si="2"/>
        <v>0</v>
      </c>
      <c r="EJ16" s="15">
        <f t="shared" si="2"/>
        <v>0</v>
      </c>
      <c r="EK16" s="15">
        <f t="shared" si="2"/>
        <v>0</v>
      </c>
      <c r="EL16" s="15">
        <f t="shared" si="2"/>
        <v>0</v>
      </c>
      <c r="EM16" s="15">
        <f t="shared" si="2"/>
        <v>0</v>
      </c>
      <c r="EN16" s="15"/>
      <c r="EO16" s="15">
        <f t="shared" si="2"/>
        <v>0</v>
      </c>
      <c r="EP16" s="15">
        <f t="shared" si="2"/>
        <v>0</v>
      </c>
      <c r="EQ16" s="15">
        <f t="shared" si="2"/>
        <v>0</v>
      </c>
      <c r="ER16" s="15">
        <f t="shared" si="2"/>
        <v>0</v>
      </c>
      <c r="ES16" s="15">
        <f t="shared" si="2"/>
        <v>0</v>
      </c>
      <c r="ET16" s="15">
        <f t="shared" si="2"/>
        <v>0</v>
      </c>
      <c r="EU16" s="15"/>
      <c r="EV16" s="15">
        <f t="shared" si="2"/>
        <v>0</v>
      </c>
      <c r="EW16" s="15">
        <f t="shared" si="2"/>
        <v>0</v>
      </c>
      <c r="EX16" s="15">
        <f t="shared" si="2"/>
        <v>0</v>
      </c>
      <c r="EY16" s="15">
        <f t="shared" si="2"/>
        <v>0</v>
      </c>
      <c r="EZ16" s="15">
        <f t="shared" si="2"/>
        <v>0</v>
      </c>
    </row>
    <row r="17" spans="2:156" s="16" customFormat="1" x14ac:dyDescent="0.3">
      <c r="B17" s="147" t="s">
        <v>28</v>
      </c>
      <c r="C17" s="147"/>
      <c r="D17" s="15"/>
      <c r="E17" s="15"/>
      <c r="F17" s="15"/>
      <c r="G17" s="15"/>
      <c r="H17" s="15"/>
      <c r="I17" s="15"/>
      <c r="J17" s="15"/>
      <c r="K17" s="15">
        <f>SUM(E16:K16)</f>
        <v>0</v>
      </c>
      <c r="L17" s="15"/>
      <c r="M17" s="15"/>
      <c r="N17" s="15"/>
      <c r="O17" s="15"/>
      <c r="P17" s="15"/>
      <c r="Q17" s="15"/>
      <c r="R17" s="15">
        <f>SUM(L16:R16)</f>
        <v>0</v>
      </c>
      <c r="S17" s="15"/>
      <c r="T17" s="15"/>
      <c r="U17" s="15"/>
      <c r="V17" s="15"/>
      <c r="W17" s="15"/>
      <c r="X17" s="15"/>
      <c r="Y17" s="15">
        <f>SUM(S16:Y16)</f>
        <v>0</v>
      </c>
      <c r="Z17" s="15"/>
      <c r="AA17" s="15"/>
      <c r="AB17" s="15"/>
      <c r="AC17" s="15"/>
      <c r="AD17" s="15"/>
      <c r="AE17" s="15"/>
      <c r="AF17" s="15">
        <f>SUM(Z16:AF16)</f>
        <v>0</v>
      </c>
      <c r="AG17" s="15"/>
      <c r="AH17" s="15"/>
      <c r="AI17" s="15"/>
      <c r="AJ17" s="15"/>
      <c r="AK17" s="15"/>
      <c r="AL17" s="15"/>
      <c r="AM17" s="15">
        <f>SUM(AG16:AM16)</f>
        <v>0</v>
      </c>
      <c r="AN17" s="15"/>
      <c r="AO17" s="15"/>
      <c r="AP17" s="15"/>
      <c r="AQ17" s="15"/>
      <c r="AR17" s="15"/>
      <c r="AS17" s="15"/>
      <c r="AT17" s="15">
        <f>SUM(AN16:AT16)</f>
        <v>0</v>
      </c>
      <c r="AU17" s="15"/>
      <c r="AV17" s="15"/>
      <c r="AW17" s="15"/>
      <c r="AX17" s="15"/>
      <c r="AY17" s="15"/>
      <c r="AZ17" s="15"/>
      <c r="BA17" s="15">
        <f>SUM(AU16:BA16)</f>
        <v>0</v>
      </c>
      <c r="BB17" s="15"/>
      <c r="BC17" s="15"/>
      <c r="BD17" s="15"/>
      <c r="BE17" s="15"/>
      <c r="BF17" s="15"/>
      <c r="BG17" s="15"/>
      <c r="BH17" s="15">
        <f>SUM(BB16:BH16)</f>
        <v>0</v>
      </c>
      <c r="BI17" s="15"/>
      <c r="BJ17" s="15"/>
      <c r="BK17" s="15"/>
      <c r="BL17" s="15"/>
      <c r="BM17" s="15"/>
      <c r="BN17" s="15"/>
      <c r="BO17" s="15">
        <f>SUM(BI16:BO16)</f>
        <v>0</v>
      </c>
      <c r="BP17" s="15"/>
      <c r="BQ17" s="15"/>
      <c r="BR17" s="15"/>
      <c r="BS17" s="15"/>
      <c r="BT17" s="15"/>
      <c r="BU17" s="15"/>
      <c r="BV17" s="15">
        <f>SUM(BP16:BV16)</f>
        <v>0</v>
      </c>
      <c r="BW17" s="15"/>
      <c r="BX17" s="15"/>
      <c r="BY17" s="15"/>
      <c r="BZ17" s="15"/>
      <c r="CA17" s="15"/>
      <c r="CB17" s="15"/>
      <c r="CC17" s="15">
        <f>SUM(BW16:CC16)</f>
        <v>0</v>
      </c>
      <c r="CD17" s="15"/>
      <c r="CE17" s="15"/>
      <c r="CF17" s="15"/>
      <c r="CG17" s="15"/>
      <c r="CH17" s="15"/>
      <c r="CI17" s="15"/>
      <c r="CJ17" s="15">
        <f>SUM(CD16:CJ16)</f>
        <v>0</v>
      </c>
      <c r="CK17" s="15"/>
      <c r="CL17" s="15"/>
      <c r="CM17" s="15"/>
      <c r="CN17" s="15"/>
      <c r="CO17" s="15"/>
      <c r="CP17" s="15"/>
      <c r="CQ17" s="15">
        <f>SUM(CK16:CQ16)</f>
        <v>0</v>
      </c>
      <c r="CR17" s="15"/>
      <c r="CS17" s="15"/>
      <c r="CT17" s="15"/>
      <c r="CU17" s="15"/>
      <c r="CV17" s="15"/>
      <c r="CW17" s="15"/>
      <c r="CX17" s="15">
        <f>SUM(CR16:CX16)</f>
        <v>0</v>
      </c>
      <c r="CY17" s="15"/>
      <c r="CZ17" s="15"/>
      <c r="DA17" s="15"/>
      <c r="DB17" s="15"/>
      <c r="DC17" s="15"/>
      <c r="DD17" s="15"/>
      <c r="DE17" s="15">
        <f>SUM(CY16:DE16)</f>
        <v>0</v>
      </c>
      <c r="DF17" s="15"/>
      <c r="DG17" s="15"/>
      <c r="DH17" s="15"/>
      <c r="DI17" s="15"/>
      <c r="DJ17" s="15"/>
      <c r="DK17" s="15"/>
      <c r="DL17" s="15">
        <f>SUM(DF16:DL16)</f>
        <v>0</v>
      </c>
      <c r="DM17" s="15"/>
      <c r="DN17" s="15"/>
      <c r="DO17" s="15"/>
      <c r="DP17" s="15"/>
      <c r="DQ17" s="15"/>
      <c r="DR17" s="15"/>
      <c r="DS17" s="15">
        <f>SUM(DM16:DS16)</f>
        <v>0</v>
      </c>
      <c r="DT17" s="15"/>
      <c r="DU17" s="15"/>
      <c r="DV17" s="15"/>
      <c r="DW17" s="15"/>
      <c r="DX17" s="15"/>
      <c r="DY17" s="15"/>
      <c r="DZ17" s="15">
        <f>SUM(DT16:DZ16)</f>
        <v>0</v>
      </c>
      <c r="EA17" s="15"/>
      <c r="EB17" s="15"/>
      <c r="EC17" s="15"/>
      <c r="ED17" s="15"/>
      <c r="EE17" s="15"/>
      <c r="EF17" s="15"/>
      <c r="EG17" s="15">
        <f>SUM(EA16:EG16)</f>
        <v>0</v>
      </c>
      <c r="EH17" s="15"/>
      <c r="EI17" s="15"/>
      <c r="EJ17" s="15"/>
      <c r="EK17" s="15"/>
      <c r="EL17" s="15"/>
      <c r="EM17" s="15"/>
      <c r="EN17" s="15">
        <f>SUM(EH16:EN16)</f>
        <v>0</v>
      </c>
      <c r="EO17" s="15"/>
      <c r="EP17" s="15"/>
      <c r="EQ17" s="15"/>
      <c r="ER17" s="15"/>
      <c r="ES17" s="15"/>
      <c r="ET17" s="15"/>
      <c r="EU17" s="15">
        <f>SUM(EO16:EU16)</f>
        <v>0</v>
      </c>
      <c r="EV17" s="15"/>
      <c r="EW17" s="15"/>
      <c r="EX17" s="15"/>
      <c r="EY17" s="15"/>
      <c r="EZ17" s="15"/>
    </row>
  </sheetData>
  <sheetProtection algorithmName="SHA-512" hashValue="bbUrCyiqNmCOt7O6sgBSxyuHCKPiUNrgyKVe2A12P7KLprOy4DpjjEC8XZK6wPX9GOUG2nRu29Dkt7UlxmNuRw==" saltValue="Fu496m4ZN0r9LKNVCX8Gqw==" spinCount="100000" sheet="1" objects="1" scenarios="1"/>
  <mergeCells count="11">
    <mergeCell ref="DW4:EZ4"/>
    <mergeCell ref="B5:B6"/>
    <mergeCell ref="C5:C6"/>
    <mergeCell ref="B16:C16"/>
    <mergeCell ref="B17:C17"/>
    <mergeCell ref="CR4:DV4"/>
    <mergeCell ref="B2:C2"/>
    <mergeCell ref="B3:C3"/>
    <mergeCell ref="D4:AH4"/>
    <mergeCell ref="AI4:BL4"/>
    <mergeCell ref="BM4:CQ4"/>
  </mergeCells>
  <conditionalFormatting sqref="E16:I16">
    <cfRule type="expression" dxfId="324" priority="65">
      <formula>AND(E16&lt;8,E6&lt;=TODAY())</formula>
    </cfRule>
  </conditionalFormatting>
  <conditionalFormatting sqref="J7:J14">
    <cfRule type="expression" dxfId="323" priority="64">
      <formula>J7&gt;0</formula>
    </cfRule>
  </conditionalFormatting>
  <conditionalFormatting sqref="E7:J14 EV7:EZ14">
    <cfRule type="expression" dxfId="322" priority="63">
      <formula>E$6&gt;TODAY()</formula>
    </cfRule>
  </conditionalFormatting>
  <conditionalFormatting sqref="J16">
    <cfRule type="expression" dxfId="321" priority="61">
      <formula>J$16&gt;0</formula>
    </cfRule>
  </conditionalFormatting>
  <conditionalFormatting sqref="L16:P16">
    <cfRule type="expression" dxfId="320" priority="60">
      <formula>AND(L16&lt;8,L6&lt;=TODAY())</formula>
    </cfRule>
  </conditionalFormatting>
  <conditionalFormatting sqref="Q7:Q14">
    <cfRule type="expression" dxfId="319" priority="59">
      <formula>Q7&gt;0</formula>
    </cfRule>
  </conditionalFormatting>
  <conditionalFormatting sqref="L7:Q14">
    <cfRule type="expression" dxfId="318" priority="58">
      <formula>L$6&gt;TODAY()</formula>
    </cfRule>
  </conditionalFormatting>
  <conditionalFormatting sqref="Q16">
    <cfRule type="expression" dxfId="317" priority="57">
      <formula>Q$16&gt;0</formula>
    </cfRule>
  </conditionalFormatting>
  <conditionalFormatting sqref="S16:W16">
    <cfRule type="expression" dxfId="316" priority="56">
      <formula>AND(S16&lt;8,S6&lt;=TODAY())</formula>
    </cfRule>
  </conditionalFormatting>
  <conditionalFormatting sqref="X7:X14">
    <cfRule type="expression" dxfId="315" priority="55">
      <formula>X7&gt;0</formula>
    </cfRule>
  </conditionalFormatting>
  <conditionalFormatting sqref="S7:X14">
    <cfRule type="expression" dxfId="314" priority="54">
      <formula>S$6&gt;TODAY()</formula>
    </cfRule>
  </conditionalFormatting>
  <conditionalFormatting sqref="X16">
    <cfRule type="expression" dxfId="313" priority="53">
      <formula>X$16&gt;0</formula>
    </cfRule>
  </conditionalFormatting>
  <conditionalFormatting sqref="Z16:AD16">
    <cfRule type="expression" dxfId="312" priority="52">
      <formula>AND(Z16&lt;8,Z6&lt;=TODAY())</formula>
    </cfRule>
  </conditionalFormatting>
  <conditionalFormatting sqref="AE7:AE14">
    <cfRule type="expression" dxfId="311" priority="51">
      <formula>AE7&gt;0</formula>
    </cfRule>
  </conditionalFormatting>
  <conditionalFormatting sqref="Z7:AB14 AD7:AE14">
    <cfRule type="expression" dxfId="310" priority="50">
      <formula>Z$6&gt;TODAY()</formula>
    </cfRule>
  </conditionalFormatting>
  <conditionalFormatting sqref="AE16">
    <cfRule type="expression" dxfId="309" priority="49">
      <formula>AE$16&gt;0</formula>
    </cfRule>
  </conditionalFormatting>
  <conditionalFormatting sqref="AG16:AK16">
    <cfRule type="expression" dxfId="308" priority="48">
      <formula>AND(AG16&lt;8,AG6&lt;=TODAY())</formula>
    </cfRule>
  </conditionalFormatting>
  <conditionalFormatting sqref="AL7:AL14">
    <cfRule type="expression" dxfId="307" priority="47">
      <formula>AL7&gt;0</formula>
    </cfRule>
  </conditionalFormatting>
  <conditionalFormatting sqref="AG7:AL14">
    <cfRule type="expression" dxfId="306" priority="46">
      <formula>AG$6&gt;TODAY()</formula>
    </cfRule>
  </conditionalFormatting>
  <conditionalFormatting sqref="AL16">
    <cfRule type="expression" dxfId="305" priority="45">
      <formula>AL$16&gt;0</formula>
    </cfRule>
  </conditionalFormatting>
  <conditionalFormatting sqref="AN16:AR16">
    <cfRule type="expression" dxfId="304" priority="44">
      <formula>AND(AN16&lt;8,AN6&lt;=TODAY())</formula>
    </cfRule>
  </conditionalFormatting>
  <conditionalFormatting sqref="AS7:AS14">
    <cfRule type="expression" dxfId="303" priority="43">
      <formula>AS7&gt;0</formula>
    </cfRule>
  </conditionalFormatting>
  <conditionalFormatting sqref="AN7:AS14">
    <cfRule type="expression" dxfId="302" priority="42">
      <formula>AN$6&gt;TODAY()</formula>
    </cfRule>
  </conditionalFormatting>
  <conditionalFormatting sqref="AS16">
    <cfRule type="expression" dxfId="301" priority="41">
      <formula>AS$16&gt;0</formula>
    </cfRule>
  </conditionalFormatting>
  <conditionalFormatting sqref="AU16:AY16">
    <cfRule type="expression" dxfId="300" priority="40">
      <formula>AND(AU16&lt;8,AU6&lt;=TODAY())</formula>
    </cfRule>
  </conditionalFormatting>
  <conditionalFormatting sqref="AZ7:AZ14">
    <cfRule type="expression" dxfId="299" priority="39">
      <formula>AZ7&gt;0</formula>
    </cfRule>
  </conditionalFormatting>
  <conditionalFormatting sqref="AU7:AZ14">
    <cfRule type="expression" dxfId="298" priority="38">
      <formula>AU$6&gt;TODAY()</formula>
    </cfRule>
  </conditionalFormatting>
  <conditionalFormatting sqref="AZ16">
    <cfRule type="expression" dxfId="297" priority="37">
      <formula>AZ$16&gt;0</formula>
    </cfRule>
  </conditionalFormatting>
  <conditionalFormatting sqref="BB16:BF16">
    <cfRule type="expression" dxfId="296" priority="36">
      <formula>AND(BB16&lt;8,BB6&lt;=TODAY())</formula>
    </cfRule>
  </conditionalFormatting>
  <conditionalFormatting sqref="BG7:BG14">
    <cfRule type="expression" dxfId="295" priority="35">
      <formula>BG7&gt;0</formula>
    </cfRule>
  </conditionalFormatting>
  <conditionalFormatting sqref="BB7:BG14">
    <cfRule type="expression" dxfId="294" priority="34">
      <formula>BB$6&gt;TODAY()</formula>
    </cfRule>
  </conditionalFormatting>
  <conditionalFormatting sqref="BG16">
    <cfRule type="expression" dxfId="293" priority="33">
      <formula>BG$16&gt;0</formula>
    </cfRule>
  </conditionalFormatting>
  <conditionalFormatting sqref="BI16:BM16">
    <cfRule type="expression" dxfId="292" priority="32">
      <formula>AND(BI16&lt;8,BI6&lt;=TODAY())</formula>
    </cfRule>
  </conditionalFormatting>
  <conditionalFormatting sqref="BN7:BN14">
    <cfRule type="expression" dxfId="291" priority="31">
      <formula>BN7&gt;0</formula>
    </cfRule>
  </conditionalFormatting>
  <conditionalFormatting sqref="BI7:BN14">
    <cfRule type="expression" dxfId="290" priority="30">
      <formula>BI$6&gt;TODAY()</formula>
    </cfRule>
  </conditionalFormatting>
  <conditionalFormatting sqref="BN16">
    <cfRule type="expression" dxfId="289" priority="29">
      <formula>BN$16&gt;0</formula>
    </cfRule>
  </conditionalFormatting>
  <conditionalFormatting sqref="BP16:BT16">
    <cfRule type="expression" dxfId="288" priority="28">
      <formula>AND(BP16&lt;8,BP6&lt;=TODAY())</formula>
    </cfRule>
  </conditionalFormatting>
  <conditionalFormatting sqref="BU7:BU14">
    <cfRule type="expression" dxfId="287" priority="27">
      <formula>BU7&gt;0</formula>
    </cfRule>
  </conditionalFormatting>
  <conditionalFormatting sqref="BP7:BU14">
    <cfRule type="expression" dxfId="286" priority="26">
      <formula>BP$6&gt;TODAY()</formula>
    </cfRule>
  </conditionalFormatting>
  <conditionalFormatting sqref="BU16">
    <cfRule type="expression" dxfId="285" priority="25">
      <formula>BU$16&gt;0</formula>
    </cfRule>
  </conditionalFormatting>
  <conditionalFormatting sqref="BW16:CA16">
    <cfRule type="expression" dxfId="284" priority="24">
      <formula>AND(BW16&lt;8,BW6&lt;=TODAY())</formula>
    </cfRule>
  </conditionalFormatting>
  <conditionalFormatting sqref="CB7:CB14">
    <cfRule type="expression" dxfId="283" priority="23">
      <formula>CB7&gt;0</formula>
    </cfRule>
  </conditionalFormatting>
  <conditionalFormatting sqref="BW7:BY14 CA7:CB14">
    <cfRule type="expression" dxfId="282" priority="22">
      <formula>BW$6&gt;TODAY()</formula>
    </cfRule>
  </conditionalFormatting>
  <conditionalFormatting sqref="CB16">
    <cfRule type="expression" dxfId="281" priority="21">
      <formula>CB$16&gt;0</formula>
    </cfRule>
  </conditionalFormatting>
  <conditionalFormatting sqref="CI7:CI14">
    <cfRule type="expression" dxfId="280" priority="20">
      <formula>CI7&gt;0</formula>
    </cfRule>
  </conditionalFormatting>
  <conditionalFormatting sqref="CD7:CI14">
    <cfRule type="expression" dxfId="279" priority="19">
      <formula>CD$6&gt;TODAY()</formula>
    </cfRule>
  </conditionalFormatting>
  <conditionalFormatting sqref="CP7:CP14">
    <cfRule type="expression" dxfId="278" priority="18">
      <formula>CP7&gt;0</formula>
    </cfRule>
  </conditionalFormatting>
  <conditionalFormatting sqref="CK7:CP14">
    <cfRule type="expression" dxfId="277" priority="17">
      <formula>CK$6&gt;TODAY()</formula>
    </cfRule>
  </conditionalFormatting>
  <conditionalFormatting sqref="CW7:CW14">
    <cfRule type="expression" dxfId="276" priority="16">
      <formula>CW7&gt;0</formula>
    </cfRule>
  </conditionalFormatting>
  <conditionalFormatting sqref="CR7:CW14">
    <cfRule type="expression" dxfId="275" priority="15">
      <formula>CR$6&gt;TODAY()</formula>
    </cfRule>
  </conditionalFormatting>
  <conditionalFormatting sqref="DD7:DD14">
    <cfRule type="expression" dxfId="274" priority="14">
      <formula>DD7&gt;0</formula>
    </cfRule>
  </conditionalFormatting>
  <conditionalFormatting sqref="CY7:DD14">
    <cfRule type="expression" dxfId="273" priority="13">
      <formula>CY$6&gt;TODAY()</formula>
    </cfRule>
  </conditionalFormatting>
  <conditionalFormatting sqref="DK7:DK14">
    <cfRule type="expression" dxfId="272" priority="12">
      <formula>DK7&gt;0</formula>
    </cfRule>
  </conditionalFormatting>
  <conditionalFormatting sqref="DG7:DK14">
    <cfRule type="expression" dxfId="271" priority="11">
      <formula>DG$6&gt;TODAY()</formula>
    </cfRule>
  </conditionalFormatting>
  <conditionalFormatting sqref="DR7:DR14">
    <cfRule type="expression" dxfId="270" priority="10">
      <formula>DR7&gt;0</formula>
    </cfRule>
  </conditionalFormatting>
  <conditionalFormatting sqref="DM7:DR14">
    <cfRule type="expression" dxfId="269" priority="9">
      <formula>DM$6&gt;TODAY()</formula>
    </cfRule>
  </conditionalFormatting>
  <conditionalFormatting sqref="DY7:DY14">
    <cfRule type="expression" dxfId="268" priority="8">
      <formula>DY7&gt;0</formula>
    </cfRule>
  </conditionalFormatting>
  <conditionalFormatting sqref="DT7:DY14">
    <cfRule type="expression" dxfId="267" priority="7">
      <formula>DT$6&gt;TODAY()</formula>
    </cfRule>
  </conditionalFormatting>
  <conditionalFormatting sqref="EF7:EF14">
    <cfRule type="expression" dxfId="266" priority="6">
      <formula>EF7&gt;0</formula>
    </cfRule>
  </conditionalFormatting>
  <conditionalFormatting sqref="EA7:EF14">
    <cfRule type="expression" dxfId="265" priority="5">
      <formula>EA$6&gt;TODAY()</formula>
    </cfRule>
  </conditionalFormatting>
  <conditionalFormatting sqref="EM7:EM14">
    <cfRule type="expression" dxfId="264" priority="4">
      <formula>EM7&gt;0</formula>
    </cfRule>
  </conditionalFormatting>
  <conditionalFormatting sqref="EH7:EM14">
    <cfRule type="expression" dxfId="263" priority="3">
      <formula>EH$6&gt;TODAY()</formula>
    </cfRule>
  </conditionalFormatting>
  <conditionalFormatting sqref="ET7:ET14">
    <cfRule type="expression" dxfId="262" priority="2">
      <formula>ET7&gt;0</formula>
    </cfRule>
  </conditionalFormatting>
  <conditionalFormatting sqref="EO7:ET14">
    <cfRule type="expression" dxfId="261" priority="1">
      <formula>EO$6&gt;TODAY()</formula>
    </cfRule>
  </conditionalFormatting>
  <dataValidations count="1">
    <dataValidation type="decimal" operator="greaterThanOrEqual" allowBlank="1" showInputMessage="1" showErrorMessage="1" sqref="D7:EZ14" xr:uid="{5F5F1516-CAD3-41F1-8E3F-2D7E3E660464}">
      <formula1>0</formula1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2" id="{BAEC9CFC-7F77-41EB-90AF-C6408970B979}">
            <xm:f>OR(B7='Codes mission'!$C$2,B7='Codes mission'!$C$6)</xm:f>
            <x14:dxf>
              <font>
                <color rgb="FFFF0000"/>
              </font>
              <fill>
                <patternFill patternType="none">
                  <bgColor auto="1"/>
                </patternFill>
              </fill>
            </x14:dxf>
          </x14:cfRule>
          <xm:sqref>B7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4DF71F-A00D-46A9-B51E-75D27A79BFB0}">
          <x14:formula1>
            <xm:f>'Codes mission'!$C$2:$C$10</xm:f>
          </x14:formula1>
          <xm:sqref>B7:B14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BFED0E-F1E5-4A84-AF80-D3D206863594}">
  <sheetPr codeName="Feuil5"/>
  <dimension ref="B2:EZ17"/>
  <sheetViews>
    <sheetView showGridLines="0" workbookViewId="0">
      <pane xSplit="3" ySplit="6" topLeftCell="D7" activePane="bottomRight" state="frozen"/>
      <selection activeCell="B7" sqref="B7"/>
      <selection pane="topRight" activeCell="B7" sqref="B7"/>
      <selection pane="bottomLeft" activeCell="B7" sqref="B7"/>
      <selection pane="bottomRight" activeCell="B7" sqref="B7"/>
    </sheetView>
  </sheetViews>
  <sheetFormatPr baseColWidth="10" defaultColWidth="10.6640625" defaultRowHeight="14.4" x14ac:dyDescent="0.3"/>
  <cols>
    <col min="1" max="1" width="4.33203125" customWidth="1"/>
    <col min="2" max="3" width="44.33203125" customWidth="1"/>
    <col min="4" max="156" width="4.33203125" customWidth="1"/>
  </cols>
  <sheetData>
    <row r="2" spans="2:156" ht="85.5" customHeight="1" x14ac:dyDescent="0.3">
      <c r="B2" s="149" t="s">
        <v>10</v>
      </c>
      <c r="C2" s="150"/>
    </row>
    <row r="3" spans="2:156" ht="73.5" customHeight="1" x14ac:dyDescent="0.3">
      <c r="B3" s="151" t="s">
        <v>11</v>
      </c>
      <c r="C3" s="151"/>
    </row>
    <row r="4" spans="2:156" s="8" customFormat="1" ht="22.2" customHeight="1" thickBot="1" x14ac:dyDescent="0.35">
      <c r="D4" s="161" t="s">
        <v>12</v>
      </c>
      <c r="E4" s="161"/>
      <c r="F4" s="161"/>
      <c r="G4" s="161"/>
      <c r="H4" s="161"/>
      <c r="I4" s="161"/>
      <c r="J4" s="161"/>
      <c r="K4" s="161"/>
      <c r="L4" s="161"/>
      <c r="M4" s="161"/>
      <c r="N4" s="161"/>
      <c r="O4" s="161"/>
      <c r="P4" s="161"/>
      <c r="Q4" s="161"/>
      <c r="R4" s="161"/>
      <c r="S4" s="161"/>
      <c r="T4" s="161"/>
      <c r="U4" s="161"/>
      <c r="V4" s="161"/>
      <c r="W4" s="161"/>
      <c r="X4" s="161"/>
      <c r="Y4" s="161"/>
      <c r="Z4" s="161"/>
      <c r="AA4" s="161"/>
      <c r="AB4" s="161"/>
      <c r="AC4" s="161"/>
      <c r="AD4" s="161"/>
      <c r="AE4" s="161"/>
      <c r="AF4" s="161"/>
      <c r="AG4" s="161"/>
      <c r="AH4" s="161"/>
      <c r="AI4" s="162" t="s">
        <v>13</v>
      </c>
      <c r="AJ4" s="162"/>
      <c r="AK4" s="162"/>
      <c r="AL4" s="162"/>
      <c r="AM4" s="162"/>
      <c r="AN4" s="162"/>
      <c r="AO4" s="162"/>
      <c r="AP4" s="162"/>
      <c r="AQ4" s="162"/>
      <c r="AR4" s="162"/>
      <c r="AS4" s="162"/>
      <c r="AT4" s="162"/>
      <c r="AU4" s="162"/>
      <c r="AV4" s="162"/>
      <c r="AW4" s="162"/>
      <c r="AX4" s="162"/>
      <c r="AY4" s="162"/>
      <c r="AZ4" s="162"/>
      <c r="BA4" s="162"/>
      <c r="BB4" s="162"/>
      <c r="BC4" s="162"/>
      <c r="BD4" s="162"/>
      <c r="BE4" s="162"/>
      <c r="BF4" s="162"/>
      <c r="BG4" s="162"/>
      <c r="BH4" s="162"/>
      <c r="BI4" s="162"/>
      <c r="BJ4" s="162"/>
      <c r="BK4" s="162"/>
      <c r="BL4" s="162"/>
      <c r="BM4" s="161" t="s">
        <v>14</v>
      </c>
      <c r="BN4" s="161"/>
      <c r="BO4" s="161"/>
      <c r="BP4" s="161"/>
      <c r="BQ4" s="161"/>
      <c r="BR4" s="161"/>
      <c r="BS4" s="161"/>
      <c r="BT4" s="161"/>
      <c r="BU4" s="161"/>
      <c r="BV4" s="161"/>
      <c r="BW4" s="161"/>
      <c r="BX4" s="161"/>
      <c r="BY4" s="161"/>
      <c r="BZ4" s="161"/>
      <c r="CA4" s="161"/>
      <c r="CB4" s="161"/>
      <c r="CC4" s="161"/>
      <c r="CD4" s="161"/>
      <c r="CE4" s="161"/>
      <c r="CF4" s="161"/>
      <c r="CG4" s="161"/>
      <c r="CH4" s="161"/>
      <c r="CI4" s="161"/>
      <c r="CJ4" s="161"/>
      <c r="CK4" s="161"/>
      <c r="CL4" s="161"/>
      <c r="CM4" s="161"/>
      <c r="CN4" s="161"/>
      <c r="CO4" s="161"/>
      <c r="CP4" s="161"/>
      <c r="CQ4" s="161"/>
      <c r="CR4" s="162" t="s">
        <v>15</v>
      </c>
      <c r="CS4" s="162"/>
      <c r="CT4" s="162"/>
      <c r="CU4" s="162"/>
      <c r="CV4" s="162"/>
      <c r="CW4" s="162"/>
      <c r="CX4" s="162"/>
      <c r="CY4" s="162"/>
      <c r="CZ4" s="162"/>
      <c r="DA4" s="162"/>
      <c r="DB4" s="162"/>
      <c r="DC4" s="162"/>
      <c r="DD4" s="162"/>
      <c r="DE4" s="162"/>
      <c r="DF4" s="162"/>
      <c r="DG4" s="162"/>
      <c r="DH4" s="162"/>
      <c r="DI4" s="162"/>
      <c r="DJ4" s="162"/>
      <c r="DK4" s="162"/>
      <c r="DL4" s="162"/>
      <c r="DM4" s="162"/>
      <c r="DN4" s="162"/>
      <c r="DO4" s="162"/>
      <c r="DP4" s="162"/>
      <c r="DQ4" s="162"/>
      <c r="DR4" s="162"/>
      <c r="DS4" s="162"/>
      <c r="DT4" s="162"/>
      <c r="DU4" s="162"/>
      <c r="DV4" s="162"/>
      <c r="DW4" s="161" t="s">
        <v>16</v>
      </c>
      <c r="DX4" s="161"/>
      <c r="DY4" s="161"/>
      <c r="DZ4" s="161"/>
      <c r="EA4" s="161"/>
      <c r="EB4" s="161"/>
      <c r="EC4" s="161"/>
      <c r="ED4" s="161"/>
      <c r="EE4" s="161"/>
      <c r="EF4" s="161"/>
      <c r="EG4" s="161"/>
      <c r="EH4" s="161"/>
      <c r="EI4" s="161"/>
      <c r="EJ4" s="161"/>
      <c r="EK4" s="161"/>
      <c r="EL4" s="161"/>
      <c r="EM4" s="161"/>
      <c r="EN4" s="161"/>
      <c r="EO4" s="161"/>
      <c r="EP4" s="161"/>
      <c r="EQ4" s="161"/>
      <c r="ER4" s="161"/>
      <c r="ES4" s="161"/>
      <c r="ET4" s="161"/>
      <c r="EU4" s="161"/>
      <c r="EV4" s="161"/>
      <c r="EW4" s="161"/>
      <c r="EX4" s="161"/>
      <c r="EY4" s="161"/>
      <c r="EZ4" s="161"/>
    </row>
    <row r="5" spans="2:156" s="9" customFormat="1" thickTop="1" x14ac:dyDescent="0.3">
      <c r="B5" s="146" t="s">
        <v>17</v>
      </c>
      <c r="C5" s="146" t="s">
        <v>18</v>
      </c>
      <c r="D5" s="9" t="s">
        <v>19</v>
      </c>
      <c r="E5" s="9" t="s">
        <v>20</v>
      </c>
      <c r="F5" s="9" t="s">
        <v>21</v>
      </c>
      <c r="G5" s="9" t="s">
        <v>22</v>
      </c>
      <c r="H5" s="9" t="s">
        <v>23</v>
      </c>
      <c r="I5" s="9" t="s">
        <v>24</v>
      </c>
      <c r="J5" s="9" t="s">
        <v>25</v>
      </c>
      <c r="K5" s="9" t="s">
        <v>19</v>
      </c>
      <c r="L5" s="9" t="s">
        <v>20</v>
      </c>
      <c r="M5" s="9" t="s">
        <v>21</v>
      </c>
      <c r="N5" s="9" t="s">
        <v>22</v>
      </c>
      <c r="O5" s="9" t="s">
        <v>23</v>
      </c>
      <c r="P5" s="9" t="s">
        <v>24</v>
      </c>
      <c r="Q5" s="9" t="s">
        <v>25</v>
      </c>
      <c r="R5" s="9" t="s">
        <v>19</v>
      </c>
      <c r="S5" s="9" t="s">
        <v>20</v>
      </c>
      <c r="T5" s="9" t="s">
        <v>21</v>
      </c>
      <c r="U5" s="9" t="s">
        <v>22</v>
      </c>
      <c r="V5" s="9" t="s">
        <v>23</v>
      </c>
      <c r="W5" s="9" t="s">
        <v>24</v>
      </c>
      <c r="X5" s="9" t="s">
        <v>25</v>
      </c>
      <c r="Y5" s="9" t="s">
        <v>19</v>
      </c>
      <c r="Z5" s="9" t="s">
        <v>20</v>
      </c>
      <c r="AA5" s="9" t="s">
        <v>21</v>
      </c>
      <c r="AB5" s="9" t="s">
        <v>22</v>
      </c>
      <c r="AC5" s="9" t="s">
        <v>23</v>
      </c>
      <c r="AD5" s="9" t="s">
        <v>24</v>
      </c>
      <c r="AE5" s="9" t="s">
        <v>25</v>
      </c>
      <c r="AF5" s="9" t="s">
        <v>19</v>
      </c>
      <c r="AG5" s="9" t="s">
        <v>20</v>
      </c>
      <c r="AH5" s="9" t="s">
        <v>21</v>
      </c>
      <c r="AI5" s="9" t="s">
        <v>22</v>
      </c>
      <c r="AJ5" s="9" t="s">
        <v>23</v>
      </c>
      <c r="AK5" s="9" t="s">
        <v>24</v>
      </c>
      <c r="AL5" s="9" t="s">
        <v>25</v>
      </c>
      <c r="AM5" s="9" t="s">
        <v>19</v>
      </c>
      <c r="AN5" s="9" t="s">
        <v>20</v>
      </c>
      <c r="AO5" s="9" t="s">
        <v>21</v>
      </c>
      <c r="AP5" s="9" t="s">
        <v>22</v>
      </c>
      <c r="AQ5" s="9" t="s">
        <v>23</v>
      </c>
      <c r="AR5" s="9" t="s">
        <v>24</v>
      </c>
      <c r="AS5" s="9" t="s">
        <v>25</v>
      </c>
      <c r="AT5" s="9" t="s">
        <v>19</v>
      </c>
      <c r="AU5" s="9" t="s">
        <v>20</v>
      </c>
      <c r="AV5" s="9" t="s">
        <v>21</v>
      </c>
      <c r="AW5" s="9" t="s">
        <v>22</v>
      </c>
      <c r="AX5" s="9" t="s">
        <v>23</v>
      </c>
      <c r="AY5" s="9" t="s">
        <v>24</v>
      </c>
      <c r="AZ5" s="9" t="s">
        <v>25</v>
      </c>
      <c r="BA5" s="9" t="s">
        <v>19</v>
      </c>
      <c r="BB5" s="9" t="s">
        <v>20</v>
      </c>
      <c r="BC5" s="9" t="s">
        <v>21</v>
      </c>
      <c r="BD5" s="9" t="s">
        <v>22</v>
      </c>
      <c r="BE5" s="9" t="s">
        <v>23</v>
      </c>
      <c r="BF5" s="9" t="s">
        <v>24</v>
      </c>
      <c r="BG5" s="9" t="s">
        <v>25</v>
      </c>
      <c r="BH5" s="9" t="s">
        <v>19</v>
      </c>
      <c r="BI5" s="9" t="s">
        <v>20</v>
      </c>
      <c r="BJ5" s="9" t="s">
        <v>21</v>
      </c>
      <c r="BK5" s="9" t="s">
        <v>22</v>
      </c>
      <c r="BL5" s="9" t="s">
        <v>23</v>
      </c>
      <c r="BM5" s="9" t="s">
        <v>24</v>
      </c>
      <c r="BN5" s="9" t="s">
        <v>25</v>
      </c>
      <c r="BO5" s="9" t="s">
        <v>19</v>
      </c>
      <c r="BP5" s="9" t="s">
        <v>20</v>
      </c>
      <c r="BQ5" s="9" t="s">
        <v>21</v>
      </c>
      <c r="BR5" s="9" t="s">
        <v>22</v>
      </c>
      <c r="BS5" s="9" t="s">
        <v>23</v>
      </c>
      <c r="BT5" s="9" t="s">
        <v>24</v>
      </c>
      <c r="BU5" s="9" t="s">
        <v>25</v>
      </c>
      <c r="BV5" s="9" t="s">
        <v>19</v>
      </c>
      <c r="BW5" s="9" t="s">
        <v>20</v>
      </c>
      <c r="BX5" s="9" t="s">
        <v>21</v>
      </c>
      <c r="BY5" s="9" t="s">
        <v>22</v>
      </c>
      <c r="BZ5" s="9" t="s">
        <v>23</v>
      </c>
      <c r="CA5" s="9" t="s">
        <v>24</v>
      </c>
      <c r="CB5" s="9" t="s">
        <v>25</v>
      </c>
      <c r="CC5" s="9" t="s">
        <v>19</v>
      </c>
      <c r="CD5" s="9" t="s">
        <v>20</v>
      </c>
      <c r="CE5" s="9" t="s">
        <v>21</v>
      </c>
      <c r="CF5" s="9" t="s">
        <v>22</v>
      </c>
      <c r="CG5" s="9" t="s">
        <v>23</v>
      </c>
      <c r="CH5" s="9" t="s">
        <v>24</v>
      </c>
      <c r="CI5" s="9" t="s">
        <v>25</v>
      </c>
      <c r="CJ5" s="9" t="s">
        <v>19</v>
      </c>
      <c r="CK5" s="9" t="s">
        <v>20</v>
      </c>
      <c r="CL5" s="9" t="s">
        <v>21</v>
      </c>
      <c r="CM5" s="9" t="s">
        <v>22</v>
      </c>
      <c r="CN5" s="9" t="s">
        <v>23</v>
      </c>
      <c r="CO5" s="9" t="s">
        <v>24</v>
      </c>
      <c r="CP5" s="9" t="s">
        <v>25</v>
      </c>
      <c r="CQ5" s="9" t="s">
        <v>19</v>
      </c>
      <c r="CR5" s="9" t="s">
        <v>20</v>
      </c>
      <c r="CS5" s="9" t="s">
        <v>21</v>
      </c>
      <c r="CT5" s="9" t="s">
        <v>22</v>
      </c>
      <c r="CU5" s="9" t="s">
        <v>23</v>
      </c>
      <c r="CV5" s="9" t="s">
        <v>24</v>
      </c>
      <c r="CW5" s="9" t="s">
        <v>25</v>
      </c>
      <c r="CX5" s="9" t="s">
        <v>19</v>
      </c>
      <c r="CY5" s="9" t="s">
        <v>20</v>
      </c>
      <c r="CZ5" s="9" t="s">
        <v>21</v>
      </c>
      <c r="DA5" s="9" t="s">
        <v>22</v>
      </c>
      <c r="DB5" s="9" t="s">
        <v>23</v>
      </c>
      <c r="DC5" s="9" t="s">
        <v>24</v>
      </c>
      <c r="DD5" s="9" t="s">
        <v>25</v>
      </c>
      <c r="DE5" s="9" t="s">
        <v>19</v>
      </c>
      <c r="DF5" s="9" t="s">
        <v>20</v>
      </c>
      <c r="DG5" s="9" t="s">
        <v>21</v>
      </c>
      <c r="DH5" s="9" t="s">
        <v>22</v>
      </c>
      <c r="DI5" s="9" t="s">
        <v>23</v>
      </c>
      <c r="DJ5" s="9" t="s">
        <v>24</v>
      </c>
      <c r="DK5" s="9" t="s">
        <v>25</v>
      </c>
      <c r="DL5" s="9" t="s">
        <v>19</v>
      </c>
      <c r="DM5" s="9" t="s">
        <v>20</v>
      </c>
      <c r="DN5" s="9" t="s">
        <v>21</v>
      </c>
      <c r="DO5" s="9" t="s">
        <v>22</v>
      </c>
      <c r="DP5" s="9" t="s">
        <v>23</v>
      </c>
      <c r="DQ5" s="9" t="s">
        <v>24</v>
      </c>
      <c r="DR5" s="9" t="s">
        <v>25</v>
      </c>
      <c r="DS5" s="9" t="s">
        <v>19</v>
      </c>
      <c r="DT5" s="9" t="s">
        <v>20</v>
      </c>
      <c r="DU5" s="9" t="s">
        <v>21</v>
      </c>
      <c r="DV5" s="9" t="s">
        <v>22</v>
      </c>
      <c r="DW5" s="9" t="s">
        <v>23</v>
      </c>
      <c r="DX5" s="9" t="s">
        <v>24</v>
      </c>
      <c r="DY5" s="9" t="s">
        <v>25</v>
      </c>
      <c r="DZ5" s="9" t="s">
        <v>19</v>
      </c>
      <c r="EA5" s="9" t="s">
        <v>20</v>
      </c>
      <c r="EB5" s="9" t="s">
        <v>21</v>
      </c>
      <c r="EC5" s="9" t="s">
        <v>22</v>
      </c>
      <c r="ED5" s="9" t="s">
        <v>23</v>
      </c>
      <c r="EE5" s="9" t="s">
        <v>24</v>
      </c>
      <c r="EF5" s="9" t="s">
        <v>25</v>
      </c>
      <c r="EG5" s="9" t="s">
        <v>19</v>
      </c>
      <c r="EH5" s="9" t="s">
        <v>20</v>
      </c>
      <c r="EI5" s="9" t="s">
        <v>21</v>
      </c>
      <c r="EJ5" s="9" t="s">
        <v>22</v>
      </c>
      <c r="EK5" s="9" t="s">
        <v>23</v>
      </c>
      <c r="EL5" s="9" t="s">
        <v>24</v>
      </c>
      <c r="EM5" s="9" t="s">
        <v>25</v>
      </c>
      <c r="EN5" s="9" t="s">
        <v>19</v>
      </c>
      <c r="EO5" s="9" t="s">
        <v>20</v>
      </c>
      <c r="EP5" s="9" t="s">
        <v>21</v>
      </c>
      <c r="EQ5" s="9" t="s">
        <v>22</v>
      </c>
      <c r="ER5" s="9" t="s">
        <v>23</v>
      </c>
      <c r="ES5" s="9" t="s">
        <v>24</v>
      </c>
      <c r="ET5" s="9" t="s">
        <v>25</v>
      </c>
      <c r="EU5" s="9" t="s">
        <v>19</v>
      </c>
      <c r="EV5" s="9" t="s">
        <v>20</v>
      </c>
      <c r="EW5" s="9" t="s">
        <v>21</v>
      </c>
      <c r="EX5" s="9" t="s">
        <v>22</v>
      </c>
      <c r="EY5" s="9" t="s">
        <v>23</v>
      </c>
      <c r="EZ5" s="9" t="s">
        <v>24</v>
      </c>
    </row>
    <row r="6" spans="2:156" s="11" customFormat="1" x14ac:dyDescent="0.3">
      <c r="B6" s="146"/>
      <c r="C6" s="146"/>
      <c r="D6" s="10">
        <v>44682</v>
      </c>
      <c r="E6" s="10">
        <v>44683</v>
      </c>
      <c r="F6" s="10">
        <v>44684</v>
      </c>
      <c r="G6" s="10">
        <v>44685</v>
      </c>
      <c r="H6" s="10">
        <v>44686</v>
      </c>
      <c r="I6" s="10">
        <v>44687</v>
      </c>
      <c r="J6" s="10">
        <v>44688</v>
      </c>
      <c r="K6" s="10">
        <v>44689</v>
      </c>
      <c r="L6" s="10">
        <v>44690</v>
      </c>
      <c r="M6" s="10">
        <v>44691</v>
      </c>
      <c r="N6" s="10">
        <v>44692</v>
      </c>
      <c r="O6" s="10">
        <v>44693</v>
      </c>
      <c r="P6" s="10">
        <v>44694</v>
      </c>
      <c r="Q6" s="10">
        <v>44695</v>
      </c>
      <c r="R6" s="10">
        <v>44696</v>
      </c>
      <c r="S6" s="10">
        <v>44697</v>
      </c>
      <c r="T6" s="10">
        <v>44698</v>
      </c>
      <c r="U6" s="10">
        <v>44699</v>
      </c>
      <c r="V6" s="10">
        <v>44700</v>
      </c>
      <c r="W6" s="10">
        <v>44701</v>
      </c>
      <c r="X6" s="10">
        <v>44702</v>
      </c>
      <c r="Y6" s="10">
        <v>44703</v>
      </c>
      <c r="Z6" s="10">
        <v>44704</v>
      </c>
      <c r="AA6" s="10">
        <v>44705</v>
      </c>
      <c r="AB6" s="10">
        <v>44706</v>
      </c>
      <c r="AC6" s="10">
        <v>44707</v>
      </c>
      <c r="AD6" s="10">
        <v>44708</v>
      </c>
      <c r="AE6" s="10">
        <v>44709</v>
      </c>
      <c r="AF6" s="10">
        <v>44710</v>
      </c>
      <c r="AG6" s="10">
        <v>44711</v>
      </c>
      <c r="AH6" s="10">
        <v>44712</v>
      </c>
      <c r="AI6" s="10">
        <v>44713</v>
      </c>
      <c r="AJ6" s="10">
        <v>44714</v>
      </c>
      <c r="AK6" s="10">
        <v>44715</v>
      </c>
      <c r="AL6" s="10">
        <v>44716</v>
      </c>
      <c r="AM6" s="10">
        <v>44717</v>
      </c>
      <c r="AN6" s="10">
        <v>44718</v>
      </c>
      <c r="AO6" s="10">
        <v>44719</v>
      </c>
      <c r="AP6" s="10">
        <v>44720</v>
      </c>
      <c r="AQ6" s="10">
        <v>44721</v>
      </c>
      <c r="AR6" s="10">
        <v>44722</v>
      </c>
      <c r="AS6" s="10">
        <v>44723</v>
      </c>
      <c r="AT6" s="10">
        <v>44724</v>
      </c>
      <c r="AU6" s="10">
        <v>44725</v>
      </c>
      <c r="AV6" s="10">
        <v>44726</v>
      </c>
      <c r="AW6" s="10">
        <v>44727</v>
      </c>
      <c r="AX6" s="10">
        <v>44728</v>
      </c>
      <c r="AY6" s="10">
        <v>44729</v>
      </c>
      <c r="AZ6" s="10">
        <v>44730</v>
      </c>
      <c r="BA6" s="10">
        <v>44731</v>
      </c>
      <c r="BB6" s="10">
        <v>44732</v>
      </c>
      <c r="BC6" s="10">
        <v>44733</v>
      </c>
      <c r="BD6" s="10">
        <v>44734</v>
      </c>
      <c r="BE6" s="10">
        <v>44735</v>
      </c>
      <c r="BF6" s="10">
        <v>44736</v>
      </c>
      <c r="BG6" s="10">
        <v>44737</v>
      </c>
      <c r="BH6" s="10">
        <v>44738</v>
      </c>
      <c r="BI6" s="10">
        <v>44739</v>
      </c>
      <c r="BJ6" s="10">
        <v>44740</v>
      </c>
      <c r="BK6" s="10">
        <v>44741</v>
      </c>
      <c r="BL6" s="10">
        <v>44742</v>
      </c>
      <c r="BM6" s="10">
        <v>44743</v>
      </c>
      <c r="BN6" s="10">
        <v>44744</v>
      </c>
      <c r="BO6" s="10">
        <v>44745</v>
      </c>
      <c r="BP6" s="10">
        <v>44746</v>
      </c>
      <c r="BQ6" s="10">
        <v>44747</v>
      </c>
      <c r="BR6" s="10">
        <v>44748</v>
      </c>
      <c r="BS6" s="10">
        <v>44749</v>
      </c>
      <c r="BT6" s="10">
        <v>44750</v>
      </c>
      <c r="BU6" s="10">
        <v>44751</v>
      </c>
      <c r="BV6" s="10">
        <v>44752</v>
      </c>
      <c r="BW6" s="10">
        <v>44753</v>
      </c>
      <c r="BX6" s="10">
        <v>44754</v>
      </c>
      <c r="BY6" s="10">
        <v>44755</v>
      </c>
      <c r="BZ6" s="10">
        <v>44756</v>
      </c>
      <c r="CA6" s="10">
        <v>44757</v>
      </c>
      <c r="CB6" s="10">
        <v>44758</v>
      </c>
      <c r="CC6" s="10">
        <v>44759</v>
      </c>
      <c r="CD6" s="10">
        <v>44760</v>
      </c>
      <c r="CE6" s="10">
        <v>44761</v>
      </c>
      <c r="CF6" s="10">
        <v>44762</v>
      </c>
      <c r="CG6" s="10">
        <v>44763</v>
      </c>
      <c r="CH6" s="10">
        <v>44764</v>
      </c>
      <c r="CI6" s="10">
        <v>44765</v>
      </c>
      <c r="CJ6" s="10">
        <v>44766</v>
      </c>
      <c r="CK6" s="10">
        <v>44767</v>
      </c>
      <c r="CL6" s="10">
        <v>44768</v>
      </c>
      <c r="CM6" s="10">
        <v>44769</v>
      </c>
      <c r="CN6" s="10">
        <v>44770</v>
      </c>
      <c r="CO6" s="10">
        <v>44771</v>
      </c>
      <c r="CP6" s="10">
        <v>44772</v>
      </c>
      <c r="CQ6" s="10">
        <v>44773</v>
      </c>
      <c r="CR6" s="10">
        <v>44774</v>
      </c>
      <c r="CS6" s="10">
        <v>44775</v>
      </c>
      <c r="CT6" s="10">
        <v>44776</v>
      </c>
      <c r="CU6" s="10">
        <v>44777</v>
      </c>
      <c r="CV6" s="10">
        <v>44778</v>
      </c>
      <c r="CW6" s="10">
        <v>44779</v>
      </c>
      <c r="CX6" s="10">
        <v>44780</v>
      </c>
      <c r="CY6" s="10">
        <v>44781</v>
      </c>
      <c r="CZ6" s="10">
        <v>44782</v>
      </c>
      <c r="DA6" s="10">
        <v>44783</v>
      </c>
      <c r="DB6" s="10">
        <v>44784</v>
      </c>
      <c r="DC6" s="10">
        <v>44785</v>
      </c>
      <c r="DD6" s="10">
        <v>44786</v>
      </c>
      <c r="DE6" s="10">
        <v>44787</v>
      </c>
      <c r="DF6" s="10">
        <v>44788</v>
      </c>
      <c r="DG6" s="10">
        <v>44789</v>
      </c>
      <c r="DH6" s="10">
        <v>44790</v>
      </c>
      <c r="DI6" s="10">
        <v>44791</v>
      </c>
      <c r="DJ6" s="10">
        <v>44792</v>
      </c>
      <c r="DK6" s="10">
        <v>44793</v>
      </c>
      <c r="DL6" s="10">
        <v>44794</v>
      </c>
      <c r="DM6" s="10">
        <v>44795</v>
      </c>
      <c r="DN6" s="10">
        <v>44796</v>
      </c>
      <c r="DO6" s="10">
        <v>44797</v>
      </c>
      <c r="DP6" s="10">
        <v>44798</v>
      </c>
      <c r="DQ6" s="10">
        <v>44799</v>
      </c>
      <c r="DR6" s="10">
        <v>44800</v>
      </c>
      <c r="DS6" s="10">
        <v>44801</v>
      </c>
      <c r="DT6" s="10">
        <v>44802</v>
      </c>
      <c r="DU6" s="10">
        <v>44803</v>
      </c>
      <c r="DV6" s="10">
        <v>44804</v>
      </c>
      <c r="DW6" s="10">
        <v>44805</v>
      </c>
      <c r="DX6" s="10">
        <v>44806</v>
      </c>
      <c r="DY6" s="10">
        <v>44807</v>
      </c>
      <c r="DZ6" s="10">
        <v>44808</v>
      </c>
      <c r="EA6" s="10">
        <v>44809</v>
      </c>
      <c r="EB6" s="10">
        <v>44810</v>
      </c>
      <c r="EC6" s="10">
        <v>44811</v>
      </c>
      <c r="ED6" s="10">
        <v>44812</v>
      </c>
      <c r="EE6" s="10">
        <v>44813</v>
      </c>
      <c r="EF6" s="10">
        <v>44814</v>
      </c>
      <c r="EG6" s="10">
        <v>44815</v>
      </c>
      <c r="EH6" s="10">
        <v>44816</v>
      </c>
      <c r="EI6" s="10">
        <v>44817</v>
      </c>
      <c r="EJ6" s="10">
        <v>44818</v>
      </c>
      <c r="EK6" s="10">
        <v>44819</v>
      </c>
      <c r="EL6" s="10">
        <v>44820</v>
      </c>
      <c r="EM6" s="10">
        <v>44821</v>
      </c>
      <c r="EN6" s="10">
        <v>44822</v>
      </c>
      <c r="EO6" s="10">
        <v>44823</v>
      </c>
      <c r="EP6" s="10">
        <v>44824</v>
      </c>
      <c r="EQ6" s="10">
        <v>44825</v>
      </c>
      <c r="ER6" s="10">
        <v>44826</v>
      </c>
      <c r="ES6" s="10">
        <v>44827</v>
      </c>
      <c r="ET6" s="10">
        <v>44828</v>
      </c>
      <c r="EU6" s="10">
        <v>44829</v>
      </c>
      <c r="EV6" s="10">
        <v>44830</v>
      </c>
      <c r="EW6" s="10">
        <v>44831</v>
      </c>
      <c r="EX6" s="10">
        <v>44832</v>
      </c>
      <c r="EY6" s="10">
        <v>44833</v>
      </c>
      <c r="EZ6" s="10">
        <v>44834</v>
      </c>
    </row>
    <row r="7" spans="2:156" x14ac:dyDescent="0.3">
      <c r="B7" s="2" t="s">
        <v>29</v>
      </c>
      <c r="C7" s="3"/>
      <c r="D7" s="12"/>
      <c r="E7" s="4"/>
      <c r="F7" s="4"/>
      <c r="G7" s="4"/>
      <c r="H7" s="4"/>
      <c r="I7" s="4"/>
      <c r="J7" s="4"/>
      <c r="K7" s="12"/>
      <c r="L7" s="4"/>
      <c r="M7" s="4"/>
      <c r="N7" s="4"/>
      <c r="O7" s="4"/>
      <c r="P7" s="4"/>
      <c r="Q7" s="4"/>
      <c r="R7" s="12"/>
      <c r="S7" s="4"/>
      <c r="T7" s="4"/>
      <c r="U7" s="4"/>
      <c r="V7" s="4"/>
      <c r="W7" s="4"/>
      <c r="X7" s="4"/>
      <c r="Y7" s="12"/>
      <c r="Z7" s="4"/>
      <c r="AA7" s="4"/>
      <c r="AB7" s="4"/>
      <c r="AC7" s="12"/>
      <c r="AD7" s="4"/>
      <c r="AE7" s="4"/>
      <c r="AF7" s="12"/>
      <c r="AG7" s="4"/>
      <c r="AH7" s="4"/>
      <c r="AI7" s="4"/>
      <c r="AJ7" s="4"/>
      <c r="AK7" s="4"/>
      <c r="AL7" s="4"/>
      <c r="AM7" s="12"/>
      <c r="AN7" s="4"/>
      <c r="AO7" s="4"/>
      <c r="AP7" s="4"/>
      <c r="AQ7" s="4"/>
      <c r="AR7" s="4"/>
      <c r="AS7" s="4"/>
      <c r="AT7" s="12"/>
      <c r="AU7" s="4"/>
      <c r="AV7" s="4"/>
      <c r="AW7" s="4"/>
      <c r="AX7" s="4"/>
      <c r="AY7" s="4"/>
      <c r="AZ7" s="4"/>
      <c r="BA7" s="12"/>
      <c r="BB7" s="4"/>
      <c r="BC7" s="4"/>
      <c r="BD7" s="4"/>
      <c r="BE7" s="4"/>
      <c r="BF7" s="4"/>
      <c r="BG7" s="4"/>
      <c r="BH7" s="12"/>
      <c r="BI7" s="4"/>
      <c r="BJ7" s="4"/>
      <c r="BK7" s="4"/>
      <c r="BL7" s="4"/>
      <c r="BM7" s="4"/>
      <c r="BN7" s="4"/>
      <c r="BO7" s="12"/>
      <c r="BP7" s="4"/>
      <c r="BQ7" s="4"/>
      <c r="BR7" s="4"/>
      <c r="BS7" s="4"/>
      <c r="BT7" s="4"/>
      <c r="BU7" s="4"/>
      <c r="BV7" s="12"/>
      <c r="BW7" s="4"/>
      <c r="BX7" s="4"/>
      <c r="BY7" s="4"/>
      <c r="BZ7" s="12"/>
      <c r="CA7" s="4"/>
      <c r="CB7" s="4"/>
      <c r="CC7" s="12"/>
      <c r="CD7" s="4"/>
      <c r="CE7" s="4"/>
      <c r="CF7" s="4"/>
      <c r="CG7" s="4"/>
      <c r="CH7" s="4"/>
      <c r="CI7" s="4"/>
      <c r="CJ7" s="12"/>
      <c r="CK7" s="4"/>
      <c r="CL7" s="4"/>
      <c r="CM7" s="4"/>
      <c r="CN7" s="4"/>
      <c r="CO7" s="4"/>
      <c r="CP7" s="4"/>
      <c r="CQ7" s="12"/>
      <c r="CR7" s="4"/>
      <c r="CS7" s="4"/>
      <c r="CT7" s="4"/>
      <c r="CU7" s="4"/>
      <c r="CV7" s="4"/>
      <c r="CW7" s="4"/>
      <c r="CX7" s="12"/>
      <c r="CY7" s="4"/>
      <c r="CZ7" s="4"/>
      <c r="DA7" s="4"/>
      <c r="DB7" s="4"/>
      <c r="DC7" s="4"/>
      <c r="DD7" s="4"/>
      <c r="DE7" s="12"/>
      <c r="DF7" s="12"/>
      <c r="DG7" s="4"/>
      <c r="DH7" s="4"/>
      <c r="DI7" s="4"/>
      <c r="DJ7" s="4"/>
      <c r="DK7" s="4"/>
      <c r="DL7" s="12"/>
      <c r="DM7" s="4"/>
      <c r="DN7" s="4"/>
      <c r="DO7" s="4"/>
      <c r="DP7" s="4"/>
      <c r="DQ7" s="4"/>
      <c r="DR7" s="4"/>
      <c r="DS7" s="12"/>
      <c r="DT7" s="4"/>
      <c r="DU7" s="4"/>
      <c r="DV7" s="4"/>
      <c r="DW7" s="4"/>
      <c r="DX7" s="4"/>
      <c r="DY7" s="4"/>
      <c r="DZ7" s="12"/>
      <c r="EA7" s="4"/>
      <c r="EB7" s="4"/>
      <c r="EC7" s="4"/>
      <c r="ED7" s="4"/>
      <c r="EE7" s="4"/>
      <c r="EF7" s="4"/>
      <c r="EG7" s="12"/>
      <c r="EH7" s="4"/>
      <c r="EI7" s="4"/>
      <c r="EJ7" s="4"/>
      <c r="EK7" s="4"/>
      <c r="EL7" s="4"/>
      <c r="EM7" s="4"/>
      <c r="EN7" s="12"/>
      <c r="EO7" s="4"/>
      <c r="EP7" s="4"/>
      <c r="EQ7" s="4"/>
      <c r="ER7" s="4"/>
      <c r="ES7" s="4"/>
      <c r="ET7" s="4"/>
      <c r="EU7" s="12"/>
      <c r="EV7" s="4"/>
      <c r="EW7" s="4"/>
      <c r="EX7" s="4"/>
      <c r="EY7" s="4"/>
      <c r="EZ7" s="4"/>
    </row>
    <row r="8" spans="2:156" x14ac:dyDescent="0.3">
      <c r="B8" s="5"/>
      <c r="C8" s="5"/>
      <c r="D8" s="12"/>
      <c r="E8" s="4"/>
      <c r="F8" s="4"/>
      <c r="G8" s="4"/>
      <c r="H8" s="4"/>
      <c r="I8" s="4"/>
      <c r="J8" s="4"/>
      <c r="K8" s="12"/>
      <c r="L8" s="4"/>
      <c r="M8" s="4"/>
      <c r="N8" s="4"/>
      <c r="O8" s="4"/>
      <c r="P8" s="4"/>
      <c r="Q8" s="4"/>
      <c r="R8" s="12"/>
      <c r="S8" s="4"/>
      <c r="T8" s="4"/>
      <c r="U8" s="4"/>
      <c r="V8" s="4"/>
      <c r="W8" s="4"/>
      <c r="X8" s="4"/>
      <c r="Y8" s="12"/>
      <c r="Z8" s="4"/>
      <c r="AA8" s="4"/>
      <c r="AB8" s="4"/>
      <c r="AC8" s="12"/>
      <c r="AD8" s="4"/>
      <c r="AE8" s="4"/>
      <c r="AF8" s="12"/>
      <c r="AG8" s="4"/>
      <c r="AH8" s="4"/>
      <c r="AI8" s="4"/>
      <c r="AJ8" s="4"/>
      <c r="AK8" s="4"/>
      <c r="AL8" s="4"/>
      <c r="AM8" s="12"/>
      <c r="AN8" s="4"/>
      <c r="AO8" s="4"/>
      <c r="AP8" s="4"/>
      <c r="AQ8" s="4"/>
      <c r="AR8" s="4"/>
      <c r="AS8" s="4"/>
      <c r="AT8" s="12"/>
      <c r="AU8" s="4"/>
      <c r="AV8" s="4"/>
      <c r="AW8" s="4"/>
      <c r="AX8" s="4"/>
      <c r="AY8" s="4"/>
      <c r="AZ8" s="4"/>
      <c r="BA8" s="12"/>
      <c r="BB8" s="4"/>
      <c r="BC8" s="4"/>
      <c r="BD8" s="4"/>
      <c r="BE8" s="4"/>
      <c r="BF8" s="4"/>
      <c r="BG8" s="4"/>
      <c r="BH8" s="12"/>
      <c r="BI8" s="4"/>
      <c r="BJ8" s="4"/>
      <c r="BK8" s="4"/>
      <c r="BL8" s="4"/>
      <c r="BM8" s="4"/>
      <c r="BN8" s="4"/>
      <c r="BO8" s="12"/>
      <c r="BP8" s="4"/>
      <c r="BQ8" s="4"/>
      <c r="BR8" s="4"/>
      <c r="BS8" s="4"/>
      <c r="BT8" s="4"/>
      <c r="BU8" s="4"/>
      <c r="BV8" s="12"/>
      <c r="BW8" s="4"/>
      <c r="BX8" s="4"/>
      <c r="BY8" s="4"/>
      <c r="BZ8" s="12"/>
      <c r="CA8" s="4"/>
      <c r="CB8" s="4"/>
      <c r="CC8" s="12"/>
      <c r="CD8" s="4"/>
      <c r="CE8" s="4"/>
      <c r="CF8" s="4"/>
      <c r="CG8" s="4"/>
      <c r="CH8" s="4"/>
      <c r="CI8" s="4"/>
      <c r="CJ8" s="12"/>
      <c r="CK8" s="4"/>
      <c r="CL8" s="4"/>
      <c r="CM8" s="4"/>
      <c r="CN8" s="4"/>
      <c r="CO8" s="4"/>
      <c r="CP8" s="4"/>
      <c r="CQ8" s="12"/>
      <c r="CR8" s="4"/>
      <c r="CS8" s="4"/>
      <c r="CT8" s="4"/>
      <c r="CU8" s="4"/>
      <c r="CV8" s="4"/>
      <c r="CW8" s="4"/>
      <c r="CX8" s="12"/>
      <c r="CY8" s="4"/>
      <c r="CZ8" s="4"/>
      <c r="DA8" s="4"/>
      <c r="DB8" s="4"/>
      <c r="DC8" s="4"/>
      <c r="DD8" s="4"/>
      <c r="DE8" s="12"/>
      <c r="DF8" s="12"/>
      <c r="DG8" s="4"/>
      <c r="DH8" s="4"/>
      <c r="DI8" s="4"/>
      <c r="DJ8" s="4"/>
      <c r="DK8" s="4"/>
      <c r="DL8" s="12"/>
      <c r="DM8" s="4"/>
      <c r="DN8" s="4"/>
      <c r="DO8" s="4"/>
      <c r="DP8" s="4"/>
      <c r="DQ8" s="4"/>
      <c r="DR8" s="4"/>
      <c r="DS8" s="12"/>
      <c r="DT8" s="4"/>
      <c r="DU8" s="4"/>
      <c r="DV8" s="4"/>
      <c r="DW8" s="4"/>
      <c r="DX8" s="4"/>
      <c r="DY8" s="4"/>
      <c r="DZ8" s="12"/>
      <c r="EA8" s="4"/>
      <c r="EB8" s="4"/>
      <c r="EC8" s="4"/>
      <c r="ED8" s="4"/>
      <c r="EE8" s="4"/>
      <c r="EF8" s="4"/>
      <c r="EG8" s="12"/>
      <c r="EH8" s="4"/>
      <c r="EI8" s="4"/>
      <c r="EJ8" s="4"/>
      <c r="EK8" s="4"/>
      <c r="EL8" s="4"/>
      <c r="EM8" s="4"/>
      <c r="EN8" s="12"/>
      <c r="EO8" s="4"/>
      <c r="EP8" s="4"/>
      <c r="EQ8" s="4"/>
      <c r="ER8" s="4"/>
      <c r="ES8" s="4"/>
      <c r="ET8" s="4"/>
      <c r="EU8" s="12"/>
      <c r="EV8" s="4"/>
      <c r="EW8" s="4"/>
      <c r="EX8" s="4"/>
      <c r="EY8" s="4"/>
      <c r="EZ8" s="4"/>
    </row>
    <row r="9" spans="2:156" x14ac:dyDescent="0.3">
      <c r="B9" s="5"/>
      <c r="C9" s="5"/>
      <c r="D9" s="12"/>
      <c r="E9" s="4"/>
      <c r="F9" s="4"/>
      <c r="G9" s="4"/>
      <c r="H9" s="4"/>
      <c r="I9" s="4"/>
      <c r="J9" s="4"/>
      <c r="K9" s="12"/>
      <c r="L9" s="4"/>
      <c r="M9" s="4"/>
      <c r="N9" s="4"/>
      <c r="O9" s="4"/>
      <c r="P9" s="4"/>
      <c r="Q9" s="4"/>
      <c r="R9" s="12"/>
      <c r="S9" s="4"/>
      <c r="T9" s="4"/>
      <c r="U9" s="4"/>
      <c r="V9" s="4"/>
      <c r="W9" s="4"/>
      <c r="X9" s="4"/>
      <c r="Y9" s="12"/>
      <c r="Z9" s="4"/>
      <c r="AA9" s="4"/>
      <c r="AB9" s="4"/>
      <c r="AC9" s="12"/>
      <c r="AD9" s="4"/>
      <c r="AE9" s="4"/>
      <c r="AF9" s="12"/>
      <c r="AG9" s="4"/>
      <c r="AH9" s="4"/>
      <c r="AI9" s="4"/>
      <c r="AJ9" s="4"/>
      <c r="AK9" s="4"/>
      <c r="AL9" s="4"/>
      <c r="AM9" s="12"/>
      <c r="AN9" s="4"/>
      <c r="AO9" s="4"/>
      <c r="AP9" s="4"/>
      <c r="AQ9" s="4"/>
      <c r="AR9" s="4"/>
      <c r="AS9" s="4"/>
      <c r="AT9" s="12"/>
      <c r="AU9" s="4"/>
      <c r="AV9" s="4"/>
      <c r="AW9" s="4"/>
      <c r="AX9" s="4"/>
      <c r="AY9" s="4"/>
      <c r="AZ9" s="4"/>
      <c r="BA9" s="12"/>
      <c r="BB9" s="4"/>
      <c r="BC9" s="4"/>
      <c r="BD9" s="4"/>
      <c r="BE9" s="4"/>
      <c r="BF9" s="4"/>
      <c r="BG9" s="4"/>
      <c r="BH9" s="12"/>
      <c r="BI9" s="4"/>
      <c r="BJ9" s="4"/>
      <c r="BK9" s="4"/>
      <c r="BL9" s="4"/>
      <c r="BM9" s="4"/>
      <c r="BN9" s="4"/>
      <c r="BO9" s="12"/>
      <c r="BP9" s="4"/>
      <c r="BQ9" s="4"/>
      <c r="BR9" s="4"/>
      <c r="BS9" s="4"/>
      <c r="BT9" s="4"/>
      <c r="BU9" s="4"/>
      <c r="BV9" s="12"/>
      <c r="BW9" s="4"/>
      <c r="BX9" s="4"/>
      <c r="BY9" s="4"/>
      <c r="BZ9" s="12"/>
      <c r="CA9" s="4"/>
      <c r="CB9" s="4"/>
      <c r="CC9" s="12"/>
      <c r="CD9" s="4"/>
      <c r="CE9" s="4"/>
      <c r="CF9" s="4"/>
      <c r="CG9" s="4"/>
      <c r="CH9" s="4"/>
      <c r="CI9" s="4"/>
      <c r="CJ9" s="12"/>
      <c r="CK9" s="4"/>
      <c r="CL9" s="4"/>
      <c r="CM9" s="4"/>
      <c r="CN9" s="4"/>
      <c r="CO9" s="4"/>
      <c r="CP9" s="4"/>
      <c r="CQ9" s="12"/>
      <c r="CR9" s="4"/>
      <c r="CS9" s="4"/>
      <c r="CT9" s="4"/>
      <c r="CU9" s="4"/>
      <c r="CV9" s="4"/>
      <c r="CW9" s="4"/>
      <c r="CX9" s="12"/>
      <c r="CY9" s="4"/>
      <c r="CZ9" s="4"/>
      <c r="DA9" s="4"/>
      <c r="DB9" s="4"/>
      <c r="DC9" s="4"/>
      <c r="DD9" s="4"/>
      <c r="DE9" s="12"/>
      <c r="DF9" s="12"/>
      <c r="DG9" s="4"/>
      <c r="DH9" s="4"/>
      <c r="DI9" s="4"/>
      <c r="DJ9" s="4"/>
      <c r="DK9" s="4"/>
      <c r="DL9" s="12"/>
      <c r="DM9" s="4"/>
      <c r="DN9" s="4"/>
      <c r="DO9" s="4"/>
      <c r="DP9" s="4"/>
      <c r="DQ9" s="4"/>
      <c r="DR9" s="4"/>
      <c r="DS9" s="12"/>
      <c r="DT9" s="4"/>
      <c r="DU9" s="4"/>
      <c r="DV9" s="4"/>
      <c r="DW9" s="4"/>
      <c r="DX9" s="4"/>
      <c r="DY9" s="4"/>
      <c r="DZ9" s="12"/>
      <c r="EA9" s="4"/>
      <c r="EB9" s="4"/>
      <c r="EC9" s="4"/>
      <c r="ED9" s="4"/>
      <c r="EE9" s="4"/>
      <c r="EF9" s="4"/>
      <c r="EG9" s="12"/>
      <c r="EH9" s="4"/>
      <c r="EI9" s="4"/>
      <c r="EJ9" s="4"/>
      <c r="EK9" s="4"/>
      <c r="EL9" s="4"/>
      <c r="EM9" s="4"/>
      <c r="EN9" s="12"/>
      <c r="EO9" s="4"/>
      <c r="EP9" s="4"/>
      <c r="EQ9" s="4"/>
      <c r="ER9" s="4"/>
      <c r="ES9" s="4"/>
      <c r="ET9" s="4"/>
      <c r="EU9" s="12"/>
      <c r="EV9" s="4"/>
      <c r="EW9" s="4"/>
      <c r="EX9" s="4"/>
      <c r="EY9" s="4"/>
      <c r="EZ9" s="4"/>
    </row>
    <row r="10" spans="2:156" x14ac:dyDescent="0.3">
      <c r="B10" s="5"/>
      <c r="C10" s="5"/>
      <c r="D10" s="12"/>
      <c r="E10" s="4"/>
      <c r="F10" s="4"/>
      <c r="G10" s="4"/>
      <c r="H10" s="4"/>
      <c r="I10" s="4"/>
      <c r="J10" s="4"/>
      <c r="K10" s="12"/>
      <c r="L10" s="4"/>
      <c r="M10" s="4"/>
      <c r="N10" s="4"/>
      <c r="O10" s="4"/>
      <c r="P10" s="4"/>
      <c r="Q10" s="4"/>
      <c r="R10" s="12"/>
      <c r="S10" s="4"/>
      <c r="T10" s="4"/>
      <c r="U10" s="4"/>
      <c r="V10" s="4"/>
      <c r="W10" s="4"/>
      <c r="X10" s="4"/>
      <c r="Y10" s="12"/>
      <c r="Z10" s="4"/>
      <c r="AA10" s="4"/>
      <c r="AB10" s="4"/>
      <c r="AC10" s="12"/>
      <c r="AD10" s="4"/>
      <c r="AE10" s="4"/>
      <c r="AF10" s="12"/>
      <c r="AG10" s="4"/>
      <c r="AH10" s="4"/>
      <c r="AI10" s="4"/>
      <c r="AJ10" s="4"/>
      <c r="AK10" s="4"/>
      <c r="AL10" s="4"/>
      <c r="AM10" s="12"/>
      <c r="AN10" s="4"/>
      <c r="AO10" s="4"/>
      <c r="AP10" s="4"/>
      <c r="AQ10" s="4"/>
      <c r="AR10" s="4"/>
      <c r="AS10" s="4"/>
      <c r="AT10" s="12"/>
      <c r="AU10" s="4"/>
      <c r="AV10" s="4"/>
      <c r="AW10" s="4"/>
      <c r="AX10" s="4"/>
      <c r="AY10" s="4"/>
      <c r="AZ10" s="4"/>
      <c r="BA10" s="12"/>
      <c r="BB10" s="4"/>
      <c r="BC10" s="4"/>
      <c r="BD10" s="4"/>
      <c r="BE10" s="4"/>
      <c r="BF10" s="4"/>
      <c r="BG10" s="4"/>
      <c r="BH10" s="12"/>
      <c r="BI10" s="4"/>
      <c r="BJ10" s="4"/>
      <c r="BK10" s="4"/>
      <c r="BL10" s="4"/>
      <c r="BM10" s="4"/>
      <c r="BN10" s="4"/>
      <c r="BO10" s="12"/>
      <c r="BP10" s="4"/>
      <c r="BQ10" s="4"/>
      <c r="BR10" s="4"/>
      <c r="BS10" s="4"/>
      <c r="BT10" s="4"/>
      <c r="BU10" s="4"/>
      <c r="BV10" s="12"/>
      <c r="BW10" s="4"/>
      <c r="BX10" s="4"/>
      <c r="BY10" s="4"/>
      <c r="BZ10" s="12"/>
      <c r="CA10" s="4"/>
      <c r="CB10" s="4"/>
      <c r="CC10" s="12"/>
      <c r="CD10" s="4"/>
      <c r="CE10" s="4"/>
      <c r="CF10" s="4"/>
      <c r="CG10" s="4"/>
      <c r="CH10" s="4"/>
      <c r="CI10" s="4"/>
      <c r="CJ10" s="12"/>
      <c r="CK10" s="4"/>
      <c r="CL10" s="4"/>
      <c r="CM10" s="4"/>
      <c r="CN10" s="4"/>
      <c r="CO10" s="4"/>
      <c r="CP10" s="4"/>
      <c r="CQ10" s="12"/>
      <c r="CR10" s="4"/>
      <c r="CS10" s="4"/>
      <c r="CT10" s="4"/>
      <c r="CU10" s="4"/>
      <c r="CV10" s="4"/>
      <c r="CW10" s="4"/>
      <c r="CX10" s="12"/>
      <c r="CY10" s="4"/>
      <c r="CZ10" s="4"/>
      <c r="DA10" s="4"/>
      <c r="DB10" s="4"/>
      <c r="DC10" s="4"/>
      <c r="DD10" s="4"/>
      <c r="DE10" s="12"/>
      <c r="DF10" s="12"/>
      <c r="DG10" s="4"/>
      <c r="DH10" s="4"/>
      <c r="DI10" s="4"/>
      <c r="DJ10" s="4"/>
      <c r="DK10" s="4"/>
      <c r="DL10" s="12"/>
      <c r="DM10" s="4"/>
      <c r="DN10" s="4"/>
      <c r="DO10" s="4"/>
      <c r="DP10" s="4"/>
      <c r="DQ10" s="4"/>
      <c r="DR10" s="4"/>
      <c r="DS10" s="12"/>
      <c r="DT10" s="4"/>
      <c r="DU10" s="4"/>
      <c r="DV10" s="4"/>
      <c r="DW10" s="4"/>
      <c r="DX10" s="4"/>
      <c r="DY10" s="4"/>
      <c r="DZ10" s="12"/>
      <c r="EA10" s="4"/>
      <c r="EB10" s="4"/>
      <c r="EC10" s="4"/>
      <c r="ED10" s="4"/>
      <c r="EE10" s="4"/>
      <c r="EF10" s="4"/>
      <c r="EG10" s="12"/>
      <c r="EH10" s="4"/>
      <c r="EI10" s="4"/>
      <c r="EJ10" s="4"/>
      <c r="EK10" s="4"/>
      <c r="EL10" s="4"/>
      <c r="EM10" s="4"/>
      <c r="EN10" s="12"/>
      <c r="EO10" s="4"/>
      <c r="EP10" s="4"/>
      <c r="EQ10" s="4"/>
      <c r="ER10" s="4"/>
      <c r="ES10" s="4"/>
      <c r="ET10" s="4"/>
      <c r="EU10" s="12"/>
      <c r="EV10" s="4"/>
      <c r="EW10" s="4"/>
      <c r="EX10" s="4"/>
      <c r="EY10" s="4"/>
      <c r="EZ10" s="4"/>
    </row>
    <row r="11" spans="2:156" x14ac:dyDescent="0.3">
      <c r="B11" s="5"/>
      <c r="C11" s="5"/>
      <c r="D11" s="12"/>
      <c r="E11" s="4"/>
      <c r="F11" s="4"/>
      <c r="G11" s="4"/>
      <c r="H11" s="4"/>
      <c r="I11" s="4"/>
      <c r="J11" s="4"/>
      <c r="K11" s="12"/>
      <c r="L11" s="4"/>
      <c r="M11" s="4"/>
      <c r="N11" s="4"/>
      <c r="O11" s="4"/>
      <c r="P11" s="4"/>
      <c r="Q11" s="4"/>
      <c r="R11" s="12"/>
      <c r="S11" s="4"/>
      <c r="T11" s="4"/>
      <c r="U11" s="4"/>
      <c r="V11" s="4"/>
      <c r="W11" s="4"/>
      <c r="X11" s="4"/>
      <c r="Y11" s="12"/>
      <c r="Z11" s="4"/>
      <c r="AA11" s="4"/>
      <c r="AB11" s="4"/>
      <c r="AC11" s="12"/>
      <c r="AD11" s="4"/>
      <c r="AE11" s="4"/>
      <c r="AF11" s="12"/>
      <c r="AG11" s="4"/>
      <c r="AH11" s="4"/>
      <c r="AI11" s="4"/>
      <c r="AJ11" s="4"/>
      <c r="AK11" s="4"/>
      <c r="AL11" s="4"/>
      <c r="AM11" s="12"/>
      <c r="AN11" s="4"/>
      <c r="AO11" s="4"/>
      <c r="AP11" s="4"/>
      <c r="AQ11" s="4"/>
      <c r="AR11" s="4"/>
      <c r="AS11" s="4"/>
      <c r="AT11" s="12"/>
      <c r="AU11" s="4"/>
      <c r="AV11" s="4"/>
      <c r="AW11" s="4"/>
      <c r="AX11" s="4"/>
      <c r="AY11" s="4"/>
      <c r="AZ11" s="4"/>
      <c r="BA11" s="12"/>
      <c r="BB11" s="4"/>
      <c r="BC11" s="4"/>
      <c r="BD11" s="4"/>
      <c r="BE11" s="4"/>
      <c r="BF11" s="4"/>
      <c r="BG11" s="4"/>
      <c r="BH11" s="12"/>
      <c r="BI11" s="4"/>
      <c r="BJ11" s="4"/>
      <c r="BK11" s="4"/>
      <c r="BL11" s="4"/>
      <c r="BM11" s="4"/>
      <c r="BN11" s="4"/>
      <c r="BO11" s="12"/>
      <c r="BP11" s="4"/>
      <c r="BQ11" s="4"/>
      <c r="BR11" s="4"/>
      <c r="BS11" s="4"/>
      <c r="BT11" s="4"/>
      <c r="BU11" s="4"/>
      <c r="BV11" s="12"/>
      <c r="BW11" s="4"/>
      <c r="BX11" s="4"/>
      <c r="BY11" s="4"/>
      <c r="BZ11" s="12"/>
      <c r="CA11" s="4"/>
      <c r="CB11" s="4"/>
      <c r="CC11" s="12"/>
      <c r="CD11" s="4"/>
      <c r="CE11" s="4"/>
      <c r="CF11" s="4"/>
      <c r="CG11" s="4"/>
      <c r="CH11" s="4"/>
      <c r="CI11" s="4"/>
      <c r="CJ11" s="12"/>
      <c r="CK11" s="4"/>
      <c r="CL11" s="4"/>
      <c r="CM11" s="4"/>
      <c r="CN11" s="4"/>
      <c r="CO11" s="4"/>
      <c r="CP11" s="4"/>
      <c r="CQ11" s="12"/>
      <c r="CR11" s="4"/>
      <c r="CS11" s="4"/>
      <c r="CT11" s="4"/>
      <c r="CU11" s="4"/>
      <c r="CV11" s="4"/>
      <c r="CW11" s="4"/>
      <c r="CX11" s="12"/>
      <c r="CY11" s="4"/>
      <c r="CZ11" s="4"/>
      <c r="DA11" s="4"/>
      <c r="DB11" s="4"/>
      <c r="DC11" s="4"/>
      <c r="DD11" s="4"/>
      <c r="DE11" s="12"/>
      <c r="DF11" s="12"/>
      <c r="DG11" s="4"/>
      <c r="DH11" s="4"/>
      <c r="DI11" s="4"/>
      <c r="DJ11" s="4"/>
      <c r="DK11" s="4"/>
      <c r="DL11" s="12"/>
      <c r="DM11" s="4"/>
      <c r="DN11" s="4"/>
      <c r="DO11" s="4"/>
      <c r="DP11" s="4"/>
      <c r="DQ11" s="4"/>
      <c r="DR11" s="4"/>
      <c r="DS11" s="12"/>
      <c r="DT11" s="4"/>
      <c r="DU11" s="4"/>
      <c r="DV11" s="4"/>
      <c r="DW11" s="4"/>
      <c r="DX11" s="4"/>
      <c r="DY11" s="4"/>
      <c r="DZ11" s="12"/>
      <c r="EA11" s="4"/>
      <c r="EB11" s="4"/>
      <c r="EC11" s="4"/>
      <c r="ED11" s="4"/>
      <c r="EE11" s="4"/>
      <c r="EF11" s="4"/>
      <c r="EG11" s="12"/>
      <c r="EH11" s="4"/>
      <c r="EI11" s="4"/>
      <c r="EJ11" s="4"/>
      <c r="EK11" s="4"/>
      <c r="EL11" s="4"/>
      <c r="EM11" s="4"/>
      <c r="EN11" s="12"/>
      <c r="EO11" s="4"/>
      <c r="EP11" s="4"/>
      <c r="EQ11" s="4"/>
      <c r="ER11" s="4"/>
      <c r="ES11" s="4"/>
      <c r="ET11" s="4"/>
      <c r="EU11" s="12"/>
      <c r="EV11" s="4"/>
      <c r="EW11" s="4"/>
      <c r="EX11" s="4"/>
      <c r="EY11" s="4"/>
      <c r="EZ11" s="4"/>
    </row>
    <row r="12" spans="2:156" x14ac:dyDescent="0.3">
      <c r="B12" s="5"/>
      <c r="C12" s="5"/>
      <c r="D12" s="12"/>
      <c r="E12" s="4"/>
      <c r="F12" s="4"/>
      <c r="G12" s="4"/>
      <c r="H12" s="4"/>
      <c r="I12" s="4"/>
      <c r="J12" s="4"/>
      <c r="K12" s="12"/>
      <c r="L12" s="4"/>
      <c r="M12" s="4"/>
      <c r="N12" s="4"/>
      <c r="O12" s="4"/>
      <c r="P12" s="4"/>
      <c r="Q12" s="4"/>
      <c r="R12" s="12"/>
      <c r="S12" s="4"/>
      <c r="T12" s="4"/>
      <c r="U12" s="4"/>
      <c r="V12" s="4"/>
      <c r="W12" s="4"/>
      <c r="X12" s="4"/>
      <c r="Y12" s="12"/>
      <c r="Z12" s="4"/>
      <c r="AA12" s="4"/>
      <c r="AB12" s="4"/>
      <c r="AC12" s="12"/>
      <c r="AD12" s="4"/>
      <c r="AE12" s="4"/>
      <c r="AF12" s="12"/>
      <c r="AG12" s="4"/>
      <c r="AH12" s="4"/>
      <c r="AI12" s="4"/>
      <c r="AJ12" s="4"/>
      <c r="AK12" s="4"/>
      <c r="AL12" s="4"/>
      <c r="AM12" s="12"/>
      <c r="AN12" s="4"/>
      <c r="AO12" s="4"/>
      <c r="AP12" s="4"/>
      <c r="AQ12" s="4"/>
      <c r="AR12" s="4"/>
      <c r="AS12" s="4"/>
      <c r="AT12" s="12"/>
      <c r="AU12" s="4"/>
      <c r="AV12" s="4"/>
      <c r="AW12" s="4"/>
      <c r="AX12" s="4"/>
      <c r="AY12" s="4"/>
      <c r="AZ12" s="4"/>
      <c r="BA12" s="12"/>
      <c r="BB12" s="4"/>
      <c r="BC12" s="4"/>
      <c r="BD12" s="4"/>
      <c r="BE12" s="4"/>
      <c r="BF12" s="4"/>
      <c r="BG12" s="4"/>
      <c r="BH12" s="12"/>
      <c r="BI12" s="4"/>
      <c r="BJ12" s="4"/>
      <c r="BK12" s="4"/>
      <c r="BL12" s="4"/>
      <c r="BM12" s="4"/>
      <c r="BN12" s="4"/>
      <c r="BO12" s="12"/>
      <c r="BP12" s="4"/>
      <c r="BQ12" s="4"/>
      <c r="BR12" s="4"/>
      <c r="BS12" s="4"/>
      <c r="BT12" s="4"/>
      <c r="BU12" s="4"/>
      <c r="BV12" s="12"/>
      <c r="BW12" s="4"/>
      <c r="BX12" s="4"/>
      <c r="BY12" s="4"/>
      <c r="BZ12" s="12"/>
      <c r="CA12" s="4"/>
      <c r="CB12" s="4"/>
      <c r="CC12" s="12"/>
      <c r="CD12" s="4"/>
      <c r="CE12" s="4"/>
      <c r="CF12" s="4"/>
      <c r="CG12" s="4"/>
      <c r="CH12" s="4"/>
      <c r="CI12" s="4"/>
      <c r="CJ12" s="12"/>
      <c r="CK12" s="4"/>
      <c r="CL12" s="4"/>
      <c r="CM12" s="4"/>
      <c r="CN12" s="4"/>
      <c r="CO12" s="4"/>
      <c r="CP12" s="4"/>
      <c r="CQ12" s="12"/>
      <c r="CR12" s="4"/>
      <c r="CS12" s="4"/>
      <c r="CT12" s="4"/>
      <c r="CU12" s="4"/>
      <c r="CV12" s="4"/>
      <c r="CW12" s="4"/>
      <c r="CX12" s="12"/>
      <c r="CY12" s="4"/>
      <c r="CZ12" s="4"/>
      <c r="DA12" s="4"/>
      <c r="DB12" s="4"/>
      <c r="DC12" s="4"/>
      <c r="DD12" s="4"/>
      <c r="DE12" s="12"/>
      <c r="DF12" s="12"/>
      <c r="DG12" s="4"/>
      <c r="DH12" s="4"/>
      <c r="DI12" s="4"/>
      <c r="DJ12" s="4"/>
      <c r="DK12" s="4"/>
      <c r="DL12" s="12"/>
      <c r="DM12" s="4"/>
      <c r="DN12" s="4"/>
      <c r="DO12" s="4"/>
      <c r="DP12" s="4"/>
      <c r="DQ12" s="4"/>
      <c r="DR12" s="4"/>
      <c r="DS12" s="12"/>
      <c r="DT12" s="4"/>
      <c r="DU12" s="4"/>
      <c r="DV12" s="4"/>
      <c r="DW12" s="4"/>
      <c r="DX12" s="4"/>
      <c r="DY12" s="4"/>
      <c r="DZ12" s="12"/>
      <c r="EA12" s="4"/>
      <c r="EB12" s="4"/>
      <c r="EC12" s="4"/>
      <c r="ED12" s="4"/>
      <c r="EE12" s="4"/>
      <c r="EF12" s="4"/>
      <c r="EG12" s="12"/>
      <c r="EH12" s="4"/>
      <c r="EI12" s="4"/>
      <c r="EJ12" s="4"/>
      <c r="EK12" s="4"/>
      <c r="EL12" s="4"/>
      <c r="EM12" s="4"/>
      <c r="EN12" s="12"/>
      <c r="EO12" s="4"/>
      <c r="EP12" s="4"/>
      <c r="EQ12" s="4"/>
      <c r="ER12" s="4"/>
      <c r="ES12" s="4"/>
      <c r="ET12" s="4"/>
      <c r="EU12" s="12"/>
      <c r="EV12" s="4"/>
      <c r="EW12" s="4"/>
      <c r="EX12" s="4"/>
      <c r="EY12" s="4"/>
      <c r="EZ12" s="4"/>
    </row>
    <row r="13" spans="2:156" x14ac:dyDescent="0.3">
      <c r="B13" s="5"/>
      <c r="C13" s="5"/>
      <c r="D13" s="12"/>
      <c r="E13" s="4"/>
      <c r="F13" s="4"/>
      <c r="G13" s="4"/>
      <c r="H13" s="4"/>
      <c r="I13" s="4"/>
      <c r="J13" s="4"/>
      <c r="K13" s="12"/>
      <c r="L13" s="4"/>
      <c r="M13" s="4"/>
      <c r="N13" s="4"/>
      <c r="O13" s="4"/>
      <c r="P13" s="4"/>
      <c r="Q13" s="4"/>
      <c r="R13" s="12"/>
      <c r="S13" s="4"/>
      <c r="T13" s="4"/>
      <c r="U13" s="4"/>
      <c r="V13" s="4"/>
      <c r="W13" s="4"/>
      <c r="X13" s="4"/>
      <c r="Y13" s="12"/>
      <c r="Z13" s="4"/>
      <c r="AA13" s="4"/>
      <c r="AB13" s="4"/>
      <c r="AC13" s="12"/>
      <c r="AD13" s="4"/>
      <c r="AE13" s="4"/>
      <c r="AF13" s="12"/>
      <c r="AG13" s="4"/>
      <c r="AH13" s="4"/>
      <c r="AI13" s="4"/>
      <c r="AJ13" s="4"/>
      <c r="AK13" s="4"/>
      <c r="AL13" s="4"/>
      <c r="AM13" s="12"/>
      <c r="AN13" s="4"/>
      <c r="AO13" s="4"/>
      <c r="AP13" s="4"/>
      <c r="AQ13" s="4"/>
      <c r="AR13" s="4"/>
      <c r="AS13" s="4"/>
      <c r="AT13" s="12"/>
      <c r="AU13" s="4"/>
      <c r="AV13" s="4"/>
      <c r="AW13" s="4"/>
      <c r="AX13" s="4"/>
      <c r="AY13" s="4"/>
      <c r="AZ13" s="4"/>
      <c r="BA13" s="12"/>
      <c r="BB13" s="4"/>
      <c r="BC13" s="4"/>
      <c r="BD13" s="4"/>
      <c r="BE13" s="4"/>
      <c r="BF13" s="4"/>
      <c r="BG13" s="4"/>
      <c r="BH13" s="12"/>
      <c r="BI13" s="4"/>
      <c r="BJ13" s="4"/>
      <c r="BK13" s="4"/>
      <c r="BL13" s="4"/>
      <c r="BM13" s="4"/>
      <c r="BN13" s="4"/>
      <c r="BO13" s="12"/>
      <c r="BP13" s="4"/>
      <c r="BQ13" s="4"/>
      <c r="BR13" s="4"/>
      <c r="BS13" s="4"/>
      <c r="BT13" s="4"/>
      <c r="BU13" s="4"/>
      <c r="BV13" s="12"/>
      <c r="BW13" s="4"/>
      <c r="BX13" s="4"/>
      <c r="BY13" s="4"/>
      <c r="BZ13" s="12"/>
      <c r="CA13" s="4"/>
      <c r="CB13" s="4"/>
      <c r="CC13" s="12"/>
      <c r="CD13" s="4"/>
      <c r="CE13" s="4"/>
      <c r="CF13" s="4"/>
      <c r="CG13" s="4"/>
      <c r="CH13" s="4"/>
      <c r="CI13" s="4"/>
      <c r="CJ13" s="12"/>
      <c r="CK13" s="4"/>
      <c r="CL13" s="4"/>
      <c r="CM13" s="4"/>
      <c r="CN13" s="4"/>
      <c r="CO13" s="4"/>
      <c r="CP13" s="4"/>
      <c r="CQ13" s="12"/>
      <c r="CR13" s="4"/>
      <c r="CS13" s="4"/>
      <c r="CT13" s="4"/>
      <c r="CU13" s="4"/>
      <c r="CV13" s="4"/>
      <c r="CW13" s="4"/>
      <c r="CX13" s="12"/>
      <c r="CY13" s="4"/>
      <c r="CZ13" s="4"/>
      <c r="DA13" s="4"/>
      <c r="DB13" s="4"/>
      <c r="DC13" s="4"/>
      <c r="DD13" s="4"/>
      <c r="DE13" s="12"/>
      <c r="DF13" s="12"/>
      <c r="DG13" s="4"/>
      <c r="DH13" s="4"/>
      <c r="DI13" s="4"/>
      <c r="DJ13" s="4"/>
      <c r="DK13" s="4"/>
      <c r="DL13" s="12"/>
      <c r="DM13" s="4"/>
      <c r="DN13" s="4"/>
      <c r="DO13" s="4"/>
      <c r="DP13" s="4"/>
      <c r="DQ13" s="4"/>
      <c r="DR13" s="4"/>
      <c r="DS13" s="12"/>
      <c r="DT13" s="4"/>
      <c r="DU13" s="4"/>
      <c r="DV13" s="4"/>
      <c r="DW13" s="4"/>
      <c r="DX13" s="4"/>
      <c r="DY13" s="4"/>
      <c r="DZ13" s="12"/>
      <c r="EA13" s="4"/>
      <c r="EB13" s="4"/>
      <c r="EC13" s="4"/>
      <c r="ED13" s="4"/>
      <c r="EE13" s="4"/>
      <c r="EF13" s="4"/>
      <c r="EG13" s="12"/>
      <c r="EH13" s="4"/>
      <c r="EI13" s="4"/>
      <c r="EJ13" s="4"/>
      <c r="EK13" s="4"/>
      <c r="EL13" s="4"/>
      <c r="EM13" s="4"/>
      <c r="EN13" s="12"/>
      <c r="EO13" s="4"/>
      <c r="EP13" s="4"/>
      <c r="EQ13" s="4"/>
      <c r="ER13" s="4"/>
      <c r="ES13" s="4"/>
      <c r="ET13" s="4"/>
      <c r="EU13" s="12"/>
      <c r="EV13" s="4"/>
      <c r="EW13" s="4"/>
      <c r="EX13" s="4"/>
      <c r="EY13" s="4"/>
      <c r="EZ13" s="4"/>
    </row>
    <row r="14" spans="2:156" x14ac:dyDescent="0.3">
      <c r="B14" s="6"/>
      <c r="C14" s="6"/>
      <c r="D14" s="13"/>
      <c r="E14" s="7"/>
      <c r="F14" s="7"/>
      <c r="G14" s="7"/>
      <c r="H14" s="7"/>
      <c r="I14" s="7"/>
      <c r="J14" s="7"/>
      <c r="K14" s="13"/>
      <c r="L14" s="7"/>
      <c r="M14" s="7"/>
      <c r="N14" s="7"/>
      <c r="O14" s="7"/>
      <c r="P14" s="7"/>
      <c r="Q14" s="7"/>
      <c r="R14" s="13"/>
      <c r="S14" s="7"/>
      <c r="T14" s="7"/>
      <c r="U14" s="7"/>
      <c r="V14" s="7"/>
      <c r="W14" s="7"/>
      <c r="X14" s="7"/>
      <c r="Y14" s="13"/>
      <c r="Z14" s="7"/>
      <c r="AA14" s="7"/>
      <c r="AB14" s="7"/>
      <c r="AC14" s="13"/>
      <c r="AD14" s="7"/>
      <c r="AE14" s="7"/>
      <c r="AF14" s="13"/>
      <c r="AG14" s="7"/>
      <c r="AH14" s="7"/>
      <c r="AI14" s="7"/>
      <c r="AJ14" s="7"/>
      <c r="AK14" s="7"/>
      <c r="AL14" s="7"/>
      <c r="AM14" s="13"/>
      <c r="AN14" s="7"/>
      <c r="AO14" s="7"/>
      <c r="AP14" s="7"/>
      <c r="AQ14" s="7"/>
      <c r="AR14" s="7"/>
      <c r="AS14" s="7"/>
      <c r="AT14" s="13"/>
      <c r="AU14" s="7"/>
      <c r="AV14" s="7"/>
      <c r="AW14" s="7"/>
      <c r="AX14" s="7"/>
      <c r="AY14" s="7"/>
      <c r="AZ14" s="7"/>
      <c r="BA14" s="13"/>
      <c r="BB14" s="7"/>
      <c r="BC14" s="7"/>
      <c r="BD14" s="7"/>
      <c r="BE14" s="7"/>
      <c r="BF14" s="7"/>
      <c r="BG14" s="7"/>
      <c r="BH14" s="13"/>
      <c r="BI14" s="7"/>
      <c r="BJ14" s="7"/>
      <c r="BK14" s="7"/>
      <c r="BL14" s="7"/>
      <c r="BM14" s="7"/>
      <c r="BN14" s="7"/>
      <c r="BO14" s="13"/>
      <c r="BP14" s="7"/>
      <c r="BQ14" s="7"/>
      <c r="BR14" s="7"/>
      <c r="BS14" s="7"/>
      <c r="BT14" s="7"/>
      <c r="BU14" s="7"/>
      <c r="BV14" s="13"/>
      <c r="BW14" s="7"/>
      <c r="BX14" s="7"/>
      <c r="BY14" s="7"/>
      <c r="BZ14" s="13"/>
      <c r="CA14" s="7"/>
      <c r="CB14" s="7"/>
      <c r="CC14" s="13"/>
      <c r="CD14" s="7"/>
      <c r="CE14" s="7"/>
      <c r="CF14" s="7"/>
      <c r="CG14" s="7"/>
      <c r="CH14" s="7"/>
      <c r="CI14" s="7"/>
      <c r="CJ14" s="13"/>
      <c r="CK14" s="7"/>
      <c r="CL14" s="7"/>
      <c r="CM14" s="7"/>
      <c r="CN14" s="7"/>
      <c r="CO14" s="7"/>
      <c r="CP14" s="7"/>
      <c r="CQ14" s="13"/>
      <c r="CR14" s="7"/>
      <c r="CS14" s="7"/>
      <c r="CT14" s="7"/>
      <c r="CU14" s="7"/>
      <c r="CV14" s="7"/>
      <c r="CW14" s="7"/>
      <c r="CX14" s="13"/>
      <c r="CY14" s="7"/>
      <c r="CZ14" s="7"/>
      <c r="DA14" s="7"/>
      <c r="DB14" s="7"/>
      <c r="DC14" s="7"/>
      <c r="DD14" s="7"/>
      <c r="DE14" s="13"/>
      <c r="DF14" s="13"/>
      <c r="DG14" s="7"/>
      <c r="DH14" s="7"/>
      <c r="DI14" s="7"/>
      <c r="DJ14" s="7"/>
      <c r="DK14" s="7"/>
      <c r="DL14" s="13"/>
      <c r="DM14" s="7"/>
      <c r="DN14" s="7"/>
      <c r="DO14" s="7"/>
      <c r="DP14" s="7"/>
      <c r="DQ14" s="7"/>
      <c r="DR14" s="7"/>
      <c r="DS14" s="13"/>
      <c r="DT14" s="7"/>
      <c r="DU14" s="7"/>
      <c r="DV14" s="7"/>
      <c r="DW14" s="7"/>
      <c r="DX14" s="7"/>
      <c r="DY14" s="7"/>
      <c r="DZ14" s="13"/>
      <c r="EA14" s="7"/>
      <c r="EB14" s="7"/>
      <c r="EC14" s="7"/>
      <c r="ED14" s="7"/>
      <c r="EE14" s="7"/>
      <c r="EF14" s="7"/>
      <c r="EG14" s="13"/>
      <c r="EH14" s="7"/>
      <c r="EI14" s="7"/>
      <c r="EJ14" s="7"/>
      <c r="EK14" s="7"/>
      <c r="EL14" s="7"/>
      <c r="EM14" s="7"/>
      <c r="EN14" s="13"/>
      <c r="EO14" s="7"/>
      <c r="EP14" s="7"/>
      <c r="EQ14" s="7"/>
      <c r="ER14" s="7"/>
      <c r="ES14" s="7"/>
      <c r="ET14" s="7"/>
      <c r="EU14" s="13"/>
      <c r="EV14" s="7"/>
      <c r="EW14" s="7"/>
      <c r="EX14" s="7"/>
      <c r="EY14" s="7"/>
      <c r="EZ14" s="7"/>
    </row>
    <row r="15" spans="2:156" x14ac:dyDescent="0.3"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14"/>
      <c r="BK15" s="14"/>
      <c r="BL15" s="14"/>
      <c r="BM15" s="14"/>
      <c r="BN15" s="14"/>
      <c r="BO15" s="14"/>
      <c r="BP15" s="14"/>
      <c r="BQ15" s="14"/>
      <c r="BR15" s="14"/>
      <c r="BS15" s="14"/>
      <c r="BT15" s="14"/>
      <c r="BU15" s="14"/>
      <c r="BV15" s="14"/>
      <c r="BW15" s="14"/>
      <c r="BX15" s="14"/>
      <c r="BY15" s="14"/>
      <c r="BZ15" s="14"/>
      <c r="CA15" s="14"/>
      <c r="CB15" s="14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4"/>
      <c r="CQ15" s="14"/>
      <c r="CR15" s="14"/>
      <c r="CS15" s="14"/>
      <c r="CT15" s="14"/>
      <c r="CU15" s="14"/>
      <c r="CV15" s="14"/>
      <c r="CW15" s="14"/>
      <c r="CX15" s="14"/>
      <c r="CY15" s="14"/>
      <c r="CZ15" s="14"/>
      <c r="DA15" s="14"/>
      <c r="DB15" s="14"/>
      <c r="DC15" s="14"/>
      <c r="DD15" s="14"/>
      <c r="DE15" s="14"/>
      <c r="DF15" s="14"/>
      <c r="DG15" s="14"/>
      <c r="DH15" s="14"/>
      <c r="DI15" s="14"/>
      <c r="DJ15" s="14"/>
      <c r="DK15" s="14"/>
      <c r="DL15" s="14"/>
      <c r="DM15" s="14"/>
      <c r="DN15" s="14"/>
      <c r="DO15" s="14"/>
      <c r="DP15" s="14"/>
      <c r="DQ15" s="14"/>
      <c r="DR15" s="14"/>
      <c r="DS15" s="14"/>
      <c r="DT15" s="14"/>
      <c r="DU15" s="14"/>
      <c r="DV15" s="14"/>
      <c r="DW15" s="14"/>
      <c r="DX15" s="14"/>
      <c r="DY15" s="14"/>
      <c r="DZ15" s="14"/>
      <c r="EA15" s="14"/>
      <c r="EB15" s="14"/>
      <c r="EC15" s="14"/>
      <c r="ED15" s="14"/>
      <c r="EE15" s="14"/>
      <c r="EF15" s="14"/>
      <c r="EG15" s="14"/>
      <c r="EH15" s="14"/>
      <c r="EI15" s="14"/>
      <c r="EJ15" s="14"/>
      <c r="EK15" s="14"/>
      <c r="EL15" s="14"/>
      <c r="EM15" s="14"/>
      <c r="EN15" s="14"/>
      <c r="EO15" s="14"/>
      <c r="EP15" s="14"/>
      <c r="EQ15" s="14"/>
      <c r="ER15" s="14"/>
      <c r="ES15" s="14"/>
      <c r="ET15" s="14"/>
      <c r="EU15" s="14"/>
      <c r="EV15" s="14"/>
      <c r="EW15" s="14"/>
      <c r="EX15" s="14"/>
      <c r="EY15" s="14"/>
      <c r="EZ15" s="14"/>
    </row>
    <row r="16" spans="2:156" s="16" customFormat="1" x14ac:dyDescent="0.3">
      <c r="B16" s="147" t="s">
        <v>27</v>
      </c>
      <c r="C16" s="147"/>
      <c r="D16" s="15"/>
      <c r="E16" s="15">
        <f>SUM(E7:E14)</f>
        <v>0</v>
      </c>
      <c r="F16" s="15">
        <f t="shared" ref="F16:BQ16" si="0">SUM(F7:F14)</f>
        <v>0</v>
      </c>
      <c r="G16" s="15">
        <f t="shared" si="0"/>
        <v>0</v>
      </c>
      <c r="H16" s="15">
        <f t="shared" si="0"/>
        <v>0</v>
      </c>
      <c r="I16" s="15">
        <f>SUM(I7:I14)</f>
        <v>0</v>
      </c>
      <c r="J16" s="15">
        <f>SUM(J7:J14)</f>
        <v>0</v>
      </c>
      <c r="K16" s="15"/>
      <c r="L16" s="15">
        <f t="shared" si="0"/>
        <v>0</v>
      </c>
      <c r="M16" s="15">
        <f t="shared" si="0"/>
        <v>0</v>
      </c>
      <c r="N16" s="15">
        <f t="shared" si="0"/>
        <v>0</v>
      </c>
      <c r="O16" s="15">
        <f t="shared" si="0"/>
        <v>0</v>
      </c>
      <c r="P16" s="15">
        <f t="shared" si="0"/>
        <v>0</v>
      </c>
      <c r="Q16" s="15">
        <f t="shared" si="0"/>
        <v>0</v>
      </c>
      <c r="R16" s="15"/>
      <c r="S16" s="15">
        <f t="shared" si="0"/>
        <v>0</v>
      </c>
      <c r="T16" s="15">
        <f t="shared" si="0"/>
        <v>0</v>
      </c>
      <c r="U16" s="15">
        <f t="shared" si="0"/>
        <v>0</v>
      </c>
      <c r="V16" s="15">
        <f t="shared" si="0"/>
        <v>0</v>
      </c>
      <c r="W16" s="15">
        <f t="shared" si="0"/>
        <v>0</v>
      </c>
      <c r="X16" s="15">
        <f t="shared" si="0"/>
        <v>0</v>
      </c>
      <c r="Y16" s="15"/>
      <c r="Z16" s="15">
        <f t="shared" si="0"/>
        <v>0</v>
      </c>
      <c r="AA16" s="15">
        <f t="shared" si="0"/>
        <v>0</v>
      </c>
      <c r="AB16" s="15">
        <f t="shared" si="0"/>
        <v>0</v>
      </c>
      <c r="AC16" s="15"/>
      <c r="AD16" s="15">
        <f t="shared" si="0"/>
        <v>0</v>
      </c>
      <c r="AE16" s="15">
        <f t="shared" si="0"/>
        <v>0</v>
      </c>
      <c r="AF16" s="15"/>
      <c r="AG16" s="15">
        <f t="shared" si="0"/>
        <v>0</v>
      </c>
      <c r="AH16" s="15">
        <f t="shared" si="0"/>
        <v>0</v>
      </c>
      <c r="AI16" s="15">
        <f t="shared" si="0"/>
        <v>0</v>
      </c>
      <c r="AJ16" s="15">
        <f t="shared" si="0"/>
        <v>0</v>
      </c>
      <c r="AK16" s="15">
        <f t="shared" si="0"/>
        <v>0</v>
      </c>
      <c r="AL16" s="15">
        <f t="shared" si="0"/>
        <v>0</v>
      </c>
      <c r="AM16" s="15"/>
      <c r="AN16" s="15">
        <f t="shared" si="0"/>
        <v>0</v>
      </c>
      <c r="AO16" s="15">
        <f t="shared" si="0"/>
        <v>0</v>
      </c>
      <c r="AP16" s="15">
        <f t="shared" si="0"/>
        <v>0</v>
      </c>
      <c r="AQ16" s="15">
        <f t="shared" si="0"/>
        <v>0</v>
      </c>
      <c r="AR16" s="15">
        <f t="shared" si="0"/>
        <v>0</v>
      </c>
      <c r="AS16" s="15">
        <f t="shared" si="0"/>
        <v>0</v>
      </c>
      <c r="AT16" s="15"/>
      <c r="AU16" s="15">
        <f t="shared" si="0"/>
        <v>0</v>
      </c>
      <c r="AV16" s="15">
        <f t="shared" si="0"/>
        <v>0</v>
      </c>
      <c r="AW16" s="15">
        <f t="shared" si="0"/>
        <v>0</v>
      </c>
      <c r="AX16" s="15">
        <f t="shared" si="0"/>
        <v>0</v>
      </c>
      <c r="AY16" s="15">
        <f t="shared" si="0"/>
        <v>0</v>
      </c>
      <c r="AZ16" s="15">
        <f t="shared" si="0"/>
        <v>0</v>
      </c>
      <c r="BA16" s="15"/>
      <c r="BB16" s="15">
        <f t="shared" si="0"/>
        <v>0</v>
      </c>
      <c r="BC16" s="15">
        <f t="shared" si="0"/>
        <v>0</v>
      </c>
      <c r="BD16" s="15">
        <f t="shared" si="0"/>
        <v>0</v>
      </c>
      <c r="BE16" s="15">
        <f t="shared" si="0"/>
        <v>0</v>
      </c>
      <c r="BF16" s="15">
        <f t="shared" si="0"/>
        <v>0</v>
      </c>
      <c r="BG16" s="15">
        <f t="shared" si="0"/>
        <v>0</v>
      </c>
      <c r="BH16" s="15"/>
      <c r="BI16" s="15">
        <f t="shared" si="0"/>
        <v>0</v>
      </c>
      <c r="BJ16" s="15">
        <f t="shared" si="0"/>
        <v>0</v>
      </c>
      <c r="BK16" s="15">
        <f t="shared" si="0"/>
        <v>0</v>
      </c>
      <c r="BL16" s="15">
        <f t="shared" si="0"/>
        <v>0</v>
      </c>
      <c r="BM16" s="15">
        <f t="shared" si="0"/>
        <v>0</v>
      </c>
      <c r="BN16" s="15">
        <f t="shared" si="0"/>
        <v>0</v>
      </c>
      <c r="BO16" s="15"/>
      <c r="BP16" s="15">
        <f t="shared" si="0"/>
        <v>0</v>
      </c>
      <c r="BQ16" s="15">
        <f t="shared" si="0"/>
        <v>0</v>
      </c>
      <c r="BR16" s="15">
        <f t="shared" ref="BR16:EC16" si="1">SUM(BR7:BR14)</f>
        <v>0</v>
      </c>
      <c r="BS16" s="15">
        <f t="shared" si="1"/>
        <v>0</v>
      </c>
      <c r="BT16" s="15">
        <f t="shared" si="1"/>
        <v>0</v>
      </c>
      <c r="BU16" s="15">
        <f t="shared" si="1"/>
        <v>0</v>
      </c>
      <c r="BV16" s="15"/>
      <c r="BW16" s="15">
        <f t="shared" si="1"/>
        <v>0</v>
      </c>
      <c r="BX16" s="15">
        <f t="shared" si="1"/>
        <v>0</v>
      </c>
      <c r="BY16" s="15">
        <f t="shared" si="1"/>
        <v>0</v>
      </c>
      <c r="BZ16" s="15"/>
      <c r="CA16" s="15">
        <f t="shared" si="1"/>
        <v>0</v>
      </c>
      <c r="CB16" s="15">
        <f t="shared" si="1"/>
        <v>0</v>
      </c>
      <c r="CC16" s="15"/>
      <c r="CD16" s="15">
        <f t="shared" si="1"/>
        <v>0</v>
      </c>
      <c r="CE16" s="15">
        <f t="shared" si="1"/>
        <v>0</v>
      </c>
      <c r="CF16" s="15">
        <f t="shared" si="1"/>
        <v>0</v>
      </c>
      <c r="CG16" s="15">
        <f t="shared" si="1"/>
        <v>0</v>
      </c>
      <c r="CH16" s="15">
        <f t="shared" si="1"/>
        <v>0</v>
      </c>
      <c r="CI16" s="15">
        <f t="shared" si="1"/>
        <v>0</v>
      </c>
      <c r="CJ16" s="15"/>
      <c r="CK16" s="15">
        <f t="shared" si="1"/>
        <v>0</v>
      </c>
      <c r="CL16" s="15">
        <f t="shared" si="1"/>
        <v>0</v>
      </c>
      <c r="CM16" s="15">
        <f t="shared" si="1"/>
        <v>0</v>
      </c>
      <c r="CN16" s="15">
        <f t="shared" si="1"/>
        <v>0</v>
      </c>
      <c r="CO16" s="15">
        <f t="shared" si="1"/>
        <v>0</v>
      </c>
      <c r="CP16" s="15">
        <f t="shared" si="1"/>
        <v>0</v>
      </c>
      <c r="CQ16" s="15"/>
      <c r="CR16" s="15">
        <f t="shared" si="1"/>
        <v>0</v>
      </c>
      <c r="CS16" s="15">
        <f t="shared" si="1"/>
        <v>0</v>
      </c>
      <c r="CT16" s="15">
        <f t="shared" si="1"/>
        <v>0</v>
      </c>
      <c r="CU16" s="15">
        <f t="shared" si="1"/>
        <v>0</v>
      </c>
      <c r="CV16" s="15">
        <f t="shared" si="1"/>
        <v>0</v>
      </c>
      <c r="CW16" s="15">
        <f t="shared" si="1"/>
        <v>0</v>
      </c>
      <c r="CX16" s="15"/>
      <c r="CY16" s="15">
        <f t="shared" si="1"/>
        <v>0</v>
      </c>
      <c r="CZ16" s="15">
        <f t="shared" si="1"/>
        <v>0</v>
      </c>
      <c r="DA16" s="15">
        <f t="shared" si="1"/>
        <v>0</v>
      </c>
      <c r="DB16" s="15">
        <f t="shared" si="1"/>
        <v>0</v>
      </c>
      <c r="DC16" s="15">
        <f t="shared" si="1"/>
        <v>0</v>
      </c>
      <c r="DD16" s="15">
        <f t="shared" si="1"/>
        <v>0</v>
      </c>
      <c r="DE16" s="15"/>
      <c r="DF16" s="15"/>
      <c r="DG16" s="15">
        <f t="shared" si="1"/>
        <v>0</v>
      </c>
      <c r="DH16" s="15">
        <f t="shared" si="1"/>
        <v>0</v>
      </c>
      <c r="DI16" s="15">
        <f t="shared" si="1"/>
        <v>0</v>
      </c>
      <c r="DJ16" s="15">
        <f t="shared" si="1"/>
        <v>0</v>
      </c>
      <c r="DK16" s="15">
        <f t="shared" si="1"/>
        <v>0</v>
      </c>
      <c r="DL16" s="15"/>
      <c r="DM16" s="15">
        <f t="shared" si="1"/>
        <v>0</v>
      </c>
      <c r="DN16" s="15">
        <f t="shared" si="1"/>
        <v>0</v>
      </c>
      <c r="DO16" s="15">
        <f t="shared" si="1"/>
        <v>0</v>
      </c>
      <c r="DP16" s="15">
        <f t="shared" si="1"/>
        <v>0</v>
      </c>
      <c r="DQ16" s="15">
        <f t="shared" si="1"/>
        <v>0</v>
      </c>
      <c r="DR16" s="15">
        <f t="shared" si="1"/>
        <v>0</v>
      </c>
      <c r="DS16" s="15"/>
      <c r="DT16" s="15">
        <f t="shared" si="1"/>
        <v>0</v>
      </c>
      <c r="DU16" s="15">
        <f t="shared" si="1"/>
        <v>0</v>
      </c>
      <c r="DV16" s="15">
        <f t="shared" si="1"/>
        <v>0</v>
      </c>
      <c r="DW16" s="15">
        <f t="shared" si="1"/>
        <v>0</v>
      </c>
      <c r="DX16" s="15">
        <f t="shared" si="1"/>
        <v>0</v>
      </c>
      <c r="DY16" s="15">
        <f t="shared" si="1"/>
        <v>0</v>
      </c>
      <c r="DZ16" s="15"/>
      <c r="EA16" s="15">
        <f t="shared" si="1"/>
        <v>0</v>
      </c>
      <c r="EB16" s="15">
        <f t="shared" si="1"/>
        <v>0</v>
      </c>
      <c r="EC16" s="15">
        <f t="shared" si="1"/>
        <v>0</v>
      </c>
      <c r="ED16" s="15">
        <f t="shared" ref="ED16:EZ16" si="2">SUM(ED7:ED14)</f>
        <v>0</v>
      </c>
      <c r="EE16" s="15">
        <f t="shared" si="2"/>
        <v>0</v>
      </c>
      <c r="EF16" s="15">
        <f t="shared" si="2"/>
        <v>0</v>
      </c>
      <c r="EG16" s="15"/>
      <c r="EH16" s="15">
        <f t="shared" si="2"/>
        <v>0</v>
      </c>
      <c r="EI16" s="15">
        <f t="shared" si="2"/>
        <v>0</v>
      </c>
      <c r="EJ16" s="15">
        <f t="shared" si="2"/>
        <v>0</v>
      </c>
      <c r="EK16" s="15">
        <f t="shared" si="2"/>
        <v>0</v>
      </c>
      <c r="EL16" s="15">
        <f t="shared" si="2"/>
        <v>0</v>
      </c>
      <c r="EM16" s="15">
        <f t="shared" si="2"/>
        <v>0</v>
      </c>
      <c r="EN16" s="15"/>
      <c r="EO16" s="15">
        <f t="shared" si="2"/>
        <v>0</v>
      </c>
      <c r="EP16" s="15">
        <f t="shared" si="2"/>
        <v>0</v>
      </c>
      <c r="EQ16" s="15">
        <f t="shared" si="2"/>
        <v>0</v>
      </c>
      <c r="ER16" s="15">
        <f t="shared" si="2"/>
        <v>0</v>
      </c>
      <c r="ES16" s="15">
        <f t="shared" si="2"/>
        <v>0</v>
      </c>
      <c r="ET16" s="15">
        <f t="shared" si="2"/>
        <v>0</v>
      </c>
      <c r="EU16" s="15"/>
      <c r="EV16" s="15">
        <f t="shared" si="2"/>
        <v>0</v>
      </c>
      <c r="EW16" s="15">
        <f t="shared" si="2"/>
        <v>0</v>
      </c>
      <c r="EX16" s="15">
        <f t="shared" si="2"/>
        <v>0</v>
      </c>
      <c r="EY16" s="15">
        <f t="shared" si="2"/>
        <v>0</v>
      </c>
      <c r="EZ16" s="15">
        <f t="shared" si="2"/>
        <v>0</v>
      </c>
    </row>
    <row r="17" spans="2:156" s="16" customFormat="1" x14ac:dyDescent="0.3">
      <c r="B17" s="147" t="s">
        <v>28</v>
      </c>
      <c r="C17" s="147"/>
      <c r="D17" s="15"/>
      <c r="E17" s="15"/>
      <c r="F17" s="15"/>
      <c r="G17" s="15"/>
      <c r="H17" s="15"/>
      <c r="I17" s="15"/>
      <c r="J17" s="15"/>
      <c r="K17" s="15">
        <f>SUM(E16:K16)</f>
        <v>0</v>
      </c>
      <c r="L17" s="15"/>
      <c r="M17" s="15"/>
      <c r="N17" s="15"/>
      <c r="O17" s="15"/>
      <c r="P17" s="15"/>
      <c r="Q17" s="15"/>
      <c r="R17" s="15">
        <f>SUM(L16:R16)</f>
        <v>0</v>
      </c>
      <c r="S17" s="15"/>
      <c r="T17" s="15"/>
      <c r="U17" s="15"/>
      <c r="V17" s="15"/>
      <c r="W17" s="15"/>
      <c r="X17" s="15"/>
      <c r="Y17" s="15">
        <f>SUM(S16:Y16)</f>
        <v>0</v>
      </c>
      <c r="Z17" s="15"/>
      <c r="AA17" s="15"/>
      <c r="AB17" s="15"/>
      <c r="AC17" s="15"/>
      <c r="AD17" s="15"/>
      <c r="AE17" s="15"/>
      <c r="AF17" s="15">
        <f>SUM(Z16:AF16)</f>
        <v>0</v>
      </c>
      <c r="AG17" s="15"/>
      <c r="AH17" s="15"/>
      <c r="AI17" s="15"/>
      <c r="AJ17" s="15"/>
      <c r="AK17" s="15"/>
      <c r="AL17" s="15"/>
      <c r="AM17" s="15">
        <f>SUM(AG16:AM16)</f>
        <v>0</v>
      </c>
      <c r="AN17" s="15"/>
      <c r="AO17" s="15"/>
      <c r="AP17" s="15"/>
      <c r="AQ17" s="15"/>
      <c r="AR17" s="15"/>
      <c r="AS17" s="15"/>
      <c r="AT17" s="15">
        <f>SUM(AN16:AT16)</f>
        <v>0</v>
      </c>
      <c r="AU17" s="15"/>
      <c r="AV17" s="15"/>
      <c r="AW17" s="15"/>
      <c r="AX17" s="15"/>
      <c r="AY17" s="15"/>
      <c r="AZ17" s="15"/>
      <c r="BA17" s="15">
        <f>SUM(AU16:BA16)</f>
        <v>0</v>
      </c>
      <c r="BB17" s="15"/>
      <c r="BC17" s="15"/>
      <c r="BD17" s="15"/>
      <c r="BE17" s="15"/>
      <c r="BF17" s="15"/>
      <c r="BG17" s="15"/>
      <c r="BH17" s="15">
        <f>SUM(BB16:BH16)</f>
        <v>0</v>
      </c>
      <c r="BI17" s="15"/>
      <c r="BJ17" s="15"/>
      <c r="BK17" s="15"/>
      <c r="BL17" s="15"/>
      <c r="BM17" s="15"/>
      <c r="BN17" s="15"/>
      <c r="BO17" s="15">
        <f>SUM(BI16:BO16)</f>
        <v>0</v>
      </c>
      <c r="BP17" s="15"/>
      <c r="BQ17" s="15"/>
      <c r="BR17" s="15"/>
      <c r="BS17" s="15"/>
      <c r="BT17" s="15"/>
      <c r="BU17" s="15"/>
      <c r="BV17" s="15">
        <f>SUM(BP16:BV16)</f>
        <v>0</v>
      </c>
      <c r="BW17" s="15"/>
      <c r="BX17" s="15"/>
      <c r="BY17" s="15"/>
      <c r="BZ17" s="15"/>
      <c r="CA17" s="15"/>
      <c r="CB17" s="15"/>
      <c r="CC17" s="15">
        <f>SUM(BW16:CC16)</f>
        <v>0</v>
      </c>
      <c r="CD17" s="15"/>
      <c r="CE17" s="15"/>
      <c r="CF17" s="15"/>
      <c r="CG17" s="15"/>
      <c r="CH17" s="15"/>
      <c r="CI17" s="15"/>
      <c r="CJ17" s="15">
        <f>SUM(CD16:CJ16)</f>
        <v>0</v>
      </c>
      <c r="CK17" s="15"/>
      <c r="CL17" s="15"/>
      <c r="CM17" s="15"/>
      <c r="CN17" s="15"/>
      <c r="CO17" s="15"/>
      <c r="CP17" s="15"/>
      <c r="CQ17" s="15">
        <f>SUM(CK16:CQ16)</f>
        <v>0</v>
      </c>
      <c r="CR17" s="15"/>
      <c r="CS17" s="15"/>
      <c r="CT17" s="15"/>
      <c r="CU17" s="15"/>
      <c r="CV17" s="15"/>
      <c r="CW17" s="15"/>
      <c r="CX17" s="15">
        <f>SUM(CR16:CX16)</f>
        <v>0</v>
      </c>
      <c r="CY17" s="15"/>
      <c r="CZ17" s="15"/>
      <c r="DA17" s="15"/>
      <c r="DB17" s="15"/>
      <c r="DC17" s="15"/>
      <c r="DD17" s="15"/>
      <c r="DE17" s="15">
        <f>SUM(CY16:DE16)</f>
        <v>0</v>
      </c>
      <c r="DF17" s="15"/>
      <c r="DG17" s="15"/>
      <c r="DH17" s="15"/>
      <c r="DI17" s="15"/>
      <c r="DJ17" s="15"/>
      <c r="DK17" s="15"/>
      <c r="DL17" s="15">
        <f>SUM(DF16:DL16)</f>
        <v>0</v>
      </c>
      <c r="DM17" s="15"/>
      <c r="DN17" s="15"/>
      <c r="DO17" s="15"/>
      <c r="DP17" s="15"/>
      <c r="DQ17" s="15"/>
      <c r="DR17" s="15"/>
      <c r="DS17" s="15">
        <f>SUM(DM16:DS16)</f>
        <v>0</v>
      </c>
      <c r="DT17" s="15"/>
      <c r="DU17" s="15"/>
      <c r="DV17" s="15"/>
      <c r="DW17" s="15"/>
      <c r="DX17" s="15"/>
      <c r="DY17" s="15"/>
      <c r="DZ17" s="15">
        <f>SUM(DT16:DZ16)</f>
        <v>0</v>
      </c>
      <c r="EA17" s="15"/>
      <c r="EB17" s="15"/>
      <c r="EC17" s="15"/>
      <c r="ED17" s="15"/>
      <c r="EE17" s="15"/>
      <c r="EF17" s="15"/>
      <c r="EG17" s="15">
        <f>SUM(EA16:EG16)</f>
        <v>0</v>
      </c>
      <c r="EH17" s="15"/>
      <c r="EI17" s="15"/>
      <c r="EJ17" s="15"/>
      <c r="EK17" s="15"/>
      <c r="EL17" s="15"/>
      <c r="EM17" s="15"/>
      <c r="EN17" s="15">
        <f>SUM(EH16:EN16)</f>
        <v>0</v>
      </c>
      <c r="EO17" s="15"/>
      <c r="EP17" s="15"/>
      <c r="EQ17" s="15"/>
      <c r="ER17" s="15"/>
      <c r="ES17" s="15"/>
      <c r="ET17" s="15"/>
      <c r="EU17" s="15">
        <f>SUM(EO16:EU16)</f>
        <v>0</v>
      </c>
      <c r="EV17" s="15"/>
      <c r="EW17" s="15"/>
      <c r="EX17" s="15"/>
      <c r="EY17" s="15"/>
      <c r="EZ17" s="15"/>
    </row>
  </sheetData>
  <sheetProtection algorithmName="SHA-512" hashValue="bbUrCyiqNmCOt7O6sgBSxyuHCKPiUNrgyKVe2A12P7KLprOy4DpjjEC8XZK6wPX9GOUG2nRu29Dkt7UlxmNuRw==" saltValue="Fu496m4ZN0r9LKNVCX8Gqw==" spinCount="100000" sheet="1" objects="1" scenarios="1"/>
  <mergeCells count="11">
    <mergeCell ref="DW4:EZ4"/>
    <mergeCell ref="B5:B6"/>
    <mergeCell ref="C5:C6"/>
    <mergeCell ref="B16:C16"/>
    <mergeCell ref="B17:C17"/>
    <mergeCell ref="CR4:DV4"/>
    <mergeCell ref="B2:C2"/>
    <mergeCell ref="B3:C3"/>
    <mergeCell ref="D4:AH4"/>
    <mergeCell ref="AI4:BL4"/>
    <mergeCell ref="BM4:CQ4"/>
  </mergeCells>
  <conditionalFormatting sqref="E16:I16">
    <cfRule type="expression" dxfId="259" priority="65">
      <formula>AND(E16&lt;8,E6&lt;=TODAY())</formula>
    </cfRule>
  </conditionalFormatting>
  <conditionalFormatting sqref="J7:J14">
    <cfRule type="expression" dxfId="258" priority="64">
      <formula>J7&gt;0</formula>
    </cfRule>
  </conditionalFormatting>
  <conditionalFormatting sqref="E7:J14 EV7:EZ14">
    <cfRule type="expression" dxfId="257" priority="63">
      <formula>E$6&gt;TODAY()</formula>
    </cfRule>
  </conditionalFormatting>
  <conditionalFormatting sqref="J16">
    <cfRule type="expression" dxfId="256" priority="61">
      <formula>J$16&gt;0</formula>
    </cfRule>
  </conditionalFormatting>
  <conditionalFormatting sqref="L16:P16">
    <cfRule type="expression" dxfId="255" priority="60">
      <formula>AND(L16&lt;8,L6&lt;=TODAY())</formula>
    </cfRule>
  </conditionalFormatting>
  <conditionalFormatting sqref="Q7:Q14">
    <cfRule type="expression" dxfId="254" priority="59">
      <formula>Q7&gt;0</formula>
    </cfRule>
  </conditionalFormatting>
  <conditionalFormatting sqref="L7:Q14">
    <cfRule type="expression" dxfId="253" priority="58">
      <formula>L$6&gt;TODAY()</formula>
    </cfRule>
  </conditionalFormatting>
  <conditionalFormatting sqref="Q16">
    <cfRule type="expression" dxfId="252" priority="57">
      <formula>Q$16&gt;0</formula>
    </cfRule>
  </conditionalFormatting>
  <conditionalFormatting sqref="S16:W16">
    <cfRule type="expression" dxfId="251" priority="56">
      <formula>AND(S16&lt;8,S6&lt;=TODAY())</formula>
    </cfRule>
  </conditionalFormatting>
  <conditionalFormatting sqref="X7:X14">
    <cfRule type="expression" dxfId="250" priority="55">
      <formula>X7&gt;0</formula>
    </cfRule>
  </conditionalFormatting>
  <conditionalFormatting sqref="S7:X14">
    <cfRule type="expression" dxfId="249" priority="54">
      <formula>S$6&gt;TODAY()</formula>
    </cfRule>
  </conditionalFormatting>
  <conditionalFormatting sqref="X16">
    <cfRule type="expression" dxfId="248" priority="53">
      <formula>X$16&gt;0</formula>
    </cfRule>
  </conditionalFormatting>
  <conditionalFormatting sqref="Z16:AD16">
    <cfRule type="expression" dxfId="247" priority="52">
      <formula>AND(Z16&lt;8,Z6&lt;=TODAY())</formula>
    </cfRule>
  </conditionalFormatting>
  <conditionalFormatting sqref="AE7:AE14">
    <cfRule type="expression" dxfId="246" priority="51">
      <formula>AE7&gt;0</formula>
    </cfRule>
  </conditionalFormatting>
  <conditionalFormatting sqref="Z7:AB14 AD7:AE14">
    <cfRule type="expression" dxfId="245" priority="50">
      <formula>Z$6&gt;TODAY()</formula>
    </cfRule>
  </conditionalFormatting>
  <conditionalFormatting sqref="AE16">
    <cfRule type="expression" dxfId="244" priority="49">
      <formula>AE$16&gt;0</formula>
    </cfRule>
  </conditionalFormatting>
  <conditionalFormatting sqref="AG16:AK16">
    <cfRule type="expression" dxfId="243" priority="48">
      <formula>AND(AG16&lt;8,AG6&lt;=TODAY())</formula>
    </cfRule>
  </conditionalFormatting>
  <conditionalFormatting sqref="AL7:AL14">
    <cfRule type="expression" dxfId="242" priority="47">
      <formula>AL7&gt;0</formula>
    </cfRule>
  </conditionalFormatting>
  <conditionalFormatting sqref="AG7:AL14">
    <cfRule type="expression" dxfId="241" priority="46">
      <formula>AG$6&gt;TODAY()</formula>
    </cfRule>
  </conditionalFormatting>
  <conditionalFormatting sqref="AL16">
    <cfRule type="expression" dxfId="240" priority="45">
      <formula>AL$16&gt;0</formula>
    </cfRule>
  </conditionalFormatting>
  <conditionalFormatting sqref="AN16:AR16">
    <cfRule type="expression" dxfId="239" priority="44">
      <formula>AND(AN16&lt;8,AN6&lt;=TODAY())</formula>
    </cfRule>
  </conditionalFormatting>
  <conditionalFormatting sqref="AS7:AS14">
    <cfRule type="expression" dxfId="238" priority="43">
      <formula>AS7&gt;0</formula>
    </cfRule>
  </conditionalFormatting>
  <conditionalFormatting sqref="AN7:AS14">
    <cfRule type="expression" dxfId="237" priority="42">
      <formula>AN$6&gt;TODAY()</formula>
    </cfRule>
  </conditionalFormatting>
  <conditionalFormatting sqref="AS16">
    <cfRule type="expression" dxfId="236" priority="41">
      <formula>AS$16&gt;0</formula>
    </cfRule>
  </conditionalFormatting>
  <conditionalFormatting sqref="AU16:AY16">
    <cfRule type="expression" dxfId="235" priority="40">
      <formula>AND(AU16&lt;8,AU6&lt;=TODAY())</formula>
    </cfRule>
  </conditionalFormatting>
  <conditionalFormatting sqref="AZ7:AZ14">
    <cfRule type="expression" dxfId="234" priority="39">
      <formula>AZ7&gt;0</formula>
    </cfRule>
  </conditionalFormatting>
  <conditionalFormatting sqref="AU7:AZ14">
    <cfRule type="expression" dxfId="233" priority="38">
      <formula>AU$6&gt;TODAY()</formula>
    </cfRule>
  </conditionalFormatting>
  <conditionalFormatting sqref="AZ16">
    <cfRule type="expression" dxfId="232" priority="37">
      <formula>AZ$16&gt;0</formula>
    </cfRule>
  </conditionalFormatting>
  <conditionalFormatting sqref="BB16:BF16">
    <cfRule type="expression" dxfId="231" priority="36">
      <formula>AND(BB16&lt;8,BB6&lt;=TODAY())</formula>
    </cfRule>
  </conditionalFormatting>
  <conditionalFormatting sqref="BG7:BG14">
    <cfRule type="expression" dxfId="230" priority="35">
      <formula>BG7&gt;0</formula>
    </cfRule>
  </conditionalFormatting>
  <conditionalFormatting sqref="BB7:BG14">
    <cfRule type="expression" dxfId="229" priority="34">
      <formula>BB$6&gt;TODAY()</formula>
    </cfRule>
  </conditionalFormatting>
  <conditionalFormatting sqref="BG16">
    <cfRule type="expression" dxfId="228" priority="33">
      <formula>BG$16&gt;0</formula>
    </cfRule>
  </conditionalFormatting>
  <conditionalFormatting sqref="BI16:BM16">
    <cfRule type="expression" dxfId="227" priority="32">
      <formula>AND(BI16&lt;8,BI6&lt;=TODAY())</formula>
    </cfRule>
  </conditionalFormatting>
  <conditionalFormatting sqref="BN7:BN14">
    <cfRule type="expression" dxfId="226" priority="31">
      <formula>BN7&gt;0</formula>
    </cfRule>
  </conditionalFormatting>
  <conditionalFormatting sqref="BI7:BN14">
    <cfRule type="expression" dxfId="225" priority="30">
      <formula>BI$6&gt;TODAY()</formula>
    </cfRule>
  </conditionalFormatting>
  <conditionalFormatting sqref="BN16">
    <cfRule type="expression" dxfId="224" priority="29">
      <formula>BN$16&gt;0</formula>
    </cfRule>
  </conditionalFormatting>
  <conditionalFormatting sqref="BP16:BT16">
    <cfRule type="expression" dxfId="223" priority="28">
      <formula>AND(BP16&lt;8,BP6&lt;=TODAY())</formula>
    </cfRule>
  </conditionalFormatting>
  <conditionalFormatting sqref="BU7:BU14">
    <cfRule type="expression" dxfId="222" priority="27">
      <formula>BU7&gt;0</formula>
    </cfRule>
  </conditionalFormatting>
  <conditionalFormatting sqref="BP7:BU14">
    <cfRule type="expression" dxfId="221" priority="26">
      <formula>BP$6&gt;TODAY()</formula>
    </cfRule>
  </conditionalFormatting>
  <conditionalFormatting sqref="BU16">
    <cfRule type="expression" dxfId="220" priority="25">
      <formula>BU$16&gt;0</formula>
    </cfRule>
  </conditionalFormatting>
  <conditionalFormatting sqref="BW16:CA16">
    <cfRule type="expression" dxfId="219" priority="24">
      <formula>AND(BW16&lt;8,BW6&lt;=TODAY())</formula>
    </cfRule>
  </conditionalFormatting>
  <conditionalFormatting sqref="CB7:CB14">
    <cfRule type="expression" dxfId="218" priority="23">
      <formula>CB7&gt;0</formula>
    </cfRule>
  </conditionalFormatting>
  <conditionalFormatting sqref="BW7:BY14 CA7:CB14">
    <cfRule type="expression" dxfId="217" priority="22">
      <formula>BW$6&gt;TODAY()</formula>
    </cfRule>
  </conditionalFormatting>
  <conditionalFormatting sqref="CB16">
    <cfRule type="expression" dxfId="216" priority="21">
      <formula>CB$16&gt;0</formula>
    </cfRule>
  </conditionalFormatting>
  <conditionalFormatting sqref="CI7:CI14">
    <cfRule type="expression" dxfId="215" priority="20">
      <formula>CI7&gt;0</formula>
    </cfRule>
  </conditionalFormatting>
  <conditionalFormatting sqref="CD7:CI14">
    <cfRule type="expression" dxfId="214" priority="19">
      <formula>CD$6&gt;TODAY()</formula>
    </cfRule>
  </conditionalFormatting>
  <conditionalFormatting sqref="CP7:CP14">
    <cfRule type="expression" dxfId="213" priority="18">
      <formula>CP7&gt;0</formula>
    </cfRule>
  </conditionalFormatting>
  <conditionalFormatting sqref="CK7:CP14">
    <cfRule type="expression" dxfId="212" priority="17">
      <formula>CK$6&gt;TODAY()</formula>
    </cfRule>
  </conditionalFormatting>
  <conditionalFormatting sqref="CW7:CW14">
    <cfRule type="expression" dxfId="211" priority="16">
      <formula>CW7&gt;0</formula>
    </cfRule>
  </conditionalFormatting>
  <conditionalFormatting sqref="CR7:CW14">
    <cfRule type="expression" dxfId="210" priority="15">
      <formula>CR$6&gt;TODAY()</formula>
    </cfRule>
  </conditionalFormatting>
  <conditionalFormatting sqref="DD7:DD14">
    <cfRule type="expression" dxfId="209" priority="14">
      <formula>DD7&gt;0</formula>
    </cfRule>
  </conditionalFormatting>
  <conditionalFormatting sqref="CY7:DD14">
    <cfRule type="expression" dxfId="208" priority="13">
      <formula>CY$6&gt;TODAY()</formula>
    </cfRule>
  </conditionalFormatting>
  <conditionalFormatting sqref="DK7:DK14">
    <cfRule type="expression" dxfId="207" priority="12">
      <formula>DK7&gt;0</formula>
    </cfRule>
  </conditionalFormatting>
  <conditionalFormatting sqref="DG7:DK14">
    <cfRule type="expression" dxfId="206" priority="11">
      <formula>DG$6&gt;TODAY()</formula>
    </cfRule>
  </conditionalFormatting>
  <conditionalFormatting sqref="DR7:DR14">
    <cfRule type="expression" dxfId="205" priority="10">
      <formula>DR7&gt;0</formula>
    </cfRule>
  </conditionalFormatting>
  <conditionalFormatting sqref="DM7:DR14">
    <cfRule type="expression" dxfId="204" priority="9">
      <formula>DM$6&gt;TODAY()</formula>
    </cfRule>
  </conditionalFormatting>
  <conditionalFormatting sqref="DY7:DY14">
    <cfRule type="expression" dxfId="203" priority="8">
      <formula>DY7&gt;0</formula>
    </cfRule>
  </conditionalFormatting>
  <conditionalFormatting sqref="DT7:DY14">
    <cfRule type="expression" dxfId="202" priority="7">
      <formula>DT$6&gt;TODAY()</formula>
    </cfRule>
  </conditionalFormatting>
  <conditionalFormatting sqref="EF7:EF14">
    <cfRule type="expression" dxfId="201" priority="6">
      <formula>EF7&gt;0</formula>
    </cfRule>
  </conditionalFormatting>
  <conditionalFormatting sqref="EA7:EF14">
    <cfRule type="expression" dxfId="200" priority="5">
      <formula>EA$6&gt;TODAY()</formula>
    </cfRule>
  </conditionalFormatting>
  <conditionalFormatting sqref="EM7:EM14">
    <cfRule type="expression" dxfId="199" priority="4">
      <formula>EM7&gt;0</formula>
    </cfRule>
  </conditionalFormatting>
  <conditionalFormatting sqref="EH7:EM14">
    <cfRule type="expression" dxfId="198" priority="3">
      <formula>EH$6&gt;TODAY()</formula>
    </cfRule>
  </conditionalFormatting>
  <conditionalFormatting sqref="ET7:ET14">
    <cfRule type="expression" dxfId="197" priority="2">
      <formula>ET7&gt;0</formula>
    </cfRule>
  </conditionalFormatting>
  <conditionalFormatting sqref="EO7:ET14">
    <cfRule type="expression" dxfId="196" priority="1">
      <formula>EO$6&gt;TODAY()</formula>
    </cfRule>
  </conditionalFormatting>
  <dataValidations count="1">
    <dataValidation type="decimal" operator="greaterThanOrEqual" allowBlank="1" showInputMessage="1" showErrorMessage="1" sqref="D7:EZ14" xr:uid="{865E88AC-7BC1-4354-AC0D-24D98F7F5A54}">
      <formula1>0</formula1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2" id="{D7FBFAC7-C1FE-449E-BFE6-A325F39A96AD}">
            <xm:f>OR(B7='Codes mission'!$C$2,B7='Codes mission'!$C$6)</xm:f>
            <x14:dxf>
              <font>
                <color rgb="FFFF0000"/>
              </font>
              <fill>
                <patternFill patternType="none">
                  <bgColor auto="1"/>
                </patternFill>
              </fill>
            </x14:dxf>
          </x14:cfRule>
          <xm:sqref>B7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C26E333-BECA-4960-919F-B33F78897A8D}">
          <x14:formula1>
            <xm:f>'Codes mission'!$C$2:$C$10</xm:f>
          </x14:formula1>
          <xm:sqref>B7:B14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37AC90-260F-47E4-86FB-594B16D9E622}">
  <sheetPr codeName="Feuil6"/>
  <dimension ref="B2:EZ17"/>
  <sheetViews>
    <sheetView showGridLines="0" workbookViewId="0">
      <pane xSplit="3" ySplit="6" topLeftCell="D7" activePane="bottomRight" state="frozen"/>
      <selection activeCell="B7" sqref="B7"/>
      <selection pane="topRight" activeCell="B7" sqref="B7"/>
      <selection pane="bottomLeft" activeCell="B7" sqref="B7"/>
      <selection pane="bottomRight" activeCell="B7" sqref="B7"/>
    </sheetView>
  </sheetViews>
  <sheetFormatPr baseColWidth="10" defaultColWidth="10.6640625" defaultRowHeight="14.4" x14ac:dyDescent="0.3"/>
  <cols>
    <col min="1" max="1" width="4.33203125" customWidth="1"/>
    <col min="2" max="3" width="44.33203125" customWidth="1"/>
    <col min="4" max="156" width="4.33203125" customWidth="1"/>
  </cols>
  <sheetData>
    <row r="2" spans="2:156" ht="85.5" customHeight="1" x14ac:dyDescent="0.3">
      <c r="B2" s="149" t="s">
        <v>10</v>
      </c>
      <c r="C2" s="150"/>
    </row>
    <row r="3" spans="2:156" ht="73.5" customHeight="1" x14ac:dyDescent="0.3">
      <c r="B3" s="151" t="s">
        <v>11</v>
      </c>
      <c r="C3" s="151"/>
    </row>
    <row r="4" spans="2:156" s="8" customFormat="1" ht="22.2" customHeight="1" thickBot="1" x14ac:dyDescent="0.35">
      <c r="D4" s="161" t="s">
        <v>12</v>
      </c>
      <c r="E4" s="161"/>
      <c r="F4" s="161"/>
      <c r="G4" s="161"/>
      <c r="H4" s="161"/>
      <c r="I4" s="161"/>
      <c r="J4" s="161"/>
      <c r="K4" s="161"/>
      <c r="L4" s="161"/>
      <c r="M4" s="161"/>
      <c r="N4" s="161"/>
      <c r="O4" s="161"/>
      <c r="P4" s="161"/>
      <c r="Q4" s="161"/>
      <c r="R4" s="161"/>
      <c r="S4" s="161"/>
      <c r="T4" s="161"/>
      <c r="U4" s="161"/>
      <c r="V4" s="161"/>
      <c r="W4" s="161"/>
      <c r="X4" s="161"/>
      <c r="Y4" s="161"/>
      <c r="Z4" s="161"/>
      <c r="AA4" s="161"/>
      <c r="AB4" s="161"/>
      <c r="AC4" s="161"/>
      <c r="AD4" s="161"/>
      <c r="AE4" s="161"/>
      <c r="AF4" s="161"/>
      <c r="AG4" s="161"/>
      <c r="AH4" s="161"/>
      <c r="AI4" s="162" t="s">
        <v>13</v>
      </c>
      <c r="AJ4" s="162"/>
      <c r="AK4" s="162"/>
      <c r="AL4" s="162"/>
      <c r="AM4" s="162"/>
      <c r="AN4" s="162"/>
      <c r="AO4" s="162"/>
      <c r="AP4" s="162"/>
      <c r="AQ4" s="162"/>
      <c r="AR4" s="162"/>
      <c r="AS4" s="162"/>
      <c r="AT4" s="162"/>
      <c r="AU4" s="162"/>
      <c r="AV4" s="162"/>
      <c r="AW4" s="162"/>
      <c r="AX4" s="162"/>
      <c r="AY4" s="162"/>
      <c r="AZ4" s="162"/>
      <c r="BA4" s="162"/>
      <c r="BB4" s="162"/>
      <c r="BC4" s="162"/>
      <c r="BD4" s="162"/>
      <c r="BE4" s="162"/>
      <c r="BF4" s="162"/>
      <c r="BG4" s="162"/>
      <c r="BH4" s="162"/>
      <c r="BI4" s="162"/>
      <c r="BJ4" s="162"/>
      <c r="BK4" s="162"/>
      <c r="BL4" s="162"/>
      <c r="BM4" s="161" t="s">
        <v>14</v>
      </c>
      <c r="BN4" s="161"/>
      <c r="BO4" s="161"/>
      <c r="BP4" s="161"/>
      <c r="BQ4" s="161"/>
      <c r="BR4" s="161"/>
      <c r="BS4" s="161"/>
      <c r="BT4" s="161"/>
      <c r="BU4" s="161"/>
      <c r="BV4" s="161"/>
      <c r="BW4" s="161"/>
      <c r="BX4" s="161"/>
      <c r="BY4" s="161"/>
      <c r="BZ4" s="161"/>
      <c r="CA4" s="161"/>
      <c r="CB4" s="161"/>
      <c r="CC4" s="161"/>
      <c r="CD4" s="161"/>
      <c r="CE4" s="161"/>
      <c r="CF4" s="161"/>
      <c r="CG4" s="161"/>
      <c r="CH4" s="161"/>
      <c r="CI4" s="161"/>
      <c r="CJ4" s="161"/>
      <c r="CK4" s="161"/>
      <c r="CL4" s="161"/>
      <c r="CM4" s="161"/>
      <c r="CN4" s="161"/>
      <c r="CO4" s="161"/>
      <c r="CP4" s="161"/>
      <c r="CQ4" s="161"/>
      <c r="CR4" s="162" t="s">
        <v>15</v>
      </c>
      <c r="CS4" s="162"/>
      <c r="CT4" s="162"/>
      <c r="CU4" s="162"/>
      <c r="CV4" s="162"/>
      <c r="CW4" s="162"/>
      <c r="CX4" s="162"/>
      <c r="CY4" s="162"/>
      <c r="CZ4" s="162"/>
      <c r="DA4" s="162"/>
      <c r="DB4" s="162"/>
      <c r="DC4" s="162"/>
      <c r="DD4" s="162"/>
      <c r="DE4" s="162"/>
      <c r="DF4" s="162"/>
      <c r="DG4" s="162"/>
      <c r="DH4" s="162"/>
      <c r="DI4" s="162"/>
      <c r="DJ4" s="162"/>
      <c r="DK4" s="162"/>
      <c r="DL4" s="162"/>
      <c r="DM4" s="162"/>
      <c r="DN4" s="162"/>
      <c r="DO4" s="162"/>
      <c r="DP4" s="162"/>
      <c r="DQ4" s="162"/>
      <c r="DR4" s="162"/>
      <c r="DS4" s="162"/>
      <c r="DT4" s="162"/>
      <c r="DU4" s="162"/>
      <c r="DV4" s="162"/>
      <c r="DW4" s="161" t="s">
        <v>16</v>
      </c>
      <c r="DX4" s="161"/>
      <c r="DY4" s="161"/>
      <c r="DZ4" s="161"/>
      <c r="EA4" s="161"/>
      <c r="EB4" s="161"/>
      <c r="EC4" s="161"/>
      <c r="ED4" s="161"/>
      <c r="EE4" s="161"/>
      <c r="EF4" s="161"/>
      <c r="EG4" s="161"/>
      <c r="EH4" s="161"/>
      <c r="EI4" s="161"/>
      <c r="EJ4" s="161"/>
      <c r="EK4" s="161"/>
      <c r="EL4" s="161"/>
      <c r="EM4" s="161"/>
      <c r="EN4" s="161"/>
      <c r="EO4" s="161"/>
      <c r="EP4" s="161"/>
      <c r="EQ4" s="161"/>
      <c r="ER4" s="161"/>
      <c r="ES4" s="161"/>
      <c r="ET4" s="161"/>
      <c r="EU4" s="161"/>
      <c r="EV4" s="161"/>
      <c r="EW4" s="161"/>
      <c r="EX4" s="161"/>
      <c r="EY4" s="161"/>
      <c r="EZ4" s="161"/>
    </row>
    <row r="5" spans="2:156" s="9" customFormat="1" thickTop="1" x14ac:dyDescent="0.3">
      <c r="B5" s="146" t="s">
        <v>17</v>
      </c>
      <c r="C5" s="146" t="s">
        <v>18</v>
      </c>
      <c r="D5" s="9" t="s">
        <v>19</v>
      </c>
      <c r="E5" s="9" t="s">
        <v>20</v>
      </c>
      <c r="F5" s="9" t="s">
        <v>21</v>
      </c>
      <c r="G5" s="9" t="s">
        <v>22</v>
      </c>
      <c r="H5" s="9" t="s">
        <v>23</v>
      </c>
      <c r="I5" s="9" t="s">
        <v>24</v>
      </c>
      <c r="J5" s="9" t="s">
        <v>25</v>
      </c>
      <c r="K5" s="9" t="s">
        <v>19</v>
      </c>
      <c r="L5" s="9" t="s">
        <v>20</v>
      </c>
      <c r="M5" s="9" t="s">
        <v>21</v>
      </c>
      <c r="N5" s="9" t="s">
        <v>22</v>
      </c>
      <c r="O5" s="9" t="s">
        <v>23</v>
      </c>
      <c r="P5" s="9" t="s">
        <v>24</v>
      </c>
      <c r="Q5" s="9" t="s">
        <v>25</v>
      </c>
      <c r="R5" s="9" t="s">
        <v>19</v>
      </c>
      <c r="S5" s="9" t="s">
        <v>20</v>
      </c>
      <c r="T5" s="9" t="s">
        <v>21</v>
      </c>
      <c r="U5" s="9" t="s">
        <v>22</v>
      </c>
      <c r="V5" s="9" t="s">
        <v>23</v>
      </c>
      <c r="W5" s="9" t="s">
        <v>24</v>
      </c>
      <c r="X5" s="9" t="s">
        <v>25</v>
      </c>
      <c r="Y5" s="9" t="s">
        <v>19</v>
      </c>
      <c r="Z5" s="9" t="s">
        <v>20</v>
      </c>
      <c r="AA5" s="9" t="s">
        <v>21</v>
      </c>
      <c r="AB5" s="9" t="s">
        <v>22</v>
      </c>
      <c r="AC5" s="9" t="s">
        <v>23</v>
      </c>
      <c r="AD5" s="9" t="s">
        <v>24</v>
      </c>
      <c r="AE5" s="9" t="s">
        <v>25</v>
      </c>
      <c r="AF5" s="9" t="s">
        <v>19</v>
      </c>
      <c r="AG5" s="9" t="s">
        <v>20</v>
      </c>
      <c r="AH5" s="9" t="s">
        <v>21</v>
      </c>
      <c r="AI5" s="9" t="s">
        <v>22</v>
      </c>
      <c r="AJ5" s="9" t="s">
        <v>23</v>
      </c>
      <c r="AK5" s="9" t="s">
        <v>24</v>
      </c>
      <c r="AL5" s="9" t="s">
        <v>25</v>
      </c>
      <c r="AM5" s="9" t="s">
        <v>19</v>
      </c>
      <c r="AN5" s="9" t="s">
        <v>20</v>
      </c>
      <c r="AO5" s="9" t="s">
        <v>21</v>
      </c>
      <c r="AP5" s="9" t="s">
        <v>22</v>
      </c>
      <c r="AQ5" s="9" t="s">
        <v>23</v>
      </c>
      <c r="AR5" s="9" t="s">
        <v>24</v>
      </c>
      <c r="AS5" s="9" t="s">
        <v>25</v>
      </c>
      <c r="AT5" s="9" t="s">
        <v>19</v>
      </c>
      <c r="AU5" s="9" t="s">
        <v>20</v>
      </c>
      <c r="AV5" s="9" t="s">
        <v>21</v>
      </c>
      <c r="AW5" s="9" t="s">
        <v>22</v>
      </c>
      <c r="AX5" s="9" t="s">
        <v>23</v>
      </c>
      <c r="AY5" s="9" t="s">
        <v>24</v>
      </c>
      <c r="AZ5" s="9" t="s">
        <v>25</v>
      </c>
      <c r="BA5" s="9" t="s">
        <v>19</v>
      </c>
      <c r="BB5" s="9" t="s">
        <v>20</v>
      </c>
      <c r="BC5" s="9" t="s">
        <v>21</v>
      </c>
      <c r="BD5" s="9" t="s">
        <v>22</v>
      </c>
      <c r="BE5" s="9" t="s">
        <v>23</v>
      </c>
      <c r="BF5" s="9" t="s">
        <v>24</v>
      </c>
      <c r="BG5" s="9" t="s">
        <v>25</v>
      </c>
      <c r="BH5" s="9" t="s">
        <v>19</v>
      </c>
      <c r="BI5" s="9" t="s">
        <v>20</v>
      </c>
      <c r="BJ5" s="9" t="s">
        <v>21</v>
      </c>
      <c r="BK5" s="9" t="s">
        <v>22</v>
      </c>
      <c r="BL5" s="9" t="s">
        <v>23</v>
      </c>
      <c r="BM5" s="9" t="s">
        <v>24</v>
      </c>
      <c r="BN5" s="9" t="s">
        <v>25</v>
      </c>
      <c r="BO5" s="9" t="s">
        <v>19</v>
      </c>
      <c r="BP5" s="9" t="s">
        <v>20</v>
      </c>
      <c r="BQ5" s="9" t="s">
        <v>21</v>
      </c>
      <c r="BR5" s="9" t="s">
        <v>22</v>
      </c>
      <c r="BS5" s="9" t="s">
        <v>23</v>
      </c>
      <c r="BT5" s="9" t="s">
        <v>24</v>
      </c>
      <c r="BU5" s="9" t="s">
        <v>25</v>
      </c>
      <c r="BV5" s="9" t="s">
        <v>19</v>
      </c>
      <c r="BW5" s="9" t="s">
        <v>20</v>
      </c>
      <c r="BX5" s="9" t="s">
        <v>21</v>
      </c>
      <c r="BY5" s="9" t="s">
        <v>22</v>
      </c>
      <c r="BZ5" s="9" t="s">
        <v>23</v>
      </c>
      <c r="CA5" s="9" t="s">
        <v>24</v>
      </c>
      <c r="CB5" s="9" t="s">
        <v>25</v>
      </c>
      <c r="CC5" s="9" t="s">
        <v>19</v>
      </c>
      <c r="CD5" s="9" t="s">
        <v>20</v>
      </c>
      <c r="CE5" s="9" t="s">
        <v>21</v>
      </c>
      <c r="CF5" s="9" t="s">
        <v>22</v>
      </c>
      <c r="CG5" s="9" t="s">
        <v>23</v>
      </c>
      <c r="CH5" s="9" t="s">
        <v>24</v>
      </c>
      <c r="CI5" s="9" t="s">
        <v>25</v>
      </c>
      <c r="CJ5" s="9" t="s">
        <v>19</v>
      </c>
      <c r="CK5" s="9" t="s">
        <v>20</v>
      </c>
      <c r="CL5" s="9" t="s">
        <v>21</v>
      </c>
      <c r="CM5" s="9" t="s">
        <v>22</v>
      </c>
      <c r="CN5" s="9" t="s">
        <v>23</v>
      </c>
      <c r="CO5" s="9" t="s">
        <v>24</v>
      </c>
      <c r="CP5" s="9" t="s">
        <v>25</v>
      </c>
      <c r="CQ5" s="9" t="s">
        <v>19</v>
      </c>
      <c r="CR5" s="9" t="s">
        <v>20</v>
      </c>
      <c r="CS5" s="9" t="s">
        <v>21</v>
      </c>
      <c r="CT5" s="9" t="s">
        <v>22</v>
      </c>
      <c r="CU5" s="9" t="s">
        <v>23</v>
      </c>
      <c r="CV5" s="9" t="s">
        <v>24</v>
      </c>
      <c r="CW5" s="9" t="s">
        <v>25</v>
      </c>
      <c r="CX5" s="9" t="s">
        <v>19</v>
      </c>
      <c r="CY5" s="9" t="s">
        <v>20</v>
      </c>
      <c r="CZ5" s="9" t="s">
        <v>21</v>
      </c>
      <c r="DA5" s="9" t="s">
        <v>22</v>
      </c>
      <c r="DB5" s="9" t="s">
        <v>23</v>
      </c>
      <c r="DC5" s="9" t="s">
        <v>24</v>
      </c>
      <c r="DD5" s="9" t="s">
        <v>25</v>
      </c>
      <c r="DE5" s="9" t="s">
        <v>19</v>
      </c>
      <c r="DF5" s="9" t="s">
        <v>20</v>
      </c>
      <c r="DG5" s="9" t="s">
        <v>21</v>
      </c>
      <c r="DH5" s="9" t="s">
        <v>22</v>
      </c>
      <c r="DI5" s="9" t="s">
        <v>23</v>
      </c>
      <c r="DJ5" s="9" t="s">
        <v>24</v>
      </c>
      <c r="DK5" s="9" t="s">
        <v>25</v>
      </c>
      <c r="DL5" s="9" t="s">
        <v>19</v>
      </c>
      <c r="DM5" s="9" t="s">
        <v>20</v>
      </c>
      <c r="DN5" s="9" t="s">
        <v>21</v>
      </c>
      <c r="DO5" s="9" t="s">
        <v>22</v>
      </c>
      <c r="DP5" s="9" t="s">
        <v>23</v>
      </c>
      <c r="DQ5" s="9" t="s">
        <v>24</v>
      </c>
      <c r="DR5" s="9" t="s">
        <v>25</v>
      </c>
      <c r="DS5" s="9" t="s">
        <v>19</v>
      </c>
      <c r="DT5" s="9" t="s">
        <v>20</v>
      </c>
      <c r="DU5" s="9" t="s">
        <v>21</v>
      </c>
      <c r="DV5" s="9" t="s">
        <v>22</v>
      </c>
      <c r="DW5" s="9" t="s">
        <v>23</v>
      </c>
      <c r="DX5" s="9" t="s">
        <v>24</v>
      </c>
      <c r="DY5" s="9" t="s">
        <v>25</v>
      </c>
      <c r="DZ5" s="9" t="s">
        <v>19</v>
      </c>
      <c r="EA5" s="9" t="s">
        <v>20</v>
      </c>
      <c r="EB5" s="9" t="s">
        <v>21</v>
      </c>
      <c r="EC5" s="9" t="s">
        <v>22</v>
      </c>
      <c r="ED5" s="9" t="s">
        <v>23</v>
      </c>
      <c r="EE5" s="9" t="s">
        <v>24</v>
      </c>
      <c r="EF5" s="9" t="s">
        <v>25</v>
      </c>
      <c r="EG5" s="9" t="s">
        <v>19</v>
      </c>
      <c r="EH5" s="9" t="s">
        <v>20</v>
      </c>
      <c r="EI5" s="9" t="s">
        <v>21</v>
      </c>
      <c r="EJ5" s="9" t="s">
        <v>22</v>
      </c>
      <c r="EK5" s="9" t="s">
        <v>23</v>
      </c>
      <c r="EL5" s="9" t="s">
        <v>24</v>
      </c>
      <c r="EM5" s="9" t="s">
        <v>25</v>
      </c>
      <c r="EN5" s="9" t="s">
        <v>19</v>
      </c>
      <c r="EO5" s="9" t="s">
        <v>20</v>
      </c>
      <c r="EP5" s="9" t="s">
        <v>21</v>
      </c>
      <c r="EQ5" s="9" t="s">
        <v>22</v>
      </c>
      <c r="ER5" s="9" t="s">
        <v>23</v>
      </c>
      <c r="ES5" s="9" t="s">
        <v>24</v>
      </c>
      <c r="ET5" s="9" t="s">
        <v>25</v>
      </c>
      <c r="EU5" s="9" t="s">
        <v>19</v>
      </c>
      <c r="EV5" s="9" t="s">
        <v>20</v>
      </c>
      <c r="EW5" s="9" t="s">
        <v>21</v>
      </c>
      <c r="EX5" s="9" t="s">
        <v>22</v>
      </c>
      <c r="EY5" s="9" t="s">
        <v>23</v>
      </c>
      <c r="EZ5" s="9" t="s">
        <v>24</v>
      </c>
    </row>
    <row r="6" spans="2:156" s="11" customFormat="1" x14ac:dyDescent="0.3">
      <c r="B6" s="146"/>
      <c r="C6" s="146"/>
      <c r="D6" s="10">
        <v>44682</v>
      </c>
      <c r="E6" s="10">
        <v>44683</v>
      </c>
      <c r="F6" s="10">
        <v>44684</v>
      </c>
      <c r="G6" s="10">
        <v>44685</v>
      </c>
      <c r="H6" s="10">
        <v>44686</v>
      </c>
      <c r="I6" s="10">
        <v>44687</v>
      </c>
      <c r="J6" s="10">
        <v>44688</v>
      </c>
      <c r="K6" s="10">
        <v>44689</v>
      </c>
      <c r="L6" s="10">
        <v>44690</v>
      </c>
      <c r="M6" s="10">
        <v>44691</v>
      </c>
      <c r="N6" s="10">
        <v>44692</v>
      </c>
      <c r="O6" s="10">
        <v>44693</v>
      </c>
      <c r="P6" s="10">
        <v>44694</v>
      </c>
      <c r="Q6" s="10">
        <v>44695</v>
      </c>
      <c r="R6" s="10">
        <v>44696</v>
      </c>
      <c r="S6" s="10">
        <v>44697</v>
      </c>
      <c r="T6" s="10">
        <v>44698</v>
      </c>
      <c r="U6" s="10">
        <v>44699</v>
      </c>
      <c r="V6" s="10">
        <v>44700</v>
      </c>
      <c r="W6" s="10">
        <v>44701</v>
      </c>
      <c r="X6" s="10">
        <v>44702</v>
      </c>
      <c r="Y6" s="10">
        <v>44703</v>
      </c>
      <c r="Z6" s="10">
        <v>44704</v>
      </c>
      <c r="AA6" s="10">
        <v>44705</v>
      </c>
      <c r="AB6" s="10">
        <v>44706</v>
      </c>
      <c r="AC6" s="10">
        <v>44707</v>
      </c>
      <c r="AD6" s="10">
        <v>44708</v>
      </c>
      <c r="AE6" s="10">
        <v>44709</v>
      </c>
      <c r="AF6" s="10">
        <v>44710</v>
      </c>
      <c r="AG6" s="10">
        <v>44711</v>
      </c>
      <c r="AH6" s="10">
        <v>44712</v>
      </c>
      <c r="AI6" s="10">
        <v>44713</v>
      </c>
      <c r="AJ6" s="10">
        <v>44714</v>
      </c>
      <c r="AK6" s="10">
        <v>44715</v>
      </c>
      <c r="AL6" s="10">
        <v>44716</v>
      </c>
      <c r="AM6" s="10">
        <v>44717</v>
      </c>
      <c r="AN6" s="10">
        <v>44718</v>
      </c>
      <c r="AO6" s="10">
        <v>44719</v>
      </c>
      <c r="AP6" s="10">
        <v>44720</v>
      </c>
      <c r="AQ6" s="10">
        <v>44721</v>
      </c>
      <c r="AR6" s="10">
        <v>44722</v>
      </c>
      <c r="AS6" s="10">
        <v>44723</v>
      </c>
      <c r="AT6" s="10">
        <v>44724</v>
      </c>
      <c r="AU6" s="10">
        <v>44725</v>
      </c>
      <c r="AV6" s="10">
        <v>44726</v>
      </c>
      <c r="AW6" s="10">
        <v>44727</v>
      </c>
      <c r="AX6" s="10">
        <v>44728</v>
      </c>
      <c r="AY6" s="10">
        <v>44729</v>
      </c>
      <c r="AZ6" s="10">
        <v>44730</v>
      </c>
      <c r="BA6" s="10">
        <v>44731</v>
      </c>
      <c r="BB6" s="10">
        <v>44732</v>
      </c>
      <c r="BC6" s="10">
        <v>44733</v>
      </c>
      <c r="BD6" s="10">
        <v>44734</v>
      </c>
      <c r="BE6" s="10">
        <v>44735</v>
      </c>
      <c r="BF6" s="10">
        <v>44736</v>
      </c>
      <c r="BG6" s="10">
        <v>44737</v>
      </c>
      <c r="BH6" s="10">
        <v>44738</v>
      </c>
      <c r="BI6" s="10">
        <v>44739</v>
      </c>
      <c r="BJ6" s="10">
        <v>44740</v>
      </c>
      <c r="BK6" s="10">
        <v>44741</v>
      </c>
      <c r="BL6" s="10">
        <v>44742</v>
      </c>
      <c r="BM6" s="10">
        <v>44743</v>
      </c>
      <c r="BN6" s="10">
        <v>44744</v>
      </c>
      <c r="BO6" s="10">
        <v>44745</v>
      </c>
      <c r="BP6" s="10">
        <v>44746</v>
      </c>
      <c r="BQ6" s="10">
        <v>44747</v>
      </c>
      <c r="BR6" s="10">
        <v>44748</v>
      </c>
      <c r="BS6" s="10">
        <v>44749</v>
      </c>
      <c r="BT6" s="10">
        <v>44750</v>
      </c>
      <c r="BU6" s="10">
        <v>44751</v>
      </c>
      <c r="BV6" s="10">
        <v>44752</v>
      </c>
      <c r="BW6" s="10">
        <v>44753</v>
      </c>
      <c r="BX6" s="10">
        <v>44754</v>
      </c>
      <c r="BY6" s="10">
        <v>44755</v>
      </c>
      <c r="BZ6" s="10">
        <v>44756</v>
      </c>
      <c r="CA6" s="10">
        <v>44757</v>
      </c>
      <c r="CB6" s="10">
        <v>44758</v>
      </c>
      <c r="CC6" s="10">
        <v>44759</v>
      </c>
      <c r="CD6" s="10">
        <v>44760</v>
      </c>
      <c r="CE6" s="10">
        <v>44761</v>
      </c>
      <c r="CF6" s="10">
        <v>44762</v>
      </c>
      <c r="CG6" s="10">
        <v>44763</v>
      </c>
      <c r="CH6" s="10">
        <v>44764</v>
      </c>
      <c r="CI6" s="10">
        <v>44765</v>
      </c>
      <c r="CJ6" s="10">
        <v>44766</v>
      </c>
      <c r="CK6" s="10">
        <v>44767</v>
      </c>
      <c r="CL6" s="10">
        <v>44768</v>
      </c>
      <c r="CM6" s="10">
        <v>44769</v>
      </c>
      <c r="CN6" s="10">
        <v>44770</v>
      </c>
      <c r="CO6" s="10">
        <v>44771</v>
      </c>
      <c r="CP6" s="10">
        <v>44772</v>
      </c>
      <c r="CQ6" s="10">
        <v>44773</v>
      </c>
      <c r="CR6" s="10">
        <v>44774</v>
      </c>
      <c r="CS6" s="10">
        <v>44775</v>
      </c>
      <c r="CT6" s="10">
        <v>44776</v>
      </c>
      <c r="CU6" s="10">
        <v>44777</v>
      </c>
      <c r="CV6" s="10">
        <v>44778</v>
      </c>
      <c r="CW6" s="10">
        <v>44779</v>
      </c>
      <c r="CX6" s="10">
        <v>44780</v>
      </c>
      <c r="CY6" s="10">
        <v>44781</v>
      </c>
      <c r="CZ6" s="10">
        <v>44782</v>
      </c>
      <c r="DA6" s="10">
        <v>44783</v>
      </c>
      <c r="DB6" s="10">
        <v>44784</v>
      </c>
      <c r="DC6" s="10">
        <v>44785</v>
      </c>
      <c r="DD6" s="10">
        <v>44786</v>
      </c>
      <c r="DE6" s="10">
        <v>44787</v>
      </c>
      <c r="DF6" s="10">
        <v>44788</v>
      </c>
      <c r="DG6" s="10">
        <v>44789</v>
      </c>
      <c r="DH6" s="10">
        <v>44790</v>
      </c>
      <c r="DI6" s="10">
        <v>44791</v>
      </c>
      <c r="DJ6" s="10">
        <v>44792</v>
      </c>
      <c r="DK6" s="10">
        <v>44793</v>
      </c>
      <c r="DL6" s="10">
        <v>44794</v>
      </c>
      <c r="DM6" s="10">
        <v>44795</v>
      </c>
      <c r="DN6" s="10">
        <v>44796</v>
      </c>
      <c r="DO6" s="10">
        <v>44797</v>
      </c>
      <c r="DP6" s="10">
        <v>44798</v>
      </c>
      <c r="DQ6" s="10">
        <v>44799</v>
      </c>
      <c r="DR6" s="10">
        <v>44800</v>
      </c>
      <c r="DS6" s="10">
        <v>44801</v>
      </c>
      <c r="DT6" s="10">
        <v>44802</v>
      </c>
      <c r="DU6" s="10">
        <v>44803</v>
      </c>
      <c r="DV6" s="10">
        <v>44804</v>
      </c>
      <c r="DW6" s="10">
        <v>44805</v>
      </c>
      <c r="DX6" s="10">
        <v>44806</v>
      </c>
      <c r="DY6" s="10">
        <v>44807</v>
      </c>
      <c r="DZ6" s="10">
        <v>44808</v>
      </c>
      <c r="EA6" s="10">
        <v>44809</v>
      </c>
      <c r="EB6" s="10">
        <v>44810</v>
      </c>
      <c r="EC6" s="10">
        <v>44811</v>
      </c>
      <c r="ED6" s="10">
        <v>44812</v>
      </c>
      <c r="EE6" s="10">
        <v>44813</v>
      </c>
      <c r="EF6" s="10">
        <v>44814</v>
      </c>
      <c r="EG6" s="10">
        <v>44815</v>
      </c>
      <c r="EH6" s="10">
        <v>44816</v>
      </c>
      <c r="EI6" s="10">
        <v>44817</v>
      </c>
      <c r="EJ6" s="10">
        <v>44818</v>
      </c>
      <c r="EK6" s="10">
        <v>44819</v>
      </c>
      <c r="EL6" s="10">
        <v>44820</v>
      </c>
      <c r="EM6" s="10">
        <v>44821</v>
      </c>
      <c r="EN6" s="10">
        <v>44822</v>
      </c>
      <c r="EO6" s="10">
        <v>44823</v>
      </c>
      <c r="EP6" s="10">
        <v>44824</v>
      </c>
      <c r="EQ6" s="10">
        <v>44825</v>
      </c>
      <c r="ER6" s="10">
        <v>44826</v>
      </c>
      <c r="ES6" s="10">
        <v>44827</v>
      </c>
      <c r="ET6" s="10">
        <v>44828</v>
      </c>
      <c r="EU6" s="10">
        <v>44829</v>
      </c>
      <c r="EV6" s="10">
        <v>44830</v>
      </c>
      <c r="EW6" s="10">
        <v>44831</v>
      </c>
      <c r="EX6" s="10">
        <v>44832</v>
      </c>
      <c r="EY6" s="10">
        <v>44833</v>
      </c>
      <c r="EZ6" s="10">
        <v>44834</v>
      </c>
    </row>
    <row r="7" spans="2:156" x14ac:dyDescent="0.3">
      <c r="B7" s="2" t="s">
        <v>26</v>
      </c>
      <c r="C7" s="3"/>
      <c r="D7" s="12"/>
      <c r="E7" s="4"/>
      <c r="F7" s="4"/>
      <c r="G7" s="4"/>
      <c r="H7" s="4"/>
      <c r="I7" s="4"/>
      <c r="J7" s="4"/>
      <c r="K7" s="12"/>
      <c r="L7" s="4"/>
      <c r="M7" s="4"/>
      <c r="N7" s="4"/>
      <c r="O7" s="4"/>
      <c r="P7" s="4"/>
      <c r="Q7" s="4"/>
      <c r="R7" s="12"/>
      <c r="S7" s="4"/>
      <c r="T7" s="4"/>
      <c r="U7" s="4"/>
      <c r="V7" s="4"/>
      <c r="W7" s="4"/>
      <c r="X7" s="4"/>
      <c r="Y7" s="12"/>
      <c r="Z7" s="4"/>
      <c r="AA7" s="4"/>
      <c r="AB7" s="4"/>
      <c r="AC7" s="12"/>
      <c r="AD7" s="4"/>
      <c r="AE7" s="4"/>
      <c r="AF7" s="12"/>
      <c r="AG7" s="4"/>
      <c r="AH7" s="4"/>
      <c r="AI7" s="4"/>
      <c r="AJ7" s="4"/>
      <c r="AK7" s="4"/>
      <c r="AL7" s="4"/>
      <c r="AM7" s="12"/>
      <c r="AN7" s="4"/>
      <c r="AO7" s="4"/>
      <c r="AP7" s="4"/>
      <c r="AQ7" s="4"/>
      <c r="AR7" s="4"/>
      <c r="AS7" s="4"/>
      <c r="AT7" s="12"/>
      <c r="AU7" s="4"/>
      <c r="AV7" s="4"/>
      <c r="AW7" s="4"/>
      <c r="AX7" s="4"/>
      <c r="AY7" s="4"/>
      <c r="AZ7" s="4"/>
      <c r="BA7" s="12"/>
      <c r="BB7" s="4"/>
      <c r="BC7" s="4"/>
      <c r="BD7" s="4"/>
      <c r="BE7" s="4"/>
      <c r="BF7" s="4"/>
      <c r="BG7" s="4"/>
      <c r="BH7" s="12"/>
      <c r="BI7" s="4"/>
      <c r="BJ7" s="4"/>
      <c r="BK7" s="4"/>
      <c r="BL7" s="4"/>
      <c r="BM7" s="4"/>
      <c r="BN7" s="4"/>
      <c r="BO7" s="12"/>
      <c r="BP7" s="4"/>
      <c r="BQ7" s="4"/>
      <c r="BR7" s="4"/>
      <c r="BS7" s="4"/>
      <c r="BT7" s="4"/>
      <c r="BU7" s="4"/>
      <c r="BV7" s="12"/>
      <c r="BW7" s="4"/>
      <c r="BX7" s="4"/>
      <c r="BY7" s="4"/>
      <c r="BZ7" s="12"/>
      <c r="CA7" s="4"/>
      <c r="CB7" s="4"/>
      <c r="CC7" s="12"/>
      <c r="CD7" s="4"/>
      <c r="CE7" s="4"/>
      <c r="CF7" s="4"/>
      <c r="CG7" s="4"/>
      <c r="CH7" s="4"/>
      <c r="CI7" s="4"/>
      <c r="CJ7" s="12"/>
      <c r="CK7" s="4"/>
      <c r="CL7" s="4"/>
      <c r="CM7" s="4"/>
      <c r="CN7" s="4"/>
      <c r="CO7" s="4"/>
      <c r="CP7" s="4"/>
      <c r="CQ7" s="12"/>
      <c r="CR7" s="4"/>
      <c r="CS7" s="4"/>
      <c r="CT7" s="4"/>
      <c r="CU7" s="4"/>
      <c r="CV7" s="4"/>
      <c r="CW7" s="4"/>
      <c r="CX7" s="12"/>
      <c r="CY7" s="4"/>
      <c r="CZ7" s="4"/>
      <c r="DA7" s="4"/>
      <c r="DB7" s="4"/>
      <c r="DC7" s="4"/>
      <c r="DD7" s="4"/>
      <c r="DE7" s="12"/>
      <c r="DF7" s="12"/>
      <c r="DG7" s="4"/>
      <c r="DH7" s="4"/>
      <c r="DI7" s="4"/>
      <c r="DJ7" s="4"/>
      <c r="DK7" s="4"/>
      <c r="DL7" s="12"/>
      <c r="DM7" s="4"/>
      <c r="DN7" s="4"/>
      <c r="DO7" s="4"/>
      <c r="DP7" s="4"/>
      <c r="DQ7" s="4"/>
      <c r="DR7" s="4"/>
      <c r="DS7" s="12"/>
      <c r="DT7" s="4"/>
      <c r="DU7" s="4"/>
      <c r="DV7" s="4"/>
      <c r="DW7" s="4"/>
      <c r="DX7" s="4"/>
      <c r="DY7" s="4"/>
      <c r="DZ7" s="12"/>
      <c r="EA7" s="4"/>
      <c r="EB7" s="4"/>
      <c r="EC7" s="4"/>
      <c r="ED7" s="4"/>
      <c r="EE7" s="4"/>
      <c r="EF7" s="4"/>
      <c r="EG7" s="12"/>
      <c r="EH7" s="4"/>
      <c r="EI7" s="4"/>
      <c r="EJ7" s="4"/>
      <c r="EK7" s="4"/>
      <c r="EL7" s="4"/>
      <c r="EM7" s="4"/>
      <c r="EN7" s="12"/>
      <c r="EO7" s="4"/>
      <c r="EP7" s="4"/>
      <c r="EQ7" s="4"/>
      <c r="ER7" s="4"/>
      <c r="ES7" s="4"/>
      <c r="ET7" s="4"/>
      <c r="EU7" s="12"/>
      <c r="EV7" s="4"/>
      <c r="EW7" s="4"/>
      <c r="EX7" s="4"/>
      <c r="EY7" s="4"/>
      <c r="EZ7" s="4"/>
    </row>
    <row r="8" spans="2:156" x14ac:dyDescent="0.3">
      <c r="B8" s="5"/>
      <c r="C8" s="5"/>
      <c r="D8" s="12"/>
      <c r="E8" s="4"/>
      <c r="F8" s="4"/>
      <c r="G8" s="4"/>
      <c r="H8" s="4"/>
      <c r="I8" s="4"/>
      <c r="J8" s="4"/>
      <c r="K8" s="12"/>
      <c r="L8" s="4"/>
      <c r="M8" s="4"/>
      <c r="N8" s="4"/>
      <c r="O8" s="4"/>
      <c r="P8" s="4"/>
      <c r="Q8" s="4"/>
      <c r="R8" s="12"/>
      <c r="S8" s="4"/>
      <c r="T8" s="4"/>
      <c r="U8" s="4"/>
      <c r="V8" s="4"/>
      <c r="W8" s="4"/>
      <c r="X8" s="4"/>
      <c r="Y8" s="12"/>
      <c r="Z8" s="4"/>
      <c r="AA8" s="4"/>
      <c r="AB8" s="4"/>
      <c r="AC8" s="12"/>
      <c r="AD8" s="4"/>
      <c r="AE8" s="4"/>
      <c r="AF8" s="12"/>
      <c r="AG8" s="4"/>
      <c r="AH8" s="4"/>
      <c r="AI8" s="4"/>
      <c r="AJ8" s="4"/>
      <c r="AK8" s="4"/>
      <c r="AL8" s="4"/>
      <c r="AM8" s="12"/>
      <c r="AN8" s="4"/>
      <c r="AO8" s="4"/>
      <c r="AP8" s="4"/>
      <c r="AQ8" s="4"/>
      <c r="AR8" s="4"/>
      <c r="AS8" s="4"/>
      <c r="AT8" s="12"/>
      <c r="AU8" s="4"/>
      <c r="AV8" s="4"/>
      <c r="AW8" s="4"/>
      <c r="AX8" s="4"/>
      <c r="AY8" s="4"/>
      <c r="AZ8" s="4"/>
      <c r="BA8" s="12"/>
      <c r="BB8" s="4"/>
      <c r="BC8" s="4"/>
      <c r="BD8" s="4"/>
      <c r="BE8" s="4"/>
      <c r="BF8" s="4"/>
      <c r="BG8" s="4"/>
      <c r="BH8" s="12"/>
      <c r="BI8" s="4"/>
      <c r="BJ8" s="4"/>
      <c r="BK8" s="4"/>
      <c r="BL8" s="4"/>
      <c r="BM8" s="4"/>
      <c r="BN8" s="4"/>
      <c r="BO8" s="12"/>
      <c r="BP8" s="4"/>
      <c r="BQ8" s="4"/>
      <c r="BR8" s="4"/>
      <c r="BS8" s="4"/>
      <c r="BT8" s="4"/>
      <c r="BU8" s="4"/>
      <c r="BV8" s="12"/>
      <c r="BW8" s="4"/>
      <c r="BX8" s="4"/>
      <c r="BY8" s="4"/>
      <c r="BZ8" s="12"/>
      <c r="CA8" s="4"/>
      <c r="CB8" s="4"/>
      <c r="CC8" s="12"/>
      <c r="CD8" s="4"/>
      <c r="CE8" s="4"/>
      <c r="CF8" s="4"/>
      <c r="CG8" s="4"/>
      <c r="CH8" s="4"/>
      <c r="CI8" s="4"/>
      <c r="CJ8" s="12"/>
      <c r="CK8" s="4"/>
      <c r="CL8" s="4"/>
      <c r="CM8" s="4"/>
      <c r="CN8" s="4"/>
      <c r="CO8" s="4"/>
      <c r="CP8" s="4"/>
      <c r="CQ8" s="12"/>
      <c r="CR8" s="4"/>
      <c r="CS8" s="4"/>
      <c r="CT8" s="4"/>
      <c r="CU8" s="4"/>
      <c r="CV8" s="4"/>
      <c r="CW8" s="4"/>
      <c r="CX8" s="12"/>
      <c r="CY8" s="4"/>
      <c r="CZ8" s="4"/>
      <c r="DA8" s="4"/>
      <c r="DB8" s="4"/>
      <c r="DC8" s="4"/>
      <c r="DD8" s="4"/>
      <c r="DE8" s="12"/>
      <c r="DF8" s="12"/>
      <c r="DG8" s="4"/>
      <c r="DH8" s="4"/>
      <c r="DI8" s="4"/>
      <c r="DJ8" s="4"/>
      <c r="DK8" s="4"/>
      <c r="DL8" s="12"/>
      <c r="DM8" s="4"/>
      <c r="DN8" s="4"/>
      <c r="DO8" s="4"/>
      <c r="DP8" s="4"/>
      <c r="DQ8" s="4"/>
      <c r="DR8" s="4"/>
      <c r="DS8" s="12"/>
      <c r="DT8" s="4"/>
      <c r="DU8" s="4"/>
      <c r="DV8" s="4"/>
      <c r="DW8" s="4"/>
      <c r="DX8" s="4"/>
      <c r="DY8" s="4"/>
      <c r="DZ8" s="12"/>
      <c r="EA8" s="4"/>
      <c r="EB8" s="4"/>
      <c r="EC8" s="4"/>
      <c r="ED8" s="4"/>
      <c r="EE8" s="4"/>
      <c r="EF8" s="4"/>
      <c r="EG8" s="12"/>
      <c r="EH8" s="4"/>
      <c r="EI8" s="4"/>
      <c r="EJ8" s="4"/>
      <c r="EK8" s="4"/>
      <c r="EL8" s="4"/>
      <c r="EM8" s="4"/>
      <c r="EN8" s="12"/>
      <c r="EO8" s="4"/>
      <c r="EP8" s="4"/>
      <c r="EQ8" s="4"/>
      <c r="ER8" s="4"/>
      <c r="ES8" s="4"/>
      <c r="ET8" s="4"/>
      <c r="EU8" s="12"/>
      <c r="EV8" s="4"/>
      <c r="EW8" s="4"/>
      <c r="EX8" s="4"/>
      <c r="EY8" s="4"/>
      <c r="EZ8" s="4"/>
    </row>
    <row r="9" spans="2:156" x14ac:dyDescent="0.3">
      <c r="B9" s="5"/>
      <c r="C9" s="5"/>
      <c r="D9" s="12"/>
      <c r="E9" s="4"/>
      <c r="F9" s="4"/>
      <c r="G9" s="4"/>
      <c r="H9" s="4"/>
      <c r="I9" s="4"/>
      <c r="J9" s="4"/>
      <c r="K9" s="12"/>
      <c r="L9" s="4"/>
      <c r="M9" s="4"/>
      <c r="N9" s="4"/>
      <c r="O9" s="4"/>
      <c r="P9" s="4"/>
      <c r="Q9" s="4"/>
      <c r="R9" s="12"/>
      <c r="S9" s="4"/>
      <c r="T9" s="4"/>
      <c r="U9" s="4"/>
      <c r="V9" s="4"/>
      <c r="W9" s="4"/>
      <c r="X9" s="4"/>
      <c r="Y9" s="12"/>
      <c r="Z9" s="4"/>
      <c r="AA9" s="4"/>
      <c r="AB9" s="4"/>
      <c r="AC9" s="12"/>
      <c r="AD9" s="4"/>
      <c r="AE9" s="4"/>
      <c r="AF9" s="12"/>
      <c r="AG9" s="4"/>
      <c r="AH9" s="4"/>
      <c r="AI9" s="4"/>
      <c r="AJ9" s="4"/>
      <c r="AK9" s="4"/>
      <c r="AL9" s="4"/>
      <c r="AM9" s="12"/>
      <c r="AN9" s="4"/>
      <c r="AO9" s="4"/>
      <c r="AP9" s="4"/>
      <c r="AQ9" s="4"/>
      <c r="AR9" s="4"/>
      <c r="AS9" s="4"/>
      <c r="AT9" s="12"/>
      <c r="AU9" s="4"/>
      <c r="AV9" s="4"/>
      <c r="AW9" s="4"/>
      <c r="AX9" s="4"/>
      <c r="AY9" s="4"/>
      <c r="AZ9" s="4"/>
      <c r="BA9" s="12"/>
      <c r="BB9" s="4"/>
      <c r="BC9" s="4"/>
      <c r="BD9" s="4"/>
      <c r="BE9" s="4"/>
      <c r="BF9" s="4"/>
      <c r="BG9" s="4"/>
      <c r="BH9" s="12"/>
      <c r="BI9" s="4"/>
      <c r="BJ9" s="4"/>
      <c r="BK9" s="4"/>
      <c r="BL9" s="4"/>
      <c r="BM9" s="4"/>
      <c r="BN9" s="4"/>
      <c r="BO9" s="12"/>
      <c r="BP9" s="4"/>
      <c r="BQ9" s="4"/>
      <c r="BR9" s="4"/>
      <c r="BS9" s="4"/>
      <c r="BT9" s="4"/>
      <c r="BU9" s="4"/>
      <c r="BV9" s="12"/>
      <c r="BW9" s="4"/>
      <c r="BX9" s="4"/>
      <c r="BY9" s="4"/>
      <c r="BZ9" s="12"/>
      <c r="CA9" s="4"/>
      <c r="CB9" s="4"/>
      <c r="CC9" s="12"/>
      <c r="CD9" s="4"/>
      <c r="CE9" s="4"/>
      <c r="CF9" s="4"/>
      <c r="CG9" s="4"/>
      <c r="CH9" s="4"/>
      <c r="CI9" s="4"/>
      <c r="CJ9" s="12"/>
      <c r="CK9" s="4"/>
      <c r="CL9" s="4"/>
      <c r="CM9" s="4"/>
      <c r="CN9" s="4"/>
      <c r="CO9" s="4"/>
      <c r="CP9" s="4"/>
      <c r="CQ9" s="12"/>
      <c r="CR9" s="4"/>
      <c r="CS9" s="4"/>
      <c r="CT9" s="4"/>
      <c r="CU9" s="4"/>
      <c r="CV9" s="4"/>
      <c r="CW9" s="4"/>
      <c r="CX9" s="12"/>
      <c r="CY9" s="4"/>
      <c r="CZ9" s="4"/>
      <c r="DA9" s="4"/>
      <c r="DB9" s="4"/>
      <c r="DC9" s="4"/>
      <c r="DD9" s="4"/>
      <c r="DE9" s="12"/>
      <c r="DF9" s="12"/>
      <c r="DG9" s="4"/>
      <c r="DH9" s="4"/>
      <c r="DI9" s="4"/>
      <c r="DJ9" s="4"/>
      <c r="DK9" s="4"/>
      <c r="DL9" s="12"/>
      <c r="DM9" s="4"/>
      <c r="DN9" s="4"/>
      <c r="DO9" s="4"/>
      <c r="DP9" s="4"/>
      <c r="DQ9" s="4"/>
      <c r="DR9" s="4"/>
      <c r="DS9" s="12"/>
      <c r="DT9" s="4"/>
      <c r="DU9" s="4"/>
      <c r="DV9" s="4"/>
      <c r="DW9" s="4"/>
      <c r="DX9" s="4"/>
      <c r="DY9" s="4"/>
      <c r="DZ9" s="12"/>
      <c r="EA9" s="4"/>
      <c r="EB9" s="4"/>
      <c r="EC9" s="4"/>
      <c r="ED9" s="4"/>
      <c r="EE9" s="4"/>
      <c r="EF9" s="4"/>
      <c r="EG9" s="12"/>
      <c r="EH9" s="4"/>
      <c r="EI9" s="4"/>
      <c r="EJ9" s="4"/>
      <c r="EK9" s="4"/>
      <c r="EL9" s="4"/>
      <c r="EM9" s="4"/>
      <c r="EN9" s="12"/>
      <c r="EO9" s="4"/>
      <c r="EP9" s="4"/>
      <c r="EQ9" s="4"/>
      <c r="ER9" s="4"/>
      <c r="ES9" s="4"/>
      <c r="ET9" s="4"/>
      <c r="EU9" s="12"/>
      <c r="EV9" s="4"/>
      <c r="EW9" s="4"/>
      <c r="EX9" s="4"/>
      <c r="EY9" s="4"/>
      <c r="EZ9" s="4"/>
    </row>
    <row r="10" spans="2:156" x14ac:dyDescent="0.3">
      <c r="B10" s="5"/>
      <c r="C10" s="5"/>
      <c r="D10" s="12"/>
      <c r="E10" s="4"/>
      <c r="F10" s="4"/>
      <c r="G10" s="4"/>
      <c r="H10" s="4"/>
      <c r="I10" s="4"/>
      <c r="J10" s="4"/>
      <c r="K10" s="12"/>
      <c r="L10" s="4"/>
      <c r="M10" s="4"/>
      <c r="N10" s="4"/>
      <c r="O10" s="4"/>
      <c r="P10" s="4"/>
      <c r="Q10" s="4"/>
      <c r="R10" s="12"/>
      <c r="S10" s="4"/>
      <c r="T10" s="4"/>
      <c r="U10" s="4"/>
      <c r="V10" s="4"/>
      <c r="W10" s="4"/>
      <c r="X10" s="4"/>
      <c r="Y10" s="12"/>
      <c r="Z10" s="4"/>
      <c r="AA10" s="4"/>
      <c r="AB10" s="4"/>
      <c r="AC10" s="12"/>
      <c r="AD10" s="4"/>
      <c r="AE10" s="4"/>
      <c r="AF10" s="12"/>
      <c r="AG10" s="4"/>
      <c r="AH10" s="4"/>
      <c r="AI10" s="4"/>
      <c r="AJ10" s="4"/>
      <c r="AK10" s="4"/>
      <c r="AL10" s="4"/>
      <c r="AM10" s="12"/>
      <c r="AN10" s="4"/>
      <c r="AO10" s="4"/>
      <c r="AP10" s="4"/>
      <c r="AQ10" s="4"/>
      <c r="AR10" s="4"/>
      <c r="AS10" s="4"/>
      <c r="AT10" s="12"/>
      <c r="AU10" s="4"/>
      <c r="AV10" s="4"/>
      <c r="AW10" s="4"/>
      <c r="AX10" s="4"/>
      <c r="AY10" s="4"/>
      <c r="AZ10" s="4"/>
      <c r="BA10" s="12"/>
      <c r="BB10" s="4"/>
      <c r="BC10" s="4"/>
      <c r="BD10" s="4"/>
      <c r="BE10" s="4"/>
      <c r="BF10" s="4"/>
      <c r="BG10" s="4"/>
      <c r="BH10" s="12"/>
      <c r="BI10" s="4"/>
      <c r="BJ10" s="4"/>
      <c r="BK10" s="4"/>
      <c r="BL10" s="4"/>
      <c r="BM10" s="4"/>
      <c r="BN10" s="4"/>
      <c r="BO10" s="12"/>
      <c r="BP10" s="4"/>
      <c r="BQ10" s="4"/>
      <c r="BR10" s="4"/>
      <c r="BS10" s="4"/>
      <c r="BT10" s="4"/>
      <c r="BU10" s="4"/>
      <c r="BV10" s="12"/>
      <c r="BW10" s="4"/>
      <c r="BX10" s="4"/>
      <c r="BY10" s="4"/>
      <c r="BZ10" s="12"/>
      <c r="CA10" s="4"/>
      <c r="CB10" s="4"/>
      <c r="CC10" s="12"/>
      <c r="CD10" s="4"/>
      <c r="CE10" s="4"/>
      <c r="CF10" s="4"/>
      <c r="CG10" s="4"/>
      <c r="CH10" s="4"/>
      <c r="CI10" s="4"/>
      <c r="CJ10" s="12"/>
      <c r="CK10" s="4"/>
      <c r="CL10" s="4"/>
      <c r="CM10" s="4"/>
      <c r="CN10" s="4"/>
      <c r="CO10" s="4"/>
      <c r="CP10" s="4"/>
      <c r="CQ10" s="12"/>
      <c r="CR10" s="4"/>
      <c r="CS10" s="4"/>
      <c r="CT10" s="4"/>
      <c r="CU10" s="4"/>
      <c r="CV10" s="4"/>
      <c r="CW10" s="4"/>
      <c r="CX10" s="12"/>
      <c r="CY10" s="4"/>
      <c r="CZ10" s="4"/>
      <c r="DA10" s="4"/>
      <c r="DB10" s="4"/>
      <c r="DC10" s="4"/>
      <c r="DD10" s="4"/>
      <c r="DE10" s="12"/>
      <c r="DF10" s="12"/>
      <c r="DG10" s="4"/>
      <c r="DH10" s="4"/>
      <c r="DI10" s="4"/>
      <c r="DJ10" s="4"/>
      <c r="DK10" s="4"/>
      <c r="DL10" s="12"/>
      <c r="DM10" s="4"/>
      <c r="DN10" s="4"/>
      <c r="DO10" s="4"/>
      <c r="DP10" s="4"/>
      <c r="DQ10" s="4"/>
      <c r="DR10" s="4"/>
      <c r="DS10" s="12"/>
      <c r="DT10" s="4"/>
      <c r="DU10" s="4"/>
      <c r="DV10" s="4"/>
      <c r="DW10" s="4"/>
      <c r="DX10" s="4"/>
      <c r="DY10" s="4"/>
      <c r="DZ10" s="12"/>
      <c r="EA10" s="4"/>
      <c r="EB10" s="4"/>
      <c r="EC10" s="4"/>
      <c r="ED10" s="4"/>
      <c r="EE10" s="4"/>
      <c r="EF10" s="4"/>
      <c r="EG10" s="12"/>
      <c r="EH10" s="4"/>
      <c r="EI10" s="4"/>
      <c r="EJ10" s="4"/>
      <c r="EK10" s="4"/>
      <c r="EL10" s="4"/>
      <c r="EM10" s="4"/>
      <c r="EN10" s="12"/>
      <c r="EO10" s="4"/>
      <c r="EP10" s="4"/>
      <c r="EQ10" s="4"/>
      <c r="ER10" s="4"/>
      <c r="ES10" s="4"/>
      <c r="ET10" s="4"/>
      <c r="EU10" s="12"/>
      <c r="EV10" s="4"/>
      <c r="EW10" s="4"/>
      <c r="EX10" s="4"/>
      <c r="EY10" s="4"/>
      <c r="EZ10" s="4"/>
    </row>
    <row r="11" spans="2:156" x14ac:dyDescent="0.3">
      <c r="B11" s="5"/>
      <c r="C11" s="5"/>
      <c r="D11" s="12"/>
      <c r="E11" s="4"/>
      <c r="F11" s="4"/>
      <c r="G11" s="4"/>
      <c r="H11" s="4"/>
      <c r="I11" s="4"/>
      <c r="J11" s="4"/>
      <c r="K11" s="12"/>
      <c r="L11" s="4"/>
      <c r="M11" s="4"/>
      <c r="N11" s="4"/>
      <c r="O11" s="4"/>
      <c r="P11" s="4"/>
      <c r="Q11" s="4"/>
      <c r="R11" s="12"/>
      <c r="S11" s="4"/>
      <c r="T11" s="4"/>
      <c r="U11" s="4"/>
      <c r="V11" s="4"/>
      <c r="W11" s="4"/>
      <c r="X11" s="4"/>
      <c r="Y11" s="12"/>
      <c r="Z11" s="4"/>
      <c r="AA11" s="4"/>
      <c r="AB11" s="4"/>
      <c r="AC11" s="12"/>
      <c r="AD11" s="4"/>
      <c r="AE11" s="4"/>
      <c r="AF11" s="12"/>
      <c r="AG11" s="4"/>
      <c r="AH11" s="4"/>
      <c r="AI11" s="4"/>
      <c r="AJ11" s="4"/>
      <c r="AK11" s="4"/>
      <c r="AL11" s="4"/>
      <c r="AM11" s="12"/>
      <c r="AN11" s="4"/>
      <c r="AO11" s="4"/>
      <c r="AP11" s="4"/>
      <c r="AQ11" s="4"/>
      <c r="AR11" s="4"/>
      <c r="AS11" s="4"/>
      <c r="AT11" s="12"/>
      <c r="AU11" s="4"/>
      <c r="AV11" s="4"/>
      <c r="AW11" s="4"/>
      <c r="AX11" s="4"/>
      <c r="AY11" s="4"/>
      <c r="AZ11" s="4"/>
      <c r="BA11" s="12"/>
      <c r="BB11" s="4"/>
      <c r="BC11" s="4"/>
      <c r="BD11" s="4"/>
      <c r="BE11" s="4"/>
      <c r="BF11" s="4"/>
      <c r="BG11" s="4"/>
      <c r="BH11" s="12"/>
      <c r="BI11" s="4"/>
      <c r="BJ11" s="4"/>
      <c r="BK11" s="4"/>
      <c r="BL11" s="4"/>
      <c r="BM11" s="4"/>
      <c r="BN11" s="4"/>
      <c r="BO11" s="12"/>
      <c r="BP11" s="4"/>
      <c r="BQ11" s="4"/>
      <c r="BR11" s="4"/>
      <c r="BS11" s="4"/>
      <c r="BT11" s="4"/>
      <c r="BU11" s="4"/>
      <c r="BV11" s="12"/>
      <c r="BW11" s="4"/>
      <c r="BX11" s="4"/>
      <c r="BY11" s="4"/>
      <c r="BZ11" s="12"/>
      <c r="CA11" s="4"/>
      <c r="CB11" s="4"/>
      <c r="CC11" s="12"/>
      <c r="CD11" s="4"/>
      <c r="CE11" s="4"/>
      <c r="CF11" s="4"/>
      <c r="CG11" s="4"/>
      <c r="CH11" s="4"/>
      <c r="CI11" s="4"/>
      <c r="CJ11" s="12"/>
      <c r="CK11" s="4"/>
      <c r="CL11" s="4"/>
      <c r="CM11" s="4"/>
      <c r="CN11" s="4"/>
      <c r="CO11" s="4"/>
      <c r="CP11" s="4"/>
      <c r="CQ11" s="12"/>
      <c r="CR11" s="4"/>
      <c r="CS11" s="4"/>
      <c r="CT11" s="4"/>
      <c r="CU11" s="4"/>
      <c r="CV11" s="4"/>
      <c r="CW11" s="4"/>
      <c r="CX11" s="12"/>
      <c r="CY11" s="4"/>
      <c r="CZ11" s="4"/>
      <c r="DA11" s="4"/>
      <c r="DB11" s="4"/>
      <c r="DC11" s="4"/>
      <c r="DD11" s="4"/>
      <c r="DE11" s="12"/>
      <c r="DF11" s="12"/>
      <c r="DG11" s="4"/>
      <c r="DH11" s="4"/>
      <c r="DI11" s="4"/>
      <c r="DJ11" s="4"/>
      <c r="DK11" s="4"/>
      <c r="DL11" s="12"/>
      <c r="DM11" s="4"/>
      <c r="DN11" s="4"/>
      <c r="DO11" s="4"/>
      <c r="DP11" s="4"/>
      <c r="DQ11" s="4"/>
      <c r="DR11" s="4"/>
      <c r="DS11" s="12"/>
      <c r="DT11" s="4"/>
      <c r="DU11" s="4"/>
      <c r="DV11" s="4"/>
      <c r="DW11" s="4"/>
      <c r="DX11" s="4"/>
      <c r="DY11" s="4"/>
      <c r="DZ11" s="12"/>
      <c r="EA11" s="4"/>
      <c r="EB11" s="4"/>
      <c r="EC11" s="4"/>
      <c r="ED11" s="4"/>
      <c r="EE11" s="4"/>
      <c r="EF11" s="4"/>
      <c r="EG11" s="12"/>
      <c r="EH11" s="4"/>
      <c r="EI11" s="4"/>
      <c r="EJ11" s="4"/>
      <c r="EK11" s="4"/>
      <c r="EL11" s="4"/>
      <c r="EM11" s="4"/>
      <c r="EN11" s="12"/>
      <c r="EO11" s="4"/>
      <c r="EP11" s="4"/>
      <c r="EQ11" s="4"/>
      <c r="ER11" s="4"/>
      <c r="ES11" s="4"/>
      <c r="ET11" s="4"/>
      <c r="EU11" s="12"/>
      <c r="EV11" s="4"/>
      <c r="EW11" s="4"/>
      <c r="EX11" s="4"/>
      <c r="EY11" s="4"/>
      <c r="EZ11" s="4"/>
    </row>
    <row r="12" spans="2:156" x14ac:dyDescent="0.3">
      <c r="B12" s="5"/>
      <c r="C12" s="5"/>
      <c r="D12" s="12"/>
      <c r="E12" s="4"/>
      <c r="F12" s="4"/>
      <c r="G12" s="4"/>
      <c r="H12" s="4"/>
      <c r="I12" s="4"/>
      <c r="J12" s="4"/>
      <c r="K12" s="12"/>
      <c r="L12" s="4"/>
      <c r="M12" s="4"/>
      <c r="N12" s="4"/>
      <c r="O12" s="4"/>
      <c r="P12" s="4"/>
      <c r="Q12" s="4"/>
      <c r="R12" s="12"/>
      <c r="S12" s="4"/>
      <c r="T12" s="4"/>
      <c r="U12" s="4"/>
      <c r="V12" s="4"/>
      <c r="W12" s="4"/>
      <c r="X12" s="4"/>
      <c r="Y12" s="12"/>
      <c r="Z12" s="4"/>
      <c r="AA12" s="4"/>
      <c r="AB12" s="4"/>
      <c r="AC12" s="12"/>
      <c r="AD12" s="4"/>
      <c r="AE12" s="4"/>
      <c r="AF12" s="12"/>
      <c r="AG12" s="4"/>
      <c r="AH12" s="4"/>
      <c r="AI12" s="4"/>
      <c r="AJ12" s="4"/>
      <c r="AK12" s="4"/>
      <c r="AL12" s="4"/>
      <c r="AM12" s="12"/>
      <c r="AN12" s="4"/>
      <c r="AO12" s="4"/>
      <c r="AP12" s="4"/>
      <c r="AQ12" s="4"/>
      <c r="AR12" s="4"/>
      <c r="AS12" s="4"/>
      <c r="AT12" s="12"/>
      <c r="AU12" s="4"/>
      <c r="AV12" s="4"/>
      <c r="AW12" s="4"/>
      <c r="AX12" s="4"/>
      <c r="AY12" s="4"/>
      <c r="AZ12" s="4"/>
      <c r="BA12" s="12"/>
      <c r="BB12" s="4"/>
      <c r="BC12" s="4"/>
      <c r="BD12" s="4"/>
      <c r="BE12" s="4"/>
      <c r="BF12" s="4"/>
      <c r="BG12" s="4"/>
      <c r="BH12" s="12"/>
      <c r="BI12" s="4"/>
      <c r="BJ12" s="4"/>
      <c r="BK12" s="4"/>
      <c r="BL12" s="4"/>
      <c r="BM12" s="4"/>
      <c r="BN12" s="4"/>
      <c r="BO12" s="12"/>
      <c r="BP12" s="4"/>
      <c r="BQ12" s="4"/>
      <c r="BR12" s="4"/>
      <c r="BS12" s="4"/>
      <c r="BT12" s="4"/>
      <c r="BU12" s="4"/>
      <c r="BV12" s="12"/>
      <c r="BW12" s="4"/>
      <c r="BX12" s="4"/>
      <c r="BY12" s="4"/>
      <c r="BZ12" s="12"/>
      <c r="CA12" s="4"/>
      <c r="CB12" s="4"/>
      <c r="CC12" s="12"/>
      <c r="CD12" s="4"/>
      <c r="CE12" s="4"/>
      <c r="CF12" s="4"/>
      <c r="CG12" s="4"/>
      <c r="CH12" s="4"/>
      <c r="CI12" s="4"/>
      <c r="CJ12" s="12"/>
      <c r="CK12" s="4"/>
      <c r="CL12" s="4"/>
      <c r="CM12" s="4"/>
      <c r="CN12" s="4"/>
      <c r="CO12" s="4"/>
      <c r="CP12" s="4"/>
      <c r="CQ12" s="12"/>
      <c r="CR12" s="4"/>
      <c r="CS12" s="4"/>
      <c r="CT12" s="4"/>
      <c r="CU12" s="4"/>
      <c r="CV12" s="4"/>
      <c r="CW12" s="4"/>
      <c r="CX12" s="12"/>
      <c r="CY12" s="4"/>
      <c r="CZ12" s="4"/>
      <c r="DA12" s="4"/>
      <c r="DB12" s="4"/>
      <c r="DC12" s="4"/>
      <c r="DD12" s="4"/>
      <c r="DE12" s="12"/>
      <c r="DF12" s="12"/>
      <c r="DG12" s="4"/>
      <c r="DH12" s="4"/>
      <c r="DI12" s="4"/>
      <c r="DJ12" s="4"/>
      <c r="DK12" s="4"/>
      <c r="DL12" s="12"/>
      <c r="DM12" s="4"/>
      <c r="DN12" s="4"/>
      <c r="DO12" s="4"/>
      <c r="DP12" s="4"/>
      <c r="DQ12" s="4"/>
      <c r="DR12" s="4"/>
      <c r="DS12" s="12"/>
      <c r="DT12" s="4"/>
      <c r="DU12" s="4"/>
      <c r="DV12" s="4"/>
      <c r="DW12" s="4"/>
      <c r="DX12" s="4"/>
      <c r="DY12" s="4"/>
      <c r="DZ12" s="12"/>
      <c r="EA12" s="4"/>
      <c r="EB12" s="4"/>
      <c r="EC12" s="4"/>
      <c r="ED12" s="4"/>
      <c r="EE12" s="4"/>
      <c r="EF12" s="4"/>
      <c r="EG12" s="12"/>
      <c r="EH12" s="4"/>
      <c r="EI12" s="4"/>
      <c r="EJ12" s="4"/>
      <c r="EK12" s="4"/>
      <c r="EL12" s="4"/>
      <c r="EM12" s="4"/>
      <c r="EN12" s="12"/>
      <c r="EO12" s="4"/>
      <c r="EP12" s="4"/>
      <c r="EQ12" s="4"/>
      <c r="ER12" s="4"/>
      <c r="ES12" s="4"/>
      <c r="ET12" s="4"/>
      <c r="EU12" s="12"/>
      <c r="EV12" s="4"/>
      <c r="EW12" s="4"/>
      <c r="EX12" s="4"/>
      <c r="EY12" s="4"/>
      <c r="EZ12" s="4"/>
    </row>
    <row r="13" spans="2:156" x14ac:dyDescent="0.3">
      <c r="B13" s="5"/>
      <c r="C13" s="5"/>
      <c r="D13" s="12"/>
      <c r="E13" s="4"/>
      <c r="F13" s="4"/>
      <c r="G13" s="4"/>
      <c r="H13" s="4"/>
      <c r="I13" s="4"/>
      <c r="J13" s="4"/>
      <c r="K13" s="12"/>
      <c r="L13" s="4"/>
      <c r="M13" s="4"/>
      <c r="N13" s="4"/>
      <c r="O13" s="4"/>
      <c r="P13" s="4"/>
      <c r="Q13" s="4"/>
      <c r="R13" s="12"/>
      <c r="S13" s="4"/>
      <c r="T13" s="4"/>
      <c r="U13" s="4"/>
      <c r="V13" s="4"/>
      <c r="W13" s="4"/>
      <c r="X13" s="4"/>
      <c r="Y13" s="12"/>
      <c r="Z13" s="4"/>
      <c r="AA13" s="4"/>
      <c r="AB13" s="4"/>
      <c r="AC13" s="12"/>
      <c r="AD13" s="4"/>
      <c r="AE13" s="4"/>
      <c r="AF13" s="12"/>
      <c r="AG13" s="4"/>
      <c r="AH13" s="4"/>
      <c r="AI13" s="4"/>
      <c r="AJ13" s="4"/>
      <c r="AK13" s="4"/>
      <c r="AL13" s="4"/>
      <c r="AM13" s="12"/>
      <c r="AN13" s="4"/>
      <c r="AO13" s="4"/>
      <c r="AP13" s="4"/>
      <c r="AQ13" s="4"/>
      <c r="AR13" s="4"/>
      <c r="AS13" s="4"/>
      <c r="AT13" s="12"/>
      <c r="AU13" s="4"/>
      <c r="AV13" s="4"/>
      <c r="AW13" s="4"/>
      <c r="AX13" s="4"/>
      <c r="AY13" s="4"/>
      <c r="AZ13" s="4"/>
      <c r="BA13" s="12"/>
      <c r="BB13" s="4"/>
      <c r="BC13" s="4"/>
      <c r="BD13" s="4"/>
      <c r="BE13" s="4"/>
      <c r="BF13" s="4"/>
      <c r="BG13" s="4"/>
      <c r="BH13" s="12"/>
      <c r="BI13" s="4"/>
      <c r="BJ13" s="4"/>
      <c r="BK13" s="4"/>
      <c r="BL13" s="4"/>
      <c r="BM13" s="4"/>
      <c r="BN13" s="4"/>
      <c r="BO13" s="12"/>
      <c r="BP13" s="4"/>
      <c r="BQ13" s="4"/>
      <c r="BR13" s="4"/>
      <c r="BS13" s="4"/>
      <c r="BT13" s="4"/>
      <c r="BU13" s="4"/>
      <c r="BV13" s="12"/>
      <c r="BW13" s="4"/>
      <c r="BX13" s="4"/>
      <c r="BY13" s="4"/>
      <c r="BZ13" s="12"/>
      <c r="CA13" s="4"/>
      <c r="CB13" s="4"/>
      <c r="CC13" s="12"/>
      <c r="CD13" s="4"/>
      <c r="CE13" s="4"/>
      <c r="CF13" s="4"/>
      <c r="CG13" s="4"/>
      <c r="CH13" s="4"/>
      <c r="CI13" s="4"/>
      <c r="CJ13" s="12"/>
      <c r="CK13" s="4"/>
      <c r="CL13" s="4"/>
      <c r="CM13" s="4"/>
      <c r="CN13" s="4"/>
      <c r="CO13" s="4"/>
      <c r="CP13" s="4"/>
      <c r="CQ13" s="12"/>
      <c r="CR13" s="4"/>
      <c r="CS13" s="4"/>
      <c r="CT13" s="4"/>
      <c r="CU13" s="4"/>
      <c r="CV13" s="4"/>
      <c r="CW13" s="4"/>
      <c r="CX13" s="12"/>
      <c r="CY13" s="4"/>
      <c r="CZ13" s="4"/>
      <c r="DA13" s="4"/>
      <c r="DB13" s="4"/>
      <c r="DC13" s="4"/>
      <c r="DD13" s="4"/>
      <c r="DE13" s="12"/>
      <c r="DF13" s="12"/>
      <c r="DG13" s="4"/>
      <c r="DH13" s="4"/>
      <c r="DI13" s="4"/>
      <c r="DJ13" s="4"/>
      <c r="DK13" s="4"/>
      <c r="DL13" s="12"/>
      <c r="DM13" s="4"/>
      <c r="DN13" s="4"/>
      <c r="DO13" s="4"/>
      <c r="DP13" s="4"/>
      <c r="DQ13" s="4"/>
      <c r="DR13" s="4"/>
      <c r="DS13" s="12"/>
      <c r="DT13" s="4"/>
      <c r="DU13" s="4"/>
      <c r="DV13" s="4"/>
      <c r="DW13" s="4"/>
      <c r="DX13" s="4"/>
      <c r="DY13" s="4"/>
      <c r="DZ13" s="12"/>
      <c r="EA13" s="4"/>
      <c r="EB13" s="4"/>
      <c r="EC13" s="4"/>
      <c r="ED13" s="4"/>
      <c r="EE13" s="4"/>
      <c r="EF13" s="4"/>
      <c r="EG13" s="12"/>
      <c r="EH13" s="4"/>
      <c r="EI13" s="4"/>
      <c r="EJ13" s="4"/>
      <c r="EK13" s="4"/>
      <c r="EL13" s="4"/>
      <c r="EM13" s="4"/>
      <c r="EN13" s="12"/>
      <c r="EO13" s="4"/>
      <c r="EP13" s="4"/>
      <c r="EQ13" s="4"/>
      <c r="ER13" s="4"/>
      <c r="ES13" s="4"/>
      <c r="ET13" s="4"/>
      <c r="EU13" s="12"/>
      <c r="EV13" s="4"/>
      <c r="EW13" s="4"/>
      <c r="EX13" s="4"/>
      <c r="EY13" s="4"/>
      <c r="EZ13" s="4"/>
    </row>
    <row r="14" spans="2:156" x14ac:dyDescent="0.3">
      <c r="B14" s="6"/>
      <c r="C14" s="6"/>
      <c r="D14" s="13"/>
      <c r="E14" s="7"/>
      <c r="F14" s="7"/>
      <c r="G14" s="7"/>
      <c r="H14" s="7"/>
      <c r="I14" s="7"/>
      <c r="J14" s="7"/>
      <c r="K14" s="13"/>
      <c r="L14" s="7"/>
      <c r="M14" s="7"/>
      <c r="N14" s="7"/>
      <c r="O14" s="7"/>
      <c r="P14" s="7"/>
      <c r="Q14" s="7"/>
      <c r="R14" s="13"/>
      <c r="S14" s="7"/>
      <c r="T14" s="7"/>
      <c r="U14" s="7"/>
      <c r="V14" s="7"/>
      <c r="W14" s="7"/>
      <c r="X14" s="7"/>
      <c r="Y14" s="13"/>
      <c r="Z14" s="7"/>
      <c r="AA14" s="7"/>
      <c r="AB14" s="7"/>
      <c r="AC14" s="13"/>
      <c r="AD14" s="7"/>
      <c r="AE14" s="7"/>
      <c r="AF14" s="13"/>
      <c r="AG14" s="7"/>
      <c r="AH14" s="7"/>
      <c r="AI14" s="7"/>
      <c r="AJ14" s="7"/>
      <c r="AK14" s="7"/>
      <c r="AL14" s="7"/>
      <c r="AM14" s="13"/>
      <c r="AN14" s="7"/>
      <c r="AO14" s="7"/>
      <c r="AP14" s="7"/>
      <c r="AQ14" s="7"/>
      <c r="AR14" s="7"/>
      <c r="AS14" s="7"/>
      <c r="AT14" s="13"/>
      <c r="AU14" s="7"/>
      <c r="AV14" s="7"/>
      <c r="AW14" s="7"/>
      <c r="AX14" s="7"/>
      <c r="AY14" s="7"/>
      <c r="AZ14" s="7"/>
      <c r="BA14" s="13"/>
      <c r="BB14" s="7"/>
      <c r="BC14" s="7"/>
      <c r="BD14" s="7"/>
      <c r="BE14" s="7"/>
      <c r="BF14" s="7"/>
      <c r="BG14" s="7"/>
      <c r="BH14" s="13"/>
      <c r="BI14" s="7"/>
      <c r="BJ14" s="7"/>
      <c r="BK14" s="7"/>
      <c r="BL14" s="7"/>
      <c r="BM14" s="7"/>
      <c r="BN14" s="7"/>
      <c r="BO14" s="13"/>
      <c r="BP14" s="7"/>
      <c r="BQ14" s="7"/>
      <c r="BR14" s="7"/>
      <c r="BS14" s="7"/>
      <c r="BT14" s="7"/>
      <c r="BU14" s="7"/>
      <c r="BV14" s="13"/>
      <c r="BW14" s="7"/>
      <c r="BX14" s="7"/>
      <c r="BY14" s="7"/>
      <c r="BZ14" s="13"/>
      <c r="CA14" s="7"/>
      <c r="CB14" s="7"/>
      <c r="CC14" s="13"/>
      <c r="CD14" s="7"/>
      <c r="CE14" s="7"/>
      <c r="CF14" s="7"/>
      <c r="CG14" s="7"/>
      <c r="CH14" s="7"/>
      <c r="CI14" s="7"/>
      <c r="CJ14" s="13"/>
      <c r="CK14" s="7"/>
      <c r="CL14" s="7"/>
      <c r="CM14" s="7"/>
      <c r="CN14" s="7"/>
      <c r="CO14" s="7"/>
      <c r="CP14" s="7"/>
      <c r="CQ14" s="13"/>
      <c r="CR14" s="7"/>
      <c r="CS14" s="7"/>
      <c r="CT14" s="7"/>
      <c r="CU14" s="7"/>
      <c r="CV14" s="7"/>
      <c r="CW14" s="7"/>
      <c r="CX14" s="13"/>
      <c r="CY14" s="7"/>
      <c r="CZ14" s="7"/>
      <c r="DA14" s="7"/>
      <c r="DB14" s="7"/>
      <c r="DC14" s="7"/>
      <c r="DD14" s="7"/>
      <c r="DE14" s="13"/>
      <c r="DF14" s="13"/>
      <c r="DG14" s="7"/>
      <c r="DH14" s="7"/>
      <c r="DI14" s="7"/>
      <c r="DJ14" s="7"/>
      <c r="DK14" s="7"/>
      <c r="DL14" s="13"/>
      <c r="DM14" s="7"/>
      <c r="DN14" s="7"/>
      <c r="DO14" s="7"/>
      <c r="DP14" s="7"/>
      <c r="DQ14" s="7"/>
      <c r="DR14" s="7"/>
      <c r="DS14" s="13"/>
      <c r="DT14" s="7"/>
      <c r="DU14" s="7"/>
      <c r="DV14" s="7"/>
      <c r="DW14" s="7"/>
      <c r="DX14" s="7"/>
      <c r="DY14" s="7"/>
      <c r="DZ14" s="13"/>
      <c r="EA14" s="7"/>
      <c r="EB14" s="7"/>
      <c r="EC14" s="7"/>
      <c r="ED14" s="7"/>
      <c r="EE14" s="7"/>
      <c r="EF14" s="7"/>
      <c r="EG14" s="13"/>
      <c r="EH14" s="7"/>
      <c r="EI14" s="7"/>
      <c r="EJ14" s="7"/>
      <c r="EK14" s="7"/>
      <c r="EL14" s="7"/>
      <c r="EM14" s="7"/>
      <c r="EN14" s="13"/>
      <c r="EO14" s="7"/>
      <c r="EP14" s="7"/>
      <c r="EQ14" s="7"/>
      <c r="ER14" s="7"/>
      <c r="ES14" s="7"/>
      <c r="ET14" s="7"/>
      <c r="EU14" s="13"/>
      <c r="EV14" s="7"/>
      <c r="EW14" s="7"/>
      <c r="EX14" s="7"/>
      <c r="EY14" s="7"/>
      <c r="EZ14" s="7"/>
    </row>
    <row r="15" spans="2:156" x14ac:dyDescent="0.3"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14"/>
      <c r="BK15" s="14"/>
      <c r="BL15" s="14"/>
      <c r="BM15" s="14"/>
      <c r="BN15" s="14"/>
      <c r="BO15" s="14"/>
      <c r="BP15" s="14"/>
      <c r="BQ15" s="14"/>
      <c r="BR15" s="14"/>
      <c r="BS15" s="14"/>
      <c r="BT15" s="14"/>
      <c r="BU15" s="14"/>
      <c r="BV15" s="14"/>
      <c r="BW15" s="14"/>
      <c r="BX15" s="14"/>
      <c r="BY15" s="14"/>
      <c r="BZ15" s="14"/>
      <c r="CA15" s="14"/>
      <c r="CB15" s="14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4"/>
      <c r="CQ15" s="14"/>
      <c r="CR15" s="14"/>
      <c r="CS15" s="14"/>
      <c r="CT15" s="14"/>
      <c r="CU15" s="14"/>
      <c r="CV15" s="14"/>
      <c r="CW15" s="14"/>
      <c r="CX15" s="14"/>
      <c r="CY15" s="14"/>
      <c r="CZ15" s="14"/>
      <c r="DA15" s="14"/>
      <c r="DB15" s="14"/>
      <c r="DC15" s="14"/>
      <c r="DD15" s="14"/>
      <c r="DE15" s="14"/>
      <c r="DF15" s="14"/>
      <c r="DG15" s="14"/>
      <c r="DH15" s="14"/>
      <c r="DI15" s="14"/>
      <c r="DJ15" s="14"/>
      <c r="DK15" s="14"/>
      <c r="DL15" s="14"/>
      <c r="DM15" s="14"/>
      <c r="DN15" s="14"/>
      <c r="DO15" s="14"/>
      <c r="DP15" s="14"/>
      <c r="DQ15" s="14"/>
      <c r="DR15" s="14"/>
      <c r="DS15" s="14"/>
      <c r="DT15" s="14"/>
      <c r="DU15" s="14"/>
      <c r="DV15" s="14"/>
      <c r="DW15" s="14"/>
      <c r="DX15" s="14"/>
      <c r="DY15" s="14"/>
      <c r="DZ15" s="14"/>
      <c r="EA15" s="14"/>
      <c r="EB15" s="14"/>
      <c r="EC15" s="14"/>
      <c r="ED15" s="14"/>
      <c r="EE15" s="14"/>
      <c r="EF15" s="14"/>
      <c r="EG15" s="14"/>
      <c r="EH15" s="14"/>
      <c r="EI15" s="14"/>
      <c r="EJ15" s="14"/>
      <c r="EK15" s="14"/>
      <c r="EL15" s="14"/>
      <c r="EM15" s="14"/>
      <c r="EN15" s="14"/>
      <c r="EO15" s="14"/>
      <c r="EP15" s="14"/>
      <c r="EQ15" s="14"/>
      <c r="ER15" s="14"/>
      <c r="ES15" s="14"/>
      <c r="ET15" s="14"/>
      <c r="EU15" s="14"/>
      <c r="EV15" s="14"/>
      <c r="EW15" s="14"/>
      <c r="EX15" s="14"/>
      <c r="EY15" s="14"/>
      <c r="EZ15" s="14"/>
    </row>
    <row r="16" spans="2:156" s="16" customFormat="1" x14ac:dyDescent="0.3">
      <c r="B16" s="147" t="s">
        <v>27</v>
      </c>
      <c r="C16" s="147"/>
      <c r="D16" s="15"/>
      <c r="E16" s="15">
        <f>SUM(E7:E14)</f>
        <v>0</v>
      </c>
      <c r="F16" s="15">
        <f t="shared" ref="F16:BQ16" si="0">SUM(F7:F14)</f>
        <v>0</v>
      </c>
      <c r="G16" s="15">
        <f t="shared" si="0"/>
        <v>0</v>
      </c>
      <c r="H16" s="15">
        <f t="shared" si="0"/>
        <v>0</v>
      </c>
      <c r="I16" s="15">
        <f>SUM(I7:I14)</f>
        <v>0</v>
      </c>
      <c r="J16" s="15">
        <f>SUM(J7:J14)</f>
        <v>0</v>
      </c>
      <c r="K16" s="15"/>
      <c r="L16" s="15">
        <f t="shared" si="0"/>
        <v>0</v>
      </c>
      <c r="M16" s="15">
        <f t="shared" si="0"/>
        <v>0</v>
      </c>
      <c r="N16" s="15">
        <f t="shared" si="0"/>
        <v>0</v>
      </c>
      <c r="O16" s="15">
        <f t="shared" si="0"/>
        <v>0</v>
      </c>
      <c r="P16" s="15">
        <f t="shared" si="0"/>
        <v>0</v>
      </c>
      <c r="Q16" s="15">
        <f t="shared" si="0"/>
        <v>0</v>
      </c>
      <c r="R16" s="15"/>
      <c r="S16" s="15">
        <f t="shared" si="0"/>
        <v>0</v>
      </c>
      <c r="T16" s="15">
        <f t="shared" si="0"/>
        <v>0</v>
      </c>
      <c r="U16" s="15">
        <f t="shared" si="0"/>
        <v>0</v>
      </c>
      <c r="V16" s="15">
        <f t="shared" si="0"/>
        <v>0</v>
      </c>
      <c r="W16" s="15">
        <f t="shared" si="0"/>
        <v>0</v>
      </c>
      <c r="X16" s="15">
        <f t="shared" si="0"/>
        <v>0</v>
      </c>
      <c r="Y16" s="15"/>
      <c r="Z16" s="15">
        <f t="shared" si="0"/>
        <v>0</v>
      </c>
      <c r="AA16" s="15">
        <f t="shared" si="0"/>
        <v>0</v>
      </c>
      <c r="AB16" s="15">
        <f t="shared" si="0"/>
        <v>0</v>
      </c>
      <c r="AC16" s="15"/>
      <c r="AD16" s="15">
        <f t="shared" si="0"/>
        <v>0</v>
      </c>
      <c r="AE16" s="15">
        <f t="shared" si="0"/>
        <v>0</v>
      </c>
      <c r="AF16" s="15"/>
      <c r="AG16" s="15">
        <f t="shared" si="0"/>
        <v>0</v>
      </c>
      <c r="AH16" s="15">
        <f t="shared" si="0"/>
        <v>0</v>
      </c>
      <c r="AI16" s="15">
        <f t="shared" si="0"/>
        <v>0</v>
      </c>
      <c r="AJ16" s="15">
        <f t="shared" si="0"/>
        <v>0</v>
      </c>
      <c r="AK16" s="15">
        <f t="shared" si="0"/>
        <v>0</v>
      </c>
      <c r="AL16" s="15">
        <f t="shared" si="0"/>
        <v>0</v>
      </c>
      <c r="AM16" s="15"/>
      <c r="AN16" s="15">
        <f t="shared" si="0"/>
        <v>0</v>
      </c>
      <c r="AO16" s="15">
        <f t="shared" si="0"/>
        <v>0</v>
      </c>
      <c r="AP16" s="15">
        <f t="shared" si="0"/>
        <v>0</v>
      </c>
      <c r="AQ16" s="15">
        <f t="shared" si="0"/>
        <v>0</v>
      </c>
      <c r="AR16" s="15">
        <f t="shared" si="0"/>
        <v>0</v>
      </c>
      <c r="AS16" s="15">
        <f t="shared" si="0"/>
        <v>0</v>
      </c>
      <c r="AT16" s="15"/>
      <c r="AU16" s="15">
        <f t="shared" si="0"/>
        <v>0</v>
      </c>
      <c r="AV16" s="15">
        <f t="shared" si="0"/>
        <v>0</v>
      </c>
      <c r="AW16" s="15">
        <f t="shared" si="0"/>
        <v>0</v>
      </c>
      <c r="AX16" s="15">
        <f t="shared" si="0"/>
        <v>0</v>
      </c>
      <c r="AY16" s="15">
        <f t="shared" si="0"/>
        <v>0</v>
      </c>
      <c r="AZ16" s="15">
        <f t="shared" si="0"/>
        <v>0</v>
      </c>
      <c r="BA16" s="15"/>
      <c r="BB16" s="15">
        <f t="shared" si="0"/>
        <v>0</v>
      </c>
      <c r="BC16" s="15">
        <f t="shared" si="0"/>
        <v>0</v>
      </c>
      <c r="BD16" s="15">
        <f t="shared" si="0"/>
        <v>0</v>
      </c>
      <c r="BE16" s="15">
        <f t="shared" si="0"/>
        <v>0</v>
      </c>
      <c r="BF16" s="15">
        <f t="shared" si="0"/>
        <v>0</v>
      </c>
      <c r="BG16" s="15">
        <f t="shared" si="0"/>
        <v>0</v>
      </c>
      <c r="BH16" s="15"/>
      <c r="BI16" s="15">
        <f t="shared" si="0"/>
        <v>0</v>
      </c>
      <c r="BJ16" s="15">
        <f t="shared" si="0"/>
        <v>0</v>
      </c>
      <c r="BK16" s="15">
        <f t="shared" si="0"/>
        <v>0</v>
      </c>
      <c r="BL16" s="15">
        <f t="shared" si="0"/>
        <v>0</v>
      </c>
      <c r="BM16" s="15">
        <f t="shared" si="0"/>
        <v>0</v>
      </c>
      <c r="BN16" s="15">
        <f t="shared" si="0"/>
        <v>0</v>
      </c>
      <c r="BO16" s="15"/>
      <c r="BP16" s="15">
        <f t="shared" si="0"/>
        <v>0</v>
      </c>
      <c r="BQ16" s="15">
        <f t="shared" si="0"/>
        <v>0</v>
      </c>
      <c r="BR16" s="15">
        <f t="shared" ref="BR16:EC16" si="1">SUM(BR7:BR14)</f>
        <v>0</v>
      </c>
      <c r="BS16" s="15">
        <f t="shared" si="1"/>
        <v>0</v>
      </c>
      <c r="BT16" s="15">
        <f t="shared" si="1"/>
        <v>0</v>
      </c>
      <c r="BU16" s="15">
        <f t="shared" si="1"/>
        <v>0</v>
      </c>
      <c r="BV16" s="15"/>
      <c r="BW16" s="15">
        <f t="shared" si="1"/>
        <v>0</v>
      </c>
      <c r="BX16" s="15">
        <f t="shared" si="1"/>
        <v>0</v>
      </c>
      <c r="BY16" s="15">
        <f t="shared" si="1"/>
        <v>0</v>
      </c>
      <c r="BZ16" s="15"/>
      <c r="CA16" s="15">
        <f t="shared" si="1"/>
        <v>0</v>
      </c>
      <c r="CB16" s="15">
        <f t="shared" si="1"/>
        <v>0</v>
      </c>
      <c r="CC16" s="15"/>
      <c r="CD16" s="15">
        <f t="shared" si="1"/>
        <v>0</v>
      </c>
      <c r="CE16" s="15">
        <f t="shared" si="1"/>
        <v>0</v>
      </c>
      <c r="CF16" s="15">
        <f t="shared" si="1"/>
        <v>0</v>
      </c>
      <c r="CG16" s="15">
        <f t="shared" si="1"/>
        <v>0</v>
      </c>
      <c r="CH16" s="15">
        <f t="shared" si="1"/>
        <v>0</v>
      </c>
      <c r="CI16" s="15">
        <f t="shared" si="1"/>
        <v>0</v>
      </c>
      <c r="CJ16" s="15"/>
      <c r="CK16" s="15">
        <f t="shared" si="1"/>
        <v>0</v>
      </c>
      <c r="CL16" s="15">
        <f t="shared" si="1"/>
        <v>0</v>
      </c>
      <c r="CM16" s="15">
        <f t="shared" si="1"/>
        <v>0</v>
      </c>
      <c r="CN16" s="15">
        <f t="shared" si="1"/>
        <v>0</v>
      </c>
      <c r="CO16" s="15">
        <f t="shared" si="1"/>
        <v>0</v>
      </c>
      <c r="CP16" s="15">
        <f t="shared" si="1"/>
        <v>0</v>
      </c>
      <c r="CQ16" s="15"/>
      <c r="CR16" s="15">
        <f t="shared" si="1"/>
        <v>0</v>
      </c>
      <c r="CS16" s="15">
        <f t="shared" si="1"/>
        <v>0</v>
      </c>
      <c r="CT16" s="15">
        <f t="shared" si="1"/>
        <v>0</v>
      </c>
      <c r="CU16" s="15">
        <f t="shared" si="1"/>
        <v>0</v>
      </c>
      <c r="CV16" s="15">
        <f t="shared" si="1"/>
        <v>0</v>
      </c>
      <c r="CW16" s="15">
        <f t="shared" si="1"/>
        <v>0</v>
      </c>
      <c r="CX16" s="15"/>
      <c r="CY16" s="15">
        <f t="shared" si="1"/>
        <v>0</v>
      </c>
      <c r="CZ16" s="15">
        <f t="shared" si="1"/>
        <v>0</v>
      </c>
      <c r="DA16" s="15">
        <f t="shared" si="1"/>
        <v>0</v>
      </c>
      <c r="DB16" s="15">
        <f t="shared" si="1"/>
        <v>0</v>
      </c>
      <c r="DC16" s="15">
        <f t="shared" si="1"/>
        <v>0</v>
      </c>
      <c r="DD16" s="15">
        <f t="shared" si="1"/>
        <v>0</v>
      </c>
      <c r="DE16" s="15"/>
      <c r="DF16" s="15"/>
      <c r="DG16" s="15">
        <f t="shared" si="1"/>
        <v>0</v>
      </c>
      <c r="DH16" s="15">
        <f t="shared" si="1"/>
        <v>0</v>
      </c>
      <c r="DI16" s="15">
        <f t="shared" si="1"/>
        <v>0</v>
      </c>
      <c r="DJ16" s="15">
        <f t="shared" si="1"/>
        <v>0</v>
      </c>
      <c r="DK16" s="15">
        <f t="shared" si="1"/>
        <v>0</v>
      </c>
      <c r="DL16" s="15"/>
      <c r="DM16" s="15">
        <f t="shared" si="1"/>
        <v>0</v>
      </c>
      <c r="DN16" s="15">
        <f t="shared" si="1"/>
        <v>0</v>
      </c>
      <c r="DO16" s="15">
        <f t="shared" si="1"/>
        <v>0</v>
      </c>
      <c r="DP16" s="15">
        <f t="shared" si="1"/>
        <v>0</v>
      </c>
      <c r="DQ16" s="15">
        <f t="shared" si="1"/>
        <v>0</v>
      </c>
      <c r="DR16" s="15">
        <f t="shared" si="1"/>
        <v>0</v>
      </c>
      <c r="DS16" s="15"/>
      <c r="DT16" s="15">
        <f t="shared" si="1"/>
        <v>0</v>
      </c>
      <c r="DU16" s="15">
        <f t="shared" si="1"/>
        <v>0</v>
      </c>
      <c r="DV16" s="15">
        <f t="shared" si="1"/>
        <v>0</v>
      </c>
      <c r="DW16" s="15">
        <f t="shared" si="1"/>
        <v>0</v>
      </c>
      <c r="DX16" s="15">
        <f t="shared" si="1"/>
        <v>0</v>
      </c>
      <c r="DY16" s="15">
        <f t="shared" si="1"/>
        <v>0</v>
      </c>
      <c r="DZ16" s="15"/>
      <c r="EA16" s="15">
        <f t="shared" si="1"/>
        <v>0</v>
      </c>
      <c r="EB16" s="15">
        <f t="shared" si="1"/>
        <v>0</v>
      </c>
      <c r="EC16" s="15">
        <f t="shared" si="1"/>
        <v>0</v>
      </c>
      <c r="ED16" s="15">
        <f t="shared" ref="ED16:EZ16" si="2">SUM(ED7:ED14)</f>
        <v>0</v>
      </c>
      <c r="EE16" s="15">
        <f t="shared" si="2"/>
        <v>0</v>
      </c>
      <c r="EF16" s="15">
        <f t="shared" si="2"/>
        <v>0</v>
      </c>
      <c r="EG16" s="15"/>
      <c r="EH16" s="15">
        <f t="shared" si="2"/>
        <v>0</v>
      </c>
      <c r="EI16" s="15">
        <f t="shared" si="2"/>
        <v>0</v>
      </c>
      <c r="EJ16" s="15">
        <f t="shared" si="2"/>
        <v>0</v>
      </c>
      <c r="EK16" s="15">
        <f t="shared" si="2"/>
        <v>0</v>
      </c>
      <c r="EL16" s="15">
        <f t="shared" si="2"/>
        <v>0</v>
      </c>
      <c r="EM16" s="15">
        <f t="shared" si="2"/>
        <v>0</v>
      </c>
      <c r="EN16" s="15"/>
      <c r="EO16" s="15">
        <f t="shared" si="2"/>
        <v>0</v>
      </c>
      <c r="EP16" s="15">
        <f t="shared" si="2"/>
        <v>0</v>
      </c>
      <c r="EQ16" s="15">
        <f t="shared" si="2"/>
        <v>0</v>
      </c>
      <c r="ER16" s="15">
        <f t="shared" si="2"/>
        <v>0</v>
      </c>
      <c r="ES16" s="15">
        <f t="shared" si="2"/>
        <v>0</v>
      </c>
      <c r="ET16" s="15">
        <f t="shared" si="2"/>
        <v>0</v>
      </c>
      <c r="EU16" s="15"/>
      <c r="EV16" s="15">
        <f t="shared" si="2"/>
        <v>0</v>
      </c>
      <c r="EW16" s="15">
        <f t="shared" si="2"/>
        <v>0</v>
      </c>
      <c r="EX16" s="15">
        <f t="shared" si="2"/>
        <v>0</v>
      </c>
      <c r="EY16" s="15">
        <f t="shared" si="2"/>
        <v>0</v>
      </c>
      <c r="EZ16" s="15">
        <f t="shared" si="2"/>
        <v>0</v>
      </c>
    </row>
    <row r="17" spans="2:156" s="16" customFormat="1" x14ac:dyDescent="0.3">
      <c r="B17" s="147" t="s">
        <v>28</v>
      </c>
      <c r="C17" s="147"/>
      <c r="D17" s="15"/>
      <c r="E17" s="15"/>
      <c r="F17" s="15"/>
      <c r="G17" s="15"/>
      <c r="H17" s="15"/>
      <c r="I17" s="15"/>
      <c r="J17" s="15"/>
      <c r="K17" s="15">
        <f>SUM(E16:K16)</f>
        <v>0</v>
      </c>
      <c r="L17" s="15"/>
      <c r="M17" s="15"/>
      <c r="N17" s="15"/>
      <c r="O17" s="15"/>
      <c r="P17" s="15"/>
      <c r="Q17" s="15"/>
      <c r="R17" s="15">
        <f>SUM(L16:R16)</f>
        <v>0</v>
      </c>
      <c r="S17" s="15"/>
      <c r="T17" s="15"/>
      <c r="U17" s="15"/>
      <c r="V17" s="15"/>
      <c r="W17" s="15"/>
      <c r="X17" s="15"/>
      <c r="Y17" s="15">
        <f>SUM(S16:Y16)</f>
        <v>0</v>
      </c>
      <c r="Z17" s="15"/>
      <c r="AA17" s="15"/>
      <c r="AB17" s="15"/>
      <c r="AC17" s="15"/>
      <c r="AD17" s="15"/>
      <c r="AE17" s="15"/>
      <c r="AF17" s="15">
        <f>SUM(Z16:AF16)</f>
        <v>0</v>
      </c>
      <c r="AG17" s="15"/>
      <c r="AH17" s="15"/>
      <c r="AI17" s="15"/>
      <c r="AJ17" s="15"/>
      <c r="AK17" s="15"/>
      <c r="AL17" s="15"/>
      <c r="AM17" s="15">
        <f>SUM(AG16:AM16)</f>
        <v>0</v>
      </c>
      <c r="AN17" s="15"/>
      <c r="AO17" s="15"/>
      <c r="AP17" s="15"/>
      <c r="AQ17" s="15"/>
      <c r="AR17" s="15"/>
      <c r="AS17" s="15"/>
      <c r="AT17" s="15">
        <f>SUM(AN16:AT16)</f>
        <v>0</v>
      </c>
      <c r="AU17" s="15"/>
      <c r="AV17" s="15"/>
      <c r="AW17" s="15"/>
      <c r="AX17" s="15"/>
      <c r="AY17" s="15"/>
      <c r="AZ17" s="15"/>
      <c r="BA17" s="15">
        <f>SUM(AU16:BA16)</f>
        <v>0</v>
      </c>
      <c r="BB17" s="15"/>
      <c r="BC17" s="15"/>
      <c r="BD17" s="15"/>
      <c r="BE17" s="15"/>
      <c r="BF17" s="15"/>
      <c r="BG17" s="15"/>
      <c r="BH17" s="15">
        <f>SUM(BB16:BH16)</f>
        <v>0</v>
      </c>
      <c r="BI17" s="15"/>
      <c r="BJ17" s="15"/>
      <c r="BK17" s="15"/>
      <c r="BL17" s="15"/>
      <c r="BM17" s="15"/>
      <c r="BN17" s="15"/>
      <c r="BO17" s="15">
        <f>SUM(BI16:BO16)</f>
        <v>0</v>
      </c>
      <c r="BP17" s="15"/>
      <c r="BQ17" s="15"/>
      <c r="BR17" s="15"/>
      <c r="BS17" s="15"/>
      <c r="BT17" s="15"/>
      <c r="BU17" s="15"/>
      <c r="BV17" s="15">
        <f>SUM(BP16:BV16)</f>
        <v>0</v>
      </c>
      <c r="BW17" s="15"/>
      <c r="BX17" s="15"/>
      <c r="BY17" s="15"/>
      <c r="BZ17" s="15"/>
      <c r="CA17" s="15"/>
      <c r="CB17" s="15"/>
      <c r="CC17" s="15">
        <f>SUM(BW16:CC16)</f>
        <v>0</v>
      </c>
      <c r="CD17" s="15"/>
      <c r="CE17" s="15"/>
      <c r="CF17" s="15"/>
      <c r="CG17" s="15"/>
      <c r="CH17" s="15"/>
      <c r="CI17" s="15"/>
      <c r="CJ17" s="15">
        <f>SUM(CD16:CJ16)</f>
        <v>0</v>
      </c>
      <c r="CK17" s="15"/>
      <c r="CL17" s="15"/>
      <c r="CM17" s="15"/>
      <c r="CN17" s="15"/>
      <c r="CO17" s="15"/>
      <c r="CP17" s="15"/>
      <c r="CQ17" s="15">
        <f>SUM(CK16:CQ16)</f>
        <v>0</v>
      </c>
      <c r="CR17" s="15"/>
      <c r="CS17" s="15"/>
      <c r="CT17" s="15"/>
      <c r="CU17" s="15"/>
      <c r="CV17" s="15"/>
      <c r="CW17" s="15"/>
      <c r="CX17" s="15">
        <f>SUM(CR16:CX16)</f>
        <v>0</v>
      </c>
      <c r="CY17" s="15"/>
      <c r="CZ17" s="15"/>
      <c r="DA17" s="15"/>
      <c r="DB17" s="15"/>
      <c r="DC17" s="15"/>
      <c r="DD17" s="15"/>
      <c r="DE17" s="15">
        <f>SUM(CY16:DE16)</f>
        <v>0</v>
      </c>
      <c r="DF17" s="15"/>
      <c r="DG17" s="15"/>
      <c r="DH17" s="15"/>
      <c r="DI17" s="15"/>
      <c r="DJ17" s="15"/>
      <c r="DK17" s="15"/>
      <c r="DL17" s="15">
        <f>SUM(DF16:DL16)</f>
        <v>0</v>
      </c>
      <c r="DM17" s="15"/>
      <c r="DN17" s="15"/>
      <c r="DO17" s="15"/>
      <c r="DP17" s="15"/>
      <c r="DQ17" s="15"/>
      <c r="DR17" s="15"/>
      <c r="DS17" s="15">
        <f>SUM(DM16:DS16)</f>
        <v>0</v>
      </c>
      <c r="DT17" s="15"/>
      <c r="DU17" s="15"/>
      <c r="DV17" s="15"/>
      <c r="DW17" s="15"/>
      <c r="DX17" s="15"/>
      <c r="DY17" s="15"/>
      <c r="DZ17" s="15">
        <f>SUM(DT16:DZ16)</f>
        <v>0</v>
      </c>
      <c r="EA17" s="15"/>
      <c r="EB17" s="15"/>
      <c r="EC17" s="15"/>
      <c r="ED17" s="15"/>
      <c r="EE17" s="15"/>
      <c r="EF17" s="15"/>
      <c r="EG17" s="15">
        <f>SUM(EA16:EG16)</f>
        <v>0</v>
      </c>
      <c r="EH17" s="15"/>
      <c r="EI17" s="15"/>
      <c r="EJ17" s="15"/>
      <c r="EK17" s="15"/>
      <c r="EL17" s="15"/>
      <c r="EM17" s="15"/>
      <c r="EN17" s="15">
        <f>SUM(EH16:EN16)</f>
        <v>0</v>
      </c>
      <c r="EO17" s="15"/>
      <c r="EP17" s="15"/>
      <c r="EQ17" s="15"/>
      <c r="ER17" s="15"/>
      <c r="ES17" s="15"/>
      <c r="ET17" s="15"/>
      <c r="EU17" s="15">
        <f>SUM(EO16:EU16)</f>
        <v>0</v>
      </c>
      <c r="EV17" s="15"/>
      <c r="EW17" s="15"/>
      <c r="EX17" s="15"/>
      <c r="EY17" s="15"/>
      <c r="EZ17" s="15"/>
    </row>
  </sheetData>
  <sheetProtection algorithmName="SHA-512" hashValue="bbUrCyiqNmCOt7O6sgBSxyuHCKPiUNrgyKVe2A12P7KLprOy4DpjjEC8XZK6wPX9GOUG2nRu29Dkt7UlxmNuRw==" saltValue="Fu496m4ZN0r9LKNVCX8Gqw==" spinCount="100000" sheet="1" objects="1" scenarios="1"/>
  <mergeCells count="11">
    <mergeCell ref="DW4:EZ4"/>
    <mergeCell ref="B5:B6"/>
    <mergeCell ref="C5:C6"/>
    <mergeCell ref="B16:C16"/>
    <mergeCell ref="B17:C17"/>
    <mergeCell ref="CR4:DV4"/>
    <mergeCell ref="B2:C2"/>
    <mergeCell ref="B3:C3"/>
    <mergeCell ref="D4:AH4"/>
    <mergeCell ref="AI4:BL4"/>
    <mergeCell ref="BM4:CQ4"/>
  </mergeCells>
  <conditionalFormatting sqref="E16:I16">
    <cfRule type="expression" dxfId="194" priority="65">
      <formula>AND(E16&lt;8,E6&lt;=TODAY())</formula>
    </cfRule>
  </conditionalFormatting>
  <conditionalFormatting sqref="J7:J14">
    <cfRule type="expression" dxfId="193" priority="64">
      <formula>J7&gt;0</formula>
    </cfRule>
  </conditionalFormatting>
  <conditionalFormatting sqref="E7:J14 EV7:EZ14">
    <cfRule type="expression" dxfId="192" priority="63">
      <formula>E$6&gt;TODAY()</formula>
    </cfRule>
  </conditionalFormatting>
  <conditionalFormatting sqref="J16">
    <cfRule type="expression" dxfId="191" priority="61">
      <formula>J$16&gt;0</formula>
    </cfRule>
  </conditionalFormatting>
  <conditionalFormatting sqref="L16:P16">
    <cfRule type="expression" dxfId="190" priority="60">
      <formula>AND(L16&lt;8,L6&lt;=TODAY())</formula>
    </cfRule>
  </conditionalFormatting>
  <conditionalFormatting sqref="Q7:Q14">
    <cfRule type="expression" dxfId="189" priority="59">
      <formula>Q7&gt;0</formula>
    </cfRule>
  </conditionalFormatting>
  <conditionalFormatting sqref="L7:Q14">
    <cfRule type="expression" dxfId="188" priority="58">
      <formula>L$6&gt;TODAY()</formula>
    </cfRule>
  </conditionalFormatting>
  <conditionalFormatting sqref="Q16">
    <cfRule type="expression" dxfId="187" priority="57">
      <formula>Q$16&gt;0</formula>
    </cfRule>
  </conditionalFormatting>
  <conditionalFormatting sqref="S16:W16">
    <cfRule type="expression" dxfId="186" priority="56">
      <formula>AND(S16&lt;8,S6&lt;=TODAY())</formula>
    </cfRule>
  </conditionalFormatting>
  <conditionalFormatting sqref="X7:X14">
    <cfRule type="expression" dxfId="185" priority="55">
      <formula>X7&gt;0</formula>
    </cfRule>
  </conditionalFormatting>
  <conditionalFormatting sqref="S7:X14">
    <cfRule type="expression" dxfId="184" priority="54">
      <formula>S$6&gt;TODAY()</formula>
    </cfRule>
  </conditionalFormatting>
  <conditionalFormatting sqref="X16">
    <cfRule type="expression" dxfId="183" priority="53">
      <formula>X$16&gt;0</formula>
    </cfRule>
  </conditionalFormatting>
  <conditionalFormatting sqref="Z16:AD16">
    <cfRule type="expression" dxfId="182" priority="52">
      <formula>AND(Z16&lt;8,Z6&lt;=TODAY())</formula>
    </cfRule>
  </conditionalFormatting>
  <conditionalFormatting sqref="AE7:AE14">
    <cfRule type="expression" dxfId="181" priority="51">
      <formula>AE7&gt;0</formula>
    </cfRule>
  </conditionalFormatting>
  <conditionalFormatting sqref="Z7:AB14 AD7:AE14">
    <cfRule type="expression" dxfId="180" priority="50">
      <formula>Z$6&gt;TODAY()</formula>
    </cfRule>
  </conditionalFormatting>
  <conditionalFormatting sqref="AE16">
    <cfRule type="expression" dxfId="179" priority="49">
      <formula>AE$16&gt;0</formula>
    </cfRule>
  </conditionalFormatting>
  <conditionalFormatting sqref="AG16:AK16">
    <cfRule type="expression" dxfId="178" priority="48">
      <formula>AND(AG16&lt;8,AG6&lt;=TODAY())</formula>
    </cfRule>
  </conditionalFormatting>
  <conditionalFormatting sqref="AL7:AL14">
    <cfRule type="expression" dxfId="177" priority="47">
      <formula>AL7&gt;0</formula>
    </cfRule>
  </conditionalFormatting>
  <conditionalFormatting sqref="AG7:AL14">
    <cfRule type="expression" dxfId="176" priority="46">
      <formula>AG$6&gt;TODAY()</formula>
    </cfRule>
  </conditionalFormatting>
  <conditionalFormatting sqref="AL16">
    <cfRule type="expression" dxfId="175" priority="45">
      <formula>AL$16&gt;0</formula>
    </cfRule>
  </conditionalFormatting>
  <conditionalFormatting sqref="AN16:AR16">
    <cfRule type="expression" dxfId="174" priority="44">
      <formula>AND(AN16&lt;8,AN6&lt;=TODAY())</formula>
    </cfRule>
  </conditionalFormatting>
  <conditionalFormatting sqref="AS7:AS14">
    <cfRule type="expression" dxfId="173" priority="43">
      <formula>AS7&gt;0</formula>
    </cfRule>
  </conditionalFormatting>
  <conditionalFormatting sqref="AN7:AS14">
    <cfRule type="expression" dxfId="172" priority="42">
      <formula>AN$6&gt;TODAY()</formula>
    </cfRule>
  </conditionalFormatting>
  <conditionalFormatting sqref="AS16">
    <cfRule type="expression" dxfId="171" priority="41">
      <formula>AS$16&gt;0</formula>
    </cfRule>
  </conditionalFormatting>
  <conditionalFormatting sqref="AU16:AY16">
    <cfRule type="expression" dxfId="170" priority="40">
      <formula>AND(AU16&lt;8,AU6&lt;=TODAY())</formula>
    </cfRule>
  </conditionalFormatting>
  <conditionalFormatting sqref="AZ7:AZ14">
    <cfRule type="expression" dxfId="169" priority="39">
      <formula>AZ7&gt;0</formula>
    </cfRule>
  </conditionalFormatting>
  <conditionalFormatting sqref="AU7:AZ14">
    <cfRule type="expression" dxfId="168" priority="38">
      <formula>AU$6&gt;TODAY()</formula>
    </cfRule>
  </conditionalFormatting>
  <conditionalFormatting sqref="AZ16">
    <cfRule type="expression" dxfId="167" priority="37">
      <formula>AZ$16&gt;0</formula>
    </cfRule>
  </conditionalFormatting>
  <conditionalFormatting sqref="BB16:BF16">
    <cfRule type="expression" dxfId="166" priority="36">
      <formula>AND(BB16&lt;8,BB6&lt;=TODAY())</formula>
    </cfRule>
  </conditionalFormatting>
  <conditionalFormatting sqref="BG7:BG14">
    <cfRule type="expression" dxfId="165" priority="35">
      <formula>BG7&gt;0</formula>
    </cfRule>
  </conditionalFormatting>
  <conditionalFormatting sqref="BB7:BG14">
    <cfRule type="expression" dxfId="164" priority="34">
      <formula>BB$6&gt;TODAY()</formula>
    </cfRule>
  </conditionalFormatting>
  <conditionalFormatting sqref="BG16">
    <cfRule type="expression" dxfId="163" priority="33">
      <formula>BG$16&gt;0</formula>
    </cfRule>
  </conditionalFormatting>
  <conditionalFormatting sqref="BI16:BM16">
    <cfRule type="expression" dxfId="162" priority="32">
      <formula>AND(BI16&lt;8,BI6&lt;=TODAY())</formula>
    </cfRule>
  </conditionalFormatting>
  <conditionalFormatting sqref="BN7:BN14">
    <cfRule type="expression" dxfId="161" priority="31">
      <formula>BN7&gt;0</formula>
    </cfRule>
  </conditionalFormatting>
  <conditionalFormatting sqref="BI7:BN14">
    <cfRule type="expression" dxfId="160" priority="30">
      <formula>BI$6&gt;TODAY()</formula>
    </cfRule>
  </conditionalFormatting>
  <conditionalFormatting sqref="BN16">
    <cfRule type="expression" dxfId="159" priority="29">
      <formula>BN$16&gt;0</formula>
    </cfRule>
  </conditionalFormatting>
  <conditionalFormatting sqref="BP16:BT16">
    <cfRule type="expression" dxfId="158" priority="28">
      <formula>AND(BP16&lt;8,BP6&lt;=TODAY())</formula>
    </cfRule>
  </conditionalFormatting>
  <conditionalFormatting sqref="BU7:BU14">
    <cfRule type="expression" dxfId="157" priority="27">
      <formula>BU7&gt;0</formula>
    </cfRule>
  </conditionalFormatting>
  <conditionalFormatting sqref="BP7:BU14">
    <cfRule type="expression" dxfId="156" priority="26">
      <formula>BP$6&gt;TODAY()</formula>
    </cfRule>
  </conditionalFormatting>
  <conditionalFormatting sqref="BU16">
    <cfRule type="expression" dxfId="155" priority="25">
      <formula>BU$16&gt;0</formula>
    </cfRule>
  </conditionalFormatting>
  <conditionalFormatting sqref="BW16:CA16">
    <cfRule type="expression" dxfId="154" priority="24">
      <formula>AND(BW16&lt;8,BW6&lt;=TODAY())</formula>
    </cfRule>
  </conditionalFormatting>
  <conditionalFormatting sqref="CB7:CB14">
    <cfRule type="expression" dxfId="153" priority="23">
      <formula>CB7&gt;0</formula>
    </cfRule>
  </conditionalFormatting>
  <conditionalFormatting sqref="BW7:BY14 CA7:CB14">
    <cfRule type="expression" dxfId="152" priority="22">
      <formula>BW$6&gt;TODAY()</formula>
    </cfRule>
  </conditionalFormatting>
  <conditionalFormatting sqref="CB16">
    <cfRule type="expression" dxfId="151" priority="21">
      <formula>CB$16&gt;0</formula>
    </cfRule>
  </conditionalFormatting>
  <conditionalFormatting sqref="CI7:CI14">
    <cfRule type="expression" dxfId="150" priority="20">
      <formula>CI7&gt;0</formula>
    </cfRule>
  </conditionalFormatting>
  <conditionalFormatting sqref="CD7:CI14">
    <cfRule type="expression" dxfId="149" priority="19">
      <formula>CD$6&gt;TODAY()</formula>
    </cfRule>
  </conditionalFormatting>
  <conditionalFormatting sqref="CP7:CP14">
    <cfRule type="expression" dxfId="148" priority="18">
      <formula>CP7&gt;0</formula>
    </cfRule>
  </conditionalFormatting>
  <conditionalFormatting sqref="CK7:CP14">
    <cfRule type="expression" dxfId="147" priority="17">
      <formula>CK$6&gt;TODAY()</formula>
    </cfRule>
  </conditionalFormatting>
  <conditionalFormatting sqref="CW7:CW14">
    <cfRule type="expression" dxfId="146" priority="16">
      <formula>CW7&gt;0</formula>
    </cfRule>
  </conditionalFormatting>
  <conditionalFormatting sqref="CR7:CW14">
    <cfRule type="expression" dxfId="145" priority="15">
      <formula>CR$6&gt;TODAY()</formula>
    </cfRule>
  </conditionalFormatting>
  <conditionalFormatting sqref="DD7:DD14">
    <cfRule type="expression" dxfId="144" priority="14">
      <formula>DD7&gt;0</formula>
    </cfRule>
  </conditionalFormatting>
  <conditionalFormatting sqref="CY7:DD14">
    <cfRule type="expression" dxfId="143" priority="13">
      <formula>CY$6&gt;TODAY()</formula>
    </cfRule>
  </conditionalFormatting>
  <conditionalFormatting sqref="DK7:DK14">
    <cfRule type="expression" dxfId="142" priority="12">
      <formula>DK7&gt;0</formula>
    </cfRule>
  </conditionalFormatting>
  <conditionalFormatting sqref="DG7:DK14">
    <cfRule type="expression" dxfId="141" priority="11">
      <formula>DG$6&gt;TODAY()</formula>
    </cfRule>
  </conditionalFormatting>
  <conditionalFormatting sqref="DR7:DR14">
    <cfRule type="expression" dxfId="140" priority="10">
      <formula>DR7&gt;0</formula>
    </cfRule>
  </conditionalFormatting>
  <conditionalFormatting sqref="DM7:DR14">
    <cfRule type="expression" dxfId="139" priority="9">
      <formula>DM$6&gt;TODAY()</formula>
    </cfRule>
  </conditionalFormatting>
  <conditionalFormatting sqref="DY7:DY14">
    <cfRule type="expression" dxfId="138" priority="8">
      <formula>DY7&gt;0</formula>
    </cfRule>
  </conditionalFormatting>
  <conditionalFormatting sqref="DT7:DY14">
    <cfRule type="expression" dxfId="137" priority="7">
      <formula>DT$6&gt;TODAY()</formula>
    </cfRule>
  </conditionalFormatting>
  <conditionalFormatting sqref="EF7:EF14">
    <cfRule type="expression" dxfId="136" priority="6">
      <formula>EF7&gt;0</formula>
    </cfRule>
  </conditionalFormatting>
  <conditionalFormatting sqref="EA7:EF14">
    <cfRule type="expression" dxfId="135" priority="5">
      <formula>EA$6&gt;TODAY()</formula>
    </cfRule>
  </conditionalFormatting>
  <conditionalFormatting sqref="EM7:EM14">
    <cfRule type="expression" dxfId="134" priority="4">
      <formula>EM7&gt;0</formula>
    </cfRule>
  </conditionalFormatting>
  <conditionalFormatting sqref="EH7:EM14">
    <cfRule type="expression" dxfId="133" priority="3">
      <formula>EH$6&gt;TODAY()</formula>
    </cfRule>
  </conditionalFormatting>
  <conditionalFormatting sqref="ET7:ET14">
    <cfRule type="expression" dxfId="132" priority="2">
      <formula>ET7&gt;0</formula>
    </cfRule>
  </conditionalFormatting>
  <conditionalFormatting sqref="EO7:ET14">
    <cfRule type="expression" dxfId="131" priority="1">
      <formula>EO$6&gt;TODAY()</formula>
    </cfRule>
  </conditionalFormatting>
  <dataValidations count="1">
    <dataValidation type="decimal" operator="greaterThanOrEqual" allowBlank="1" showInputMessage="1" showErrorMessage="1" sqref="D7:EZ14" xr:uid="{5C212CC4-DE80-4E0C-898F-946562E2E15B}">
      <formula1>0</formula1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2" id="{89563943-5340-4FDC-9002-6D195B886AEC}">
            <xm:f>OR(B7='Codes mission'!$C$2,B7='Codes mission'!$C$6)</xm:f>
            <x14:dxf>
              <font>
                <color rgb="FFFF0000"/>
              </font>
              <fill>
                <patternFill patternType="none">
                  <bgColor auto="1"/>
                </patternFill>
              </fill>
            </x14:dxf>
          </x14:cfRule>
          <xm:sqref>B7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78C3A3C-3B67-455A-8450-B8ABD615593A}">
          <x14:formula1>
            <xm:f>'Codes mission'!$C$2:$C$10</xm:f>
          </x14:formula1>
          <xm:sqref>B7:B14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3949D0-D7AC-4367-A68F-1EF26B19F304}">
  <sheetPr codeName="Feuil7"/>
  <dimension ref="B2:EZ17"/>
  <sheetViews>
    <sheetView showGridLines="0" workbookViewId="0">
      <pane xSplit="3" ySplit="6" topLeftCell="D7" activePane="bottomRight" state="frozen"/>
      <selection activeCell="B7" sqref="B7"/>
      <selection pane="topRight" activeCell="B7" sqref="B7"/>
      <selection pane="bottomLeft" activeCell="B7" sqref="B7"/>
      <selection pane="bottomRight" activeCell="B7" sqref="B7"/>
    </sheetView>
  </sheetViews>
  <sheetFormatPr baseColWidth="10" defaultColWidth="10.6640625" defaultRowHeight="14.4" x14ac:dyDescent="0.3"/>
  <cols>
    <col min="1" max="1" width="4.33203125" customWidth="1"/>
    <col min="2" max="3" width="44.33203125" customWidth="1"/>
    <col min="4" max="156" width="4.33203125" customWidth="1"/>
  </cols>
  <sheetData>
    <row r="2" spans="2:156" ht="85.5" customHeight="1" x14ac:dyDescent="0.3">
      <c r="B2" s="149" t="s">
        <v>10</v>
      </c>
      <c r="C2" s="150"/>
    </row>
    <row r="3" spans="2:156" ht="73.5" customHeight="1" x14ac:dyDescent="0.3">
      <c r="B3" s="151" t="s">
        <v>11</v>
      </c>
      <c r="C3" s="151"/>
    </row>
    <row r="4" spans="2:156" s="8" customFormat="1" ht="22.2" customHeight="1" thickBot="1" x14ac:dyDescent="0.35">
      <c r="D4" s="161" t="s">
        <v>12</v>
      </c>
      <c r="E4" s="161"/>
      <c r="F4" s="161"/>
      <c r="G4" s="161"/>
      <c r="H4" s="161"/>
      <c r="I4" s="161"/>
      <c r="J4" s="161"/>
      <c r="K4" s="161"/>
      <c r="L4" s="161"/>
      <c r="M4" s="161"/>
      <c r="N4" s="161"/>
      <c r="O4" s="161"/>
      <c r="P4" s="161"/>
      <c r="Q4" s="161"/>
      <c r="R4" s="161"/>
      <c r="S4" s="161"/>
      <c r="T4" s="161"/>
      <c r="U4" s="161"/>
      <c r="V4" s="161"/>
      <c r="W4" s="161"/>
      <c r="X4" s="161"/>
      <c r="Y4" s="161"/>
      <c r="Z4" s="161"/>
      <c r="AA4" s="161"/>
      <c r="AB4" s="161"/>
      <c r="AC4" s="161"/>
      <c r="AD4" s="161"/>
      <c r="AE4" s="161"/>
      <c r="AF4" s="161"/>
      <c r="AG4" s="161"/>
      <c r="AH4" s="161"/>
      <c r="AI4" s="162" t="s">
        <v>13</v>
      </c>
      <c r="AJ4" s="162"/>
      <c r="AK4" s="162"/>
      <c r="AL4" s="162"/>
      <c r="AM4" s="162"/>
      <c r="AN4" s="162"/>
      <c r="AO4" s="162"/>
      <c r="AP4" s="162"/>
      <c r="AQ4" s="162"/>
      <c r="AR4" s="162"/>
      <c r="AS4" s="162"/>
      <c r="AT4" s="162"/>
      <c r="AU4" s="162"/>
      <c r="AV4" s="162"/>
      <c r="AW4" s="162"/>
      <c r="AX4" s="162"/>
      <c r="AY4" s="162"/>
      <c r="AZ4" s="162"/>
      <c r="BA4" s="162"/>
      <c r="BB4" s="162"/>
      <c r="BC4" s="162"/>
      <c r="BD4" s="162"/>
      <c r="BE4" s="162"/>
      <c r="BF4" s="162"/>
      <c r="BG4" s="162"/>
      <c r="BH4" s="162"/>
      <c r="BI4" s="162"/>
      <c r="BJ4" s="162"/>
      <c r="BK4" s="162"/>
      <c r="BL4" s="162"/>
      <c r="BM4" s="161" t="s">
        <v>14</v>
      </c>
      <c r="BN4" s="161"/>
      <c r="BO4" s="161"/>
      <c r="BP4" s="161"/>
      <c r="BQ4" s="161"/>
      <c r="BR4" s="161"/>
      <c r="BS4" s="161"/>
      <c r="BT4" s="161"/>
      <c r="BU4" s="161"/>
      <c r="BV4" s="161"/>
      <c r="BW4" s="161"/>
      <c r="BX4" s="161"/>
      <c r="BY4" s="161"/>
      <c r="BZ4" s="161"/>
      <c r="CA4" s="161"/>
      <c r="CB4" s="161"/>
      <c r="CC4" s="161"/>
      <c r="CD4" s="161"/>
      <c r="CE4" s="161"/>
      <c r="CF4" s="161"/>
      <c r="CG4" s="161"/>
      <c r="CH4" s="161"/>
      <c r="CI4" s="161"/>
      <c r="CJ4" s="161"/>
      <c r="CK4" s="161"/>
      <c r="CL4" s="161"/>
      <c r="CM4" s="161"/>
      <c r="CN4" s="161"/>
      <c r="CO4" s="161"/>
      <c r="CP4" s="161"/>
      <c r="CQ4" s="161"/>
      <c r="CR4" s="162" t="s">
        <v>15</v>
      </c>
      <c r="CS4" s="162"/>
      <c r="CT4" s="162"/>
      <c r="CU4" s="162"/>
      <c r="CV4" s="162"/>
      <c r="CW4" s="162"/>
      <c r="CX4" s="162"/>
      <c r="CY4" s="162"/>
      <c r="CZ4" s="162"/>
      <c r="DA4" s="162"/>
      <c r="DB4" s="162"/>
      <c r="DC4" s="162"/>
      <c r="DD4" s="162"/>
      <c r="DE4" s="162"/>
      <c r="DF4" s="162"/>
      <c r="DG4" s="162"/>
      <c r="DH4" s="162"/>
      <c r="DI4" s="162"/>
      <c r="DJ4" s="162"/>
      <c r="DK4" s="162"/>
      <c r="DL4" s="162"/>
      <c r="DM4" s="162"/>
      <c r="DN4" s="162"/>
      <c r="DO4" s="162"/>
      <c r="DP4" s="162"/>
      <c r="DQ4" s="162"/>
      <c r="DR4" s="162"/>
      <c r="DS4" s="162"/>
      <c r="DT4" s="162"/>
      <c r="DU4" s="162"/>
      <c r="DV4" s="162"/>
      <c r="DW4" s="161" t="s">
        <v>16</v>
      </c>
      <c r="DX4" s="161"/>
      <c r="DY4" s="161"/>
      <c r="DZ4" s="161"/>
      <c r="EA4" s="161"/>
      <c r="EB4" s="161"/>
      <c r="EC4" s="161"/>
      <c r="ED4" s="161"/>
      <c r="EE4" s="161"/>
      <c r="EF4" s="161"/>
      <c r="EG4" s="161"/>
      <c r="EH4" s="161"/>
      <c r="EI4" s="161"/>
      <c r="EJ4" s="161"/>
      <c r="EK4" s="161"/>
      <c r="EL4" s="161"/>
      <c r="EM4" s="161"/>
      <c r="EN4" s="161"/>
      <c r="EO4" s="161"/>
      <c r="EP4" s="161"/>
      <c r="EQ4" s="161"/>
      <c r="ER4" s="161"/>
      <c r="ES4" s="161"/>
      <c r="ET4" s="161"/>
      <c r="EU4" s="161"/>
      <c r="EV4" s="161"/>
      <c r="EW4" s="161"/>
      <c r="EX4" s="161"/>
      <c r="EY4" s="161"/>
      <c r="EZ4" s="161"/>
    </row>
    <row r="5" spans="2:156" s="9" customFormat="1" thickTop="1" x14ac:dyDescent="0.3">
      <c r="B5" s="146" t="s">
        <v>17</v>
      </c>
      <c r="C5" s="146" t="s">
        <v>18</v>
      </c>
      <c r="D5" s="9" t="s">
        <v>19</v>
      </c>
      <c r="E5" s="9" t="s">
        <v>20</v>
      </c>
      <c r="F5" s="9" t="s">
        <v>21</v>
      </c>
      <c r="G5" s="9" t="s">
        <v>22</v>
      </c>
      <c r="H5" s="9" t="s">
        <v>23</v>
      </c>
      <c r="I5" s="9" t="s">
        <v>24</v>
      </c>
      <c r="J5" s="9" t="s">
        <v>25</v>
      </c>
      <c r="K5" s="9" t="s">
        <v>19</v>
      </c>
      <c r="L5" s="9" t="s">
        <v>20</v>
      </c>
      <c r="M5" s="9" t="s">
        <v>21</v>
      </c>
      <c r="N5" s="9" t="s">
        <v>22</v>
      </c>
      <c r="O5" s="9" t="s">
        <v>23</v>
      </c>
      <c r="P5" s="9" t="s">
        <v>24</v>
      </c>
      <c r="Q5" s="9" t="s">
        <v>25</v>
      </c>
      <c r="R5" s="9" t="s">
        <v>19</v>
      </c>
      <c r="S5" s="9" t="s">
        <v>20</v>
      </c>
      <c r="T5" s="9" t="s">
        <v>21</v>
      </c>
      <c r="U5" s="9" t="s">
        <v>22</v>
      </c>
      <c r="V5" s="9" t="s">
        <v>23</v>
      </c>
      <c r="W5" s="9" t="s">
        <v>24</v>
      </c>
      <c r="X5" s="9" t="s">
        <v>25</v>
      </c>
      <c r="Y5" s="9" t="s">
        <v>19</v>
      </c>
      <c r="Z5" s="9" t="s">
        <v>20</v>
      </c>
      <c r="AA5" s="9" t="s">
        <v>21</v>
      </c>
      <c r="AB5" s="9" t="s">
        <v>22</v>
      </c>
      <c r="AC5" s="9" t="s">
        <v>23</v>
      </c>
      <c r="AD5" s="9" t="s">
        <v>24</v>
      </c>
      <c r="AE5" s="9" t="s">
        <v>25</v>
      </c>
      <c r="AF5" s="9" t="s">
        <v>19</v>
      </c>
      <c r="AG5" s="9" t="s">
        <v>20</v>
      </c>
      <c r="AH5" s="9" t="s">
        <v>21</v>
      </c>
      <c r="AI5" s="9" t="s">
        <v>22</v>
      </c>
      <c r="AJ5" s="9" t="s">
        <v>23</v>
      </c>
      <c r="AK5" s="9" t="s">
        <v>24</v>
      </c>
      <c r="AL5" s="9" t="s">
        <v>25</v>
      </c>
      <c r="AM5" s="9" t="s">
        <v>19</v>
      </c>
      <c r="AN5" s="9" t="s">
        <v>20</v>
      </c>
      <c r="AO5" s="9" t="s">
        <v>21</v>
      </c>
      <c r="AP5" s="9" t="s">
        <v>22</v>
      </c>
      <c r="AQ5" s="9" t="s">
        <v>23</v>
      </c>
      <c r="AR5" s="9" t="s">
        <v>24</v>
      </c>
      <c r="AS5" s="9" t="s">
        <v>25</v>
      </c>
      <c r="AT5" s="9" t="s">
        <v>19</v>
      </c>
      <c r="AU5" s="9" t="s">
        <v>20</v>
      </c>
      <c r="AV5" s="9" t="s">
        <v>21</v>
      </c>
      <c r="AW5" s="9" t="s">
        <v>22</v>
      </c>
      <c r="AX5" s="9" t="s">
        <v>23</v>
      </c>
      <c r="AY5" s="9" t="s">
        <v>24</v>
      </c>
      <c r="AZ5" s="9" t="s">
        <v>25</v>
      </c>
      <c r="BA5" s="9" t="s">
        <v>19</v>
      </c>
      <c r="BB5" s="9" t="s">
        <v>20</v>
      </c>
      <c r="BC5" s="9" t="s">
        <v>21</v>
      </c>
      <c r="BD5" s="9" t="s">
        <v>22</v>
      </c>
      <c r="BE5" s="9" t="s">
        <v>23</v>
      </c>
      <c r="BF5" s="9" t="s">
        <v>24</v>
      </c>
      <c r="BG5" s="9" t="s">
        <v>25</v>
      </c>
      <c r="BH5" s="9" t="s">
        <v>19</v>
      </c>
      <c r="BI5" s="9" t="s">
        <v>20</v>
      </c>
      <c r="BJ5" s="9" t="s">
        <v>21</v>
      </c>
      <c r="BK5" s="9" t="s">
        <v>22</v>
      </c>
      <c r="BL5" s="9" t="s">
        <v>23</v>
      </c>
      <c r="BM5" s="9" t="s">
        <v>24</v>
      </c>
      <c r="BN5" s="9" t="s">
        <v>25</v>
      </c>
      <c r="BO5" s="9" t="s">
        <v>19</v>
      </c>
      <c r="BP5" s="9" t="s">
        <v>20</v>
      </c>
      <c r="BQ5" s="9" t="s">
        <v>21</v>
      </c>
      <c r="BR5" s="9" t="s">
        <v>22</v>
      </c>
      <c r="BS5" s="9" t="s">
        <v>23</v>
      </c>
      <c r="BT5" s="9" t="s">
        <v>24</v>
      </c>
      <c r="BU5" s="9" t="s">
        <v>25</v>
      </c>
      <c r="BV5" s="9" t="s">
        <v>19</v>
      </c>
      <c r="BW5" s="9" t="s">
        <v>20</v>
      </c>
      <c r="BX5" s="9" t="s">
        <v>21</v>
      </c>
      <c r="BY5" s="9" t="s">
        <v>22</v>
      </c>
      <c r="BZ5" s="9" t="s">
        <v>23</v>
      </c>
      <c r="CA5" s="9" t="s">
        <v>24</v>
      </c>
      <c r="CB5" s="9" t="s">
        <v>25</v>
      </c>
      <c r="CC5" s="9" t="s">
        <v>19</v>
      </c>
      <c r="CD5" s="9" t="s">
        <v>20</v>
      </c>
      <c r="CE5" s="9" t="s">
        <v>21</v>
      </c>
      <c r="CF5" s="9" t="s">
        <v>22</v>
      </c>
      <c r="CG5" s="9" t="s">
        <v>23</v>
      </c>
      <c r="CH5" s="9" t="s">
        <v>24</v>
      </c>
      <c r="CI5" s="9" t="s">
        <v>25</v>
      </c>
      <c r="CJ5" s="9" t="s">
        <v>19</v>
      </c>
      <c r="CK5" s="9" t="s">
        <v>20</v>
      </c>
      <c r="CL5" s="9" t="s">
        <v>21</v>
      </c>
      <c r="CM5" s="9" t="s">
        <v>22</v>
      </c>
      <c r="CN5" s="9" t="s">
        <v>23</v>
      </c>
      <c r="CO5" s="9" t="s">
        <v>24</v>
      </c>
      <c r="CP5" s="9" t="s">
        <v>25</v>
      </c>
      <c r="CQ5" s="9" t="s">
        <v>19</v>
      </c>
      <c r="CR5" s="9" t="s">
        <v>20</v>
      </c>
      <c r="CS5" s="9" t="s">
        <v>21</v>
      </c>
      <c r="CT5" s="9" t="s">
        <v>22</v>
      </c>
      <c r="CU5" s="9" t="s">
        <v>23</v>
      </c>
      <c r="CV5" s="9" t="s">
        <v>24</v>
      </c>
      <c r="CW5" s="9" t="s">
        <v>25</v>
      </c>
      <c r="CX5" s="9" t="s">
        <v>19</v>
      </c>
      <c r="CY5" s="9" t="s">
        <v>20</v>
      </c>
      <c r="CZ5" s="9" t="s">
        <v>21</v>
      </c>
      <c r="DA5" s="9" t="s">
        <v>22</v>
      </c>
      <c r="DB5" s="9" t="s">
        <v>23</v>
      </c>
      <c r="DC5" s="9" t="s">
        <v>24</v>
      </c>
      <c r="DD5" s="9" t="s">
        <v>25</v>
      </c>
      <c r="DE5" s="9" t="s">
        <v>19</v>
      </c>
      <c r="DF5" s="9" t="s">
        <v>20</v>
      </c>
      <c r="DG5" s="9" t="s">
        <v>21</v>
      </c>
      <c r="DH5" s="9" t="s">
        <v>22</v>
      </c>
      <c r="DI5" s="9" t="s">
        <v>23</v>
      </c>
      <c r="DJ5" s="9" t="s">
        <v>24</v>
      </c>
      <c r="DK5" s="9" t="s">
        <v>25</v>
      </c>
      <c r="DL5" s="9" t="s">
        <v>19</v>
      </c>
      <c r="DM5" s="9" t="s">
        <v>20</v>
      </c>
      <c r="DN5" s="9" t="s">
        <v>21</v>
      </c>
      <c r="DO5" s="9" t="s">
        <v>22</v>
      </c>
      <c r="DP5" s="9" t="s">
        <v>23</v>
      </c>
      <c r="DQ5" s="9" t="s">
        <v>24</v>
      </c>
      <c r="DR5" s="9" t="s">
        <v>25</v>
      </c>
      <c r="DS5" s="9" t="s">
        <v>19</v>
      </c>
      <c r="DT5" s="9" t="s">
        <v>20</v>
      </c>
      <c r="DU5" s="9" t="s">
        <v>21</v>
      </c>
      <c r="DV5" s="9" t="s">
        <v>22</v>
      </c>
      <c r="DW5" s="9" t="s">
        <v>23</v>
      </c>
      <c r="DX5" s="9" t="s">
        <v>24</v>
      </c>
      <c r="DY5" s="9" t="s">
        <v>25</v>
      </c>
      <c r="DZ5" s="9" t="s">
        <v>19</v>
      </c>
      <c r="EA5" s="9" t="s">
        <v>20</v>
      </c>
      <c r="EB5" s="9" t="s">
        <v>21</v>
      </c>
      <c r="EC5" s="9" t="s">
        <v>22</v>
      </c>
      <c r="ED5" s="9" t="s">
        <v>23</v>
      </c>
      <c r="EE5" s="9" t="s">
        <v>24</v>
      </c>
      <c r="EF5" s="9" t="s">
        <v>25</v>
      </c>
      <c r="EG5" s="9" t="s">
        <v>19</v>
      </c>
      <c r="EH5" s="9" t="s">
        <v>20</v>
      </c>
      <c r="EI5" s="9" t="s">
        <v>21</v>
      </c>
      <c r="EJ5" s="9" t="s">
        <v>22</v>
      </c>
      <c r="EK5" s="9" t="s">
        <v>23</v>
      </c>
      <c r="EL5" s="9" t="s">
        <v>24</v>
      </c>
      <c r="EM5" s="9" t="s">
        <v>25</v>
      </c>
      <c r="EN5" s="9" t="s">
        <v>19</v>
      </c>
      <c r="EO5" s="9" t="s">
        <v>20</v>
      </c>
      <c r="EP5" s="9" t="s">
        <v>21</v>
      </c>
      <c r="EQ5" s="9" t="s">
        <v>22</v>
      </c>
      <c r="ER5" s="9" t="s">
        <v>23</v>
      </c>
      <c r="ES5" s="9" t="s">
        <v>24</v>
      </c>
      <c r="ET5" s="9" t="s">
        <v>25</v>
      </c>
      <c r="EU5" s="9" t="s">
        <v>19</v>
      </c>
      <c r="EV5" s="9" t="s">
        <v>20</v>
      </c>
      <c r="EW5" s="9" t="s">
        <v>21</v>
      </c>
      <c r="EX5" s="9" t="s">
        <v>22</v>
      </c>
      <c r="EY5" s="9" t="s">
        <v>23</v>
      </c>
      <c r="EZ5" s="9" t="s">
        <v>24</v>
      </c>
    </row>
    <row r="6" spans="2:156" s="11" customFormat="1" x14ac:dyDescent="0.3">
      <c r="B6" s="146"/>
      <c r="C6" s="146"/>
      <c r="D6" s="10">
        <v>44682</v>
      </c>
      <c r="E6" s="10">
        <v>44683</v>
      </c>
      <c r="F6" s="10">
        <v>44684</v>
      </c>
      <c r="G6" s="10">
        <v>44685</v>
      </c>
      <c r="H6" s="10">
        <v>44686</v>
      </c>
      <c r="I6" s="10">
        <v>44687</v>
      </c>
      <c r="J6" s="10">
        <v>44688</v>
      </c>
      <c r="K6" s="10">
        <v>44689</v>
      </c>
      <c r="L6" s="10">
        <v>44690</v>
      </c>
      <c r="M6" s="10">
        <v>44691</v>
      </c>
      <c r="N6" s="10">
        <v>44692</v>
      </c>
      <c r="O6" s="10">
        <v>44693</v>
      </c>
      <c r="P6" s="10">
        <v>44694</v>
      </c>
      <c r="Q6" s="10">
        <v>44695</v>
      </c>
      <c r="R6" s="10">
        <v>44696</v>
      </c>
      <c r="S6" s="10">
        <v>44697</v>
      </c>
      <c r="T6" s="10">
        <v>44698</v>
      </c>
      <c r="U6" s="10">
        <v>44699</v>
      </c>
      <c r="V6" s="10">
        <v>44700</v>
      </c>
      <c r="W6" s="10">
        <v>44701</v>
      </c>
      <c r="X6" s="10">
        <v>44702</v>
      </c>
      <c r="Y6" s="10">
        <v>44703</v>
      </c>
      <c r="Z6" s="10">
        <v>44704</v>
      </c>
      <c r="AA6" s="10">
        <v>44705</v>
      </c>
      <c r="AB6" s="10">
        <v>44706</v>
      </c>
      <c r="AC6" s="10">
        <v>44707</v>
      </c>
      <c r="AD6" s="10">
        <v>44708</v>
      </c>
      <c r="AE6" s="10">
        <v>44709</v>
      </c>
      <c r="AF6" s="10">
        <v>44710</v>
      </c>
      <c r="AG6" s="10">
        <v>44711</v>
      </c>
      <c r="AH6" s="10">
        <v>44712</v>
      </c>
      <c r="AI6" s="10">
        <v>44713</v>
      </c>
      <c r="AJ6" s="10">
        <v>44714</v>
      </c>
      <c r="AK6" s="10">
        <v>44715</v>
      </c>
      <c r="AL6" s="10">
        <v>44716</v>
      </c>
      <c r="AM6" s="10">
        <v>44717</v>
      </c>
      <c r="AN6" s="10">
        <v>44718</v>
      </c>
      <c r="AO6" s="10">
        <v>44719</v>
      </c>
      <c r="AP6" s="10">
        <v>44720</v>
      </c>
      <c r="AQ6" s="10">
        <v>44721</v>
      </c>
      <c r="AR6" s="10">
        <v>44722</v>
      </c>
      <c r="AS6" s="10">
        <v>44723</v>
      </c>
      <c r="AT6" s="10">
        <v>44724</v>
      </c>
      <c r="AU6" s="10">
        <v>44725</v>
      </c>
      <c r="AV6" s="10">
        <v>44726</v>
      </c>
      <c r="AW6" s="10">
        <v>44727</v>
      </c>
      <c r="AX6" s="10">
        <v>44728</v>
      </c>
      <c r="AY6" s="10">
        <v>44729</v>
      </c>
      <c r="AZ6" s="10">
        <v>44730</v>
      </c>
      <c r="BA6" s="10">
        <v>44731</v>
      </c>
      <c r="BB6" s="10">
        <v>44732</v>
      </c>
      <c r="BC6" s="10">
        <v>44733</v>
      </c>
      <c r="BD6" s="10">
        <v>44734</v>
      </c>
      <c r="BE6" s="10">
        <v>44735</v>
      </c>
      <c r="BF6" s="10">
        <v>44736</v>
      </c>
      <c r="BG6" s="10">
        <v>44737</v>
      </c>
      <c r="BH6" s="10">
        <v>44738</v>
      </c>
      <c r="BI6" s="10">
        <v>44739</v>
      </c>
      <c r="BJ6" s="10">
        <v>44740</v>
      </c>
      <c r="BK6" s="10">
        <v>44741</v>
      </c>
      <c r="BL6" s="10">
        <v>44742</v>
      </c>
      <c r="BM6" s="10">
        <v>44743</v>
      </c>
      <c r="BN6" s="10">
        <v>44744</v>
      </c>
      <c r="BO6" s="10">
        <v>44745</v>
      </c>
      <c r="BP6" s="10">
        <v>44746</v>
      </c>
      <c r="BQ6" s="10">
        <v>44747</v>
      </c>
      <c r="BR6" s="10">
        <v>44748</v>
      </c>
      <c r="BS6" s="10">
        <v>44749</v>
      </c>
      <c r="BT6" s="10">
        <v>44750</v>
      </c>
      <c r="BU6" s="10">
        <v>44751</v>
      </c>
      <c r="BV6" s="10">
        <v>44752</v>
      </c>
      <c r="BW6" s="10">
        <v>44753</v>
      </c>
      <c r="BX6" s="10">
        <v>44754</v>
      </c>
      <c r="BY6" s="10">
        <v>44755</v>
      </c>
      <c r="BZ6" s="10">
        <v>44756</v>
      </c>
      <c r="CA6" s="10">
        <v>44757</v>
      </c>
      <c r="CB6" s="10">
        <v>44758</v>
      </c>
      <c r="CC6" s="10">
        <v>44759</v>
      </c>
      <c r="CD6" s="10">
        <v>44760</v>
      </c>
      <c r="CE6" s="10">
        <v>44761</v>
      </c>
      <c r="CF6" s="10">
        <v>44762</v>
      </c>
      <c r="CG6" s="10">
        <v>44763</v>
      </c>
      <c r="CH6" s="10">
        <v>44764</v>
      </c>
      <c r="CI6" s="10">
        <v>44765</v>
      </c>
      <c r="CJ6" s="10">
        <v>44766</v>
      </c>
      <c r="CK6" s="10">
        <v>44767</v>
      </c>
      <c r="CL6" s="10">
        <v>44768</v>
      </c>
      <c r="CM6" s="10">
        <v>44769</v>
      </c>
      <c r="CN6" s="10">
        <v>44770</v>
      </c>
      <c r="CO6" s="10">
        <v>44771</v>
      </c>
      <c r="CP6" s="10">
        <v>44772</v>
      </c>
      <c r="CQ6" s="10">
        <v>44773</v>
      </c>
      <c r="CR6" s="10">
        <v>44774</v>
      </c>
      <c r="CS6" s="10">
        <v>44775</v>
      </c>
      <c r="CT6" s="10">
        <v>44776</v>
      </c>
      <c r="CU6" s="10">
        <v>44777</v>
      </c>
      <c r="CV6" s="10">
        <v>44778</v>
      </c>
      <c r="CW6" s="10">
        <v>44779</v>
      </c>
      <c r="CX6" s="10">
        <v>44780</v>
      </c>
      <c r="CY6" s="10">
        <v>44781</v>
      </c>
      <c r="CZ6" s="10">
        <v>44782</v>
      </c>
      <c r="DA6" s="10">
        <v>44783</v>
      </c>
      <c r="DB6" s="10">
        <v>44784</v>
      </c>
      <c r="DC6" s="10">
        <v>44785</v>
      </c>
      <c r="DD6" s="10">
        <v>44786</v>
      </c>
      <c r="DE6" s="10">
        <v>44787</v>
      </c>
      <c r="DF6" s="10">
        <v>44788</v>
      </c>
      <c r="DG6" s="10">
        <v>44789</v>
      </c>
      <c r="DH6" s="10">
        <v>44790</v>
      </c>
      <c r="DI6" s="10">
        <v>44791</v>
      </c>
      <c r="DJ6" s="10">
        <v>44792</v>
      </c>
      <c r="DK6" s="10">
        <v>44793</v>
      </c>
      <c r="DL6" s="10">
        <v>44794</v>
      </c>
      <c r="DM6" s="10">
        <v>44795</v>
      </c>
      <c r="DN6" s="10">
        <v>44796</v>
      </c>
      <c r="DO6" s="10">
        <v>44797</v>
      </c>
      <c r="DP6" s="10">
        <v>44798</v>
      </c>
      <c r="DQ6" s="10">
        <v>44799</v>
      </c>
      <c r="DR6" s="10">
        <v>44800</v>
      </c>
      <c r="DS6" s="10">
        <v>44801</v>
      </c>
      <c r="DT6" s="10">
        <v>44802</v>
      </c>
      <c r="DU6" s="10">
        <v>44803</v>
      </c>
      <c r="DV6" s="10">
        <v>44804</v>
      </c>
      <c r="DW6" s="10">
        <v>44805</v>
      </c>
      <c r="DX6" s="10">
        <v>44806</v>
      </c>
      <c r="DY6" s="10">
        <v>44807</v>
      </c>
      <c r="DZ6" s="10">
        <v>44808</v>
      </c>
      <c r="EA6" s="10">
        <v>44809</v>
      </c>
      <c r="EB6" s="10">
        <v>44810</v>
      </c>
      <c r="EC6" s="10">
        <v>44811</v>
      </c>
      <c r="ED6" s="10">
        <v>44812</v>
      </c>
      <c r="EE6" s="10">
        <v>44813</v>
      </c>
      <c r="EF6" s="10">
        <v>44814</v>
      </c>
      <c r="EG6" s="10">
        <v>44815</v>
      </c>
      <c r="EH6" s="10">
        <v>44816</v>
      </c>
      <c r="EI6" s="10">
        <v>44817</v>
      </c>
      <c r="EJ6" s="10">
        <v>44818</v>
      </c>
      <c r="EK6" s="10">
        <v>44819</v>
      </c>
      <c r="EL6" s="10">
        <v>44820</v>
      </c>
      <c r="EM6" s="10">
        <v>44821</v>
      </c>
      <c r="EN6" s="10">
        <v>44822</v>
      </c>
      <c r="EO6" s="10">
        <v>44823</v>
      </c>
      <c r="EP6" s="10">
        <v>44824</v>
      </c>
      <c r="EQ6" s="10">
        <v>44825</v>
      </c>
      <c r="ER6" s="10">
        <v>44826</v>
      </c>
      <c r="ES6" s="10">
        <v>44827</v>
      </c>
      <c r="ET6" s="10">
        <v>44828</v>
      </c>
      <c r="EU6" s="10">
        <v>44829</v>
      </c>
      <c r="EV6" s="10">
        <v>44830</v>
      </c>
      <c r="EW6" s="10">
        <v>44831</v>
      </c>
      <c r="EX6" s="10">
        <v>44832</v>
      </c>
      <c r="EY6" s="10">
        <v>44833</v>
      </c>
      <c r="EZ6" s="10">
        <v>44834</v>
      </c>
    </row>
    <row r="7" spans="2:156" x14ac:dyDescent="0.3">
      <c r="B7" s="2" t="s">
        <v>30</v>
      </c>
      <c r="C7" s="3"/>
      <c r="D7" s="12"/>
      <c r="E7" s="4"/>
      <c r="F7" s="4"/>
      <c r="G7" s="4"/>
      <c r="H7" s="4"/>
      <c r="I7" s="4"/>
      <c r="J7" s="4"/>
      <c r="K7" s="12"/>
      <c r="L7" s="4"/>
      <c r="M7" s="4"/>
      <c r="N7" s="4"/>
      <c r="O7" s="4"/>
      <c r="P7" s="4"/>
      <c r="Q7" s="4"/>
      <c r="R7" s="12"/>
      <c r="S7" s="4"/>
      <c r="T7" s="4"/>
      <c r="U7" s="4"/>
      <c r="V7" s="4"/>
      <c r="W7" s="4"/>
      <c r="X7" s="4"/>
      <c r="Y7" s="12"/>
      <c r="Z7" s="4"/>
      <c r="AA7" s="4"/>
      <c r="AB7" s="4"/>
      <c r="AC7" s="12"/>
      <c r="AD7" s="4"/>
      <c r="AE7" s="4"/>
      <c r="AF7" s="12"/>
      <c r="AG7" s="4"/>
      <c r="AH7" s="4"/>
      <c r="AI7" s="4"/>
      <c r="AJ7" s="4"/>
      <c r="AK7" s="4"/>
      <c r="AL7" s="4"/>
      <c r="AM7" s="12"/>
      <c r="AN7" s="4"/>
      <c r="AO7" s="4"/>
      <c r="AP7" s="4"/>
      <c r="AQ7" s="4"/>
      <c r="AR7" s="4"/>
      <c r="AS7" s="4"/>
      <c r="AT7" s="12"/>
      <c r="AU7" s="4"/>
      <c r="AV7" s="4"/>
      <c r="AW7" s="4"/>
      <c r="AX7" s="4"/>
      <c r="AY7" s="4"/>
      <c r="AZ7" s="4"/>
      <c r="BA7" s="12"/>
      <c r="BB7" s="4"/>
      <c r="BC7" s="4"/>
      <c r="BD7" s="4"/>
      <c r="BE7" s="4"/>
      <c r="BF7" s="4"/>
      <c r="BG7" s="4"/>
      <c r="BH7" s="12"/>
      <c r="BI7" s="4"/>
      <c r="BJ7" s="4"/>
      <c r="BK7" s="4"/>
      <c r="BL7" s="4"/>
      <c r="BM7" s="4"/>
      <c r="BN7" s="4"/>
      <c r="BO7" s="12"/>
      <c r="BP7" s="4"/>
      <c r="BQ7" s="4"/>
      <c r="BR7" s="4"/>
      <c r="BS7" s="4"/>
      <c r="BT7" s="4"/>
      <c r="BU7" s="4"/>
      <c r="BV7" s="12"/>
      <c r="BW7" s="4"/>
      <c r="BX7" s="4"/>
      <c r="BY7" s="4"/>
      <c r="BZ7" s="12"/>
      <c r="CA7" s="4"/>
      <c r="CB7" s="4"/>
      <c r="CC7" s="12"/>
      <c r="CD7" s="4"/>
      <c r="CE7" s="4"/>
      <c r="CF7" s="4"/>
      <c r="CG7" s="4"/>
      <c r="CH7" s="4"/>
      <c r="CI7" s="4"/>
      <c r="CJ7" s="12"/>
      <c r="CK7" s="4"/>
      <c r="CL7" s="4"/>
      <c r="CM7" s="4"/>
      <c r="CN7" s="4"/>
      <c r="CO7" s="4"/>
      <c r="CP7" s="4"/>
      <c r="CQ7" s="12"/>
      <c r="CR7" s="4"/>
      <c r="CS7" s="4"/>
      <c r="CT7" s="4"/>
      <c r="CU7" s="4"/>
      <c r="CV7" s="4"/>
      <c r="CW7" s="4"/>
      <c r="CX7" s="12"/>
      <c r="CY7" s="4"/>
      <c r="CZ7" s="4"/>
      <c r="DA7" s="4"/>
      <c r="DB7" s="4"/>
      <c r="DC7" s="4"/>
      <c r="DD7" s="4"/>
      <c r="DE7" s="12"/>
      <c r="DF7" s="12"/>
      <c r="DG7" s="4"/>
      <c r="DH7" s="4"/>
      <c r="DI7" s="4"/>
      <c r="DJ7" s="4"/>
      <c r="DK7" s="4"/>
      <c r="DL7" s="12"/>
      <c r="DM7" s="4"/>
      <c r="DN7" s="4"/>
      <c r="DO7" s="4"/>
      <c r="DP7" s="4"/>
      <c r="DQ7" s="4"/>
      <c r="DR7" s="4"/>
      <c r="DS7" s="12"/>
      <c r="DT7" s="4"/>
      <c r="DU7" s="4"/>
      <c r="DV7" s="4"/>
      <c r="DW7" s="4"/>
      <c r="DX7" s="4"/>
      <c r="DY7" s="4"/>
      <c r="DZ7" s="12"/>
      <c r="EA7" s="4"/>
      <c r="EB7" s="4"/>
      <c r="EC7" s="4"/>
      <c r="ED7" s="4"/>
      <c r="EE7" s="4"/>
      <c r="EF7" s="4"/>
      <c r="EG7" s="12"/>
      <c r="EH7" s="4"/>
      <c r="EI7" s="4"/>
      <c r="EJ7" s="4"/>
      <c r="EK7" s="4"/>
      <c r="EL7" s="4"/>
      <c r="EM7" s="4"/>
      <c r="EN7" s="12"/>
      <c r="EO7" s="4"/>
      <c r="EP7" s="4"/>
      <c r="EQ7" s="4"/>
      <c r="ER7" s="4"/>
      <c r="ES7" s="4"/>
      <c r="ET7" s="4"/>
      <c r="EU7" s="12"/>
      <c r="EV7" s="4"/>
      <c r="EW7" s="4"/>
      <c r="EX7" s="4"/>
      <c r="EY7" s="4"/>
      <c r="EZ7" s="4"/>
    </row>
    <row r="8" spans="2:156" x14ac:dyDescent="0.3">
      <c r="B8" s="5"/>
      <c r="C8" s="5"/>
      <c r="D8" s="12"/>
      <c r="E8" s="4"/>
      <c r="F8" s="4"/>
      <c r="G8" s="4"/>
      <c r="H8" s="4"/>
      <c r="I8" s="4"/>
      <c r="J8" s="4"/>
      <c r="K8" s="12"/>
      <c r="L8" s="4"/>
      <c r="M8" s="4"/>
      <c r="N8" s="4"/>
      <c r="O8" s="4"/>
      <c r="P8" s="4"/>
      <c r="Q8" s="4"/>
      <c r="R8" s="12"/>
      <c r="S8" s="4"/>
      <c r="T8" s="4"/>
      <c r="U8" s="4"/>
      <c r="V8" s="4"/>
      <c r="W8" s="4"/>
      <c r="X8" s="4"/>
      <c r="Y8" s="12"/>
      <c r="Z8" s="4"/>
      <c r="AA8" s="4"/>
      <c r="AB8" s="4"/>
      <c r="AC8" s="12"/>
      <c r="AD8" s="4"/>
      <c r="AE8" s="4"/>
      <c r="AF8" s="12"/>
      <c r="AG8" s="4"/>
      <c r="AH8" s="4"/>
      <c r="AI8" s="4"/>
      <c r="AJ8" s="4"/>
      <c r="AK8" s="4"/>
      <c r="AL8" s="4"/>
      <c r="AM8" s="12"/>
      <c r="AN8" s="4"/>
      <c r="AO8" s="4"/>
      <c r="AP8" s="4"/>
      <c r="AQ8" s="4"/>
      <c r="AR8" s="4"/>
      <c r="AS8" s="4"/>
      <c r="AT8" s="12"/>
      <c r="AU8" s="4"/>
      <c r="AV8" s="4"/>
      <c r="AW8" s="4"/>
      <c r="AX8" s="4"/>
      <c r="AY8" s="4"/>
      <c r="AZ8" s="4"/>
      <c r="BA8" s="12"/>
      <c r="BB8" s="4"/>
      <c r="BC8" s="4"/>
      <c r="BD8" s="4"/>
      <c r="BE8" s="4"/>
      <c r="BF8" s="4"/>
      <c r="BG8" s="4"/>
      <c r="BH8" s="12"/>
      <c r="BI8" s="4"/>
      <c r="BJ8" s="4"/>
      <c r="BK8" s="4"/>
      <c r="BL8" s="4"/>
      <c r="BM8" s="4"/>
      <c r="BN8" s="4"/>
      <c r="BO8" s="12"/>
      <c r="BP8" s="4"/>
      <c r="BQ8" s="4"/>
      <c r="BR8" s="4"/>
      <c r="BS8" s="4"/>
      <c r="BT8" s="4"/>
      <c r="BU8" s="4"/>
      <c r="BV8" s="12"/>
      <c r="BW8" s="4"/>
      <c r="BX8" s="4"/>
      <c r="BY8" s="4"/>
      <c r="BZ8" s="12"/>
      <c r="CA8" s="4"/>
      <c r="CB8" s="4"/>
      <c r="CC8" s="12"/>
      <c r="CD8" s="4"/>
      <c r="CE8" s="4"/>
      <c r="CF8" s="4"/>
      <c r="CG8" s="4"/>
      <c r="CH8" s="4"/>
      <c r="CI8" s="4"/>
      <c r="CJ8" s="12"/>
      <c r="CK8" s="4"/>
      <c r="CL8" s="4"/>
      <c r="CM8" s="4"/>
      <c r="CN8" s="4"/>
      <c r="CO8" s="4"/>
      <c r="CP8" s="4"/>
      <c r="CQ8" s="12"/>
      <c r="CR8" s="4"/>
      <c r="CS8" s="4"/>
      <c r="CT8" s="4"/>
      <c r="CU8" s="4"/>
      <c r="CV8" s="4"/>
      <c r="CW8" s="4"/>
      <c r="CX8" s="12"/>
      <c r="CY8" s="4"/>
      <c r="CZ8" s="4"/>
      <c r="DA8" s="4"/>
      <c r="DB8" s="4"/>
      <c r="DC8" s="4"/>
      <c r="DD8" s="4"/>
      <c r="DE8" s="12"/>
      <c r="DF8" s="12"/>
      <c r="DG8" s="4"/>
      <c r="DH8" s="4"/>
      <c r="DI8" s="4"/>
      <c r="DJ8" s="4"/>
      <c r="DK8" s="4"/>
      <c r="DL8" s="12"/>
      <c r="DM8" s="4"/>
      <c r="DN8" s="4"/>
      <c r="DO8" s="4"/>
      <c r="DP8" s="4"/>
      <c r="DQ8" s="4"/>
      <c r="DR8" s="4"/>
      <c r="DS8" s="12"/>
      <c r="DT8" s="4"/>
      <c r="DU8" s="4"/>
      <c r="DV8" s="4"/>
      <c r="DW8" s="4"/>
      <c r="DX8" s="4"/>
      <c r="DY8" s="4"/>
      <c r="DZ8" s="12"/>
      <c r="EA8" s="4"/>
      <c r="EB8" s="4"/>
      <c r="EC8" s="4"/>
      <c r="ED8" s="4"/>
      <c r="EE8" s="4"/>
      <c r="EF8" s="4"/>
      <c r="EG8" s="12"/>
      <c r="EH8" s="4"/>
      <c r="EI8" s="4"/>
      <c r="EJ8" s="4"/>
      <c r="EK8" s="4"/>
      <c r="EL8" s="4"/>
      <c r="EM8" s="4"/>
      <c r="EN8" s="12"/>
      <c r="EO8" s="4"/>
      <c r="EP8" s="4"/>
      <c r="EQ8" s="4"/>
      <c r="ER8" s="4"/>
      <c r="ES8" s="4"/>
      <c r="ET8" s="4"/>
      <c r="EU8" s="12"/>
      <c r="EV8" s="4"/>
      <c r="EW8" s="4"/>
      <c r="EX8" s="4"/>
      <c r="EY8" s="4"/>
      <c r="EZ8" s="4"/>
    </row>
    <row r="9" spans="2:156" x14ac:dyDescent="0.3">
      <c r="B9" s="5"/>
      <c r="C9" s="5"/>
      <c r="D9" s="12"/>
      <c r="E9" s="4"/>
      <c r="F9" s="4"/>
      <c r="G9" s="4"/>
      <c r="H9" s="4"/>
      <c r="I9" s="4"/>
      <c r="J9" s="4"/>
      <c r="K9" s="12"/>
      <c r="L9" s="4"/>
      <c r="M9" s="4"/>
      <c r="N9" s="4"/>
      <c r="O9" s="4"/>
      <c r="P9" s="4"/>
      <c r="Q9" s="4"/>
      <c r="R9" s="12"/>
      <c r="S9" s="4"/>
      <c r="T9" s="4"/>
      <c r="U9" s="4"/>
      <c r="V9" s="4"/>
      <c r="W9" s="4"/>
      <c r="X9" s="4"/>
      <c r="Y9" s="12"/>
      <c r="Z9" s="4"/>
      <c r="AA9" s="4"/>
      <c r="AB9" s="4"/>
      <c r="AC9" s="12"/>
      <c r="AD9" s="4"/>
      <c r="AE9" s="4"/>
      <c r="AF9" s="12"/>
      <c r="AG9" s="4"/>
      <c r="AH9" s="4"/>
      <c r="AI9" s="4"/>
      <c r="AJ9" s="4"/>
      <c r="AK9" s="4"/>
      <c r="AL9" s="4"/>
      <c r="AM9" s="12"/>
      <c r="AN9" s="4"/>
      <c r="AO9" s="4"/>
      <c r="AP9" s="4"/>
      <c r="AQ9" s="4"/>
      <c r="AR9" s="4"/>
      <c r="AS9" s="4"/>
      <c r="AT9" s="12"/>
      <c r="AU9" s="4"/>
      <c r="AV9" s="4"/>
      <c r="AW9" s="4"/>
      <c r="AX9" s="4"/>
      <c r="AY9" s="4"/>
      <c r="AZ9" s="4"/>
      <c r="BA9" s="12"/>
      <c r="BB9" s="4"/>
      <c r="BC9" s="4"/>
      <c r="BD9" s="4"/>
      <c r="BE9" s="4"/>
      <c r="BF9" s="4"/>
      <c r="BG9" s="4"/>
      <c r="BH9" s="12"/>
      <c r="BI9" s="4"/>
      <c r="BJ9" s="4"/>
      <c r="BK9" s="4"/>
      <c r="BL9" s="4"/>
      <c r="BM9" s="4"/>
      <c r="BN9" s="4"/>
      <c r="BO9" s="12"/>
      <c r="BP9" s="4"/>
      <c r="BQ9" s="4"/>
      <c r="BR9" s="4"/>
      <c r="BS9" s="4"/>
      <c r="BT9" s="4"/>
      <c r="BU9" s="4"/>
      <c r="BV9" s="12"/>
      <c r="BW9" s="4"/>
      <c r="BX9" s="4"/>
      <c r="BY9" s="4"/>
      <c r="BZ9" s="12"/>
      <c r="CA9" s="4"/>
      <c r="CB9" s="4"/>
      <c r="CC9" s="12"/>
      <c r="CD9" s="4"/>
      <c r="CE9" s="4"/>
      <c r="CF9" s="4"/>
      <c r="CG9" s="4"/>
      <c r="CH9" s="4"/>
      <c r="CI9" s="4"/>
      <c r="CJ9" s="12"/>
      <c r="CK9" s="4"/>
      <c r="CL9" s="4"/>
      <c r="CM9" s="4"/>
      <c r="CN9" s="4"/>
      <c r="CO9" s="4"/>
      <c r="CP9" s="4"/>
      <c r="CQ9" s="12"/>
      <c r="CR9" s="4"/>
      <c r="CS9" s="4"/>
      <c r="CT9" s="4"/>
      <c r="CU9" s="4"/>
      <c r="CV9" s="4"/>
      <c r="CW9" s="4"/>
      <c r="CX9" s="12"/>
      <c r="CY9" s="4"/>
      <c r="CZ9" s="4"/>
      <c r="DA9" s="4"/>
      <c r="DB9" s="4"/>
      <c r="DC9" s="4"/>
      <c r="DD9" s="4"/>
      <c r="DE9" s="12"/>
      <c r="DF9" s="12"/>
      <c r="DG9" s="4"/>
      <c r="DH9" s="4"/>
      <c r="DI9" s="4"/>
      <c r="DJ9" s="4"/>
      <c r="DK9" s="4"/>
      <c r="DL9" s="12"/>
      <c r="DM9" s="4"/>
      <c r="DN9" s="4"/>
      <c r="DO9" s="4"/>
      <c r="DP9" s="4"/>
      <c r="DQ9" s="4"/>
      <c r="DR9" s="4"/>
      <c r="DS9" s="12"/>
      <c r="DT9" s="4"/>
      <c r="DU9" s="4"/>
      <c r="DV9" s="4"/>
      <c r="DW9" s="4"/>
      <c r="DX9" s="4"/>
      <c r="DY9" s="4"/>
      <c r="DZ9" s="12"/>
      <c r="EA9" s="4"/>
      <c r="EB9" s="4"/>
      <c r="EC9" s="4"/>
      <c r="ED9" s="4"/>
      <c r="EE9" s="4"/>
      <c r="EF9" s="4"/>
      <c r="EG9" s="12"/>
      <c r="EH9" s="4"/>
      <c r="EI9" s="4"/>
      <c r="EJ9" s="4"/>
      <c r="EK9" s="4"/>
      <c r="EL9" s="4"/>
      <c r="EM9" s="4"/>
      <c r="EN9" s="12"/>
      <c r="EO9" s="4"/>
      <c r="EP9" s="4"/>
      <c r="EQ9" s="4"/>
      <c r="ER9" s="4"/>
      <c r="ES9" s="4"/>
      <c r="ET9" s="4"/>
      <c r="EU9" s="12"/>
      <c r="EV9" s="4"/>
      <c r="EW9" s="4"/>
      <c r="EX9" s="4"/>
      <c r="EY9" s="4"/>
      <c r="EZ9" s="4"/>
    </row>
    <row r="10" spans="2:156" x14ac:dyDescent="0.3">
      <c r="B10" s="5"/>
      <c r="C10" s="5"/>
      <c r="D10" s="12"/>
      <c r="E10" s="4"/>
      <c r="F10" s="4"/>
      <c r="G10" s="4"/>
      <c r="H10" s="4"/>
      <c r="I10" s="4"/>
      <c r="J10" s="4"/>
      <c r="K10" s="12"/>
      <c r="L10" s="4"/>
      <c r="M10" s="4"/>
      <c r="N10" s="4"/>
      <c r="O10" s="4"/>
      <c r="P10" s="4"/>
      <c r="Q10" s="4"/>
      <c r="R10" s="12"/>
      <c r="S10" s="4"/>
      <c r="T10" s="4"/>
      <c r="U10" s="4"/>
      <c r="V10" s="4"/>
      <c r="W10" s="4"/>
      <c r="X10" s="4"/>
      <c r="Y10" s="12"/>
      <c r="Z10" s="4"/>
      <c r="AA10" s="4"/>
      <c r="AB10" s="4"/>
      <c r="AC10" s="12"/>
      <c r="AD10" s="4"/>
      <c r="AE10" s="4"/>
      <c r="AF10" s="12"/>
      <c r="AG10" s="4"/>
      <c r="AH10" s="4"/>
      <c r="AI10" s="4"/>
      <c r="AJ10" s="4"/>
      <c r="AK10" s="4"/>
      <c r="AL10" s="4"/>
      <c r="AM10" s="12"/>
      <c r="AN10" s="4"/>
      <c r="AO10" s="4"/>
      <c r="AP10" s="4"/>
      <c r="AQ10" s="4"/>
      <c r="AR10" s="4"/>
      <c r="AS10" s="4"/>
      <c r="AT10" s="12"/>
      <c r="AU10" s="4"/>
      <c r="AV10" s="4"/>
      <c r="AW10" s="4"/>
      <c r="AX10" s="4"/>
      <c r="AY10" s="4"/>
      <c r="AZ10" s="4"/>
      <c r="BA10" s="12"/>
      <c r="BB10" s="4"/>
      <c r="BC10" s="4"/>
      <c r="BD10" s="4"/>
      <c r="BE10" s="4"/>
      <c r="BF10" s="4"/>
      <c r="BG10" s="4"/>
      <c r="BH10" s="12"/>
      <c r="BI10" s="4"/>
      <c r="BJ10" s="4"/>
      <c r="BK10" s="4"/>
      <c r="BL10" s="4"/>
      <c r="BM10" s="4"/>
      <c r="BN10" s="4"/>
      <c r="BO10" s="12"/>
      <c r="BP10" s="4"/>
      <c r="BQ10" s="4"/>
      <c r="BR10" s="4"/>
      <c r="BS10" s="4"/>
      <c r="BT10" s="4"/>
      <c r="BU10" s="4"/>
      <c r="BV10" s="12"/>
      <c r="BW10" s="4"/>
      <c r="BX10" s="4"/>
      <c r="BY10" s="4"/>
      <c r="BZ10" s="12"/>
      <c r="CA10" s="4"/>
      <c r="CB10" s="4"/>
      <c r="CC10" s="12"/>
      <c r="CD10" s="4"/>
      <c r="CE10" s="4"/>
      <c r="CF10" s="4"/>
      <c r="CG10" s="4"/>
      <c r="CH10" s="4"/>
      <c r="CI10" s="4"/>
      <c r="CJ10" s="12"/>
      <c r="CK10" s="4"/>
      <c r="CL10" s="4"/>
      <c r="CM10" s="4"/>
      <c r="CN10" s="4"/>
      <c r="CO10" s="4"/>
      <c r="CP10" s="4"/>
      <c r="CQ10" s="12"/>
      <c r="CR10" s="4"/>
      <c r="CS10" s="4"/>
      <c r="CT10" s="4"/>
      <c r="CU10" s="4"/>
      <c r="CV10" s="4"/>
      <c r="CW10" s="4"/>
      <c r="CX10" s="12"/>
      <c r="CY10" s="4"/>
      <c r="CZ10" s="4"/>
      <c r="DA10" s="4"/>
      <c r="DB10" s="4"/>
      <c r="DC10" s="4"/>
      <c r="DD10" s="4"/>
      <c r="DE10" s="12"/>
      <c r="DF10" s="12"/>
      <c r="DG10" s="4"/>
      <c r="DH10" s="4"/>
      <c r="DI10" s="4"/>
      <c r="DJ10" s="4"/>
      <c r="DK10" s="4"/>
      <c r="DL10" s="12"/>
      <c r="DM10" s="4"/>
      <c r="DN10" s="4"/>
      <c r="DO10" s="4"/>
      <c r="DP10" s="4"/>
      <c r="DQ10" s="4"/>
      <c r="DR10" s="4"/>
      <c r="DS10" s="12"/>
      <c r="DT10" s="4"/>
      <c r="DU10" s="4"/>
      <c r="DV10" s="4"/>
      <c r="DW10" s="4"/>
      <c r="DX10" s="4"/>
      <c r="DY10" s="4"/>
      <c r="DZ10" s="12"/>
      <c r="EA10" s="4"/>
      <c r="EB10" s="4"/>
      <c r="EC10" s="4"/>
      <c r="ED10" s="4"/>
      <c r="EE10" s="4"/>
      <c r="EF10" s="4"/>
      <c r="EG10" s="12"/>
      <c r="EH10" s="4"/>
      <c r="EI10" s="4"/>
      <c r="EJ10" s="4"/>
      <c r="EK10" s="4"/>
      <c r="EL10" s="4"/>
      <c r="EM10" s="4"/>
      <c r="EN10" s="12"/>
      <c r="EO10" s="4"/>
      <c r="EP10" s="4"/>
      <c r="EQ10" s="4"/>
      <c r="ER10" s="4"/>
      <c r="ES10" s="4"/>
      <c r="ET10" s="4"/>
      <c r="EU10" s="12"/>
      <c r="EV10" s="4"/>
      <c r="EW10" s="4"/>
      <c r="EX10" s="4"/>
      <c r="EY10" s="4"/>
      <c r="EZ10" s="4"/>
    </row>
    <row r="11" spans="2:156" x14ac:dyDescent="0.3">
      <c r="B11" s="5"/>
      <c r="C11" s="5"/>
      <c r="D11" s="12"/>
      <c r="E11" s="4"/>
      <c r="F11" s="4"/>
      <c r="G11" s="4"/>
      <c r="H11" s="4"/>
      <c r="I11" s="4"/>
      <c r="J11" s="4"/>
      <c r="K11" s="12"/>
      <c r="L11" s="4"/>
      <c r="M11" s="4"/>
      <c r="N11" s="4"/>
      <c r="O11" s="4"/>
      <c r="P11" s="4"/>
      <c r="Q11" s="4"/>
      <c r="R11" s="12"/>
      <c r="S11" s="4"/>
      <c r="T11" s="4"/>
      <c r="U11" s="4"/>
      <c r="V11" s="4"/>
      <c r="W11" s="4"/>
      <c r="X11" s="4"/>
      <c r="Y11" s="12"/>
      <c r="Z11" s="4"/>
      <c r="AA11" s="4"/>
      <c r="AB11" s="4"/>
      <c r="AC11" s="12"/>
      <c r="AD11" s="4"/>
      <c r="AE11" s="4"/>
      <c r="AF11" s="12"/>
      <c r="AG11" s="4"/>
      <c r="AH11" s="4"/>
      <c r="AI11" s="4"/>
      <c r="AJ11" s="4"/>
      <c r="AK11" s="4"/>
      <c r="AL11" s="4"/>
      <c r="AM11" s="12"/>
      <c r="AN11" s="4"/>
      <c r="AO11" s="4"/>
      <c r="AP11" s="4"/>
      <c r="AQ11" s="4"/>
      <c r="AR11" s="4"/>
      <c r="AS11" s="4"/>
      <c r="AT11" s="12"/>
      <c r="AU11" s="4"/>
      <c r="AV11" s="4"/>
      <c r="AW11" s="4"/>
      <c r="AX11" s="4"/>
      <c r="AY11" s="4"/>
      <c r="AZ11" s="4"/>
      <c r="BA11" s="12"/>
      <c r="BB11" s="4"/>
      <c r="BC11" s="4"/>
      <c r="BD11" s="4"/>
      <c r="BE11" s="4"/>
      <c r="BF11" s="4"/>
      <c r="BG11" s="4"/>
      <c r="BH11" s="12"/>
      <c r="BI11" s="4"/>
      <c r="BJ11" s="4"/>
      <c r="BK11" s="4"/>
      <c r="BL11" s="4"/>
      <c r="BM11" s="4"/>
      <c r="BN11" s="4"/>
      <c r="BO11" s="12"/>
      <c r="BP11" s="4"/>
      <c r="BQ11" s="4"/>
      <c r="BR11" s="4"/>
      <c r="BS11" s="4"/>
      <c r="BT11" s="4"/>
      <c r="BU11" s="4"/>
      <c r="BV11" s="12"/>
      <c r="BW11" s="4"/>
      <c r="BX11" s="4"/>
      <c r="BY11" s="4"/>
      <c r="BZ11" s="12"/>
      <c r="CA11" s="4"/>
      <c r="CB11" s="4"/>
      <c r="CC11" s="12"/>
      <c r="CD11" s="4"/>
      <c r="CE11" s="4"/>
      <c r="CF11" s="4"/>
      <c r="CG11" s="4"/>
      <c r="CH11" s="4"/>
      <c r="CI11" s="4"/>
      <c r="CJ11" s="12"/>
      <c r="CK11" s="4"/>
      <c r="CL11" s="4"/>
      <c r="CM11" s="4"/>
      <c r="CN11" s="4"/>
      <c r="CO11" s="4"/>
      <c r="CP11" s="4"/>
      <c r="CQ11" s="12"/>
      <c r="CR11" s="4"/>
      <c r="CS11" s="4"/>
      <c r="CT11" s="4"/>
      <c r="CU11" s="4"/>
      <c r="CV11" s="4"/>
      <c r="CW11" s="4"/>
      <c r="CX11" s="12"/>
      <c r="CY11" s="4"/>
      <c r="CZ11" s="4"/>
      <c r="DA11" s="4"/>
      <c r="DB11" s="4"/>
      <c r="DC11" s="4"/>
      <c r="DD11" s="4"/>
      <c r="DE11" s="12"/>
      <c r="DF11" s="12"/>
      <c r="DG11" s="4"/>
      <c r="DH11" s="4"/>
      <c r="DI11" s="4"/>
      <c r="DJ11" s="4"/>
      <c r="DK11" s="4"/>
      <c r="DL11" s="12"/>
      <c r="DM11" s="4"/>
      <c r="DN11" s="4"/>
      <c r="DO11" s="4"/>
      <c r="DP11" s="4"/>
      <c r="DQ11" s="4"/>
      <c r="DR11" s="4"/>
      <c r="DS11" s="12"/>
      <c r="DT11" s="4"/>
      <c r="DU11" s="4"/>
      <c r="DV11" s="4"/>
      <c r="DW11" s="4"/>
      <c r="DX11" s="4"/>
      <c r="DY11" s="4"/>
      <c r="DZ11" s="12"/>
      <c r="EA11" s="4"/>
      <c r="EB11" s="4"/>
      <c r="EC11" s="4"/>
      <c r="ED11" s="4"/>
      <c r="EE11" s="4"/>
      <c r="EF11" s="4"/>
      <c r="EG11" s="12"/>
      <c r="EH11" s="4"/>
      <c r="EI11" s="4"/>
      <c r="EJ11" s="4"/>
      <c r="EK11" s="4"/>
      <c r="EL11" s="4"/>
      <c r="EM11" s="4"/>
      <c r="EN11" s="12"/>
      <c r="EO11" s="4"/>
      <c r="EP11" s="4"/>
      <c r="EQ11" s="4"/>
      <c r="ER11" s="4"/>
      <c r="ES11" s="4"/>
      <c r="ET11" s="4"/>
      <c r="EU11" s="12"/>
      <c r="EV11" s="4"/>
      <c r="EW11" s="4"/>
      <c r="EX11" s="4"/>
      <c r="EY11" s="4"/>
      <c r="EZ11" s="4"/>
    </row>
    <row r="12" spans="2:156" x14ac:dyDescent="0.3">
      <c r="B12" s="5"/>
      <c r="C12" s="5"/>
      <c r="D12" s="12"/>
      <c r="E12" s="4"/>
      <c r="F12" s="4"/>
      <c r="G12" s="4"/>
      <c r="H12" s="4"/>
      <c r="I12" s="4"/>
      <c r="J12" s="4"/>
      <c r="K12" s="12"/>
      <c r="L12" s="4"/>
      <c r="M12" s="4"/>
      <c r="N12" s="4"/>
      <c r="O12" s="4"/>
      <c r="P12" s="4"/>
      <c r="Q12" s="4"/>
      <c r="R12" s="12"/>
      <c r="S12" s="4"/>
      <c r="T12" s="4"/>
      <c r="U12" s="4"/>
      <c r="V12" s="4"/>
      <c r="W12" s="4"/>
      <c r="X12" s="4"/>
      <c r="Y12" s="12"/>
      <c r="Z12" s="4"/>
      <c r="AA12" s="4"/>
      <c r="AB12" s="4"/>
      <c r="AC12" s="12"/>
      <c r="AD12" s="4"/>
      <c r="AE12" s="4"/>
      <c r="AF12" s="12"/>
      <c r="AG12" s="4"/>
      <c r="AH12" s="4"/>
      <c r="AI12" s="4"/>
      <c r="AJ12" s="4"/>
      <c r="AK12" s="4"/>
      <c r="AL12" s="4"/>
      <c r="AM12" s="12"/>
      <c r="AN12" s="4"/>
      <c r="AO12" s="4"/>
      <c r="AP12" s="4"/>
      <c r="AQ12" s="4"/>
      <c r="AR12" s="4"/>
      <c r="AS12" s="4"/>
      <c r="AT12" s="12"/>
      <c r="AU12" s="4"/>
      <c r="AV12" s="4"/>
      <c r="AW12" s="4"/>
      <c r="AX12" s="4"/>
      <c r="AY12" s="4"/>
      <c r="AZ12" s="4"/>
      <c r="BA12" s="12"/>
      <c r="BB12" s="4"/>
      <c r="BC12" s="4"/>
      <c r="BD12" s="4"/>
      <c r="BE12" s="4"/>
      <c r="BF12" s="4"/>
      <c r="BG12" s="4"/>
      <c r="BH12" s="12"/>
      <c r="BI12" s="4"/>
      <c r="BJ12" s="4"/>
      <c r="BK12" s="4"/>
      <c r="BL12" s="4"/>
      <c r="BM12" s="4"/>
      <c r="BN12" s="4"/>
      <c r="BO12" s="12"/>
      <c r="BP12" s="4"/>
      <c r="BQ12" s="4"/>
      <c r="BR12" s="4"/>
      <c r="BS12" s="4"/>
      <c r="BT12" s="4"/>
      <c r="BU12" s="4"/>
      <c r="BV12" s="12"/>
      <c r="BW12" s="4"/>
      <c r="BX12" s="4"/>
      <c r="BY12" s="4"/>
      <c r="BZ12" s="12"/>
      <c r="CA12" s="4"/>
      <c r="CB12" s="4"/>
      <c r="CC12" s="12"/>
      <c r="CD12" s="4"/>
      <c r="CE12" s="4"/>
      <c r="CF12" s="4"/>
      <c r="CG12" s="4"/>
      <c r="CH12" s="4"/>
      <c r="CI12" s="4"/>
      <c r="CJ12" s="12"/>
      <c r="CK12" s="4"/>
      <c r="CL12" s="4"/>
      <c r="CM12" s="4"/>
      <c r="CN12" s="4"/>
      <c r="CO12" s="4"/>
      <c r="CP12" s="4"/>
      <c r="CQ12" s="12"/>
      <c r="CR12" s="4"/>
      <c r="CS12" s="4"/>
      <c r="CT12" s="4"/>
      <c r="CU12" s="4"/>
      <c r="CV12" s="4"/>
      <c r="CW12" s="4"/>
      <c r="CX12" s="12"/>
      <c r="CY12" s="4"/>
      <c r="CZ12" s="4"/>
      <c r="DA12" s="4"/>
      <c r="DB12" s="4"/>
      <c r="DC12" s="4"/>
      <c r="DD12" s="4"/>
      <c r="DE12" s="12"/>
      <c r="DF12" s="12"/>
      <c r="DG12" s="4"/>
      <c r="DH12" s="4"/>
      <c r="DI12" s="4"/>
      <c r="DJ12" s="4"/>
      <c r="DK12" s="4"/>
      <c r="DL12" s="12"/>
      <c r="DM12" s="4"/>
      <c r="DN12" s="4"/>
      <c r="DO12" s="4"/>
      <c r="DP12" s="4"/>
      <c r="DQ12" s="4"/>
      <c r="DR12" s="4"/>
      <c r="DS12" s="12"/>
      <c r="DT12" s="4"/>
      <c r="DU12" s="4"/>
      <c r="DV12" s="4"/>
      <c r="DW12" s="4"/>
      <c r="DX12" s="4"/>
      <c r="DY12" s="4"/>
      <c r="DZ12" s="12"/>
      <c r="EA12" s="4"/>
      <c r="EB12" s="4"/>
      <c r="EC12" s="4"/>
      <c r="ED12" s="4"/>
      <c r="EE12" s="4"/>
      <c r="EF12" s="4"/>
      <c r="EG12" s="12"/>
      <c r="EH12" s="4"/>
      <c r="EI12" s="4"/>
      <c r="EJ12" s="4"/>
      <c r="EK12" s="4"/>
      <c r="EL12" s="4"/>
      <c r="EM12" s="4"/>
      <c r="EN12" s="12"/>
      <c r="EO12" s="4"/>
      <c r="EP12" s="4"/>
      <c r="EQ12" s="4"/>
      <c r="ER12" s="4"/>
      <c r="ES12" s="4"/>
      <c r="ET12" s="4"/>
      <c r="EU12" s="12"/>
      <c r="EV12" s="4"/>
      <c r="EW12" s="4"/>
      <c r="EX12" s="4"/>
      <c r="EY12" s="4"/>
      <c r="EZ12" s="4"/>
    </row>
    <row r="13" spans="2:156" x14ac:dyDescent="0.3">
      <c r="B13" s="5"/>
      <c r="C13" s="5"/>
      <c r="D13" s="12"/>
      <c r="E13" s="4"/>
      <c r="F13" s="4"/>
      <c r="G13" s="4"/>
      <c r="H13" s="4"/>
      <c r="I13" s="4"/>
      <c r="J13" s="4"/>
      <c r="K13" s="12"/>
      <c r="L13" s="4"/>
      <c r="M13" s="4"/>
      <c r="N13" s="4"/>
      <c r="O13" s="4"/>
      <c r="P13" s="4"/>
      <c r="Q13" s="4"/>
      <c r="R13" s="12"/>
      <c r="S13" s="4"/>
      <c r="T13" s="4"/>
      <c r="U13" s="4"/>
      <c r="V13" s="4"/>
      <c r="W13" s="4"/>
      <c r="X13" s="4"/>
      <c r="Y13" s="12"/>
      <c r="Z13" s="4"/>
      <c r="AA13" s="4"/>
      <c r="AB13" s="4"/>
      <c r="AC13" s="12"/>
      <c r="AD13" s="4"/>
      <c r="AE13" s="4"/>
      <c r="AF13" s="12"/>
      <c r="AG13" s="4"/>
      <c r="AH13" s="4"/>
      <c r="AI13" s="4"/>
      <c r="AJ13" s="4"/>
      <c r="AK13" s="4"/>
      <c r="AL13" s="4"/>
      <c r="AM13" s="12"/>
      <c r="AN13" s="4"/>
      <c r="AO13" s="4"/>
      <c r="AP13" s="4"/>
      <c r="AQ13" s="4"/>
      <c r="AR13" s="4"/>
      <c r="AS13" s="4"/>
      <c r="AT13" s="12"/>
      <c r="AU13" s="4"/>
      <c r="AV13" s="4"/>
      <c r="AW13" s="4"/>
      <c r="AX13" s="4"/>
      <c r="AY13" s="4"/>
      <c r="AZ13" s="4"/>
      <c r="BA13" s="12"/>
      <c r="BB13" s="4"/>
      <c r="BC13" s="4"/>
      <c r="BD13" s="4"/>
      <c r="BE13" s="4"/>
      <c r="BF13" s="4"/>
      <c r="BG13" s="4"/>
      <c r="BH13" s="12"/>
      <c r="BI13" s="4"/>
      <c r="BJ13" s="4"/>
      <c r="BK13" s="4"/>
      <c r="BL13" s="4"/>
      <c r="BM13" s="4"/>
      <c r="BN13" s="4"/>
      <c r="BO13" s="12"/>
      <c r="BP13" s="4"/>
      <c r="BQ13" s="4"/>
      <c r="BR13" s="4"/>
      <c r="BS13" s="4"/>
      <c r="BT13" s="4"/>
      <c r="BU13" s="4"/>
      <c r="BV13" s="12"/>
      <c r="BW13" s="4"/>
      <c r="BX13" s="4"/>
      <c r="BY13" s="4"/>
      <c r="BZ13" s="12"/>
      <c r="CA13" s="4"/>
      <c r="CB13" s="4"/>
      <c r="CC13" s="12"/>
      <c r="CD13" s="4"/>
      <c r="CE13" s="4"/>
      <c r="CF13" s="4"/>
      <c r="CG13" s="4"/>
      <c r="CH13" s="4"/>
      <c r="CI13" s="4"/>
      <c r="CJ13" s="12"/>
      <c r="CK13" s="4"/>
      <c r="CL13" s="4"/>
      <c r="CM13" s="4"/>
      <c r="CN13" s="4"/>
      <c r="CO13" s="4"/>
      <c r="CP13" s="4"/>
      <c r="CQ13" s="12"/>
      <c r="CR13" s="4"/>
      <c r="CS13" s="4"/>
      <c r="CT13" s="4"/>
      <c r="CU13" s="4"/>
      <c r="CV13" s="4"/>
      <c r="CW13" s="4"/>
      <c r="CX13" s="12"/>
      <c r="CY13" s="4"/>
      <c r="CZ13" s="4"/>
      <c r="DA13" s="4"/>
      <c r="DB13" s="4"/>
      <c r="DC13" s="4"/>
      <c r="DD13" s="4"/>
      <c r="DE13" s="12"/>
      <c r="DF13" s="12"/>
      <c r="DG13" s="4"/>
      <c r="DH13" s="4"/>
      <c r="DI13" s="4"/>
      <c r="DJ13" s="4"/>
      <c r="DK13" s="4"/>
      <c r="DL13" s="12"/>
      <c r="DM13" s="4"/>
      <c r="DN13" s="4"/>
      <c r="DO13" s="4"/>
      <c r="DP13" s="4"/>
      <c r="DQ13" s="4"/>
      <c r="DR13" s="4"/>
      <c r="DS13" s="12"/>
      <c r="DT13" s="4"/>
      <c r="DU13" s="4"/>
      <c r="DV13" s="4"/>
      <c r="DW13" s="4"/>
      <c r="DX13" s="4"/>
      <c r="DY13" s="4"/>
      <c r="DZ13" s="12"/>
      <c r="EA13" s="4"/>
      <c r="EB13" s="4"/>
      <c r="EC13" s="4"/>
      <c r="ED13" s="4"/>
      <c r="EE13" s="4"/>
      <c r="EF13" s="4"/>
      <c r="EG13" s="12"/>
      <c r="EH13" s="4"/>
      <c r="EI13" s="4"/>
      <c r="EJ13" s="4"/>
      <c r="EK13" s="4"/>
      <c r="EL13" s="4"/>
      <c r="EM13" s="4"/>
      <c r="EN13" s="12"/>
      <c r="EO13" s="4"/>
      <c r="EP13" s="4"/>
      <c r="EQ13" s="4"/>
      <c r="ER13" s="4"/>
      <c r="ES13" s="4"/>
      <c r="ET13" s="4"/>
      <c r="EU13" s="12"/>
      <c r="EV13" s="4"/>
      <c r="EW13" s="4"/>
      <c r="EX13" s="4"/>
      <c r="EY13" s="4"/>
      <c r="EZ13" s="4"/>
    </row>
    <row r="14" spans="2:156" x14ac:dyDescent="0.3">
      <c r="B14" s="6"/>
      <c r="C14" s="6"/>
      <c r="D14" s="13"/>
      <c r="E14" s="7"/>
      <c r="F14" s="7"/>
      <c r="G14" s="7"/>
      <c r="H14" s="7"/>
      <c r="I14" s="7"/>
      <c r="J14" s="7"/>
      <c r="K14" s="13"/>
      <c r="L14" s="7"/>
      <c r="M14" s="7"/>
      <c r="N14" s="7"/>
      <c r="O14" s="7"/>
      <c r="P14" s="7"/>
      <c r="Q14" s="7"/>
      <c r="R14" s="13"/>
      <c r="S14" s="7"/>
      <c r="T14" s="7"/>
      <c r="U14" s="7"/>
      <c r="V14" s="7"/>
      <c r="W14" s="7"/>
      <c r="X14" s="7"/>
      <c r="Y14" s="13"/>
      <c r="Z14" s="7"/>
      <c r="AA14" s="7"/>
      <c r="AB14" s="7"/>
      <c r="AC14" s="13"/>
      <c r="AD14" s="7"/>
      <c r="AE14" s="7"/>
      <c r="AF14" s="13"/>
      <c r="AG14" s="7"/>
      <c r="AH14" s="7"/>
      <c r="AI14" s="7"/>
      <c r="AJ14" s="7"/>
      <c r="AK14" s="7"/>
      <c r="AL14" s="7"/>
      <c r="AM14" s="13"/>
      <c r="AN14" s="7"/>
      <c r="AO14" s="7"/>
      <c r="AP14" s="7"/>
      <c r="AQ14" s="7"/>
      <c r="AR14" s="7"/>
      <c r="AS14" s="7"/>
      <c r="AT14" s="13"/>
      <c r="AU14" s="7"/>
      <c r="AV14" s="7"/>
      <c r="AW14" s="7"/>
      <c r="AX14" s="7"/>
      <c r="AY14" s="7"/>
      <c r="AZ14" s="7"/>
      <c r="BA14" s="13"/>
      <c r="BB14" s="7"/>
      <c r="BC14" s="7"/>
      <c r="BD14" s="7"/>
      <c r="BE14" s="7"/>
      <c r="BF14" s="7"/>
      <c r="BG14" s="7"/>
      <c r="BH14" s="13"/>
      <c r="BI14" s="7"/>
      <c r="BJ14" s="7"/>
      <c r="BK14" s="7"/>
      <c r="BL14" s="7"/>
      <c r="BM14" s="7"/>
      <c r="BN14" s="7"/>
      <c r="BO14" s="13"/>
      <c r="BP14" s="7"/>
      <c r="BQ14" s="7"/>
      <c r="BR14" s="7"/>
      <c r="BS14" s="7"/>
      <c r="BT14" s="7"/>
      <c r="BU14" s="7"/>
      <c r="BV14" s="13"/>
      <c r="BW14" s="7"/>
      <c r="BX14" s="7"/>
      <c r="BY14" s="7"/>
      <c r="BZ14" s="13"/>
      <c r="CA14" s="7"/>
      <c r="CB14" s="7"/>
      <c r="CC14" s="13"/>
      <c r="CD14" s="7"/>
      <c r="CE14" s="7"/>
      <c r="CF14" s="7"/>
      <c r="CG14" s="7"/>
      <c r="CH14" s="7"/>
      <c r="CI14" s="7"/>
      <c r="CJ14" s="13"/>
      <c r="CK14" s="7"/>
      <c r="CL14" s="7"/>
      <c r="CM14" s="7"/>
      <c r="CN14" s="7"/>
      <c r="CO14" s="7"/>
      <c r="CP14" s="7"/>
      <c r="CQ14" s="13"/>
      <c r="CR14" s="7"/>
      <c r="CS14" s="7"/>
      <c r="CT14" s="7"/>
      <c r="CU14" s="7"/>
      <c r="CV14" s="7"/>
      <c r="CW14" s="7"/>
      <c r="CX14" s="13"/>
      <c r="CY14" s="7"/>
      <c r="CZ14" s="7"/>
      <c r="DA14" s="7"/>
      <c r="DB14" s="7"/>
      <c r="DC14" s="7"/>
      <c r="DD14" s="7"/>
      <c r="DE14" s="13"/>
      <c r="DF14" s="13"/>
      <c r="DG14" s="7"/>
      <c r="DH14" s="7"/>
      <c r="DI14" s="7"/>
      <c r="DJ14" s="7"/>
      <c r="DK14" s="7"/>
      <c r="DL14" s="13"/>
      <c r="DM14" s="7"/>
      <c r="DN14" s="7"/>
      <c r="DO14" s="7"/>
      <c r="DP14" s="7"/>
      <c r="DQ14" s="7"/>
      <c r="DR14" s="7"/>
      <c r="DS14" s="13"/>
      <c r="DT14" s="7"/>
      <c r="DU14" s="7"/>
      <c r="DV14" s="7"/>
      <c r="DW14" s="7"/>
      <c r="DX14" s="7"/>
      <c r="DY14" s="7"/>
      <c r="DZ14" s="13"/>
      <c r="EA14" s="7"/>
      <c r="EB14" s="7"/>
      <c r="EC14" s="7"/>
      <c r="ED14" s="7"/>
      <c r="EE14" s="7"/>
      <c r="EF14" s="7"/>
      <c r="EG14" s="13"/>
      <c r="EH14" s="7"/>
      <c r="EI14" s="7"/>
      <c r="EJ14" s="7"/>
      <c r="EK14" s="7"/>
      <c r="EL14" s="7"/>
      <c r="EM14" s="7"/>
      <c r="EN14" s="13"/>
      <c r="EO14" s="7"/>
      <c r="EP14" s="7"/>
      <c r="EQ14" s="7"/>
      <c r="ER14" s="7"/>
      <c r="ES14" s="7"/>
      <c r="ET14" s="7"/>
      <c r="EU14" s="13"/>
      <c r="EV14" s="7"/>
      <c r="EW14" s="7"/>
      <c r="EX14" s="7"/>
      <c r="EY14" s="7"/>
      <c r="EZ14" s="7"/>
    </row>
    <row r="15" spans="2:156" x14ac:dyDescent="0.3"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14"/>
      <c r="BK15" s="14"/>
      <c r="BL15" s="14"/>
      <c r="BM15" s="14"/>
      <c r="BN15" s="14"/>
      <c r="BO15" s="14"/>
      <c r="BP15" s="14"/>
      <c r="BQ15" s="14"/>
      <c r="BR15" s="14"/>
      <c r="BS15" s="14"/>
      <c r="BT15" s="14"/>
      <c r="BU15" s="14"/>
      <c r="BV15" s="14"/>
      <c r="BW15" s="14"/>
      <c r="BX15" s="14"/>
      <c r="BY15" s="14"/>
      <c r="BZ15" s="14"/>
      <c r="CA15" s="14"/>
      <c r="CB15" s="14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4"/>
      <c r="CQ15" s="14"/>
      <c r="CR15" s="14"/>
      <c r="CS15" s="14"/>
      <c r="CT15" s="14"/>
      <c r="CU15" s="14"/>
      <c r="CV15" s="14"/>
      <c r="CW15" s="14"/>
      <c r="CX15" s="14"/>
      <c r="CY15" s="14"/>
      <c r="CZ15" s="14"/>
      <c r="DA15" s="14"/>
      <c r="DB15" s="14"/>
      <c r="DC15" s="14"/>
      <c r="DD15" s="14"/>
      <c r="DE15" s="14"/>
      <c r="DF15" s="14"/>
      <c r="DG15" s="14"/>
      <c r="DH15" s="14"/>
      <c r="DI15" s="14"/>
      <c r="DJ15" s="14"/>
      <c r="DK15" s="14"/>
      <c r="DL15" s="14"/>
      <c r="DM15" s="14"/>
      <c r="DN15" s="14"/>
      <c r="DO15" s="14"/>
      <c r="DP15" s="14"/>
      <c r="DQ15" s="14"/>
      <c r="DR15" s="14"/>
      <c r="DS15" s="14"/>
      <c r="DT15" s="14"/>
      <c r="DU15" s="14"/>
      <c r="DV15" s="14"/>
      <c r="DW15" s="14"/>
      <c r="DX15" s="14"/>
      <c r="DY15" s="14"/>
      <c r="DZ15" s="14"/>
      <c r="EA15" s="14"/>
      <c r="EB15" s="14"/>
      <c r="EC15" s="14"/>
      <c r="ED15" s="14"/>
      <c r="EE15" s="14"/>
      <c r="EF15" s="14"/>
      <c r="EG15" s="14"/>
      <c r="EH15" s="14"/>
      <c r="EI15" s="14"/>
      <c r="EJ15" s="14"/>
      <c r="EK15" s="14"/>
      <c r="EL15" s="14"/>
      <c r="EM15" s="14"/>
      <c r="EN15" s="14"/>
      <c r="EO15" s="14"/>
      <c r="EP15" s="14"/>
      <c r="EQ15" s="14"/>
      <c r="ER15" s="14"/>
      <c r="ES15" s="14"/>
      <c r="ET15" s="14"/>
      <c r="EU15" s="14"/>
      <c r="EV15" s="14"/>
      <c r="EW15" s="14"/>
      <c r="EX15" s="14"/>
      <c r="EY15" s="14"/>
      <c r="EZ15" s="14"/>
    </row>
    <row r="16" spans="2:156" s="16" customFormat="1" x14ac:dyDescent="0.3">
      <c r="B16" s="147" t="s">
        <v>27</v>
      </c>
      <c r="C16" s="147"/>
      <c r="D16" s="15"/>
      <c r="E16" s="15">
        <f>SUM(E7:E14)</f>
        <v>0</v>
      </c>
      <c r="F16" s="15">
        <f t="shared" ref="F16:BQ16" si="0">SUM(F7:F14)</f>
        <v>0</v>
      </c>
      <c r="G16" s="15">
        <f t="shared" si="0"/>
        <v>0</v>
      </c>
      <c r="H16" s="15">
        <f t="shared" si="0"/>
        <v>0</v>
      </c>
      <c r="I16" s="15">
        <f>SUM(I7:I14)</f>
        <v>0</v>
      </c>
      <c r="J16" s="15">
        <f>SUM(J7:J14)</f>
        <v>0</v>
      </c>
      <c r="K16" s="15"/>
      <c r="L16" s="15">
        <f t="shared" si="0"/>
        <v>0</v>
      </c>
      <c r="M16" s="15">
        <f t="shared" si="0"/>
        <v>0</v>
      </c>
      <c r="N16" s="15">
        <f t="shared" si="0"/>
        <v>0</v>
      </c>
      <c r="O16" s="15">
        <f t="shared" si="0"/>
        <v>0</v>
      </c>
      <c r="P16" s="15">
        <f t="shared" si="0"/>
        <v>0</v>
      </c>
      <c r="Q16" s="15">
        <f t="shared" si="0"/>
        <v>0</v>
      </c>
      <c r="R16" s="15"/>
      <c r="S16" s="15">
        <f t="shared" si="0"/>
        <v>0</v>
      </c>
      <c r="T16" s="15">
        <f t="shared" si="0"/>
        <v>0</v>
      </c>
      <c r="U16" s="15">
        <f t="shared" si="0"/>
        <v>0</v>
      </c>
      <c r="V16" s="15">
        <f t="shared" si="0"/>
        <v>0</v>
      </c>
      <c r="W16" s="15">
        <f t="shared" si="0"/>
        <v>0</v>
      </c>
      <c r="X16" s="15">
        <f t="shared" si="0"/>
        <v>0</v>
      </c>
      <c r="Y16" s="15"/>
      <c r="Z16" s="15">
        <f t="shared" si="0"/>
        <v>0</v>
      </c>
      <c r="AA16" s="15">
        <f t="shared" si="0"/>
        <v>0</v>
      </c>
      <c r="AB16" s="15">
        <f t="shared" si="0"/>
        <v>0</v>
      </c>
      <c r="AC16" s="15"/>
      <c r="AD16" s="15">
        <f t="shared" si="0"/>
        <v>0</v>
      </c>
      <c r="AE16" s="15">
        <f t="shared" si="0"/>
        <v>0</v>
      </c>
      <c r="AF16" s="15"/>
      <c r="AG16" s="15">
        <f t="shared" si="0"/>
        <v>0</v>
      </c>
      <c r="AH16" s="15">
        <f t="shared" si="0"/>
        <v>0</v>
      </c>
      <c r="AI16" s="15">
        <f t="shared" si="0"/>
        <v>0</v>
      </c>
      <c r="AJ16" s="15">
        <f t="shared" si="0"/>
        <v>0</v>
      </c>
      <c r="AK16" s="15">
        <f t="shared" si="0"/>
        <v>0</v>
      </c>
      <c r="AL16" s="15">
        <f t="shared" si="0"/>
        <v>0</v>
      </c>
      <c r="AM16" s="15"/>
      <c r="AN16" s="15">
        <f t="shared" si="0"/>
        <v>0</v>
      </c>
      <c r="AO16" s="15">
        <f t="shared" si="0"/>
        <v>0</v>
      </c>
      <c r="AP16" s="15">
        <f t="shared" si="0"/>
        <v>0</v>
      </c>
      <c r="AQ16" s="15">
        <f t="shared" si="0"/>
        <v>0</v>
      </c>
      <c r="AR16" s="15">
        <f t="shared" si="0"/>
        <v>0</v>
      </c>
      <c r="AS16" s="15">
        <f t="shared" si="0"/>
        <v>0</v>
      </c>
      <c r="AT16" s="15"/>
      <c r="AU16" s="15">
        <f t="shared" si="0"/>
        <v>0</v>
      </c>
      <c r="AV16" s="15">
        <f t="shared" si="0"/>
        <v>0</v>
      </c>
      <c r="AW16" s="15">
        <f t="shared" si="0"/>
        <v>0</v>
      </c>
      <c r="AX16" s="15">
        <f t="shared" si="0"/>
        <v>0</v>
      </c>
      <c r="AY16" s="15">
        <f t="shared" si="0"/>
        <v>0</v>
      </c>
      <c r="AZ16" s="15">
        <f t="shared" si="0"/>
        <v>0</v>
      </c>
      <c r="BA16" s="15"/>
      <c r="BB16" s="15">
        <f t="shared" si="0"/>
        <v>0</v>
      </c>
      <c r="BC16" s="15">
        <f t="shared" si="0"/>
        <v>0</v>
      </c>
      <c r="BD16" s="15">
        <f t="shared" si="0"/>
        <v>0</v>
      </c>
      <c r="BE16" s="15">
        <f t="shared" si="0"/>
        <v>0</v>
      </c>
      <c r="BF16" s="15">
        <f t="shared" si="0"/>
        <v>0</v>
      </c>
      <c r="BG16" s="15">
        <f t="shared" si="0"/>
        <v>0</v>
      </c>
      <c r="BH16" s="15"/>
      <c r="BI16" s="15">
        <f t="shared" si="0"/>
        <v>0</v>
      </c>
      <c r="BJ16" s="15">
        <f t="shared" si="0"/>
        <v>0</v>
      </c>
      <c r="BK16" s="15">
        <f t="shared" si="0"/>
        <v>0</v>
      </c>
      <c r="BL16" s="15">
        <f t="shared" si="0"/>
        <v>0</v>
      </c>
      <c r="BM16" s="15">
        <f t="shared" si="0"/>
        <v>0</v>
      </c>
      <c r="BN16" s="15">
        <f t="shared" si="0"/>
        <v>0</v>
      </c>
      <c r="BO16" s="15"/>
      <c r="BP16" s="15">
        <f t="shared" si="0"/>
        <v>0</v>
      </c>
      <c r="BQ16" s="15">
        <f t="shared" si="0"/>
        <v>0</v>
      </c>
      <c r="BR16" s="15">
        <f t="shared" ref="BR16:EC16" si="1">SUM(BR7:BR14)</f>
        <v>0</v>
      </c>
      <c r="BS16" s="15">
        <f t="shared" si="1"/>
        <v>0</v>
      </c>
      <c r="BT16" s="15">
        <f t="shared" si="1"/>
        <v>0</v>
      </c>
      <c r="BU16" s="15">
        <f t="shared" si="1"/>
        <v>0</v>
      </c>
      <c r="BV16" s="15"/>
      <c r="BW16" s="15">
        <f t="shared" si="1"/>
        <v>0</v>
      </c>
      <c r="BX16" s="15">
        <f t="shared" si="1"/>
        <v>0</v>
      </c>
      <c r="BY16" s="15">
        <f t="shared" si="1"/>
        <v>0</v>
      </c>
      <c r="BZ16" s="15"/>
      <c r="CA16" s="15">
        <f t="shared" si="1"/>
        <v>0</v>
      </c>
      <c r="CB16" s="15">
        <f t="shared" si="1"/>
        <v>0</v>
      </c>
      <c r="CC16" s="15"/>
      <c r="CD16" s="15">
        <f t="shared" si="1"/>
        <v>0</v>
      </c>
      <c r="CE16" s="15">
        <f t="shared" si="1"/>
        <v>0</v>
      </c>
      <c r="CF16" s="15">
        <f t="shared" si="1"/>
        <v>0</v>
      </c>
      <c r="CG16" s="15">
        <f t="shared" si="1"/>
        <v>0</v>
      </c>
      <c r="CH16" s="15">
        <f t="shared" si="1"/>
        <v>0</v>
      </c>
      <c r="CI16" s="15">
        <f t="shared" si="1"/>
        <v>0</v>
      </c>
      <c r="CJ16" s="15"/>
      <c r="CK16" s="15">
        <f t="shared" si="1"/>
        <v>0</v>
      </c>
      <c r="CL16" s="15">
        <f t="shared" si="1"/>
        <v>0</v>
      </c>
      <c r="CM16" s="15">
        <f t="shared" si="1"/>
        <v>0</v>
      </c>
      <c r="CN16" s="15">
        <f t="shared" si="1"/>
        <v>0</v>
      </c>
      <c r="CO16" s="15">
        <f t="shared" si="1"/>
        <v>0</v>
      </c>
      <c r="CP16" s="15">
        <f t="shared" si="1"/>
        <v>0</v>
      </c>
      <c r="CQ16" s="15"/>
      <c r="CR16" s="15">
        <f t="shared" si="1"/>
        <v>0</v>
      </c>
      <c r="CS16" s="15">
        <f t="shared" si="1"/>
        <v>0</v>
      </c>
      <c r="CT16" s="15">
        <f t="shared" si="1"/>
        <v>0</v>
      </c>
      <c r="CU16" s="15">
        <f t="shared" si="1"/>
        <v>0</v>
      </c>
      <c r="CV16" s="15">
        <f t="shared" si="1"/>
        <v>0</v>
      </c>
      <c r="CW16" s="15">
        <f t="shared" si="1"/>
        <v>0</v>
      </c>
      <c r="CX16" s="15"/>
      <c r="CY16" s="15">
        <f t="shared" si="1"/>
        <v>0</v>
      </c>
      <c r="CZ16" s="15">
        <f t="shared" si="1"/>
        <v>0</v>
      </c>
      <c r="DA16" s="15">
        <f t="shared" si="1"/>
        <v>0</v>
      </c>
      <c r="DB16" s="15">
        <f t="shared" si="1"/>
        <v>0</v>
      </c>
      <c r="DC16" s="15">
        <f t="shared" si="1"/>
        <v>0</v>
      </c>
      <c r="DD16" s="15">
        <f t="shared" si="1"/>
        <v>0</v>
      </c>
      <c r="DE16" s="15"/>
      <c r="DF16" s="15"/>
      <c r="DG16" s="15">
        <f t="shared" si="1"/>
        <v>0</v>
      </c>
      <c r="DH16" s="15">
        <f t="shared" si="1"/>
        <v>0</v>
      </c>
      <c r="DI16" s="15">
        <f t="shared" si="1"/>
        <v>0</v>
      </c>
      <c r="DJ16" s="15">
        <f t="shared" si="1"/>
        <v>0</v>
      </c>
      <c r="DK16" s="15">
        <f t="shared" si="1"/>
        <v>0</v>
      </c>
      <c r="DL16" s="15"/>
      <c r="DM16" s="15">
        <f t="shared" si="1"/>
        <v>0</v>
      </c>
      <c r="DN16" s="15">
        <f t="shared" si="1"/>
        <v>0</v>
      </c>
      <c r="DO16" s="15">
        <f t="shared" si="1"/>
        <v>0</v>
      </c>
      <c r="DP16" s="15">
        <f t="shared" si="1"/>
        <v>0</v>
      </c>
      <c r="DQ16" s="15">
        <f t="shared" si="1"/>
        <v>0</v>
      </c>
      <c r="DR16" s="15">
        <f t="shared" si="1"/>
        <v>0</v>
      </c>
      <c r="DS16" s="15"/>
      <c r="DT16" s="15">
        <f t="shared" si="1"/>
        <v>0</v>
      </c>
      <c r="DU16" s="15">
        <f t="shared" si="1"/>
        <v>0</v>
      </c>
      <c r="DV16" s="15">
        <f t="shared" si="1"/>
        <v>0</v>
      </c>
      <c r="DW16" s="15">
        <f t="shared" si="1"/>
        <v>0</v>
      </c>
      <c r="DX16" s="15">
        <f t="shared" si="1"/>
        <v>0</v>
      </c>
      <c r="DY16" s="15">
        <f t="shared" si="1"/>
        <v>0</v>
      </c>
      <c r="DZ16" s="15"/>
      <c r="EA16" s="15">
        <f t="shared" si="1"/>
        <v>0</v>
      </c>
      <c r="EB16" s="15">
        <f t="shared" si="1"/>
        <v>0</v>
      </c>
      <c r="EC16" s="15">
        <f t="shared" si="1"/>
        <v>0</v>
      </c>
      <c r="ED16" s="15">
        <f t="shared" ref="ED16:EZ16" si="2">SUM(ED7:ED14)</f>
        <v>0</v>
      </c>
      <c r="EE16" s="15">
        <f t="shared" si="2"/>
        <v>0</v>
      </c>
      <c r="EF16" s="15">
        <f t="shared" si="2"/>
        <v>0</v>
      </c>
      <c r="EG16" s="15"/>
      <c r="EH16" s="15">
        <f t="shared" si="2"/>
        <v>0</v>
      </c>
      <c r="EI16" s="15">
        <f t="shared" si="2"/>
        <v>0</v>
      </c>
      <c r="EJ16" s="15">
        <f t="shared" si="2"/>
        <v>0</v>
      </c>
      <c r="EK16" s="15">
        <f t="shared" si="2"/>
        <v>0</v>
      </c>
      <c r="EL16" s="15">
        <f t="shared" si="2"/>
        <v>0</v>
      </c>
      <c r="EM16" s="15">
        <f t="shared" si="2"/>
        <v>0</v>
      </c>
      <c r="EN16" s="15"/>
      <c r="EO16" s="15">
        <f t="shared" si="2"/>
        <v>0</v>
      </c>
      <c r="EP16" s="15">
        <f t="shared" si="2"/>
        <v>0</v>
      </c>
      <c r="EQ16" s="15">
        <f t="shared" si="2"/>
        <v>0</v>
      </c>
      <c r="ER16" s="15">
        <f t="shared" si="2"/>
        <v>0</v>
      </c>
      <c r="ES16" s="15">
        <f t="shared" si="2"/>
        <v>0</v>
      </c>
      <c r="ET16" s="15">
        <f t="shared" si="2"/>
        <v>0</v>
      </c>
      <c r="EU16" s="15"/>
      <c r="EV16" s="15">
        <f t="shared" si="2"/>
        <v>0</v>
      </c>
      <c r="EW16" s="15">
        <f t="shared" si="2"/>
        <v>0</v>
      </c>
      <c r="EX16" s="15">
        <f t="shared" si="2"/>
        <v>0</v>
      </c>
      <c r="EY16" s="15">
        <f t="shared" si="2"/>
        <v>0</v>
      </c>
      <c r="EZ16" s="15">
        <f t="shared" si="2"/>
        <v>0</v>
      </c>
    </row>
    <row r="17" spans="2:156" s="16" customFormat="1" x14ac:dyDescent="0.3">
      <c r="B17" s="147" t="s">
        <v>28</v>
      </c>
      <c r="C17" s="147"/>
      <c r="D17" s="15"/>
      <c r="E17" s="15"/>
      <c r="F17" s="15"/>
      <c r="G17" s="15"/>
      <c r="H17" s="15"/>
      <c r="I17" s="15"/>
      <c r="J17" s="15"/>
      <c r="K17" s="15">
        <f>SUM(E16:K16)</f>
        <v>0</v>
      </c>
      <c r="L17" s="15"/>
      <c r="M17" s="15"/>
      <c r="N17" s="15"/>
      <c r="O17" s="15"/>
      <c r="P17" s="15"/>
      <c r="Q17" s="15"/>
      <c r="R17" s="15">
        <f>SUM(L16:R16)</f>
        <v>0</v>
      </c>
      <c r="S17" s="15"/>
      <c r="T17" s="15"/>
      <c r="U17" s="15"/>
      <c r="V17" s="15"/>
      <c r="W17" s="15"/>
      <c r="X17" s="15"/>
      <c r="Y17" s="15">
        <f>SUM(S16:Y16)</f>
        <v>0</v>
      </c>
      <c r="Z17" s="15"/>
      <c r="AA17" s="15"/>
      <c r="AB17" s="15"/>
      <c r="AC17" s="15"/>
      <c r="AD17" s="15"/>
      <c r="AE17" s="15"/>
      <c r="AF17" s="15">
        <f>SUM(Z16:AF16)</f>
        <v>0</v>
      </c>
      <c r="AG17" s="15"/>
      <c r="AH17" s="15"/>
      <c r="AI17" s="15"/>
      <c r="AJ17" s="15"/>
      <c r="AK17" s="15"/>
      <c r="AL17" s="15"/>
      <c r="AM17" s="15">
        <f>SUM(AG16:AM16)</f>
        <v>0</v>
      </c>
      <c r="AN17" s="15"/>
      <c r="AO17" s="15"/>
      <c r="AP17" s="15"/>
      <c r="AQ17" s="15"/>
      <c r="AR17" s="15"/>
      <c r="AS17" s="15"/>
      <c r="AT17" s="15">
        <f>SUM(AN16:AT16)</f>
        <v>0</v>
      </c>
      <c r="AU17" s="15"/>
      <c r="AV17" s="15"/>
      <c r="AW17" s="15"/>
      <c r="AX17" s="15"/>
      <c r="AY17" s="15"/>
      <c r="AZ17" s="15"/>
      <c r="BA17" s="15">
        <f>SUM(AU16:BA16)</f>
        <v>0</v>
      </c>
      <c r="BB17" s="15"/>
      <c r="BC17" s="15"/>
      <c r="BD17" s="15"/>
      <c r="BE17" s="15"/>
      <c r="BF17" s="15"/>
      <c r="BG17" s="15"/>
      <c r="BH17" s="15">
        <f>SUM(BB16:BH16)</f>
        <v>0</v>
      </c>
      <c r="BI17" s="15"/>
      <c r="BJ17" s="15"/>
      <c r="BK17" s="15"/>
      <c r="BL17" s="15"/>
      <c r="BM17" s="15"/>
      <c r="BN17" s="15"/>
      <c r="BO17" s="15">
        <f>SUM(BI16:BO16)</f>
        <v>0</v>
      </c>
      <c r="BP17" s="15"/>
      <c r="BQ17" s="15"/>
      <c r="BR17" s="15"/>
      <c r="BS17" s="15"/>
      <c r="BT17" s="15"/>
      <c r="BU17" s="15"/>
      <c r="BV17" s="15">
        <f>SUM(BP16:BV16)</f>
        <v>0</v>
      </c>
      <c r="BW17" s="15"/>
      <c r="BX17" s="15"/>
      <c r="BY17" s="15"/>
      <c r="BZ17" s="15"/>
      <c r="CA17" s="15"/>
      <c r="CB17" s="15"/>
      <c r="CC17" s="15">
        <f>SUM(BW16:CC16)</f>
        <v>0</v>
      </c>
      <c r="CD17" s="15"/>
      <c r="CE17" s="15"/>
      <c r="CF17" s="15"/>
      <c r="CG17" s="15"/>
      <c r="CH17" s="15"/>
      <c r="CI17" s="15"/>
      <c r="CJ17" s="15">
        <f>SUM(CD16:CJ16)</f>
        <v>0</v>
      </c>
      <c r="CK17" s="15"/>
      <c r="CL17" s="15"/>
      <c r="CM17" s="15"/>
      <c r="CN17" s="15"/>
      <c r="CO17" s="15"/>
      <c r="CP17" s="15"/>
      <c r="CQ17" s="15">
        <f>SUM(CK16:CQ16)</f>
        <v>0</v>
      </c>
      <c r="CR17" s="15"/>
      <c r="CS17" s="15"/>
      <c r="CT17" s="15"/>
      <c r="CU17" s="15"/>
      <c r="CV17" s="15"/>
      <c r="CW17" s="15"/>
      <c r="CX17" s="15">
        <f>SUM(CR16:CX16)</f>
        <v>0</v>
      </c>
      <c r="CY17" s="15"/>
      <c r="CZ17" s="15"/>
      <c r="DA17" s="15"/>
      <c r="DB17" s="15"/>
      <c r="DC17" s="15"/>
      <c r="DD17" s="15"/>
      <c r="DE17" s="15">
        <f>SUM(CY16:DE16)</f>
        <v>0</v>
      </c>
      <c r="DF17" s="15"/>
      <c r="DG17" s="15"/>
      <c r="DH17" s="15"/>
      <c r="DI17" s="15"/>
      <c r="DJ17" s="15"/>
      <c r="DK17" s="15"/>
      <c r="DL17" s="15">
        <f>SUM(DF16:DL16)</f>
        <v>0</v>
      </c>
      <c r="DM17" s="15"/>
      <c r="DN17" s="15"/>
      <c r="DO17" s="15"/>
      <c r="DP17" s="15"/>
      <c r="DQ17" s="15"/>
      <c r="DR17" s="15"/>
      <c r="DS17" s="15">
        <f>SUM(DM16:DS16)</f>
        <v>0</v>
      </c>
      <c r="DT17" s="15"/>
      <c r="DU17" s="15"/>
      <c r="DV17" s="15"/>
      <c r="DW17" s="15"/>
      <c r="DX17" s="15"/>
      <c r="DY17" s="15"/>
      <c r="DZ17" s="15">
        <f>SUM(DT16:DZ16)</f>
        <v>0</v>
      </c>
      <c r="EA17" s="15"/>
      <c r="EB17" s="15"/>
      <c r="EC17" s="15"/>
      <c r="ED17" s="15"/>
      <c r="EE17" s="15"/>
      <c r="EF17" s="15"/>
      <c r="EG17" s="15">
        <f>SUM(EA16:EG16)</f>
        <v>0</v>
      </c>
      <c r="EH17" s="15"/>
      <c r="EI17" s="15"/>
      <c r="EJ17" s="15"/>
      <c r="EK17" s="15"/>
      <c r="EL17" s="15"/>
      <c r="EM17" s="15"/>
      <c r="EN17" s="15">
        <f>SUM(EH16:EN16)</f>
        <v>0</v>
      </c>
      <c r="EO17" s="15"/>
      <c r="EP17" s="15"/>
      <c r="EQ17" s="15"/>
      <c r="ER17" s="15"/>
      <c r="ES17" s="15"/>
      <c r="ET17" s="15"/>
      <c r="EU17" s="15">
        <f>SUM(EO16:EU16)</f>
        <v>0</v>
      </c>
      <c r="EV17" s="15"/>
      <c r="EW17" s="15"/>
      <c r="EX17" s="15"/>
      <c r="EY17" s="15"/>
      <c r="EZ17" s="15"/>
    </row>
  </sheetData>
  <sheetProtection algorithmName="SHA-512" hashValue="bbUrCyiqNmCOt7O6sgBSxyuHCKPiUNrgyKVe2A12P7KLprOy4DpjjEC8XZK6wPX9GOUG2nRu29Dkt7UlxmNuRw==" saltValue="Fu496m4ZN0r9LKNVCX8Gqw==" spinCount="100000" sheet="1" objects="1" scenarios="1"/>
  <mergeCells count="11">
    <mergeCell ref="DW4:EZ4"/>
    <mergeCell ref="B5:B6"/>
    <mergeCell ref="C5:C6"/>
    <mergeCell ref="B16:C16"/>
    <mergeCell ref="B17:C17"/>
    <mergeCell ref="CR4:DV4"/>
    <mergeCell ref="B2:C2"/>
    <mergeCell ref="B3:C3"/>
    <mergeCell ref="D4:AH4"/>
    <mergeCell ref="AI4:BL4"/>
    <mergeCell ref="BM4:CQ4"/>
  </mergeCells>
  <conditionalFormatting sqref="E16:I16">
    <cfRule type="expression" dxfId="129" priority="65">
      <formula>AND(E16&lt;8,E6&lt;=TODAY())</formula>
    </cfRule>
  </conditionalFormatting>
  <conditionalFormatting sqref="J7:J14">
    <cfRule type="expression" dxfId="128" priority="64">
      <formula>J7&gt;0</formula>
    </cfRule>
  </conditionalFormatting>
  <conditionalFormatting sqref="E7:J14 EV7:EZ14">
    <cfRule type="expression" dxfId="127" priority="63">
      <formula>E$6&gt;TODAY()</formula>
    </cfRule>
  </conditionalFormatting>
  <conditionalFormatting sqref="J16">
    <cfRule type="expression" dxfId="126" priority="61">
      <formula>J$16&gt;0</formula>
    </cfRule>
  </conditionalFormatting>
  <conditionalFormatting sqref="L16:P16">
    <cfRule type="expression" dxfId="125" priority="60">
      <formula>AND(L16&lt;8,L6&lt;=TODAY())</formula>
    </cfRule>
  </conditionalFormatting>
  <conditionalFormatting sqref="Q7:Q14">
    <cfRule type="expression" dxfId="124" priority="59">
      <formula>Q7&gt;0</formula>
    </cfRule>
  </conditionalFormatting>
  <conditionalFormatting sqref="L7:Q14">
    <cfRule type="expression" dxfId="123" priority="58">
      <formula>L$6&gt;TODAY()</formula>
    </cfRule>
  </conditionalFormatting>
  <conditionalFormatting sqref="Q16">
    <cfRule type="expression" dxfId="122" priority="57">
      <formula>Q$16&gt;0</formula>
    </cfRule>
  </conditionalFormatting>
  <conditionalFormatting sqref="S16:W16">
    <cfRule type="expression" dxfId="121" priority="56">
      <formula>AND(S16&lt;8,S6&lt;=TODAY())</formula>
    </cfRule>
  </conditionalFormatting>
  <conditionalFormatting sqref="X7:X14">
    <cfRule type="expression" dxfId="120" priority="55">
      <formula>X7&gt;0</formula>
    </cfRule>
  </conditionalFormatting>
  <conditionalFormatting sqref="S7:X14">
    <cfRule type="expression" dxfId="119" priority="54">
      <formula>S$6&gt;TODAY()</formula>
    </cfRule>
  </conditionalFormatting>
  <conditionalFormatting sqref="X16">
    <cfRule type="expression" dxfId="118" priority="53">
      <formula>X$16&gt;0</formula>
    </cfRule>
  </conditionalFormatting>
  <conditionalFormatting sqref="Z16:AD16">
    <cfRule type="expression" dxfId="117" priority="52">
      <formula>AND(Z16&lt;8,Z6&lt;=TODAY())</formula>
    </cfRule>
  </conditionalFormatting>
  <conditionalFormatting sqref="AE7:AE14">
    <cfRule type="expression" dxfId="116" priority="51">
      <formula>AE7&gt;0</formula>
    </cfRule>
  </conditionalFormatting>
  <conditionalFormatting sqref="Z7:AB14 AD7:AE14">
    <cfRule type="expression" dxfId="115" priority="50">
      <formula>Z$6&gt;TODAY()</formula>
    </cfRule>
  </conditionalFormatting>
  <conditionalFormatting sqref="AE16">
    <cfRule type="expression" dxfId="114" priority="49">
      <formula>AE$16&gt;0</formula>
    </cfRule>
  </conditionalFormatting>
  <conditionalFormatting sqref="AG16:AK16">
    <cfRule type="expression" dxfId="113" priority="48">
      <formula>AND(AG16&lt;8,AG6&lt;=TODAY())</formula>
    </cfRule>
  </conditionalFormatting>
  <conditionalFormatting sqref="AL7:AL14">
    <cfRule type="expression" dxfId="112" priority="47">
      <formula>AL7&gt;0</formula>
    </cfRule>
  </conditionalFormatting>
  <conditionalFormatting sqref="AG7:AL14">
    <cfRule type="expression" dxfId="111" priority="46">
      <formula>AG$6&gt;TODAY()</formula>
    </cfRule>
  </conditionalFormatting>
  <conditionalFormatting sqref="AL16">
    <cfRule type="expression" dxfId="110" priority="45">
      <formula>AL$16&gt;0</formula>
    </cfRule>
  </conditionalFormatting>
  <conditionalFormatting sqref="AN16:AR16">
    <cfRule type="expression" dxfId="109" priority="44">
      <formula>AND(AN16&lt;8,AN6&lt;=TODAY())</formula>
    </cfRule>
  </conditionalFormatting>
  <conditionalFormatting sqref="AS7:AS14">
    <cfRule type="expression" dxfId="108" priority="43">
      <formula>AS7&gt;0</formula>
    </cfRule>
  </conditionalFormatting>
  <conditionalFormatting sqref="AN7:AS14">
    <cfRule type="expression" dxfId="107" priority="42">
      <formula>AN$6&gt;TODAY()</formula>
    </cfRule>
  </conditionalFormatting>
  <conditionalFormatting sqref="AS16">
    <cfRule type="expression" dxfId="106" priority="41">
      <formula>AS$16&gt;0</formula>
    </cfRule>
  </conditionalFormatting>
  <conditionalFormatting sqref="AU16:AY16">
    <cfRule type="expression" dxfId="105" priority="40">
      <formula>AND(AU16&lt;8,AU6&lt;=TODAY())</formula>
    </cfRule>
  </conditionalFormatting>
  <conditionalFormatting sqref="AZ7:AZ14">
    <cfRule type="expression" dxfId="104" priority="39">
      <formula>AZ7&gt;0</formula>
    </cfRule>
  </conditionalFormatting>
  <conditionalFormatting sqref="AU7:AZ14">
    <cfRule type="expression" dxfId="103" priority="38">
      <formula>AU$6&gt;TODAY()</formula>
    </cfRule>
  </conditionalFormatting>
  <conditionalFormatting sqref="AZ16">
    <cfRule type="expression" dxfId="102" priority="37">
      <formula>AZ$16&gt;0</formula>
    </cfRule>
  </conditionalFormatting>
  <conditionalFormatting sqref="BB16:BF16">
    <cfRule type="expression" dxfId="101" priority="36">
      <formula>AND(BB16&lt;8,BB6&lt;=TODAY())</formula>
    </cfRule>
  </conditionalFormatting>
  <conditionalFormatting sqref="BG7:BG14">
    <cfRule type="expression" dxfId="100" priority="35">
      <formula>BG7&gt;0</formula>
    </cfRule>
  </conditionalFormatting>
  <conditionalFormatting sqref="BB7:BG14">
    <cfRule type="expression" dxfId="99" priority="34">
      <formula>BB$6&gt;TODAY()</formula>
    </cfRule>
  </conditionalFormatting>
  <conditionalFormatting sqref="BG16">
    <cfRule type="expression" dxfId="98" priority="33">
      <formula>BG$16&gt;0</formula>
    </cfRule>
  </conditionalFormatting>
  <conditionalFormatting sqref="BI16:BM16">
    <cfRule type="expression" dxfId="97" priority="32">
      <formula>AND(BI16&lt;8,BI6&lt;=TODAY())</formula>
    </cfRule>
  </conditionalFormatting>
  <conditionalFormatting sqref="BN7:BN14">
    <cfRule type="expression" dxfId="96" priority="31">
      <formula>BN7&gt;0</formula>
    </cfRule>
  </conditionalFormatting>
  <conditionalFormatting sqref="BI7:BN14">
    <cfRule type="expression" dxfId="95" priority="30">
      <formula>BI$6&gt;TODAY()</formula>
    </cfRule>
  </conditionalFormatting>
  <conditionalFormatting sqref="BN16">
    <cfRule type="expression" dxfId="94" priority="29">
      <formula>BN$16&gt;0</formula>
    </cfRule>
  </conditionalFormatting>
  <conditionalFormatting sqref="BP16:BT16">
    <cfRule type="expression" dxfId="93" priority="28">
      <formula>AND(BP16&lt;8,BP6&lt;=TODAY())</formula>
    </cfRule>
  </conditionalFormatting>
  <conditionalFormatting sqref="BU7:BU14">
    <cfRule type="expression" dxfId="92" priority="27">
      <formula>BU7&gt;0</formula>
    </cfRule>
  </conditionalFormatting>
  <conditionalFormatting sqref="BP7:BU14">
    <cfRule type="expression" dxfId="91" priority="26">
      <formula>BP$6&gt;TODAY()</formula>
    </cfRule>
  </conditionalFormatting>
  <conditionalFormatting sqref="BU16">
    <cfRule type="expression" dxfId="90" priority="25">
      <formula>BU$16&gt;0</formula>
    </cfRule>
  </conditionalFormatting>
  <conditionalFormatting sqref="BW16:CA16">
    <cfRule type="expression" dxfId="89" priority="24">
      <formula>AND(BW16&lt;8,BW6&lt;=TODAY())</formula>
    </cfRule>
  </conditionalFormatting>
  <conditionalFormatting sqref="CB7:CB14">
    <cfRule type="expression" dxfId="88" priority="23">
      <formula>CB7&gt;0</formula>
    </cfRule>
  </conditionalFormatting>
  <conditionalFormatting sqref="BW7:BY14 CA7:CB14">
    <cfRule type="expression" dxfId="87" priority="22">
      <formula>BW$6&gt;TODAY()</formula>
    </cfRule>
  </conditionalFormatting>
  <conditionalFormatting sqref="CB16">
    <cfRule type="expression" dxfId="86" priority="21">
      <formula>CB$16&gt;0</formula>
    </cfRule>
  </conditionalFormatting>
  <conditionalFormatting sqref="CI7:CI14">
    <cfRule type="expression" dxfId="85" priority="20">
      <formula>CI7&gt;0</formula>
    </cfRule>
  </conditionalFormatting>
  <conditionalFormatting sqref="CD7:CI14">
    <cfRule type="expression" dxfId="84" priority="19">
      <formula>CD$6&gt;TODAY()</formula>
    </cfRule>
  </conditionalFormatting>
  <conditionalFormatting sqref="CP7:CP14">
    <cfRule type="expression" dxfId="83" priority="18">
      <formula>CP7&gt;0</formula>
    </cfRule>
  </conditionalFormatting>
  <conditionalFormatting sqref="CK7:CP14">
    <cfRule type="expression" dxfId="82" priority="17">
      <formula>CK$6&gt;TODAY()</formula>
    </cfRule>
  </conditionalFormatting>
  <conditionalFormatting sqref="CW7:CW14">
    <cfRule type="expression" dxfId="81" priority="16">
      <formula>CW7&gt;0</formula>
    </cfRule>
  </conditionalFormatting>
  <conditionalFormatting sqref="CR7:CW14">
    <cfRule type="expression" dxfId="80" priority="15">
      <formula>CR$6&gt;TODAY()</formula>
    </cfRule>
  </conditionalFormatting>
  <conditionalFormatting sqref="DD7:DD14">
    <cfRule type="expression" dxfId="79" priority="14">
      <formula>DD7&gt;0</formula>
    </cfRule>
  </conditionalFormatting>
  <conditionalFormatting sqref="CY7:DD14">
    <cfRule type="expression" dxfId="78" priority="13">
      <formula>CY$6&gt;TODAY()</formula>
    </cfRule>
  </conditionalFormatting>
  <conditionalFormatting sqref="DK7:DK14">
    <cfRule type="expression" dxfId="77" priority="12">
      <formula>DK7&gt;0</formula>
    </cfRule>
  </conditionalFormatting>
  <conditionalFormatting sqref="DG7:DK14">
    <cfRule type="expression" dxfId="76" priority="11">
      <formula>DG$6&gt;TODAY()</formula>
    </cfRule>
  </conditionalFormatting>
  <conditionalFormatting sqref="DR7:DR14">
    <cfRule type="expression" dxfId="75" priority="10">
      <formula>DR7&gt;0</formula>
    </cfRule>
  </conditionalFormatting>
  <conditionalFormatting sqref="DM7:DR14">
    <cfRule type="expression" dxfId="74" priority="9">
      <formula>DM$6&gt;TODAY()</formula>
    </cfRule>
  </conditionalFormatting>
  <conditionalFormatting sqref="DY7:DY14">
    <cfRule type="expression" dxfId="73" priority="8">
      <formula>DY7&gt;0</formula>
    </cfRule>
  </conditionalFormatting>
  <conditionalFormatting sqref="DT7:DY14">
    <cfRule type="expression" dxfId="72" priority="7">
      <formula>DT$6&gt;TODAY()</formula>
    </cfRule>
  </conditionalFormatting>
  <conditionalFormatting sqref="EF7:EF14">
    <cfRule type="expression" dxfId="71" priority="6">
      <formula>EF7&gt;0</formula>
    </cfRule>
  </conditionalFormatting>
  <conditionalFormatting sqref="EA7:EF14">
    <cfRule type="expression" dxfId="70" priority="5">
      <formula>EA$6&gt;TODAY()</formula>
    </cfRule>
  </conditionalFormatting>
  <conditionalFormatting sqref="EM7:EM14">
    <cfRule type="expression" dxfId="69" priority="4">
      <formula>EM7&gt;0</formula>
    </cfRule>
  </conditionalFormatting>
  <conditionalFormatting sqref="EH7:EM14">
    <cfRule type="expression" dxfId="68" priority="3">
      <formula>EH$6&gt;TODAY()</formula>
    </cfRule>
  </conditionalFormatting>
  <conditionalFormatting sqref="ET7:ET14">
    <cfRule type="expression" dxfId="67" priority="2">
      <formula>ET7&gt;0</formula>
    </cfRule>
  </conditionalFormatting>
  <conditionalFormatting sqref="EO7:ET14">
    <cfRule type="expression" dxfId="66" priority="1">
      <formula>EO$6&gt;TODAY()</formula>
    </cfRule>
  </conditionalFormatting>
  <dataValidations count="1">
    <dataValidation type="decimal" operator="greaterThanOrEqual" allowBlank="1" showInputMessage="1" showErrorMessage="1" sqref="D7:EZ14" xr:uid="{E54B67A4-1D70-4020-9273-1BEAD5784D44}">
      <formula1>0</formula1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2" id="{248EFAED-E5A8-4856-82B5-FCCC503E18F6}">
            <xm:f>OR(B7='Codes mission'!$C$2,B7='Codes mission'!$C$6)</xm:f>
            <x14:dxf>
              <font>
                <color rgb="FFFF0000"/>
              </font>
              <fill>
                <patternFill patternType="none">
                  <bgColor auto="1"/>
                </patternFill>
              </fill>
            </x14:dxf>
          </x14:cfRule>
          <xm:sqref>B7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8D06EC6-8E32-464E-8EE2-62B373DF0B1A}">
          <x14:formula1>
            <xm:f>'Codes mission'!$C$2:$C$10</xm:f>
          </x14:formula1>
          <xm:sqref>B7:B14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CAA46-1126-4919-9FEC-E3C070A55B35}">
  <sheetPr codeName="Feuil8"/>
  <dimension ref="B2:EZ17"/>
  <sheetViews>
    <sheetView showGridLines="0" workbookViewId="0">
      <pane xSplit="3" ySplit="6" topLeftCell="D7" activePane="bottomRight" state="frozen"/>
      <selection activeCell="B7" sqref="B7"/>
      <selection pane="topRight" activeCell="B7" sqref="B7"/>
      <selection pane="bottomLeft" activeCell="B7" sqref="B7"/>
      <selection pane="bottomRight" activeCell="B7" sqref="B7"/>
    </sheetView>
  </sheetViews>
  <sheetFormatPr baseColWidth="10" defaultColWidth="10.6640625" defaultRowHeight="14.4" x14ac:dyDescent="0.3"/>
  <cols>
    <col min="1" max="1" width="4.33203125" customWidth="1"/>
    <col min="2" max="3" width="44.33203125" customWidth="1"/>
    <col min="4" max="156" width="4.33203125" customWidth="1"/>
  </cols>
  <sheetData>
    <row r="2" spans="2:156" ht="85.5" customHeight="1" x14ac:dyDescent="0.3">
      <c r="B2" s="149" t="s">
        <v>10</v>
      </c>
      <c r="C2" s="150"/>
    </row>
    <row r="3" spans="2:156" ht="73.5" customHeight="1" x14ac:dyDescent="0.3">
      <c r="B3" s="151" t="s">
        <v>11</v>
      </c>
      <c r="C3" s="151"/>
    </row>
    <row r="4" spans="2:156" s="8" customFormat="1" ht="22.2" customHeight="1" thickBot="1" x14ac:dyDescent="0.35">
      <c r="D4" s="161" t="s">
        <v>12</v>
      </c>
      <c r="E4" s="161"/>
      <c r="F4" s="161"/>
      <c r="G4" s="161"/>
      <c r="H4" s="161"/>
      <c r="I4" s="161"/>
      <c r="J4" s="161"/>
      <c r="K4" s="161"/>
      <c r="L4" s="161"/>
      <c r="M4" s="161"/>
      <c r="N4" s="161"/>
      <c r="O4" s="161"/>
      <c r="P4" s="161"/>
      <c r="Q4" s="161"/>
      <c r="R4" s="161"/>
      <c r="S4" s="161"/>
      <c r="T4" s="161"/>
      <c r="U4" s="161"/>
      <c r="V4" s="161"/>
      <c r="W4" s="161"/>
      <c r="X4" s="161"/>
      <c r="Y4" s="161"/>
      <c r="Z4" s="161"/>
      <c r="AA4" s="161"/>
      <c r="AB4" s="161"/>
      <c r="AC4" s="161"/>
      <c r="AD4" s="161"/>
      <c r="AE4" s="161"/>
      <c r="AF4" s="161"/>
      <c r="AG4" s="161"/>
      <c r="AH4" s="161"/>
      <c r="AI4" s="162" t="s">
        <v>13</v>
      </c>
      <c r="AJ4" s="162"/>
      <c r="AK4" s="162"/>
      <c r="AL4" s="162"/>
      <c r="AM4" s="162"/>
      <c r="AN4" s="162"/>
      <c r="AO4" s="162"/>
      <c r="AP4" s="162"/>
      <c r="AQ4" s="162"/>
      <c r="AR4" s="162"/>
      <c r="AS4" s="162"/>
      <c r="AT4" s="162"/>
      <c r="AU4" s="162"/>
      <c r="AV4" s="162"/>
      <c r="AW4" s="162"/>
      <c r="AX4" s="162"/>
      <c r="AY4" s="162"/>
      <c r="AZ4" s="162"/>
      <c r="BA4" s="162"/>
      <c r="BB4" s="162"/>
      <c r="BC4" s="162"/>
      <c r="BD4" s="162"/>
      <c r="BE4" s="162"/>
      <c r="BF4" s="162"/>
      <c r="BG4" s="162"/>
      <c r="BH4" s="162"/>
      <c r="BI4" s="162"/>
      <c r="BJ4" s="162"/>
      <c r="BK4" s="162"/>
      <c r="BL4" s="162"/>
      <c r="BM4" s="161" t="s">
        <v>14</v>
      </c>
      <c r="BN4" s="161"/>
      <c r="BO4" s="161"/>
      <c r="BP4" s="161"/>
      <c r="BQ4" s="161"/>
      <c r="BR4" s="161"/>
      <c r="BS4" s="161"/>
      <c r="BT4" s="161"/>
      <c r="BU4" s="161"/>
      <c r="BV4" s="161"/>
      <c r="BW4" s="161"/>
      <c r="BX4" s="161"/>
      <c r="BY4" s="161"/>
      <c r="BZ4" s="161"/>
      <c r="CA4" s="161"/>
      <c r="CB4" s="161"/>
      <c r="CC4" s="161"/>
      <c r="CD4" s="161"/>
      <c r="CE4" s="161"/>
      <c r="CF4" s="161"/>
      <c r="CG4" s="161"/>
      <c r="CH4" s="161"/>
      <c r="CI4" s="161"/>
      <c r="CJ4" s="161"/>
      <c r="CK4" s="161"/>
      <c r="CL4" s="161"/>
      <c r="CM4" s="161"/>
      <c r="CN4" s="161"/>
      <c r="CO4" s="161"/>
      <c r="CP4" s="161"/>
      <c r="CQ4" s="161"/>
      <c r="CR4" s="162" t="s">
        <v>15</v>
      </c>
      <c r="CS4" s="162"/>
      <c r="CT4" s="162"/>
      <c r="CU4" s="162"/>
      <c r="CV4" s="162"/>
      <c r="CW4" s="162"/>
      <c r="CX4" s="162"/>
      <c r="CY4" s="162"/>
      <c r="CZ4" s="162"/>
      <c r="DA4" s="162"/>
      <c r="DB4" s="162"/>
      <c r="DC4" s="162"/>
      <c r="DD4" s="162"/>
      <c r="DE4" s="162"/>
      <c r="DF4" s="162"/>
      <c r="DG4" s="162"/>
      <c r="DH4" s="162"/>
      <c r="DI4" s="162"/>
      <c r="DJ4" s="162"/>
      <c r="DK4" s="162"/>
      <c r="DL4" s="162"/>
      <c r="DM4" s="162"/>
      <c r="DN4" s="162"/>
      <c r="DO4" s="162"/>
      <c r="DP4" s="162"/>
      <c r="DQ4" s="162"/>
      <c r="DR4" s="162"/>
      <c r="DS4" s="162"/>
      <c r="DT4" s="162"/>
      <c r="DU4" s="162"/>
      <c r="DV4" s="162"/>
      <c r="DW4" s="161" t="s">
        <v>16</v>
      </c>
      <c r="DX4" s="161"/>
      <c r="DY4" s="161"/>
      <c r="DZ4" s="161"/>
      <c r="EA4" s="161"/>
      <c r="EB4" s="161"/>
      <c r="EC4" s="161"/>
      <c r="ED4" s="161"/>
      <c r="EE4" s="161"/>
      <c r="EF4" s="161"/>
      <c r="EG4" s="161"/>
      <c r="EH4" s="161"/>
      <c r="EI4" s="161"/>
      <c r="EJ4" s="161"/>
      <c r="EK4" s="161"/>
      <c r="EL4" s="161"/>
      <c r="EM4" s="161"/>
      <c r="EN4" s="161"/>
      <c r="EO4" s="161"/>
      <c r="EP4" s="161"/>
      <c r="EQ4" s="161"/>
      <c r="ER4" s="161"/>
      <c r="ES4" s="161"/>
      <c r="ET4" s="161"/>
      <c r="EU4" s="161"/>
      <c r="EV4" s="161"/>
      <c r="EW4" s="161"/>
      <c r="EX4" s="161"/>
      <c r="EY4" s="161"/>
      <c r="EZ4" s="161"/>
    </row>
    <row r="5" spans="2:156" s="9" customFormat="1" thickTop="1" x14ac:dyDescent="0.3">
      <c r="B5" s="146" t="s">
        <v>17</v>
      </c>
      <c r="C5" s="146" t="s">
        <v>18</v>
      </c>
      <c r="D5" s="9" t="s">
        <v>19</v>
      </c>
      <c r="E5" s="9" t="s">
        <v>20</v>
      </c>
      <c r="F5" s="9" t="s">
        <v>21</v>
      </c>
      <c r="G5" s="9" t="s">
        <v>22</v>
      </c>
      <c r="H5" s="9" t="s">
        <v>23</v>
      </c>
      <c r="I5" s="9" t="s">
        <v>24</v>
      </c>
      <c r="J5" s="9" t="s">
        <v>25</v>
      </c>
      <c r="K5" s="9" t="s">
        <v>19</v>
      </c>
      <c r="L5" s="9" t="s">
        <v>20</v>
      </c>
      <c r="M5" s="9" t="s">
        <v>21</v>
      </c>
      <c r="N5" s="9" t="s">
        <v>22</v>
      </c>
      <c r="O5" s="9" t="s">
        <v>23</v>
      </c>
      <c r="P5" s="9" t="s">
        <v>24</v>
      </c>
      <c r="Q5" s="9" t="s">
        <v>25</v>
      </c>
      <c r="R5" s="9" t="s">
        <v>19</v>
      </c>
      <c r="S5" s="9" t="s">
        <v>20</v>
      </c>
      <c r="T5" s="9" t="s">
        <v>21</v>
      </c>
      <c r="U5" s="9" t="s">
        <v>22</v>
      </c>
      <c r="V5" s="9" t="s">
        <v>23</v>
      </c>
      <c r="W5" s="9" t="s">
        <v>24</v>
      </c>
      <c r="X5" s="9" t="s">
        <v>25</v>
      </c>
      <c r="Y5" s="9" t="s">
        <v>19</v>
      </c>
      <c r="Z5" s="9" t="s">
        <v>20</v>
      </c>
      <c r="AA5" s="9" t="s">
        <v>21</v>
      </c>
      <c r="AB5" s="9" t="s">
        <v>22</v>
      </c>
      <c r="AC5" s="9" t="s">
        <v>23</v>
      </c>
      <c r="AD5" s="9" t="s">
        <v>24</v>
      </c>
      <c r="AE5" s="9" t="s">
        <v>25</v>
      </c>
      <c r="AF5" s="9" t="s">
        <v>19</v>
      </c>
      <c r="AG5" s="9" t="s">
        <v>20</v>
      </c>
      <c r="AH5" s="9" t="s">
        <v>21</v>
      </c>
      <c r="AI5" s="9" t="s">
        <v>22</v>
      </c>
      <c r="AJ5" s="9" t="s">
        <v>23</v>
      </c>
      <c r="AK5" s="9" t="s">
        <v>24</v>
      </c>
      <c r="AL5" s="9" t="s">
        <v>25</v>
      </c>
      <c r="AM5" s="9" t="s">
        <v>19</v>
      </c>
      <c r="AN5" s="9" t="s">
        <v>20</v>
      </c>
      <c r="AO5" s="9" t="s">
        <v>21</v>
      </c>
      <c r="AP5" s="9" t="s">
        <v>22</v>
      </c>
      <c r="AQ5" s="9" t="s">
        <v>23</v>
      </c>
      <c r="AR5" s="9" t="s">
        <v>24</v>
      </c>
      <c r="AS5" s="9" t="s">
        <v>25</v>
      </c>
      <c r="AT5" s="9" t="s">
        <v>19</v>
      </c>
      <c r="AU5" s="9" t="s">
        <v>20</v>
      </c>
      <c r="AV5" s="9" t="s">
        <v>21</v>
      </c>
      <c r="AW5" s="9" t="s">
        <v>22</v>
      </c>
      <c r="AX5" s="9" t="s">
        <v>23</v>
      </c>
      <c r="AY5" s="9" t="s">
        <v>24</v>
      </c>
      <c r="AZ5" s="9" t="s">
        <v>25</v>
      </c>
      <c r="BA5" s="9" t="s">
        <v>19</v>
      </c>
      <c r="BB5" s="9" t="s">
        <v>20</v>
      </c>
      <c r="BC5" s="9" t="s">
        <v>21</v>
      </c>
      <c r="BD5" s="9" t="s">
        <v>22</v>
      </c>
      <c r="BE5" s="9" t="s">
        <v>23</v>
      </c>
      <c r="BF5" s="9" t="s">
        <v>24</v>
      </c>
      <c r="BG5" s="9" t="s">
        <v>25</v>
      </c>
      <c r="BH5" s="9" t="s">
        <v>19</v>
      </c>
      <c r="BI5" s="9" t="s">
        <v>20</v>
      </c>
      <c r="BJ5" s="9" t="s">
        <v>21</v>
      </c>
      <c r="BK5" s="9" t="s">
        <v>22</v>
      </c>
      <c r="BL5" s="9" t="s">
        <v>23</v>
      </c>
      <c r="BM5" s="9" t="s">
        <v>24</v>
      </c>
      <c r="BN5" s="9" t="s">
        <v>25</v>
      </c>
      <c r="BO5" s="9" t="s">
        <v>19</v>
      </c>
      <c r="BP5" s="9" t="s">
        <v>20</v>
      </c>
      <c r="BQ5" s="9" t="s">
        <v>21</v>
      </c>
      <c r="BR5" s="9" t="s">
        <v>22</v>
      </c>
      <c r="BS5" s="9" t="s">
        <v>23</v>
      </c>
      <c r="BT5" s="9" t="s">
        <v>24</v>
      </c>
      <c r="BU5" s="9" t="s">
        <v>25</v>
      </c>
      <c r="BV5" s="9" t="s">
        <v>19</v>
      </c>
      <c r="BW5" s="9" t="s">
        <v>20</v>
      </c>
      <c r="BX5" s="9" t="s">
        <v>21</v>
      </c>
      <c r="BY5" s="9" t="s">
        <v>22</v>
      </c>
      <c r="BZ5" s="9" t="s">
        <v>23</v>
      </c>
      <c r="CA5" s="9" t="s">
        <v>24</v>
      </c>
      <c r="CB5" s="9" t="s">
        <v>25</v>
      </c>
      <c r="CC5" s="9" t="s">
        <v>19</v>
      </c>
      <c r="CD5" s="9" t="s">
        <v>20</v>
      </c>
      <c r="CE5" s="9" t="s">
        <v>21</v>
      </c>
      <c r="CF5" s="9" t="s">
        <v>22</v>
      </c>
      <c r="CG5" s="9" t="s">
        <v>23</v>
      </c>
      <c r="CH5" s="9" t="s">
        <v>24</v>
      </c>
      <c r="CI5" s="9" t="s">
        <v>25</v>
      </c>
      <c r="CJ5" s="9" t="s">
        <v>19</v>
      </c>
      <c r="CK5" s="9" t="s">
        <v>20</v>
      </c>
      <c r="CL5" s="9" t="s">
        <v>21</v>
      </c>
      <c r="CM5" s="9" t="s">
        <v>22</v>
      </c>
      <c r="CN5" s="9" t="s">
        <v>23</v>
      </c>
      <c r="CO5" s="9" t="s">
        <v>24</v>
      </c>
      <c r="CP5" s="9" t="s">
        <v>25</v>
      </c>
      <c r="CQ5" s="9" t="s">
        <v>19</v>
      </c>
      <c r="CR5" s="9" t="s">
        <v>20</v>
      </c>
      <c r="CS5" s="9" t="s">
        <v>21</v>
      </c>
      <c r="CT5" s="9" t="s">
        <v>22</v>
      </c>
      <c r="CU5" s="9" t="s">
        <v>23</v>
      </c>
      <c r="CV5" s="9" t="s">
        <v>24</v>
      </c>
      <c r="CW5" s="9" t="s">
        <v>25</v>
      </c>
      <c r="CX5" s="9" t="s">
        <v>19</v>
      </c>
      <c r="CY5" s="9" t="s">
        <v>20</v>
      </c>
      <c r="CZ5" s="9" t="s">
        <v>21</v>
      </c>
      <c r="DA5" s="9" t="s">
        <v>22</v>
      </c>
      <c r="DB5" s="9" t="s">
        <v>23</v>
      </c>
      <c r="DC5" s="9" t="s">
        <v>24</v>
      </c>
      <c r="DD5" s="9" t="s">
        <v>25</v>
      </c>
      <c r="DE5" s="9" t="s">
        <v>19</v>
      </c>
      <c r="DF5" s="9" t="s">
        <v>20</v>
      </c>
      <c r="DG5" s="9" t="s">
        <v>21</v>
      </c>
      <c r="DH5" s="9" t="s">
        <v>22</v>
      </c>
      <c r="DI5" s="9" t="s">
        <v>23</v>
      </c>
      <c r="DJ5" s="9" t="s">
        <v>24</v>
      </c>
      <c r="DK5" s="9" t="s">
        <v>25</v>
      </c>
      <c r="DL5" s="9" t="s">
        <v>19</v>
      </c>
      <c r="DM5" s="9" t="s">
        <v>20</v>
      </c>
      <c r="DN5" s="9" t="s">
        <v>21</v>
      </c>
      <c r="DO5" s="9" t="s">
        <v>22</v>
      </c>
      <c r="DP5" s="9" t="s">
        <v>23</v>
      </c>
      <c r="DQ5" s="9" t="s">
        <v>24</v>
      </c>
      <c r="DR5" s="9" t="s">
        <v>25</v>
      </c>
      <c r="DS5" s="9" t="s">
        <v>19</v>
      </c>
      <c r="DT5" s="9" t="s">
        <v>20</v>
      </c>
      <c r="DU5" s="9" t="s">
        <v>21</v>
      </c>
      <c r="DV5" s="9" t="s">
        <v>22</v>
      </c>
      <c r="DW5" s="9" t="s">
        <v>23</v>
      </c>
      <c r="DX5" s="9" t="s">
        <v>24</v>
      </c>
      <c r="DY5" s="9" t="s">
        <v>25</v>
      </c>
      <c r="DZ5" s="9" t="s">
        <v>19</v>
      </c>
      <c r="EA5" s="9" t="s">
        <v>20</v>
      </c>
      <c r="EB5" s="9" t="s">
        <v>21</v>
      </c>
      <c r="EC5" s="9" t="s">
        <v>22</v>
      </c>
      <c r="ED5" s="9" t="s">
        <v>23</v>
      </c>
      <c r="EE5" s="9" t="s">
        <v>24</v>
      </c>
      <c r="EF5" s="9" t="s">
        <v>25</v>
      </c>
      <c r="EG5" s="9" t="s">
        <v>19</v>
      </c>
      <c r="EH5" s="9" t="s">
        <v>20</v>
      </c>
      <c r="EI5" s="9" t="s">
        <v>21</v>
      </c>
      <c r="EJ5" s="9" t="s">
        <v>22</v>
      </c>
      <c r="EK5" s="9" t="s">
        <v>23</v>
      </c>
      <c r="EL5" s="9" t="s">
        <v>24</v>
      </c>
      <c r="EM5" s="9" t="s">
        <v>25</v>
      </c>
      <c r="EN5" s="9" t="s">
        <v>19</v>
      </c>
      <c r="EO5" s="9" t="s">
        <v>20</v>
      </c>
      <c r="EP5" s="9" t="s">
        <v>21</v>
      </c>
      <c r="EQ5" s="9" t="s">
        <v>22</v>
      </c>
      <c r="ER5" s="9" t="s">
        <v>23</v>
      </c>
      <c r="ES5" s="9" t="s">
        <v>24</v>
      </c>
      <c r="ET5" s="9" t="s">
        <v>25</v>
      </c>
      <c r="EU5" s="9" t="s">
        <v>19</v>
      </c>
      <c r="EV5" s="9" t="s">
        <v>20</v>
      </c>
      <c r="EW5" s="9" t="s">
        <v>21</v>
      </c>
      <c r="EX5" s="9" t="s">
        <v>22</v>
      </c>
      <c r="EY5" s="9" t="s">
        <v>23</v>
      </c>
      <c r="EZ5" s="9" t="s">
        <v>24</v>
      </c>
    </row>
    <row r="6" spans="2:156" s="11" customFormat="1" x14ac:dyDescent="0.3">
      <c r="B6" s="146"/>
      <c r="C6" s="146"/>
      <c r="D6" s="10">
        <v>44682</v>
      </c>
      <c r="E6" s="10">
        <v>44683</v>
      </c>
      <c r="F6" s="10">
        <v>44684</v>
      </c>
      <c r="G6" s="10">
        <v>44685</v>
      </c>
      <c r="H6" s="10">
        <v>44686</v>
      </c>
      <c r="I6" s="10">
        <v>44687</v>
      </c>
      <c r="J6" s="10">
        <v>44688</v>
      </c>
      <c r="K6" s="10">
        <v>44689</v>
      </c>
      <c r="L6" s="10">
        <v>44690</v>
      </c>
      <c r="M6" s="10">
        <v>44691</v>
      </c>
      <c r="N6" s="10">
        <v>44692</v>
      </c>
      <c r="O6" s="10">
        <v>44693</v>
      </c>
      <c r="P6" s="10">
        <v>44694</v>
      </c>
      <c r="Q6" s="10">
        <v>44695</v>
      </c>
      <c r="R6" s="10">
        <v>44696</v>
      </c>
      <c r="S6" s="10">
        <v>44697</v>
      </c>
      <c r="T6" s="10">
        <v>44698</v>
      </c>
      <c r="U6" s="10">
        <v>44699</v>
      </c>
      <c r="V6" s="10">
        <v>44700</v>
      </c>
      <c r="W6" s="10">
        <v>44701</v>
      </c>
      <c r="X6" s="10">
        <v>44702</v>
      </c>
      <c r="Y6" s="10">
        <v>44703</v>
      </c>
      <c r="Z6" s="10">
        <v>44704</v>
      </c>
      <c r="AA6" s="10">
        <v>44705</v>
      </c>
      <c r="AB6" s="10">
        <v>44706</v>
      </c>
      <c r="AC6" s="10">
        <v>44707</v>
      </c>
      <c r="AD6" s="10">
        <v>44708</v>
      </c>
      <c r="AE6" s="10">
        <v>44709</v>
      </c>
      <c r="AF6" s="10">
        <v>44710</v>
      </c>
      <c r="AG6" s="10">
        <v>44711</v>
      </c>
      <c r="AH6" s="10">
        <v>44712</v>
      </c>
      <c r="AI6" s="10">
        <v>44713</v>
      </c>
      <c r="AJ6" s="10">
        <v>44714</v>
      </c>
      <c r="AK6" s="10">
        <v>44715</v>
      </c>
      <c r="AL6" s="10">
        <v>44716</v>
      </c>
      <c r="AM6" s="10">
        <v>44717</v>
      </c>
      <c r="AN6" s="10">
        <v>44718</v>
      </c>
      <c r="AO6" s="10">
        <v>44719</v>
      </c>
      <c r="AP6" s="10">
        <v>44720</v>
      </c>
      <c r="AQ6" s="10">
        <v>44721</v>
      </c>
      <c r="AR6" s="10">
        <v>44722</v>
      </c>
      <c r="AS6" s="10">
        <v>44723</v>
      </c>
      <c r="AT6" s="10">
        <v>44724</v>
      </c>
      <c r="AU6" s="10">
        <v>44725</v>
      </c>
      <c r="AV6" s="10">
        <v>44726</v>
      </c>
      <c r="AW6" s="10">
        <v>44727</v>
      </c>
      <c r="AX6" s="10">
        <v>44728</v>
      </c>
      <c r="AY6" s="10">
        <v>44729</v>
      </c>
      <c r="AZ6" s="10">
        <v>44730</v>
      </c>
      <c r="BA6" s="10">
        <v>44731</v>
      </c>
      <c r="BB6" s="10">
        <v>44732</v>
      </c>
      <c r="BC6" s="10">
        <v>44733</v>
      </c>
      <c r="BD6" s="10">
        <v>44734</v>
      </c>
      <c r="BE6" s="10">
        <v>44735</v>
      </c>
      <c r="BF6" s="10">
        <v>44736</v>
      </c>
      <c r="BG6" s="10">
        <v>44737</v>
      </c>
      <c r="BH6" s="10">
        <v>44738</v>
      </c>
      <c r="BI6" s="10">
        <v>44739</v>
      </c>
      <c r="BJ6" s="10">
        <v>44740</v>
      </c>
      <c r="BK6" s="10">
        <v>44741</v>
      </c>
      <c r="BL6" s="10">
        <v>44742</v>
      </c>
      <c r="BM6" s="10">
        <v>44743</v>
      </c>
      <c r="BN6" s="10">
        <v>44744</v>
      </c>
      <c r="BO6" s="10">
        <v>44745</v>
      </c>
      <c r="BP6" s="10">
        <v>44746</v>
      </c>
      <c r="BQ6" s="10">
        <v>44747</v>
      </c>
      <c r="BR6" s="10">
        <v>44748</v>
      </c>
      <c r="BS6" s="10">
        <v>44749</v>
      </c>
      <c r="BT6" s="10">
        <v>44750</v>
      </c>
      <c r="BU6" s="10">
        <v>44751</v>
      </c>
      <c r="BV6" s="10">
        <v>44752</v>
      </c>
      <c r="BW6" s="10">
        <v>44753</v>
      </c>
      <c r="BX6" s="10">
        <v>44754</v>
      </c>
      <c r="BY6" s="10">
        <v>44755</v>
      </c>
      <c r="BZ6" s="10">
        <v>44756</v>
      </c>
      <c r="CA6" s="10">
        <v>44757</v>
      </c>
      <c r="CB6" s="10">
        <v>44758</v>
      </c>
      <c r="CC6" s="10">
        <v>44759</v>
      </c>
      <c r="CD6" s="10">
        <v>44760</v>
      </c>
      <c r="CE6" s="10">
        <v>44761</v>
      </c>
      <c r="CF6" s="10">
        <v>44762</v>
      </c>
      <c r="CG6" s="10">
        <v>44763</v>
      </c>
      <c r="CH6" s="10">
        <v>44764</v>
      </c>
      <c r="CI6" s="10">
        <v>44765</v>
      </c>
      <c r="CJ6" s="10">
        <v>44766</v>
      </c>
      <c r="CK6" s="10">
        <v>44767</v>
      </c>
      <c r="CL6" s="10">
        <v>44768</v>
      </c>
      <c r="CM6" s="10">
        <v>44769</v>
      </c>
      <c r="CN6" s="10">
        <v>44770</v>
      </c>
      <c r="CO6" s="10">
        <v>44771</v>
      </c>
      <c r="CP6" s="10">
        <v>44772</v>
      </c>
      <c r="CQ6" s="10">
        <v>44773</v>
      </c>
      <c r="CR6" s="10">
        <v>44774</v>
      </c>
      <c r="CS6" s="10">
        <v>44775</v>
      </c>
      <c r="CT6" s="10">
        <v>44776</v>
      </c>
      <c r="CU6" s="10">
        <v>44777</v>
      </c>
      <c r="CV6" s="10">
        <v>44778</v>
      </c>
      <c r="CW6" s="10">
        <v>44779</v>
      </c>
      <c r="CX6" s="10">
        <v>44780</v>
      </c>
      <c r="CY6" s="10">
        <v>44781</v>
      </c>
      <c r="CZ6" s="10">
        <v>44782</v>
      </c>
      <c r="DA6" s="10">
        <v>44783</v>
      </c>
      <c r="DB6" s="10">
        <v>44784</v>
      </c>
      <c r="DC6" s="10">
        <v>44785</v>
      </c>
      <c r="DD6" s="10">
        <v>44786</v>
      </c>
      <c r="DE6" s="10">
        <v>44787</v>
      </c>
      <c r="DF6" s="10">
        <v>44788</v>
      </c>
      <c r="DG6" s="10">
        <v>44789</v>
      </c>
      <c r="DH6" s="10">
        <v>44790</v>
      </c>
      <c r="DI6" s="10">
        <v>44791</v>
      </c>
      <c r="DJ6" s="10">
        <v>44792</v>
      </c>
      <c r="DK6" s="10">
        <v>44793</v>
      </c>
      <c r="DL6" s="10">
        <v>44794</v>
      </c>
      <c r="DM6" s="10">
        <v>44795</v>
      </c>
      <c r="DN6" s="10">
        <v>44796</v>
      </c>
      <c r="DO6" s="10">
        <v>44797</v>
      </c>
      <c r="DP6" s="10">
        <v>44798</v>
      </c>
      <c r="DQ6" s="10">
        <v>44799</v>
      </c>
      <c r="DR6" s="10">
        <v>44800</v>
      </c>
      <c r="DS6" s="10">
        <v>44801</v>
      </c>
      <c r="DT6" s="10">
        <v>44802</v>
      </c>
      <c r="DU6" s="10">
        <v>44803</v>
      </c>
      <c r="DV6" s="10">
        <v>44804</v>
      </c>
      <c r="DW6" s="10">
        <v>44805</v>
      </c>
      <c r="DX6" s="10">
        <v>44806</v>
      </c>
      <c r="DY6" s="10">
        <v>44807</v>
      </c>
      <c r="DZ6" s="10">
        <v>44808</v>
      </c>
      <c r="EA6" s="10">
        <v>44809</v>
      </c>
      <c r="EB6" s="10">
        <v>44810</v>
      </c>
      <c r="EC6" s="10">
        <v>44811</v>
      </c>
      <c r="ED6" s="10">
        <v>44812</v>
      </c>
      <c r="EE6" s="10">
        <v>44813</v>
      </c>
      <c r="EF6" s="10">
        <v>44814</v>
      </c>
      <c r="EG6" s="10">
        <v>44815</v>
      </c>
      <c r="EH6" s="10">
        <v>44816</v>
      </c>
      <c r="EI6" s="10">
        <v>44817</v>
      </c>
      <c r="EJ6" s="10">
        <v>44818</v>
      </c>
      <c r="EK6" s="10">
        <v>44819</v>
      </c>
      <c r="EL6" s="10">
        <v>44820</v>
      </c>
      <c r="EM6" s="10">
        <v>44821</v>
      </c>
      <c r="EN6" s="10">
        <v>44822</v>
      </c>
      <c r="EO6" s="10">
        <v>44823</v>
      </c>
      <c r="EP6" s="10">
        <v>44824</v>
      </c>
      <c r="EQ6" s="10">
        <v>44825</v>
      </c>
      <c r="ER6" s="10">
        <v>44826</v>
      </c>
      <c r="ES6" s="10">
        <v>44827</v>
      </c>
      <c r="ET6" s="10">
        <v>44828</v>
      </c>
      <c r="EU6" s="10">
        <v>44829</v>
      </c>
      <c r="EV6" s="10">
        <v>44830</v>
      </c>
      <c r="EW6" s="10">
        <v>44831</v>
      </c>
      <c r="EX6" s="10">
        <v>44832</v>
      </c>
      <c r="EY6" s="10">
        <v>44833</v>
      </c>
      <c r="EZ6" s="10">
        <v>44834</v>
      </c>
    </row>
    <row r="7" spans="2:156" x14ac:dyDescent="0.3">
      <c r="B7" s="2" t="s">
        <v>26</v>
      </c>
      <c r="C7" s="3"/>
      <c r="D7" s="12"/>
      <c r="E7" s="4"/>
      <c r="F7" s="4"/>
      <c r="G7" s="4"/>
      <c r="H7" s="4"/>
      <c r="I7" s="4"/>
      <c r="J7" s="4"/>
      <c r="K7" s="12"/>
      <c r="L7" s="4"/>
      <c r="M7" s="4"/>
      <c r="N7" s="4"/>
      <c r="O7" s="4"/>
      <c r="P7" s="4"/>
      <c r="Q7" s="4"/>
      <c r="R7" s="12"/>
      <c r="S7" s="4"/>
      <c r="T7" s="4"/>
      <c r="U7" s="4"/>
      <c r="V7" s="4"/>
      <c r="W7" s="4"/>
      <c r="X7" s="4"/>
      <c r="Y7" s="12"/>
      <c r="Z7" s="4"/>
      <c r="AA7" s="4"/>
      <c r="AB7" s="4"/>
      <c r="AC7" s="12"/>
      <c r="AD7" s="4"/>
      <c r="AE7" s="4"/>
      <c r="AF7" s="12"/>
      <c r="AG7" s="4"/>
      <c r="AH7" s="4"/>
      <c r="AI7" s="4"/>
      <c r="AJ7" s="4"/>
      <c r="AK7" s="4"/>
      <c r="AL7" s="4"/>
      <c r="AM7" s="12"/>
      <c r="AN7" s="4"/>
      <c r="AO7" s="4"/>
      <c r="AP7" s="4"/>
      <c r="AQ7" s="4"/>
      <c r="AR7" s="4"/>
      <c r="AS7" s="4"/>
      <c r="AT7" s="12"/>
      <c r="AU7" s="4"/>
      <c r="AV7" s="4"/>
      <c r="AW7" s="4"/>
      <c r="AX7" s="4"/>
      <c r="AY7" s="4"/>
      <c r="AZ7" s="4"/>
      <c r="BA7" s="12"/>
      <c r="BB7" s="4"/>
      <c r="BC7" s="4"/>
      <c r="BD7" s="4"/>
      <c r="BE7" s="4"/>
      <c r="BF7" s="4"/>
      <c r="BG7" s="4"/>
      <c r="BH7" s="12"/>
      <c r="BI7" s="4"/>
      <c r="BJ7" s="4"/>
      <c r="BK7" s="4"/>
      <c r="BL7" s="4"/>
      <c r="BM7" s="4"/>
      <c r="BN7" s="4"/>
      <c r="BO7" s="12"/>
      <c r="BP7" s="4"/>
      <c r="BQ7" s="4"/>
      <c r="BR7" s="4"/>
      <c r="BS7" s="4"/>
      <c r="BT7" s="4"/>
      <c r="BU7" s="4"/>
      <c r="BV7" s="12"/>
      <c r="BW7" s="4"/>
      <c r="BX7" s="4"/>
      <c r="BY7" s="4"/>
      <c r="BZ7" s="12"/>
      <c r="CA7" s="4"/>
      <c r="CB7" s="4"/>
      <c r="CC7" s="12"/>
      <c r="CD7" s="4"/>
      <c r="CE7" s="4"/>
      <c r="CF7" s="4"/>
      <c r="CG7" s="4"/>
      <c r="CH7" s="4"/>
      <c r="CI7" s="4"/>
      <c r="CJ7" s="12"/>
      <c r="CK7" s="4"/>
      <c r="CL7" s="4"/>
      <c r="CM7" s="4"/>
      <c r="CN7" s="4"/>
      <c r="CO7" s="4"/>
      <c r="CP7" s="4"/>
      <c r="CQ7" s="12"/>
      <c r="CR7" s="4"/>
      <c r="CS7" s="4"/>
      <c r="CT7" s="4"/>
      <c r="CU7" s="4"/>
      <c r="CV7" s="4"/>
      <c r="CW7" s="4"/>
      <c r="CX7" s="12"/>
      <c r="CY7" s="4"/>
      <c r="CZ7" s="4"/>
      <c r="DA7" s="4"/>
      <c r="DB7" s="4"/>
      <c r="DC7" s="4"/>
      <c r="DD7" s="4"/>
      <c r="DE7" s="12"/>
      <c r="DF7" s="12"/>
      <c r="DG7" s="4"/>
      <c r="DH7" s="4"/>
      <c r="DI7" s="4"/>
      <c r="DJ7" s="4"/>
      <c r="DK7" s="4"/>
      <c r="DL7" s="12"/>
      <c r="DM7" s="4"/>
      <c r="DN7" s="4"/>
      <c r="DO7" s="4"/>
      <c r="DP7" s="4"/>
      <c r="DQ7" s="4"/>
      <c r="DR7" s="4"/>
      <c r="DS7" s="12"/>
      <c r="DT7" s="4"/>
      <c r="DU7" s="4"/>
      <c r="DV7" s="4"/>
      <c r="DW7" s="4"/>
      <c r="DX7" s="4"/>
      <c r="DY7" s="4"/>
      <c r="DZ7" s="12"/>
      <c r="EA7" s="4"/>
      <c r="EB7" s="4"/>
      <c r="EC7" s="4"/>
      <c r="ED7" s="4"/>
      <c r="EE7" s="4"/>
      <c r="EF7" s="4"/>
      <c r="EG7" s="12"/>
      <c r="EH7" s="4"/>
      <c r="EI7" s="4"/>
      <c r="EJ7" s="4"/>
      <c r="EK7" s="4"/>
      <c r="EL7" s="4"/>
      <c r="EM7" s="4"/>
      <c r="EN7" s="12"/>
      <c r="EO7" s="4"/>
      <c r="EP7" s="4"/>
      <c r="EQ7" s="4"/>
      <c r="ER7" s="4"/>
      <c r="ES7" s="4"/>
      <c r="ET7" s="4"/>
      <c r="EU7" s="12"/>
      <c r="EV7" s="4"/>
      <c r="EW7" s="4"/>
      <c r="EX7" s="4"/>
      <c r="EY7" s="4"/>
      <c r="EZ7" s="4"/>
    </row>
    <row r="8" spans="2:156" x14ac:dyDescent="0.3">
      <c r="B8" s="5"/>
      <c r="C8" s="5"/>
      <c r="D8" s="12"/>
      <c r="E8" s="4"/>
      <c r="F8" s="4"/>
      <c r="G8" s="4"/>
      <c r="H8" s="4"/>
      <c r="I8" s="4"/>
      <c r="J8" s="4"/>
      <c r="K8" s="12"/>
      <c r="L8" s="4"/>
      <c r="M8" s="4"/>
      <c r="N8" s="4"/>
      <c r="O8" s="4"/>
      <c r="P8" s="4"/>
      <c r="Q8" s="4"/>
      <c r="R8" s="12"/>
      <c r="S8" s="4"/>
      <c r="T8" s="4"/>
      <c r="U8" s="4"/>
      <c r="V8" s="4"/>
      <c r="W8" s="4"/>
      <c r="X8" s="4"/>
      <c r="Y8" s="12"/>
      <c r="Z8" s="4"/>
      <c r="AA8" s="4"/>
      <c r="AB8" s="4"/>
      <c r="AC8" s="12"/>
      <c r="AD8" s="4"/>
      <c r="AE8" s="4"/>
      <c r="AF8" s="12"/>
      <c r="AG8" s="4"/>
      <c r="AH8" s="4"/>
      <c r="AI8" s="4"/>
      <c r="AJ8" s="4"/>
      <c r="AK8" s="4"/>
      <c r="AL8" s="4"/>
      <c r="AM8" s="12"/>
      <c r="AN8" s="4"/>
      <c r="AO8" s="4"/>
      <c r="AP8" s="4"/>
      <c r="AQ8" s="4"/>
      <c r="AR8" s="4"/>
      <c r="AS8" s="4"/>
      <c r="AT8" s="12"/>
      <c r="AU8" s="4"/>
      <c r="AV8" s="4"/>
      <c r="AW8" s="4"/>
      <c r="AX8" s="4"/>
      <c r="AY8" s="4"/>
      <c r="AZ8" s="4"/>
      <c r="BA8" s="12"/>
      <c r="BB8" s="4"/>
      <c r="BC8" s="4"/>
      <c r="BD8" s="4"/>
      <c r="BE8" s="4"/>
      <c r="BF8" s="4"/>
      <c r="BG8" s="4"/>
      <c r="BH8" s="12"/>
      <c r="BI8" s="4"/>
      <c r="BJ8" s="4"/>
      <c r="BK8" s="4"/>
      <c r="BL8" s="4"/>
      <c r="BM8" s="4"/>
      <c r="BN8" s="4"/>
      <c r="BO8" s="12"/>
      <c r="BP8" s="4"/>
      <c r="BQ8" s="4"/>
      <c r="BR8" s="4"/>
      <c r="BS8" s="4"/>
      <c r="BT8" s="4"/>
      <c r="BU8" s="4"/>
      <c r="BV8" s="12"/>
      <c r="BW8" s="4"/>
      <c r="BX8" s="4"/>
      <c r="BY8" s="4"/>
      <c r="BZ8" s="12"/>
      <c r="CA8" s="4"/>
      <c r="CB8" s="4"/>
      <c r="CC8" s="12"/>
      <c r="CD8" s="4"/>
      <c r="CE8" s="4"/>
      <c r="CF8" s="4"/>
      <c r="CG8" s="4"/>
      <c r="CH8" s="4"/>
      <c r="CI8" s="4"/>
      <c r="CJ8" s="12"/>
      <c r="CK8" s="4"/>
      <c r="CL8" s="4"/>
      <c r="CM8" s="4"/>
      <c r="CN8" s="4"/>
      <c r="CO8" s="4"/>
      <c r="CP8" s="4"/>
      <c r="CQ8" s="12"/>
      <c r="CR8" s="4"/>
      <c r="CS8" s="4"/>
      <c r="CT8" s="4"/>
      <c r="CU8" s="4"/>
      <c r="CV8" s="4"/>
      <c r="CW8" s="4"/>
      <c r="CX8" s="12"/>
      <c r="CY8" s="4"/>
      <c r="CZ8" s="4"/>
      <c r="DA8" s="4"/>
      <c r="DB8" s="4"/>
      <c r="DC8" s="4"/>
      <c r="DD8" s="4"/>
      <c r="DE8" s="12"/>
      <c r="DF8" s="12"/>
      <c r="DG8" s="4"/>
      <c r="DH8" s="4"/>
      <c r="DI8" s="4"/>
      <c r="DJ8" s="4"/>
      <c r="DK8" s="4"/>
      <c r="DL8" s="12"/>
      <c r="DM8" s="4"/>
      <c r="DN8" s="4"/>
      <c r="DO8" s="4"/>
      <c r="DP8" s="4"/>
      <c r="DQ8" s="4"/>
      <c r="DR8" s="4"/>
      <c r="DS8" s="12"/>
      <c r="DT8" s="4"/>
      <c r="DU8" s="4"/>
      <c r="DV8" s="4"/>
      <c r="DW8" s="4"/>
      <c r="DX8" s="4"/>
      <c r="DY8" s="4"/>
      <c r="DZ8" s="12"/>
      <c r="EA8" s="4"/>
      <c r="EB8" s="4"/>
      <c r="EC8" s="4"/>
      <c r="ED8" s="4"/>
      <c r="EE8" s="4"/>
      <c r="EF8" s="4"/>
      <c r="EG8" s="12"/>
      <c r="EH8" s="4"/>
      <c r="EI8" s="4"/>
      <c r="EJ8" s="4"/>
      <c r="EK8" s="4"/>
      <c r="EL8" s="4"/>
      <c r="EM8" s="4"/>
      <c r="EN8" s="12"/>
      <c r="EO8" s="4"/>
      <c r="EP8" s="4"/>
      <c r="EQ8" s="4"/>
      <c r="ER8" s="4"/>
      <c r="ES8" s="4"/>
      <c r="ET8" s="4"/>
      <c r="EU8" s="12"/>
      <c r="EV8" s="4"/>
      <c r="EW8" s="4"/>
      <c r="EX8" s="4"/>
      <c r="EY8" s="4"/>
      <c r="EZ8" s="4"/>
    </row>
    <row r="9" spans="2:156" x14ac:dyDescent="0.3">
      <c r="B9" s="5"/>
      <c r="C9" s="5"/>
      <c r="D9" s="12"/>
      <c r="E9" s="4"/>
      <c r="F9" s="4"/>
      <c r="G9" s="4"/>
      <c r="H9" s="4"/>
      <c r="I9" s="4"/>
      <c r="J9" s="4"/>
      <c r="K9" s="12"/>
      <c r="L9" s="4"/>
      <c r="M9" s="4"/>
      <c r="N9" s="4"/>
      <c r="O9" s="4"/>
      <c r="P9" s="4"/>
      <c r="Q9" s="4"/>
      <c r="R9" s="12"/>
      <c r="S9" s="4"/>
      <c r="T9" s="4"/>
      <c r="U9" s="4"/>
      <c r="V9" s="4"/>
      <c r="W9" s="4"/>
      <c r="X9" s="4"/>
      <c r="Y9" s="12"/>
      <c r="Z9" s="4"/>
      <c r="AA9" s="4"/>
      <c r="AB9" s="4"/>
      <c r="AC9" s="12"/>
      <c r="AD9" s="4"/>
      <c r="AE9" s="4"/>
      <c r="AF9" s="12"/>
      <c r="AG9" s="4"/>
      <c r="AH9" s="4"/>
      <c r="AI9" s="4"/>
      <c r="AJ9" s="4"/>
      <c r="AK9" s="4"/>
      <c r="AL9" s="4"/>
      <c r="AM9" s="12"/>
      <c r="AN9" s="4"/>
      <c r="AO9" s="4"/>
      <c r="AP9" s="4"/>
      <c r="AQ9" s="4"/>
      <c r="AR9" s="4"/>
      <c r="AS9" s="4"/>
      <c r="AT9" s="12"/>
      <c r="AU9" s="4"/>
      <c r="AV9" s="4"/>
      <c r="AW9" s="4"/>
      <c r="AX9" s="4"/>
      <c r="AY9" s="4"/>
      <c r="AZ9" s="4"/>
      <c r="BA9" s="12"/>
      <c r="BB9" s="4"/>
      <c r="BC9" s="4"/>
      <c r="BD9" s="4"/>
      <c r="BE9" s="4"/>
      <c r="BF9" s="4"/>
      <c r="BG9" s="4"/>
      <c r="BH9" s="12"/>
      <c r="BI9" s="4"/>
      <c r="BJ9" s="4"/>
      <c r="BK9" s="4"/>
      <c r="BL9" s="4"/>
      <c r="BM9" s="4"/>
      <c r="BN9" s="4"/>
      <c r="BO9" s="12"/>
      <c r="BP9" s="4"/>
      <c r="BQ9" s="4"/>
      <c r="BR9" s="4"/>
      <c r="BS9" s="4"/>
      <c r="BT9" s="4"/>
      <c r="BU9" s="4"/>
      <c r="BV9" s="12"/>
      <c r="BW9" s="4"/>
      <c r="BX9" s="4"/>
      <c r="BY9" s="4"/>
      <c r="BZ9" s="12"/>
      <c r="CA9" s="4"/>
      <c r="CB9" s="4"/>
      <c r="CC9" s="12"/>
      <c r="CD9" s="4"/>
      <c r="CE9" s="4"/>
      <c r="CF9" s="4"/>
      <c r="CG9" s="4"/>
      <c r="CH9" s="4"/>
      <c r="CI9" s="4"/>
      <c r="CJ9" s="12"/>
      <c r="CK9" s="4"/>
      <c r="CL9" s="4"/>
      <c r="CM9" s="4"/>
      <c r="CN9" s="4"/>
      <c r="CO9" s="4"/>
      <c r="CP9" s="4"/>
      <c r="CQ9" s="12"/>
      <c r="CR9" s="4"/>
      <c r="CS9" s="4"/>
      <c r="CT9" s="4"/>
      <c r="CU9" s="4"/>
      <c r="CV9" s="4"/>
      <c r="CW9" s="4"/>
      <c r="CX9" s="12"/>
      <c r="CY9" s="4"/>
      <c r="CZ9" s="4"/>
      <c r="DA9" s="4"/>
      <c r="DB9" s="4"/>
      <c r="DC9" s="4"/>
      <c r="DD9" s="4"/>
      <c r="DE9" s="12"/>
      <c r="DF9" s="12"/>
      <c r="DG9" s="4"/>
      <c r="DH9" s="4"/>
      <c r="DI9" s="4"/>
      <c r="DJ9" s="4"/>
      <c r="DK9" s="4"/>
      <c r="DL9" s="12"/>
      <c r="DM9" s="4"/>
      <c r="DN9" s="4"/>
      <c r="DO9" s="4"/>
      <c r="DP9" s="4"/>
      <c r="DQ9" s="4"/>
      <c r="DR9" s="4"/>
      <c r="DS9" s="12"/>
      <c r="DT9" s="4"/>
      <c r="DU9" s="4"/>
      <c r="DV9" s="4"/>
      <c r="DW9" s="4"/>
      <c r="DX9" s="4"/>
      <c r="DY9" s="4"/>
      <c r="DZ9" s="12"/>
      <c r="EA9" s="4"/>
      <c r="EB9" s="4"/>
      <c r="EC9" s="4"/>
      <c r="ED9" s="4"/>
      <c r="EE9" s="4"/>
      <c r="EF9" s="4"/>
      <c r="EG9" s="12"/>
      <c r="EH9" s="4"/>
      <c r="EI9" s="4"/>
      <c r="EJ9" s="4"/>
      <c r="EK9" s="4"/>
      <c r="EL9" s="4"/>
      <c r="EM9" s="4"/>
      <c r="EN9" s="12"/>
      <c r="EO9" s="4"/>
      <c r="EP9" s="4"/>
      <c r="EQ9" s="4"/>
      <c r="ER9" s="4"/>
      <c r="ES9" s="4"/>
      <c r="ET9" s="4"/>
      <c r="EU9" s="12"/>
      <c r="EV9" s="4"/>
      <c r="EW9" s="4"/>
      <c r="EX9" s="4"/>
      <c r="EY9" s="4"/>
      <c r="EZ9" s="4"/>
    </row>
    <row r="10" spans="2:156" x14ac:dyDescent="0.3">
      <c r="B10" s="5"/>
      <c r="C10" s="5"/>
      <c r="D10" s="12"/>
      <c r="E10" s="4"/>
      <c r="F10" s="4"/>
      <c r="G10" s="4"/>
      <c r="H10" s="4"/>
      <c r="I10" s="4"/>
      <c r="J10" s="4"/>
      <c r="K10" s="12"/>
      <c r="L10" s="4"/>
      <c r="M10" s="4"/>
      <c r="N10" s="4"/>
      <c r="O10" s="4"/>
      <c r="P10" s="4"/>
      <c r="Q10" s="4"/>
      <c r="R10" s="12"/>
      <c r="S10" s="4"/>
      <c r="T10" s="4"/>
      <c r="U10" s="4"/>
      <c r="V10" s="4"/>
      <c r="W10" s="4"/>
      <c r="X10" s="4"/>
      <c r="Y10" s="12"/>
      <c r="Z10" s="4"/>
      <c r="AA10" s="4"/>
      <c r="AB10" s="4"/>
      <c r="AC10" s="12"/>
      <c r="AD10" s="4"/>
      <c r="AE10" s="4"/>
      <c r="AF10" s="12"/>
      <c r="AG10" s="4"/>
      <c r="AH10" s="4"/>
      <c r="AI10" s="4"/>
      <c r="AJ10" s="4"/>
      <c r="AK10" s="4"/>
      <c r="AL10" s="4"/>
      <c r="AM10" s="12"/>
      <c r="AN10" s="4"/>
      <c r="AO10" s="4"/>
      <c r="AP10" s="4"/>
      <c r="AQ10" s="4"/>
      <c r="AR10" s="4"/>
      <c r="AS10" s="4"/>
      <c r="AT10" s="12"/>
      <c r="AU10" s="4"/>
      <c r="AV10" s="4"/>
      <c r="AW10" s="4"/>
      <c r="AX10" s="4"/>
      <c r="AY10" s="4"/>
      <c r="AZ10" s="4"/>
      <c r="BA10" s="12"/>
      <c r="BB10" s="4"/>
      <c r="BC10" s="4"/>
      <c r="BD10" s="4"/>
      <c r="BE10" s="4"/>
      <c r="BF10" s="4"/>
      <c r="BG10" s="4"/>
      <c r="BH10" s="12"/>
      <c r="BI10" s="4"/>
      <c r="BJ10" s="4"/>
      <c r="BK10" s="4"/>
      <c r="BL10" s="4"/>
      <c r="BM10" s="4"/>
      <c r="BN10" s="4"/>
      <c r="BO10" s="12"/>
      <c r="BP10" s="4"/>
      <c r="BQ10" s="4"/>
      <c r="BR10" s="4"/>
      <c r="BS10" s="4"/>
      <c r="BT10" s="4"/>
      <c r="BU10" s="4"/>
      <c r="BV10" s="12"/>
      <c r="BW10" s="4"/>
      <c r="BX10" s="4"/>
      <c r="BY10" s="4"/>
      <c r="BZ10" s="12"/>
      <c r="CA10" s="4"/>
      <c r="CB10" s="4"/>
      <c r="CC10" s="12"/>
      <c r="CD10" s="4"/>
      <c r="CE10" s="4"/>
      <c r="CF10" s="4"/>
      <c r="CG10" s="4"/>
      <c r="CH10" s="4"/>
      <c r="CI10" s="4"/>
      <c r="CJ10" s="12"/>
      <c r="CK10" s="4"/>
      <c r="CL10" s="4"/>
      <c r="CM10" s="4"/>
      <c r="CN10" s="4"/>
      <c r="CO10" s="4"/>
      <c r="CP10" s="4"/>
      <c r="CQ10" s="12"/>
      <c r="CR10" s="4"/>
      <c r="CS10" s="4"/>
      <c r="CT10" s="4"/>
      <c r="CU10" s="4"/>
      <c r="CV10" s="4"/>
      <c r="CW10" s="4"/>
      <c r="CX10" s="12"/>
      <c r="CY10" s="4"/>
      <c r="CZ10" s="4"/>
      <c r="DA10" s="4"/>
      <c r="DB10" s="4"/>
      <c r="DC10" s="4"/>
      <c r="DD10" s="4"/>
      <c r="DE10" s="12"/>
      <c r="DF10" s="12"/>
      <c r="DG10" s="4"/>
      <c r="DH10" s="4"/>
      <c r="DI10" s="4"/>
      <c r="DJ10" s="4"/>
      <c r="DK10" s="4"/>
      <c r="DL10" s="12"/>
      <c r="DM10" s="4"/>
      <c r="DN10" s="4"/>
      <c r="DO10" s="4"/>
      <c r="DP10" s="4"/>
      <c r="DQ10" s="4"/>
      <c r="DR10" s="4"/>
      <c r="DS10" s="12"/>
      <c r="DT10" s="4"/>
      <c r="DU10" s="4"/>
      <c r="DV10" s="4"/>
      <c r="DW10" s="4"/>
      <c r="DX10" s="4"/>
      <c r="DY10" s="4"/>
      <c r="DZ10" s="12"/>
      <c r="EA10" s="4"/>
      <c r="EB10" s="4"/>
      <c r="EC10" s="4"/>
      <c r="ED10" s="4"/>
      <c r="EE10" s="4"/>
      <c r="EF10" s="4"/>
      <c r="EG10" s="12"/>
      <c r="EH10" s="4"/>
      <c r="EI10" s="4"/>
      <c r="EJ10" s="4"/>
      <c r="EK10" s="4"/>
      <c r="EL10" s="4"/>
      <c r="EM10" s="4"/>
      <c r="EN10" s="12"/>
      <c r="EO10" s="4"/>
      <c r="EP10" s="4"/>
      <c r="EQ10" s="4"/>
      <c r="ER10" s="4"/>
      <c r="ES10" s="4"/>
      <c r="ET10" s="4"/>
      <c r="EU10" s="12"/>
      <c r="EV10" s="4"/>
      <c r="EW10" s="4"/>
      <c r="EX10" s="4"/>
      <c r="EY10" s="4"/>
      <c r="EZ10" s="4"/>
    </row>
    <row r="11" spans="2:156" x14ac:dyDescent="0.3">
      <c r="B11" s="5"/>
      <c r="C11" s="5"/>
      <c r="D11" s="12"/>
      <c r="E11" s="4"/>
      <c r="F11" s="4"/>
      <c r="G11" s="4"/>
      <c r="H11" s="4"/>
      <c r="I11" s="4"/>
      <c r="J11" s="4"/>
      <c r="K11" s="12"/>
      <c r="L11" s="4"/>
      <c r="M11" s="4"/>
      <c r="N11" s="4"/>
      <c r="O11" s="4"/>
      <c r="P11" s="4"/>
      <c r="Q11" s="4"/>
      <c r="R11" s="12"/>
      <c r="S11" s="4"/>
      <c r="T11" s="4"/>
      <c r="U11" s="4"/>
      <c r="V11" s="4"/>
      <c r="W11" s="4"/>
      <c r="X11" s="4"/>
      <c r="Y11" s="12"/>
      <c r="Z11" s="4"/>
      <c r="AA11" s="4"/>
      <c r="AB11" s="4"/>
      <c r="AC11" s="12"/>
      <c r="AD11" s="4"/>
      <c r="AE11" s="4"/>
      <c r="AF11" s="12"/>
      <c r="AG11" s="4"/>
      <c r="AH11" s="4"/>
      <c r="AI11" s="4"/>
      <c r="AJ11" s="4"/>
      <c r="AK11" s="4"/>
      <c r="AL11" s="4"/>
      <c r="AM11" s="12"/>
      <c r="AN11" s="4"/>
      <c r="AO11" s="4"/>
      <c r="AP11" s="4"/>
      <c r="AQ11" s="4"/>
      <c r="AR11" s="4"/>
      <c r="AS11" s="4"/>
      <c r="AT11" s="12"/>
      <c r="AU11" s="4"/>
      <c r="AV11" s="4"/>
      <c r="AW11" s="4"/>
      <c r="AX11" s="4"/>
      <c r="AY11" s="4"/>
      <c r="AZ11" s="4"/>
      <c r="BA11" s="12"/>
      <c r="BB11" s="4"/>
      <c r="BC11" s="4"/>
      <c r="BD11" s="4"/>
      <c r="BE11" s="4"/>
      <c r="BF11" s="4"/>
      <c r="BG11" s="4"/>
      <c r="BH11" s="12"/>
      <c r="BI11" s="4"/>
      <c r="BJ11" s="4"/>
      <c r="BK11" s="4"/>
      <c r="BL11" s="4"/>
      <c r="BM11" s="4"/>
      <c r="BN11" s="4"/>
      <c r="BO11" s="12"/>
      <c r="BP11" s="4"/>
      <c r="BQ11" s="4"/>
      <c r="BR11" s="4"/>
      <c r="BS11" s="4"/>
      <c r="BT11" s="4"/>
      <c r="BU11" s="4"/>
      <c r="BV11" s="12"/>
      <c r="BW11" s="4"/>
      <c r="BX11" s="4"/>
      <c r="BY11" s="4"/>
      <c r="BZ11" s="12"/>
      <c r="CA11" s="4"/>
      <c r="CB11" s="4"/>
      <c r="CC11" s="12"/>
      <c r="CD11" s="4"/>
      <c r="CE11" s="4"/>
      <c r="CF11" s="4"/>
      <c r="CG11" s="4"/>
      <c r="CH11" s="4"/>
      <c r="CI11" s="4"/>
      <c r="CJ11" s="12"/>
      <c r="CK11" s="4"/>
      <c r="CL11" s="4"/>
      <c r="CM11" s="4"/>
      <c r="CN11" s="4"/>
      <c r="CO11" s="4"/>
      <c r="CP11" s="4"/>
      <c r="CQ11" s="12"/>
      <c r="CR11" s="4"/>
      <c r="CS11" s="4"/>
      <c r="CT11" s="4"/>
      <c r="CU11" s="4"/>
      <c r="CV11" s="4"/>
      <c r="CW11" s="4"/>
      <c r="CX11" s="12"/>
      <c r="CY11" s="4"/>
      <c r="CZ11" s="4"/>
      <c r="DA11" s="4"/>
      <c r="DB11" s="4"/>
      <c r="DC11" s="4"/>
      <c r="DD11" s="4"/>
      <c r="DE11" s="12"/>
      <c r="DF11" s="12"/>
      <c r="DG11" s="4"/>
      <c r="DH11" s="4"/>
      <c r="DI11" s="4"/>
      <c r="DJ11" s="4"/>
      <c r="DK11" s="4"/>
      <c r="DL11" s="12"/>
      <c r="DM11" s="4"/>
      <c r="DN11" s="4"/>
      <c r="DO11" s="4"/>
      <c r="DP11" s="4"/>
      <c r="DQ11" s="4"/>
      <c r="DR11" s="4"/>
      <c r="DS11" s="12"/>
      <c r="DT11" s="4"/>
      <c r="DU11" s="4"/>
      <c r="DV11" s="4"/>
      <c r="DW11" s="4"/>
      <c r="DX11" s="4"/>
      <c r="DY11" s="4"/>
      <c r="DZ11" s="12"/>
      <c r="EA11" s="4"/>
      <c r="EB11" s="4"/>
      <c r="EC11" s="4"/>
      <c r="ED11" s="4"/>
      <c r="EE11" s="4"/>
      <c r="EF11" s="4"/>
      <c r="EG11" s="12"/>
      <c r="EH11" s="4"/>
      <c r="EI11" s="4"/>
      <c r="EJ11" s="4"/>
      <c r="EK11" s="4"/>
      <c r="EL11" s="4"/>
      <c r="EM11" s="4"/>
      <c r="EN11" s="12"/>
      <c r="EO11" s="4"/>
      <c r="EP11" s="4"/>
      <c r="EQ11" s="4"/>
      <c r="ER11" s="4"/>
      <c r="ES11" s="4"/>
      <c r="ET11" s="4"/>
      <c r="EU11" s="12"/>
      <c r="EV11" s="4"/>
      <c r="EW11" s="4"/>
      <c r="EX11" s="4"/>
      <c r="EY11" s="4"/>
      <c r="EZ11" s="4"/>
    </row>
    <row r="12" spans="2:156" x14ac:dyDescent="0.3">
      <c r="B12" s="5"/>
      <c r="C12" s="5"/>
      <c r="D12" s="12"/>
      <c r="E12" s="4"/>
      <c r="F12" s="4"/>
      <c r="G12" s="4"/>
      <c r="H12" s="4"/>
      <c r="I12" s="4"/>
      <c r="J12" s="4"/>
      <c r="K12" s="12"/>
      <c r="L12" s="4"/>
      <c r="M12" s="4"/>
      <c r="N12" s="4"/>
      <c r="O12" s="4"/>
      <c r="P12" s="4"/>
      <c r="Q12" s="4"/>
      <c r="R12" s="12"/>
      <c r="S12" s="4"/>
      <c r="T12" s="4"/>
      <c r="U12" s="4"/>
      <c r="V12" s="4"/>
      <c r="W12" s="4"/>
      <c r="X12" s="4"/>
      <c r="Y12" s="12"/>
      <c r="Z12" s="4"/>
      <c r="AA12" s="4"/>
      <c r="AB12" s="4"/>
      <c r="AC12" s="12"/>
      <c r="AD12" s="4"/>
      <c r="AE12" s="4"/>
      <c r="AF12" s="12"/>
      <c r="AG12" s="4"/>
      <c r="AH12" s="4"/>
      <c r="AI12" s="4"/>
      <c r="AJ12" s="4"/>
      <c r="AK12" s="4"/>
      <c r="AL12" s="4"/>
      <c r="AM12" s="12"/>
      <c r="AN12" s="4"/>
      <c r="AO12" s="4"/>
      <c r="AP12" s="4"/>
      <c r="AQ12" s="4"/>
      <c r="AR12" s="4"/>
      <c r="AS12" s="4"/>
      <c r="AT12" s="12"/>
      <c r="AU12" s="4"/>
      <c r="AV12" s="4"/>
      <c r="AW12" s="4"/>
      <c r="AX12" s="4"/>
      <c r="AY12" s="4"/>
      <c r="AZ12" s="4"/>
      <c r="BA12" s="12"/>
      <c r="BB12" s="4"/>
      <c r="BC12" s="4"/>
      <c r="BD12" s="4"/>
      <c r="BE12" s="4"/>
      <c r="BF12" s="4"/>
      <c r="BG12" s="4"/>
      <c r="BH12" s="12"/>
      <c r="BI12" s="4"/>
      <c r="BJ12" s="4"/>
      <c r="BK12" s="4"/>
      <c r="BL12" s="4"/>
      <c r="BM12" s="4"/>
      <c r="BN12" s="4"/>
      <c r="BO12" s="12"/>
      <c r="BP12" s="4"/>
      <c r="BQ12" s="4"/>
      <c r="BR12" s="4"/>
      <c r="BS12" s="4"/>
      <c r="BT12" s="4"/>
      <c r="BU12" s="4"/>
      <c r="BV12" s="12"/>
      <c r="BW12" s="4"/>
      <c r="BX12" s="4"/>
      <c r="BY12" s="4"/>
      <c r="BZ12" s="12"/>
      <c r="CA12" s="4"/>
      <c r="CB12" s="4"/>
      <c r="CC12" s="12"/>
      <c r="CD12" s="4"/>
      <c r="CE12" s="4"/>
      <c r="CF12" s="4"/>
      <c r="CG12" s="4"/>
      <c r="CH12" s="4"/>
      <c r="CI12" s="4"/>
      <c r="CJ12" s="12"/>
      <c r="CK12" s="4"/>
      <c r="CL12" s="4"/>
      <c r="CM12" s="4"/>
      <c r="CN12" s="4"/>
      <c r="CO12" s="4"/>
      <c r="CP12" s="4"/>
      <c r="CQ12" s="12"/>
      <c r="CR12" s="4"/>
      <c r="CS12" s="4"/>
      <c r="CT12" s="4"/>
      <c r="CU12" s="4"/>
      <c r="CV12" s="4"/>
      <c r="CW12" s="4"/>
      <c r="CX12" s="12"/>
      <c r="CY12" s="4"/>
      <c r="CZ12" s="4"/>
      <c r="DA12" s="4"/>
      <c r="DB12" s="4"/>
      <c r="DC12" s="4"/>
      <c r="DD12" s="4"/>
      <c r="DE12" s="12"/>
      <c r="DF12" s="12"/>
      <c r="DG12" s="4"/>
      <c r="DH12" s="4"/>
      <c r="DI12" s="4"/>
      <c r="DJ12" s="4"/>
      <c r="DK12" s="4"/>
      <c r="DL12" s="12"/>
      <c r="DM12" s="4"/>
      <c r="DN12" s="4"/>
      <c r="DO12" s="4"/>
      <c r="DP12" s="4"/>
      <c r="DQ12" s="4"/>
      <c r="DR12" s="4"/>
      <c r="DS12" s="12"/>
      <c r="DT12" s="4"/>
      <c r="DU12" s="4"/>
      <c r="DV12" s="4"/>
      <c r="DW12" s="4"/>
      <c r="DX12" s="4"/>
      <c r="DY12" s="4"/>
      <c r="DZ12" s="12"/>
      <c r="EA12" s="4"/>
      <c r="EB12" s="4"/>
      <c r="EC12" s="4"/>
      <c r="ED12" s="4"/>
      <c r="EE12" s="4"/>
      <c r="EF12" s="4"/>
      <c r="EG12" s="12"/>
      <c r="EH12" s="4"/>
      <c r="EI12" s="4"/>
      <c r="EJ12" s="4"/>
      <c r="EK12" s="4"/>
      <c r="EL12" s="4"/>
      <c r="EM12" s="4"/>
      <c r="EN12" s="12"/>
      <c r="EO12" s="4"/>
      <c r="EP12" s="4"/>
      <c r="EQ12" s="4"/>
      <c r="ER12" s="4"/>
      <c r="ES12" s="4"/>
      <c r="ET12" s="4"/>
      <c r="EU12" s="12"/>
      <c r="EV12" s="4"/>
      <c r="EW12" s="4"/>
      <c r="EX12" s="4"/>
      <c r="EY12" s="4"/>
      <c r="EZ12" s="4"/>
    </row>
    <row r="13" spans="2:156" x14ac:dyDescent="0.3">
      <c r="B13" s="5"/>
      <c r="C13" s="5"/>
      <c r="D13" s="12"/>
      <c r="E13" s="4"/>
      <c r="F13" s="4"/>
      <c r="G13" s="4"/>
      <c r="H13" s="4"/>
      <c r="I13" s="4"/>
      <c r="J13" s="4"/>
      <c r="K13" s="12"/>
      <c r="L13" s="4"/>
      <c r="M13" s="4"/>
      <c r="N13" s="4"/>
      <c r="O13" s="4"/>
      <c r="P13" s="4"/>
      <c r="Q13" s="4"/>
      <c r="R13" s="12"/>
      <c r="S13" s="4"/>
      <c r="T13" s="4"/>
      <c r="U13" s="4"/>
      <c r="V13" s="4"/>
      <c r="W13" s="4"/>
      <c r="X13" s="4"/>
      <c r="Y13" s="12"/>
      <c r="Z13" s="4"/>
      <c r="AA13" s="4"/>
      <c r="AB13" s="4"/>
      <c r="AC13" s="12"/>
      <c r="AD13" s="4"/>
      <c r="AE13" s="4"/>
      <c r="AF13" s="12"/>
      <c r="AG13" s="4"/>
      <c r="AH13" s="4"/>
      <c r="AI13" s="4"/>
      <c r="AJ13" s="4"/>
      <c r="AK13" s="4"/>
      <c r="AL13" s="4"/>
      <c r="AM13" s="12"/>
      <c r="AN13" s="4"/>
      <c r="AO13" s="4"/>
      <c r="AP13" s="4"/>
      <c r="AQ13" s="4"/>
      <c r="AR13" s="4"/>
      <c r="AS13" s="4"/>
      <c r="AT13" s="12"/>
      <c r="AU13" s="4"/>
      <c r="AV13" s="4"/>
      <c r="AW13" s="4"/>
      <c r="AX13" s="4"/>
      <c r="AY13" s="4"/>
      <c r="AZ13" s="4"/>
      <c r="BA13" s="12"/>
      <c r="BB13" s="4"/>
      <c r="BC13" s="4"/>
      <c r="BD13" s="4"/>
      <c r="BE13" s="4"/>
      <c r="BF13" s="4"/>
      <c r="BG13" s="4"/>
      <c r="BH13" s="12"/>
      <c r="BI13" s="4"/>
      <c r="BJ13" s="4"/>
      <c r="BK13" s="4"/>
      <c r="BL13" s="4"/>
      <c r="BM13" s="4"/>
      <c r="BN13" s="4"/>
      <c r="BO13" s="12"/>
      <c r="BP13" s="4"/>
      <c r="BQ13" s="4"/>
      <c r="BR13" s="4"/>
      <c r="BS13" s="4"/>
      <c r="BT13" s="4"/>
      <c r="BU13" s="4"/>
      <c r="BV13" s="12"/>
      <c r="BW13" s="4"/>
      <c r="BX13" s="4"/>
      <c r="BY13" s="4"/>
      <c r="BZ13" s="12"/>
      <c r="CA13" s="4"/>
      <c r="CB13" s="4"/>
      <c r="CC13" s="12"/>
      <c r="CD13" s="4"/>
      <c r="CE13" s="4"/>
      <c r="CF13" s="4"/>
      <c r="CG13" s="4"/>
      <c r="CH13" s="4"/>
      <c r="CI13" s="4"/>
      <c r="CJ13" s="12"/>
      <c r="CK13" s="4"/>
      <c r="CL13" s="4"/>
      <c r="CM13" s="4"/>
      <c r="CN13" s="4"/>
      <c r="CO13" s="4"/>
      <c r="CP13" s="4"/>
      <c r="CQ13" s="12"/>
      <c r="CR13" s="4"/>
      <c r="CS13" s="4"/>
      <c r="CT13" s="4"/>
      <c r="CU13" s="4"/>
      <c r="CV13" s="4"/>
      <c r="CW13" s="4"/>
      <c r="CX13" s="12"/>
      <c r="CY13" s="4"/>
      <c r="CZ13" s="4"/>
      <c r="DA13" s="4"/>
      <c r="DB13" s="4"/>
      <c r="DC13" s="4"/>
      <c r="DD13" s="4"/>
      <c r="DE13" s="12"/>
      <c r="DF13" s="12"/>
      <c r="DG13" s="4"/>
      <c r="DH13" s="4"/>
      <c r="DI13" s="4"/>
      <c r="DJ13" s="4"/>
      <c r="DK13" s="4"/>
      <c r="DL13" s="12"/>
      <c r="DM13" s="4"/>
      <c r="DN13" s="4"/>
      <c r="DO13" s="4"/>
      <c r="DP13" s="4"/>
      <c r="DQ13" s="4"/>
      <c r="DR13" s="4"/>
      <c r="DS13" s="12"/>
      <c r="DT13" s="4"/>
      <c r="DU13" s="4"/>
      <c r="DV13" s="4"/>
      <c r="DW13" s="4"/>
      <c r="DX13" s="4"/>
      <c r="DY13" s="4"/>
      <c r="DZ13" s="12"/>
      <c r="EA13" s="4"/>
      <c r="EB13" s="4"/>
      <c r="EC13" s="4"/>
      <c r="ED13" s="4"/>
      <c r="EE13" s="4"/>
      <c r="EF13" s="4"/>
      <c r="EG13" s="12"/>
      <c r="EH13" s="4"/>
      <c r="EI13" s="4"/>
      <c r="EJ13" s="4"/>
      <c r="EK13" s="4"/>
      <c r="EL13" s="4"/>
      <c r="EM13" s="4"/>
      <c r="EN13" s="12"/>
      <c r="EO13" s="4"/>
      <c r="EP13" s="4"/>
      <c r="EQ13" s="4"/>
      <c r="ER13" s="4"/>
      <c r="ES13" s="4"/>
      <c r="ET13" s="4"/>
      <c r="EU13" s="12"/>
      <c r="EV13" s="4"/>
      <c r="EW13" s="4"/>
      <c r="EX13" s="4"/>
      <c r="EY13" s="4"/>
      <c r="EZ13" s="4"/>
    </row>
    <row r="14" spans="2:156" x14ac:dyDescent="0.3">
      <c r="B14" s="6"/>
      <c r="C14" s="6"/>
      <c r="D14" s="13"/>
      <c r="E14" s="7"/>
      <c r="F14" s="7"/>
      <c r="G14" s="7"/>
      <c r="H14" s="7"/>
      <c r="I14" s="7"/>
      <c r="J14" s="7"/>
      <c r="K14" s="13"/>
      <c r="L14" s="7"/>
      <c r="M14" s="7"/>
      <c r="N14" s="7"/>
      <c r="O14" s="7"/>
      <c r="P14" s="7"/>
      <c r="Q14" s="7"/>
      <c r="R14" s="13"/>
      <c r="S14" s="7"/>
      <c r="T14" s="7"/>
      <c r="U14" s="7"/>
      <c r="V14" s="7"/>
      <c r="W14" s="7"/>
      <c r="X14" s="7"/>
      <c r="Y14" s="13"/>
      <c r="Z14" s="7"/>
      <c r="AA14" s="7"/>
      <c r="AB14" s="7"/>
      <c r="AC14" s="13"/>
      <c r="AD14" s="7"/>
      <c r="AE14" s="7"/>
      <c r="AF14" s="13"/>
      <c r="AG14" s="7"/>
      <c r="AH14" s="7"/>
      <c r="AI14" s="7"/>
      <c r="AJ14" s="7"/>
      <c r="AK14" s="7"/>
      <c r="AL14" s="7"/>
      <c r="AM14" s="13"/>
      <c r="AN14" s="7"/>
      <c r="AO14" s="7"/>
      <c r="AP14" s="7"/>
      <c r="AQ14" s="7"/>
      <c r="AR14" s="7"/>
      <c r="AS14" s="7"/>
      <c r="AT14" s="13"/>
      <c r="AU14" s="7"/>
      <c r="AV14" s="7"/>
      <c r="AW14" s="7"/>
      <c r="AX14" s="7"/>
      <c r="AY14" s="7"/>
      <c r="AZ14" s="7"/>
      <c r="BA14" s="13"/>
      <c r="BB14" s="7"/>
      <c r="BC14" s="7"/>
      <c r="BD14" s="7"/>
      <c r="BE14" s="7"/>
      <c r="BF14" s="7"/>
      <c r="BG14" s="7"/>
      <c r="BH14" s="13"/>
      <c r="BI14" s="7"/>
      <c r="BJ14" s="7"/>
      <c r="BK14" s="7"/>
      <c r="BL14" s="7"/>
      <c r="BM14" s="7"/>
      <c r="BN14" s="7"/>
      <c r="BO14" s="13"/>
      <c r="BP14" s="7"/>
      <c r="BQ14" s="7"/>
      <c r="BR14" s="7"/>
      <c r="BS14" s="7"/>
      <c r="BT14" s="7"/>
      <c r="BU14" s="7"/>
      <c r="BV14" s="13"/>
      <c r="BW14" s="7"/>
      <c r="BX14" s="7"/>
      <c r="BY14" s="7"/>
      <c r="BZ14" s="13"/>
      <c r="CA14" s="7"/>
      <c r="CB14" s="7"/>
      <c r="CC14" s="13"/>
      <c r="CD14" s="7"/>
      <c r="CE14" s="7"/>
      <c r="CF14" s="7"/>
      <c r="CG14" s="7"/>
      <c r="CH14" s="7"/>
      <c r="CI14" s="7"/>
      <c r="CJ14" s="13"/>
      <c r="CK14" s="7"/>
      <c r="CL14" s="7"/>
      <c r="CM14" s="7"/>
      <c r="CN14" s="7"/>
      <c r="CO14" s="7"/>
      <c r="CP14" s="7"/>
      <c r="CQ14" s="13"/>
      <c r="CR14" s="7"/>
      <c r="CS14" s="7"/>
      <c r="CT14" s="7"/>
      <c r="CU14" s="7"/>
      <c r="CV14" s="7"/>
      <c r="CW14" s="7"/>
      <c r="CX14" s="13"/>
      <c r="CY14" s="7"/>
      <c r="CZ14" s="7"/>
      <c r="DA14" s="7"/>
      <c r="DB14" s="7"/>
      <c r="DC14" s="7"/>
      <c r="DD14" s="7"/>
      <c r="DE14" s="13"/>
      <c r="DF14" s="13"/>
      <c r="DG14" s="7"/>
      <c r="DH14" s="7"/>
      <c r="DI14" s="7"/>
      <c r="DJ14" s="7"/>
      <c r="DK14" s="7"/>
      <c r="DL14" s="13"/>
      <c r="DM14" s="7"/>
      <c r="DN14" s="7"/>
      <c r="DO14" s="7"/>
      <c r="DP14" s="7"/>
      <c r="DQ14" s="7"/>
      <c r="DR14" s="7"/>
      <c r="DS14" s="13"/>
      <c r="DT14" s="7"/>
      <c r="DU14" s="7"/>
      <c r="DV14" s="7"/>
      <c r="DW14" s="7"/>
      <c r="DX14" s="7"/>
      <c r="DY14" s="7"/>
      <c r="DZ14" s="13"/>
      <c r="EA14" s="7"/>
      <c r="EB14" s="7"/>
      <c r="EC14" s="7"/>
      <c r="ED14" s="7"/>
      <c r="EE14" s="7"/>
      <c r="EF14" s="7"/>
      <c r="EG14" s="13"/>
      <c r="EH14" s="7"/>
      <c r="EI14" s="7"/>
      <c r="EJ14" s="7"/>
      <c r="EK14" s="7"/>
      <c r="EL14" s="7"/>
      <c r="EM14" s="7"/>
      <c r="EN14" s="13"/>
      <c r="EO14" s="7"/>
      <c r="EP14" s="7"/>
      <c r="EQ14" s="7"/>
      <c r="ER14" s="7"/>
      <c r="ES14" s="7"/>
      <c r="ET14" s="7"/>
      <c r="EU14" s="13"/>
      <c r="EV14" s="7"/>
      <c r="EW14" s="7"/>
      <c r="EX14" s="7"/>
      <c r="EY14" s="7"/>
      <c r="EZ14" s="7"/>
    </row>
    <row r="15" spans="2:156" x14ac:dyDescent="0.3"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14"/>
      <c r="BK15" s="14"/>
      <c r="BL15" s="14"/>
      <c r="BM15" s="14"/>
      <c r="BN15" s="14"/>
      <c r="BO15" s="14"/>
      <c r="BP15" s="14"/>
      <c r="BQ15" s="14"/>
      <c r="BR15" s="14"/>
      <c r="BS15" s="14"/>
      <c r="BT15" s="14"/>
      <c r="BU15" s="14"/>
      <c r="BV15" s="14"/>
      <c r="BW15" s="14"/>
      <c r="BX15" s="14"/>
      <c r="BY15" s="14"/>
      <c r="BZ15" s="14"/>
      <c r="CA15" s="14"/>
      <c r="CB15" s="14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4"/>
      <c r="CQ15" s="14"/>
      <c r="CR15" s="14"/>
      <c r="CS15" s="14"/>
      <c r="CT15" s="14"/>
      <c r="CU15" s="14"/>
      <c r="CV15" s="14"/>
      <c r="CW15" s="14"/>
      <c r="CX15" s="14"/>
      <c r="CY15" s="14"/>
      <c r="CZ15" s="14"/>
      <c r="DA15" s="14"/>
      <c r="DB15" s="14"/>
      <c r="DC15" s="14"/>
      <c r="DD15" s="14"/>
      <c r="DE15" s="14"/>
      <c r="DF15" s="14"/>
      <c r="DG15" s="14"/>
      <c r="DH15" s="14"/>
      <c r="DI15" s="14"/>
      <c r="DJ15" s="14"/>
      <c r="DK15" s="14"/>
      <c r="DL15" s="14"/>
      <c r="DM15" s="14"/>
      <c r="DN15" s="14"/>
      <c r="DO15" s="14"/>
      <c r="DP15" s="14"/>
      <c r="DQ15" s="14"/>
      <c r="DR15" s="14"/>
      <c r="DS15" s="14"/>
      <c r="DT15" s="14"/>
      <c r="DU15" s="14"/>
      <c r="DV15" s="14"/>
      <c r="DW15" s="14"/>
      <c r="DX15" s="14"/>
      <c r="DY15" s="14"/>
      <c r="DZ15" s="14"/>
      <c r="EA15" s="14"/>
      <c r="EB15" s="14"/>
      <c r="EC15" s="14"/>
      <c r="ED15" s="14"/>
      <c r="EE15" s="14"/>
      <c r="EF15" s="14"/>
      <c r="EG15" s="14"/>
      <c r="EH15" s="14"/>
      <c r="EI15" s="14"/>
      <c r="EJ15" s="14"/>
      <c r="EK15" s="14"/>
      <c r="EL15" s="14"/>
      <c r="EM15" s="14"/>
      <c r="EN15" s="14"/>
      <c r="EO15" s="14"/>
      <c r="EP15" s="14"/>
      <c r="EQ15" s="14"/>
      <c r="ER15" s="14"/>
      <c r="ES15" s="14"/>
      <c r="ET15" s="14"/>
      <c r="EU15" s="14"/>
      <c r="EV15" s="14"/>
      <c r="EW15" s="14"/>
      <c r="EX15" s="14"/>
      <c r="EY15" s="14"/>
      <c r="EZ15" s="14"/>
    </row>
    <row r="16" spans="2:156" s="16" customFormat="1" x14ac:dyDescent="0.3">
      <c r="B16" s="147" t="s">
        <v>27</v>
      </c>
      <c r="C16" s="147"/>
      <c r="D16" s="15"/>
      <c r="E16" s="15">
        <f>SUM(E7:E14)</f>
        <v>0</v>
      </c>
      <c r="F16" s="15">
        <f t="shared" ref="F16:BQ16" si="0">SUM(F7:F14)</f>
        <v>0</v>
      </c>
      <c r="G16" s="15">
        <f t="shared" si="0"/>
        <v>0</v>
      </c>
      <c r="H16" s="15">
        <f t="shared" si="0"/>
        <v>0</v>
      </c>
      <c r="I16" s="15">
        <f>SUM(I7:I14)</f>
        <v>0</v>
      </c>
      <c r="J16" s="15">
        <f>SUM(J7:J14)</f>
        <v>0</v>
      </c>
      <c r="K16" s="15"/>
      <c r="L16" s="15">
        <f t="shared" si="0"/>
        <v>0</v>
      </c>
      <c r="M16" s="15">
        <f t="shared" si="0"/>
        <v>0</v>
      </c>
      <c r="N16" s="15">
        <f t="shared" si="0"/>
        <v>0</v>
      </c>
      <c r="O16" s="15">
        <f t="shared" si="0"/>
        <v>0</v>
      </c>
      <c r="P16" s="15">
        <f t="shared" si="0"/>
        <v>0</v>
      </c>
      <c r="Q16" s="15">
        <f t="shared" si="0"/>
        <v>0</v>
      </c>
      <c r="R16" s="15"/>
      <c r="S16" s="15">
        <f t="shared" si="0"/>
        <v>0</v>
      </c>
      <c r="T16" s="15">
        <f t="shared" si="0"/>
        <v>0</v>
      </c>
      <c r="U16" s="15">
        <f t="shared" si="0"/>
        <v>0</v>
      </c>
      <c r="V16" s="15">
        <f t="shared" si="0"/>
        <v>0</v>
      </c>
      <c r="W16" s="15">
        <f t="shared" si="0"/>
        <v>0</v>
      </c>
      <c r="X16" s="15">
        <f t="shared" si="0"/>
        <v>0</v>
      </c>
      <c r="Y16" s="15"/>
      <c r="Z16" s="15">
        <f t="shared" si="0"/>
        <v>0</v>
      </c>
      <c r="AA16" s="15">
        <f t="shared" si="0"/>
        <v>0</v>
      </c>
      <c r="AB16" s="15">
        <f t="shared" si="0"/>
        <v>0</v>
      </c>
      <c r="AC16" s="15"/>
      <c r="AD16" s="15">
        <f t="shared" si="0"/>
        <v>0</v>
      </c>
      <c r="AE16" s="15">
        <f t="shared" si="0"/>
        <v>0</v>
      </c>
      <c r="AF16" s="15"/>
      <c r="AG16" s="15">
        <f t="shared" si="0"/>
        <v>0</v>
      </c>
      <c r="AH16" s="15">
        <f t="shared" si="0"/>
        <v>0</v>
      </c>
      <c r="AI16" s="15">
        <f t="shared" si="0"/>
        <v>0</v>
      </c>
      <c r="AJ16" s="15">
        <f t="shared" si="0"/>
        <v>0</v>
      </c>
      <c r="AK16" s="15">
        <f t="shared" si="0"/>
        <v>0</v>
      </c>
      <c r="AL16" s="15">
        <f t="shared" si="0"/>
        <v>0</v>
      </c>
      <c r="AM16" s="15"/>
      <c r="AN16" s="15">
        <f t="shared" si="0"/>
        <v>0</v>
      </c>
      <c r="AO16" s="15">
        <f t="shared" si="0"/>
        <v>0</v>
      </c>
      <c r="AP16" s="15">
        <f t="shared" si="0"/>
        <v>0</v>
      </c>
      <c r="AQ16" s="15">
        <f t="shared" si="0"/>
        <v>0</v>
      </c>
      <c r="AR16" s="15">
        <f t="shared" si="0"/>
        <v>0</v>
      </c>
      <c r="AS16" s="15">
        <f t="shared" si="0"/>
        <v>0</v>
      </c>
      <c r="AT16" s="15"/>
      <c r="AU16" s="15">
        <f t="shared" si="0"/>
        <v>0</v>
      </c>
      <c r="AV16" s="15">
        <f t="shared" si="0"/>
        <v>0</v>
      </c>
      <c r="AW16" s="15">
        <f t="shared" si="0"/>
        <v>0</v>
      </c>
      <c r="AX16" s="15">
        <f t="shared" si="0"/>
        <v>0</v>
      </c>
      <c r="AY16" s="15">
        <f t="shared" si="0"/>
        <v>0</v>
      </c>
      <c r="AZ16" s="15">
        <f t="shared" si="0"/>
        <v>0</v>
      </c>
      <c r="BA16" s="15"/>
      <c r="BB16" s="15">
        <f t="shared" si="0"/>
        <v>0</v>
      </c>
      <c r="BC16" s="15">
        <f t="shared" si="0"/>
        <v>0</v>
      </c>
      <c r="BD16" s="15">
        <f t="shared" si="0"/>
        <v>0</v>
      </c>
      <c r="BE16" s="15">
        <f t="shared" si="0"/>
        <v>0</v>
      </c>
      <c r="BF16" s="15">
        <f t="shared" si="0"/>
        <v>0</v>
      </c>
      <c r="BG16" s="15">
        <f t="shared" si="0"/>
        <v>0</v>
      </c>
      <c r="BH16" s="15"/>
      <c r="BI16" s="15">
        <f t="shared" si="0"/>
        <v>0</v>
      </c>
      <c r="BJ16" s="15">
        <f t="shared" si="0"/>
        <v>0</v>
      </c>
      <c r="BK16" s="15">
        <f t="shared" si="0"/>
        <v>0</v>
      </c>
      <c r="BL16" s="15">
        <f t="shared" si="0"/>
        <v>0</v>
      </c>
      <c r="BM16" s="15">
        <f t="shared" si="0"/>
        <v>0</v>
      </c>
      <c r="BN16" s="15">
        <f t="shared" si="0"/>
        <v>0</v>
      </c>
      <c r="BO16" s="15"/>
      <c r="BP16" s="15">
        <f t="shared" si="0"/>
        <v>0</v>
      </c>
      <c r="BQ16" s="15">
        <f t="shared" si="0"/>
        <v>0</v>
      </c>
      <c r="BR16" s="15">
        <f t="shared" ref="BR16:EC16" si="1">SUM(BR7:BR14)</f>
        <v>0</v>
      </c>
      <c r="BS16" s="15">
        <f t="shared" si="1"/>
        <v>0</v>
      </c>
      <c r="BT16" s="15">
        <f t="shared" si="1"/>
        <v>0</v>
      </c>
      <c r="BU16" s="15">
        <f t="shared" si="1"/>
        <v>0</v>
      </c>
      <c r="BV16" s="15"/>
      <c r="BW16" s="15">
        <f t="shared" si="1"/>
        <v>0</v>
      </c>
      <c r="BX16" s="15">
        <f t="shared" si="1"/>
        <v>0</v>
      </c>
      <c r="BY16" s="15">
        <f t="shared" si="1"/>
        <v>0</v>
      </c>
      <c r="BZ16" s="15"/>
      <c r="CA16" s="15">
        <f t="shared" si="1"/>
        <v>0</v>
      </c>
      <c r="CB16" s="15">
        <f t="shared" si="1"/>
        <v>0</v>
      </c>
      <c r="CC16" s="15"/>
      <c r="CD16" s="15">
        <f t="shared" si="1"/>
        <v>0</v>
      </c>
      <c r="CE16" s="15">
        <f t="shared" si="1"/>
        <v>0</v>
      </c>
      <c r="CF16" s="15">
        <f t="shared" si="1"/>
        <v>0</v>
      </c>
      <c r="CG16" s="15">
        <f t="shared" si="1"/>
        <v>0</v>
      </c>
      <c r="CH16" s="15">
        <f t="shared" si="1"/>
        <v>0</v>
      </c>
      <c r="CI16" s="15">
        <f t="shared" si="1"/>
        <v>0</v>
      </c>
      <c r="CJ16" s="15"/>
      <c r="CK16" s="15">
        <f t="shared" si="1"/>
        <v>0</v>
      </c>
      <c r="CL16" s="15">
        <f t="shared" si="1"/>
        <v>0</v>
      </c>
      <c r="CM16" s="15">
        <f t="shared" si="1"/>
        <v>0</v>
      </c>
      <c r="CN16" s="15">
        <f t="shared" si="1"/>
        <v>0</v>
      </c>
      <c r="CO16" s="15">
        <f t="shared" si="1"/>
        <v>0</v>
      </c>
      <c r="CP16" s="15">
        <f t="shared" si="1"/>
        <v>0</v>
      </c>
      <c r="CQ16" s="15"/>
      <c r="CR16" s="15">
        <f t="shared" si="1"/>
        <v>0</v>
      </c>
      <c r="CS16" s="15">
        <f t="shared" si="1"/>
        <v>0</v>
      </c>
      <c r="CT16" s="15">
        <f t="shared" si="1"/>
        <v>0</v>
      </c>
      <c r="CU16" s="15">
        <f t="shared" si="1"/>
        <v>0</v>
      </c>
      <c r="CV16" s="15">
        <f t="shared" si="1"/>
        <v>0</v>
      </c>
      <c r="CW16" s="15">
        <f t="shared" si="1"/>
        <v>0</v>
      </c>
      <c r="CX16" s="15"/>
      <c r="CY16" s="15">
        <f t="shared" si="1"/>
        <v>0</v>
      </c>
      <c r="CZ16" s="15">
        <f t="shared" si="1"/>
        <v>0</v>
      </c>
      <c r="DA16" s="15">
        <f t="shared" si="1"/>
        <v>0</v>
      </c>
      <c r="DB16" s="15">
        <f t="shared" si="1"/>
        <v>0</v>
      </c>
      <c r="DC16" s="15">
        <f t="shared" si="1"/>
        <v>0</v>
      </c>
      <c r="DD16" s="15">
        <f t="shared" si="1"/>
        <v>0</v>
      </c>
      <c r="DE16" s="15"/>
      <c r="DF16" s="15"/>
      <c r="DG16" s="15">
        <f t="shared" si="1"/>
        <v>0</v>
      </c>
      <c r="DH16" s="15">
        <f t="shared" si="1"/>
        <v>0</v>
      </c>
      <c r="DI16" s="15">
        <f t="shared" si="1"/>
        <v>0</v>
      </c>
      <c r="DJ16" s="15">
        <f t="shared" si="1"/>
        <v>0</v>
      </c>
      <c r="DK16" s="15">
        <f t="shared" si="1"/>
        <v>0</v>
      </c>
      <c r="DL16" s="15"/>
      <c r="DM16" s="15">
        <f t="shared" si="1"/>
        <v>0</v>
      </c>
      <c r="DN16" s="15">
        <f t="shared" si="1"/>
        <v>0</v>
      </c>
      <c r="DO16" s="15">
        <f t="shared" si="1"/>
        <v>0</v>
      </c>
      <c r="DP16" s="15">
        <f t="shared" si="1"/>
        <v>0</v>
      </c>
      <c r="DQ16" s="15">
        <f t="shared" si="1"/>
        <v>0</v>
      </c>
      <c r="DR16" s="15">
        <f t="shared" si="1"/>
        <v>0</v>
      </c>
      <c r="DS16" s="15"/>
      <c r="DT16" s="15">
        <f t="shared" si="1"/>
        <v>0</v>
      </c>
      <c r="DU16" s="15">
        <f t="shared" si="1"/>
        <v>0</v>
      </c>
      <c r="DV16" s="15">
        <f t="shared" si="1"/>
        <v>0</v>
      </c>
      <c r="DW16" s="15">
        <f t="shared" si="1"/>
        <v>0</v>
      </c>
      <c r="DX16" s="15">
        <f t="shared" si="1"/>
        <v>0</v>
      </c>
      <c r="DY16" s="15">
        <f t="shared" si="1"/>
        <v>0</v>
      </c>
      <c r="DZ16" s="15"/>
      <c r="EA16" s="15">
        <f t="shared" si="1"/>
        <v>0</v>
      </c>
      <c r="EB16" s="15">
        <f t="shared" si="1"/>
        <v>0</v>
      </c>
      <c r="EC16" s="15">
        <f t="shared" si="1"/>
        <v>0</v>
      </c>
      <c r="ED16" s="15">
        <f t="shared" ref="ED16:EZ16" si="2">SUM(ED7:ED14)</f>
        <v>0</v>
      </c>
      <c r="EE16" s="15">
        <f t="shared" si="2"/>
        <v>0</v>
      </c>
      <c r="EF16" s="15">
        <f t="shared" si="2"/>
        <v>0</v>
      </c>
      <c r="EG16" s="15"/>
      <c r="EH16" s="15">
        <f t="shared" si="2"/>
        <v>0</v>
      </c>
      <c r="EI16" s="15">
        <f t="shared" si="2"/>
        <v>0</v>
      </c>
      <c r="EJ16" s="15">
        <f t="shared" si="2"/>
        <v>0</v>
      </c>
      <c r="EK16" s="15">
        <f t="shared" si="2"/>
        <v>0</v>
      </c>
      <c r="EL16" s="15">
        <f t="shared" si="2"/>
        <v>0</v>
      </c>
      <c r="EM16" s="15">
        <f t="shared" si="2"/>
        <v>0</v>
      </c>
      <c r="EN16" s="15"/>
      <c r="EO16" s="15">
        <f t="shared" si="2"/>
        <v>0</v>
      </c>
      <c r="EP16" s="15">
        <f t="shared" si="2"/>
        <v>0</v>
      </c>
      <c r="EQ16" s="15">
        <f t="shared" si="2"/>
        <v>0</v>
      </c>
      <c r="ER16" s="15">
        <f t="shared" si="2"/>
        <v>0</v>
      </c>
      <c r="ES16" s="15">
        <f t="shared" si="2"/>
        <v>0</v>
      </c>
      <c r="ET16" s="15">
        <f t="shared" si="2"/>
        <v>0</v>
      </c>
      <c r="EU16" s="15"/>
      <c r="EV16" s="15">
        <f t="shared" si="2"/>
        <v>0</v>
      </c>
      <c r="EW16" s="15">
        <f t="shared" si="2"/>
        <v>0</v>
      </c>
      <c r="EX16" s="15">
        <f t="shared" si="2"/>
        <v>0</v>
      </c>
      <c r="EY16" s="15">
        <f t="shared" si="2"/>
        <v>0</v>
      </c>
      <c r="EZ16" s="15">
        <f t="shared" si="2"/>
        <v>0</v>
      </c>
    </row>
    <row r="17" spans="2:156" s="16" customFormat="1" x14ac:dyDescent="0.3">
      <c r="B17" s="147" t="s">
        <v>28</v>
      </c>
      <c r="C17" s="147"/>
      <c r="D17" s="15"/>
      <c r="E17" s="15"/>
      <c r="F17" s="15"/>
      <c r="G17" s="15"/>
      <c r="H17" s="15"/>
      <c r="I17" s="15"/>
      <c r="J17" s="15"/>
      <c r="K17" s="15">
        <f>SUM(E16:K16)</f>
        <v>0</v>
      </c>
      <c r="L17" s="15"/>
      <c r="M17" s="15"/>
      <c r="N17" s="15"/>
      <c r="O17" s="15"/>
      <c r="P17" s="15"/>
      <c r="Q17" s="15"/>
      <c r="R17" s="15">
        <f>SUM(L16:R16)</f>
        <v>0</v>
      </c>
      <c r="S17" s="15"/>
      <c r="T17" s="15"/>
      <c r="U17" s="15"/>
      <c r="V17" s="15"/>
      <c r="W17" s="15"/>
      <c r="X17" s="15"/>
      <c r="Y17" s="15">
        <f>SUM(S16:Y16)</f>
        <v>0</v>
      </c>
      <c r="Z17" s="15"/>
      <c r="AA17" s="15"/>
      <c r="AB17" s="15"/>
      <c r="AC17" s="15"/>
      <c r="AD17" s="15"/>
      <c r="AE17" s="15"/>
      <c r="AF17" s="15">
        <f>SUM(Z16:AF16)</f>
        <v>0</v>
      </c>
      <c r="AG17" s="15"/>
      <c r="AH17" s="15"/>
      <c r="AI17" s="15"/>
      <c r="AJ17" s="15"/>
      <c r="AK17" s="15"/>
      <c r="AL17" s="15"/>
      <c r="AM17" s="15">
        <f>SUM(AG16:AM16)</f>
        <v>0</v>
      </c>
      <c r="AN17" s="15"/>
      <c r="AO17" s="15"/>
      <c r="AP17" s="15"/>
      <c r="AQ17" s="15"/>
      <c r="AR17" s="15"/>
      <c r="AS17" s="15"/>
      <c r="AT17" s="15">
        <f>SUM(AN16:AT16)</f>
        <v>0</v>
      </c>
      <c r="AU17" s="15"/>
      <c r="AV17" s="15"/>
      <c r="AW17" s="15"/>
      <c r="AX17" s="15"/>
      <c r="AY17" s="15"/>
      <c r="AZ17" s="15"/>
      <c r="BA17" s="15">
        <f>SUM(AU16:BA16)</f>
        <v>0</v>
      </c>
      <c r="BB17" s="15"/>
      <c r="BC17" s="15"/>
      <c r="BD17" s="15"/>
      <c r="BE17" s="15"/>
      <c r="BF17" s="15"/>
      <c r="BG17" s="15"/>
      <c r="BH17" s="15">
        <f>SUM(BB16:BH16)</f>
        <v>0</v>
      </c>
      <c r="BI17" s="15"/>
      <c r="BJ17" s="15"/>
      <c r="BK17" s="15"/>
      <c r="BL17" s="15"/>
      <c r="BM17" s="15"/>
      <c r="BN17" s="15"/>
      <c r="BO17" s="15">
        <f>SUM(BI16:BO16)</f>
        <v>0</v>
      </c>
      <c r="BP17" s="15"/>
      <c r="BQ17" s="15"/>
      <c r="BR17" s="15"/>
      <c r="BS17" s="15"/>
      <c r="BT17" s="15"/>
      <c r="BU17" s="15"/>
      <c r="BV17" s="15">
        <f>SUM(BP16:BV16)</f>
        <v>0</v>
      </c>
      <c r="BW17" s="15"/>
      <c r="BX17" s="15"/>
      <c r="BY17" s="15"/>
      <c r="BZ17" s="15"/>
      <c r="CA17" s="15"/>
      <c r="CB17" s="15"/>
      <c r="CC17" s="15">
        <f>SUM(BW16:CC16)</f>
        <v>0</v>
      </c>
      <c r="CD17" s="15"/>
      <c r="CE17" s="15"/>
      <c r="CF17" s="15"/>
      <c r="CG17" s="15"/>
      <c r="CH17" s="15"/>
      <c r="CI17" s="15"/>
      <c r="CJ17" s="15">
        <f>SUM(CD16:CJ16)</f>
        <v>0</v>
      </c>
      <c r="CK17" s="15"/>
      <c r="CL17" s="15"/>
      <c r="CM17" s="15"/>
      <c r="CN17" s="15"/>
      <c r="CO17" s="15"/>
      <c r="CP17" s="15"/>
      <c r="CQ17" s="15">
        <f>SUM(CK16:CQ16)</f>
        <v>0</v>
      </c>
      <c r="CR17" s="15"/>
      <c r="CS17" s="15"/>
      <c r="CT17" s="15"/>
      <c r="CU17" s="15"/>
      <c r="CV17" s="15"/>
      <c r="CW17" s="15"/>
      <c r="CX17" s="15">
        <f>SUM(CR16:CX16)</f>
        <v>0</v>
      </c>
      <c r="CY17" s="15"/>
      <c r="CZ17" s="15"/>
      <c r="DA17" s="15"/>
      <c r="DB17" s="15"/>
      <c r="DC17" s="15"/>
      <c r="DD17" s="15"/>
      <c r="DE17" s="15">
        <f>SUM(CY16:DE16)</f>
        <v>0</v>
      </c>
      <c r="DF17" s="15"/>
      <c r="DG17" s="15"/>
      <c r="DH17" s="15"/>
      <c r="DI17" s="15"/>
      <c r="DJ17" s="15"/>
      <c r="DK17" s="15"/>
      <c r="DL17" s="15">
        <f>SUM(DF16:DL16)</f>
        <v>0</v>
      </c>
      <c r="DM17" s="15"/>
      <c r="DN17" s="15"/>
      <c r="DO17" s="15"/>
      <c r="DP17" s="15"/>
      <c r="DQ17" s="15"/>
      <c r="DR17" s="15"/>
      <c r="DS17" s="15">
        <f>SUM(DM16:DS16)</f>
        <v>0</v>
      </c>
      <c r="DT17" s="15"/>
      <c r="DU17" s="15"/>
      <c r="DV17" s="15"/>
      <c r="DW17" s="15"/>
      <c r="DX17" s="15"/>
      <c r="DY17" s="15"/>
      <c r="DZ17" s="15">
        <f>SUM(DT16:DZ16)</f>
        <v>0</v>
      </c>
      <c r="EA17" s="15"/>
      <c r="EB17" s="15"/>
      <c r="EC17" s="15"/>
      <c r="ED17" s="15"/>
      <c r="EE17" s="15"/>
      <c r="EF17" s="15"/>
      <c r="EG17" s="15">
        <f>SUM(EA16:EG16)</f>
        <v>0</v>
      </c>
      <c r="EH17" s="15"/>
      <c r="EI17" s="15"/>
      <c r="EJ17" s="15"/>
      <c r="EK17" s="15"/>
      <c r="EL17" s="15"/>
      <c r="EM17" s="15"/>
      <c r="EN17" s="15">
        <f>SUM(EH16:EN16)</f>
        <v>0</v>
      </c>
      <c r="EO17" s="15"/>
      <c r="EP17" s="15"/>
      <c r="EQ17" s="15"/>
      <c r="ER17" s="15"/>
      <c r="ES17" s="15"/>
      <c r="ET17" s="15"/>
      <c r="EU17" s="15">
        <f>SUM(EO16:EU16)</f>
        <v>0</v>
      </c>
      <c r="EV17" s="15"/>
      <c r="EW17" s="15"/>
      <c r="EX17" s="15"/>
      <c r="EY17" s="15"/>
      <c r="EZ17" s="15"/>
    </row>
  </sheetData>
  <sheetProtection algorithmName="SHA-512" hashValue="bbUrCyiqNmCOt7O6sgBSxyuHCKPiUNrgyKVe2A12P7KLprOy4DpjjEC8XZK6wPX9GOUG2nRu29Dkt7UlxmNuRw==" saltValue="Fu496m4ZN0r9LKNVCX8Gqw==" spinCount="100000" sheet="1" objects="1" scenarios="1"/>
  <mergeCells count="11">
    <mergeCell ref="DW4:EZ4"/>
    <mergeCell ref="B5:B6"/>
    <mergeCell ref="C5:C6"/>
    <mergeCell ref="B16:C16"/>
    <mergeCell ref="B17:C17"/>
    <mergeCell ref="CR4:DV4"/>
    <mergeCell ref="B2:C2"/>
    <mergeCell ref="B3:C3"/>
    <mergeCell ref="D4:AH4"/>
    <mergeCell ref="AI4:BL4"/>
    <mergeCell ref="BM4:CQ4"/>
  </mergeCells>
  <conditionalFormatting sqref="E16:I16">
    <cfRule type="expression" dxfId="64" priority="65">
      <formula>AND(E16&lt;8,E6&lt;=TODAY())</formula>
    </cfRule>
  </conditionalFormatting>
  <conditionalFormatting sqref="J7:J14">
    <cfRule type="expression" dxfId="63" priority="64">
      <formula>J7&gt;0</formula>
    </cfRule>
  </conditionalFormatting>
  <conditionalFormatting sqref="E7:J14 EV7:EZ14">
    <cfRule type="expression" dxfId="62" priority="63">
      <formula>E$6&gt;TODAY()</formula>
    </cfRule>
  </conditionalFormatting>
  <conditionalFormatting sqref="J16">
    <cfRule type="expression" dxfId="61" priority="61">
      <formula>J$16&gt;0</formula>
    </cfRule>
  </conditionalFormatting>
  <conditionalFormatting sqref="L16:P16">
    <cfRule type="expression" dxfId="60" priority="60">
      <formula>AND(L16&lt;8,L6&lt;=TODAY())</formula>
    </cfRule>
  </conditionalFormatting>
  <conditionalFormatting sqref="Q7:Q14">
    <cfRule type="expression" dxfId="59" priority="59">
      <formula>Q7&gt;0</formula>
    </cfRule>
  </conditionalFormatting>
  <conditionalFormatting sqref="L7:Q14">
    <cfRule type="expression" dxfId="58" priority="58">
      <formula>L$6&gt;TODAY()</formula>
    </cfRule>
  </conditionalFormatting>
  <conditionalFormatting sqref="Q16">
    <cfRule type="expression" dxfId="57" priority="57">
      <formula>Q$16&gt;0</formula>
    </cfRule>
  </conditionalFormatting>
  <conditionalFormatting sqref="S16:W16">
    <cfRule type="expression" dxfId="56" priority="56">
      <formula>AND(S16&lt;8,S6&lt;=TODAY())</formula>
    </cfRule>
  </conditionalFormatting>
  <conditionalFormatting sqref="X7:X14">
    <cfRule type="expression" dxfId="55" priority="55">
      <formula>X7&gt;0</formula>
    </cfRule>
  </conditionalFormatting>
  <conditionalFormatting sqref="S7:X14">
    <cfRule type="expression" dxfId="54" priority="54">
      <formula>S$6&gt;TODAY()</formula>
    </cfRule>
  </conditionalFormatting>
  <conditionalFormatting sqref="X16">
    <cfRule type="expression" dxfId="53" priority="53">
      <formula>X$16&gt;0</formula>
    </cfRule>
  </conditionalFormatting>
  <conditionalFormatting sqref="Z16:AD16">
    <cfRule type="expression" dxfId="52" priority="52">
      <formula>AND(Z16&lt;8,Z6&lt;=TODAY())</formula>
    </cfRule>
  </conditionalFormatting>
  <conditionalFormatting sqref="AE7:AE14">
    <cfRule type="expression" dxfId="51" priority="51">
      <formula>AE7&gt;0</formula>
    </cfRule>
  </conditionalFormatting>
  <conditionalFormatting sqref="Z7:AB14 AD7:AE14">
    <cfRule type="expression" dxfId="50" priority="50">
      <formula>Z$6&gt;TODAY()</formula>
    </cfRule>
  </conditionalFormatting>
  <conditionalFormatting sqref="AE16">
    <cfRule type="expression" dxfId="49" priority="49">
      <formula>AE$16&gt;0</formula>
    </cfRule>
  </conditionalFormatting>
  <conditionalFormatting sqref="AG16:AK16">
    <cfRule type="expression" dxfId="48" priority="48">
      <formula>AND(AG16&lt;8,AG6&lt;=TODAY())</formula>
    </cfRule>
  </conditionalFormatting>
  <conditionalFormatting sqref="AL7:AL14">
    <cfRule type="expression" dxfId="47" priority="47">
      <formula>AL7&gt;0</formula>
    </cfRule>
  </conditionalFormatting>
  <conditionalFormatting sqref="AG7:AL14">
    <cfRule type="expression" dxfId="46" priority="46">
      <formula>AG$6&gt;TODAY()</formula>
    </cfRule>
  </conditionalFormatting>
  <conditionalFormatting sqref="AL16">
    <cfRule type="expression" dxfId="45" priority="45">
      <formula>AL$16&gt;0</formula>
    </cfRule>
  </conditionalFormatting>
  <conditionalFormatting sqref="AN16:AR16">
    <cfRule type="expression" dxfId="44" priority="44">
      <formula>AND(AN16&lt;8,AN6&lt;=TODAY())</formula>
    </cfRule>
  </conditionalFormatting>
  <conditionalFormatting sqref="AS7:AS14">
    <cfRule type="expression" dxfId="43" priority="43">
      <formula>AS7&gt;0</formula>
    </cfRule>
  </conditionalFormatting>
  <conditionalFormatting sqref="AN7:AS14">
    <cfRule type="expression" dxfId="42" priority="42">
      <formula>AN$6&gt;TODAY()</formula>
    </cfRule>
  </conditionalFormatting>
  <conditionalFormatting sqref="AS16">
    <cfRule type="expression" dxfId="41" priority="41">
      <formula>AS$16&gt;0</formula>
    </cfRule>
  </conditionalFormatting>
  <conditionalFormatting sqref="AU16:AY16">
    <cfRule type="expression" dxfId="40" priority="40">
      <formula>AND(AU16&lt;8,AU6&lt;=TODAY())</formula>
    </cfRule>
  </conditionalFormatting>
  <conditionalFormatting sqref="AZ7:AZ14">
    <cfRule type="expression" dxfId="39" priority="39">
      <formula>AZ7&gt;0</formula>
    </cfRule>
  </conditionalFormatting>
  <conditionalFormatting sqref="AU7:AZ14">
    <cfRule type="expression" dxfId="38" priority="38">
      <formula>AU$6&gt;TODAY()</formula>
    </cfRule>
  </conditionalFormatting>
  <conditionalFormatting sqref="AZ16">
    <cfRule type="expression" dxfId="37" priority="37">
      <formula>AZ$16&gt;0</formula>
    </cfRule>
  </conditionalFormatting>
  <conditionalFormatting sqref="BB16:BF16">
    <cfRule type="expression" dxfId="36" priority="36">
      <formula>AND(BB16&lt;8,BB6&lt;=TODAY())</formula>
    </cfRule>
  </conditionalFormatting>
  <conditionalFormatting sqref="BG7:BG14">
    <cfRule type="expression" dxfId="35" priority="35">
      <formula>BG7&gt;0</formula>
    </cfRule>
  </conditionalFormatting>
  <conditionalFormatting sqref="BB7:BG14">
    <cfRule type="expression" dxfId="34" priority="34">
      <formula>BB$6&gt;TODAY()</formula>
    </cfRule>
  </conditionalFormatting>
  <conditionalFormatting sqref="BG16">
    <cfRule type="expression" dxfId="33" priority="33">
      <formula>BG$16&gt;0</formula>
    </cfRule>
  </conditionalFormatting>
  <conditionalFormatting sqref="BI16:BM16">
    <cfRule type="expression" dxfId="32" priority="32">
      <formula>AND(BI16&lt;8,BI6&lt;=TODAY())</formula>
    </cfRule>
  </conditionalFormatting>
  <conditionalFormatting sqref="BN7:BN14">
    <cfRule type="expression" dxfId="31" priority="31">
      <formula>BN7&gt;0</formula>
    </cfRule>
  </conditionalFormatting>
  <conditionalFormatting sqref="BI7:BN14">
    <cfRule type="expression" dxfId="30" priority="30">
      <formula>BI$6&gt;TODAY()</formula>
    </cfRule>
  </conditionalFormatting>
  <conditionalFormatting sqref="BN16">
    <cfRule type="expression" dxfId="29" priority="29">
      <formula>BN$16&gt;0</formula>
    </cfRule>
  </conditionalFormatting>
  <conditionalFormatting sqref="BP16:BT16">
    <cfRule type="expression" dxfId="28" priority="28">
      <formula>AND(BP16&lt;8,BP6&lt;=TODAY())</formula>
    </cfRule>
  </conditionalFormatting>
  <conditionalFormatting sqref="BU7:BU14">
    <cfRule type="expression" dxfId="27" priority="27">
      <formula>BU7&gt;0</formula>
    </cfRule>
  </conditionalFormatting>
  <conditionalFormatting sqref="BP7:BU14">
    <cfRule type="expression" dxfId="26" priority="26">
      <formula>BP$6&gt;TODAY()</formula>
    </cfRule>
  </conditionalFormatting>
  <conditionalFormatting sqref="BU16">
    <cfRule type="expression" dxfId="25" priority="25">
      <formula>BU$16&gt;0</formula>
    </cfRule>
  </conditionalFormatting>
  <conditionalFormatting sqref="BW16:CA16">
    <cfRule type="expression" dxfId="24" priority="24">
      <formula>AND(BW16&lt;8,BW6&lt;=TODAY())</formula>
    </cfRule>
  </conditionalFormatting>
  <conditionalFormatting sqref="CB7:CB14">
    <cfRule type="expression" dxfId="23" priority="23">
      <formula>CB7&gt;0</formula>
    </cfRule>
  </conditionalFormatting>
  <conditionalFormatting sqref="BW7:BY14 CA7:CB14">
    <cfRule type="expression" dxfId="22" priority="22">
      <formula>BW$6&gt;TODAY()</formula>
    </cfRule>
  </conditionalFormatting>
  <conditionalFormatting sqref="CB16">
    <cfRule type="expression" dxfId="21" priority="21">
      <formula>CB$16&gt;0</formula>
    </cfRule>
  </conditionalFormatting>
  <conditionalFormatting sqref="CI7:CI14">
    <cfRule type="expression" dxfId="20" priority="20">
      <formula>CI7&gt;0</formula>
    </cfRule>
  </conditionalFormatting>
  <conditionalFormatting sqref="CD7:CI14">
    <cfRule type="expression" dxfId="19" priority="19">
      <formula>CD$6&gt;TODAY()</formula>
    </cfRule>
  </conditionalFormatting>
  <conditionalFormatting sqref="CP7:CP14">
    <cfRule type="expression" dxfId="18" priority="18">
      <formula>CP7&gt;0</formula>
    </cfRule>
  </conditionalFormatting>
  <conditionalFormatting sqref="CK7:CP14">
    <cfRule type="expression" dxfId="17" priority="17">
      <formula>CK$6&gt;TODAY()</formula>
    </cfRule>
  </conditionalFormatting>
  <conditionalFormatting sqref="CW7:CW14">
    <cfRule type="expression" dxfId="16" priority="16">
      <formula>CW7&gt;0</formula>
    </cfRule>
  </conditionalFormatting>
  <conditionalFormatting sqref="CR7:CW14">
    <cfRule type="expression" dxfId="15" priority="15">
      <formula>CR$6&gt;TODAY()</formula>
    </cfRule>
  </conditionalFormatting>
  <conditionalFormatting sqref="DD7:DD14">
    <cfRule type="expression" dxfId="14" priority="14">
      <formula>DD7&gt;0</formula>
    </cfRule>
  </conditionalFormatting>
  <conditionalFormatting sqref="CY7:DD14">
    <cfRule type="expression" dxfId="13" priority="13">
      <formula>CY$6&gt;TODAY()</formula>
    </cfRule>
  </conditionalFormatting>
  <conditionalFormatting sqref="DK7:DK14">
    <cfRule type="expression" dxfId="12" priority="12">
      <formula>DK7&gt;0</formula>
    </cfRule>
  </conditionalFormatting>
  <conditionalFormatting sqref="DG7:DK14">
    <cfRule type="expression" dxfId="11" priority="11">
      <formula>DG$6&gt;TODAY()</formula>
    </cfRule>
  </conditionalFormatting>
  <conditionalFormatting sqref="DR7:DR14">
    <cfRule type="expression" dxfId="10" priority="10">
      <formula>DR7&gt;0</formula>
    </cfRule>
  </conditionalFormatting>
  <conditionalFormatting sqref="DM7:DR14">
    <cfRule type="expression" dxfId="9" priority="9">
      <formula>DM$6&gt;TODAY()</formula>
    </cfRule>
  </conditionalFormatting>
  <conditionalFormatting sqref="DY7:DY14">
    <cfRule type="expression" dxfId="8" priority="8">
      <formula>DY7&gt;0</formula>
    </cfRule>
  </conditionalFormatting>
  <conditionalFormatting sqref="DT7:DY14">
    <cfRule type="expression" dxfId="7" priority="7">
      <formula>DT$6&gt;TODAY()</formula>
    </cfRule>
  </conditionalFormatting>
  <conditionalFormatting sqref="EF7:EF14">
    <cfRule type="expression" dxfId="6" priority="6">
      <formula>EF7&gt;0</formula>
    </cfRule>
  </conditionalFormatting>
  <conditionalFormatting sqref="EA7:EF14">
    <cfRule type="expression" dxfId="5" priority="5">
      <formula>EA$6&gt;TODAY()</formula>
    </cfRule>
  </conditionalFormatting>
  <conditionalFormatting sqref="EM7:EM14">
    <cfRule type="expression" dxfId="4" priority="4">
      <formula>EM7&gt;0</formula>
    </cfRule>
  </conditionalFormatting>
  <conditionalFormatting sqref="EH7:EM14">
    <cfRule type="expression" dxfId="3" priority="3">
      <formula>EH$6&gt;TODAY()</formula>
    </cfRule>
  </conditionalFormatting>
  <conditionalFormatting sqref="ET7:ET14">
    <cfRule type="expression" dxfId="2" priority="2">
      <formula>ET7&gt;0</formula>
    </cfRule>
  </conditionalFormatting>
  <conditionalFormatting sqref="EO7:ET14">
    <cfRule type="expression" dxfId="1" priority="1">
      <formula>EO$6&gt;TODAY()</formula>
    </cfRule>
  </conditionalFormatting>
  <dataValidations count="1">
    <dataValidation type="decimal" operator="greaterThanOrEqual" allowBlank="1" showInputMessage="1" showErrorMessage="1" sqref="D7:EZ14" xr:uid="{948D59AD-7859-4539-93BE-615DC90C5A55}">
      <formula1>0</formula1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2" id="{A18FD1C7-08A7-40F2-ABB0-B33C39C4DE02}">
            <xm:f>OR(B7='Codes mission'!$C$2,B7='Codes mission'!$C$6)</xm:f>
            <x14:dxf>
              <font>
                <color rgb="FFFF0000"/>
              </font>
              <fill>
                <patternFill patternType="none">
                  <bgColor auto="1"/>
                </patternFill>
              </fill>
            </x14:dxf>
          </x14:cfRule>
          <xm:sqref>B7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3C2D8B8-DFCE-42DD-9864-42888F2A4802}">
          <x14:formula1>
            <xm:f>'Codes mission'!$C$2:$C$10</xm:f>
          </x14:formula1>
          <xm:sqref>B7:B14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6FAF1F4-FFBE-4A8D-8FE9-E17EA074D79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14</vt:i4>
      </vt:variant>
      <vt:variant>
        <vt:lpstr>Plages nommées</vt:lpstr>
      </vt:variant>
      <vt:variant>
        <vt:i4>3</vt:i4>
      </vt:variant>
    </vt:vector>
  </HeadingPairs>
  <TitlesOfParts>
    <vt:vector size="17" baseType="lpstr">
      <vt:lpstr>Authentification_</vt:lpstr>
      <vt:lpstr>Acceuil</vt:lpstr>
      <vt:lpstr>Control Panel</vt:lpstr>
      <vt:lpstr>Users</vt:lpstr>
      <vt:lpstr>Params</vt:lpstr>
      <vt:lpstr>Historique de remplissage</vt:lpstr>
      <vt:lpstr>data</vt:lpstr>
      <vt:lpstr>Jours_feries</vt:lpstr>
      <vt:lpstr>Modifications</vt:lpstr>
      <vt:lpstr>Collaborateurs</vt:lpstr>
      <vt:lpstr>Missions</vt:lpstr>
      <vt:lpstr>User Guide</vt:lpstr>
      <vt:lpstr>Report</vt:lpstr>
      <vt:lpstr>2022</vt:lpstr>
      <vt:lpstr>CalendarYear</vt:lpstr>
      <vt:lpstr>Authentification!Zone_d_impression</vt:lpstr>
      <vt:lpstr>Authentification_!Zone_d_impression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mdorego</dc:creator>
  <cp:keywords/>
  <dc:description/>
  <cp:lastModifiedBy>mdorego</cp:lastModifiedBy>
  <cp:revision/>
  <dcterms:created xsi:type="dcterms:W3CDTF">2022-05-04T12:02:46Z</dcterms:created>
  <dcterms:modified xsi:type="dcterms:W3CDTF">2022-11-29T08:46:03Z</dcterms:modified>
  <cp:category/>
  <cp:contentStatus/>
</cp:coreProperties>
</file>