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8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9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0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2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Timesheets\"/>
    </mc:Choice>
  </mc:AlternateContent>
  <xr:revisionPtr revIDLastSave="0" documentId="13_ncr:11_{7E75CFFF-46B7-4203-8815-6D378A5DEC07}" xr6:coauthVersionLast="47" xr6:coauthVersionMax="47" xr10:uidLastSave="{00000000-0000-0000-0000-000000000000}"/>
  <bookViews>
    <workbookView xWindow="345" yWindow="1260" windowWidth="22425" windowHeight="13605" tabRatio="873" xr2:uid="{5DACD882-E339-49E5-B78C-0C5A417DDB69}"/>
  </bookViews>
  <sheets>
    <sheet name="Authentification_" sheetId="31" r:id="rId1"/>
    <sheet name="Acceuil" sheetId="26" state="hidden" r:id="rId2"/>
    <sheet name="Control Panel" sheetId="1" state="hidden" r:id="rId3"/>
    <sheet name="Users" sheetId="27" state="veryHidden" r:id="rId4"/>
    <sheet name="Params" sheetId="39" state="hidden" r:id="rId5"/>
    <sheet name="Role" sheetId="38" state="veryHidden" r:id="rId6"/>
    <sheet name="Historique de remplissage" sheetId="40" state="hidden" r:id="rId7"/>
    <sheet name="data" sheetId="43" state="hidden" r:id="rId8"/>
    <sheet name="Jours_feries" sheetId="44" state="hidden" r:id="rId9"/>
    <sheet name="Date_picker" sheetId="41" state="veryHidden" r:id="rId10"/>
    <sheet name="Date picker" sheetId="42" state="veryHidden" r:id="rId11"/>
    <sheet name="Modifications" sheetId="28" state="hidden" r:id="rId12"/>
    <sheet name="Collaborateurs" sheetId="18" state="hidden" r:id="rId13"/>
    <sheet name="Missions" sheetId="37" state="hidden" r:id="rId14"/>
    <sheet name="User Guide" sheetId="22" state="hidden" r:id="rId15"/>
    <sheet name="Modèle" sheetId="7" state="veryHidden" r:id="rId16"/>
    <sheet name="Report" sheetId="21" state="hidden" r:id="rId17"/>
    <sheet name="2022" sheetId="19" state="hidden" r:id="rId18"/>
    <sheet name="Collaborateurs_cnx" sheetId="35" state="veryHidden" r:id="rId19"/>
    <sheet name="Code_missions_cnx" sheetId="36" state="veryHidden" r:id="rId20"/>
    <sheet name="Codes mission" sheetId="2" state="veryHidden" r:id="rId21"/>
    <sheet name="2023" sheetId="23" state="veryHidden" r:id="rId22"/>
    <sheet name="Authentification" sheetId="25" state="veryHidden" r:id="rId23"/>
    <sheet name="2022 (2)" sheetId="20" state="veryHidden" r:id="rId24"/>
    <sheet name="Nahny" sheetId="8" state="veryHidden" r:id="rId25"/>
    <sheet name="Nam" sheetId="17" state="veryHidden" r:id="rId26"/>
    <sheet name="Rami" sheetId="13" state="veryHidden" r:id="rId27"/>
    <sheet name="Reda" sheetId="14" state="veryHidden" r:id="rId28"/>
    <sheet name="Wael" sheetId="15" state="veryHidden" r:id="rId29"/>
    <sheet name="Walid" sheetId="16" state="veryHidden" r:id="rId30"/>
  </sheets>
  <functionGroups builtInGroupCount="19"/>
  <definedNames>
    <definedName name="CalendarYear">'2023'!$AH$1</definedName>
    <definedName name="DonnéesExternes_1" localSheetId="19" hidden="1">'Code_missions_cnx'!$A$1:$D$10</definedName>
    <definedName name="DonnéesExternes_2" localSheetId="18" hidden="1">Collaborateurs_cnx!$A$1:$C$12</definedName>
    <definedName name="JanSun1" localSheetId="22">DATE(CalendarYear,1,1)-WEEKDAY(DATE(CalendarYear,1,1))</definedName>
    <definedName name="JanSun1" localSheetId="0">DATE([0]!CalendarYear,1,1)-WEEKDAY(DATE([0]!CalendarYear,1,1))</definedName>
    <definedName name="JanSun1">DATE(CalendarYear,1,1)-WEEKDAY(DATE(CalendarYear,1,1))</definedName>
    <definedName name="JanSun2" localSheetId="22">DATE(CalendarYear,1,1)-WEEKDAY(DATE(CalendarYear,1,1))</definedName>
    <definedName name="JanSun2" localSheetId="0">DATE([0]!CalendarYear,1,1)-WEEKDAY(DATE([0]!CalendarYear,1,1))</definedName>
    <definedName name="JanSun2">DATE(CalendarYear,1,1)-WEEKDAY(DATE(CalendarYear,1,1))</definedName>
    <definedName name="_xlnm.Print_Area" localSheetId="22">Authentification!$A$1:$I$31</definedName>
    <definedName name="_xlnm.Print_Area" localSheetId="0">Authentification_!$A$1:$I$31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8" l="1"/>
  <c r="C3" i="44"/>
  <c r="D17" i="44" s="1"/>
  <c r="D6" i="44" l="1"/>
  <c r="B6" i="44" s="1"/>
  <c r="D18" i="44"/>
  <c r="C18" i="44" s="1"/>
  <c r="D7" i="44"/>
  <c r="D11" i="44" s="1"/>
  <c r="D9" i="44"/>
  <c r="A9" i="44" s="1"/>
  <c r="D15" i="44"/>
  <c r="A15" i="44" s="1"/>
  <c r="D10" i="44"/>
  <c r="C10" i="44" s="1"/>
  <c r="D14" i="44"/>
  <c r="A14" i="44" s="1"/>
  <c r="D16" i="44"/>
  <c r="B16" i="44" s="1"/>
  <c r="A17" i="44"/>
  <c r="C17" i="44"/>
  <c r="B17" i="44"/>
  <c r="A3" i="18"/>
  <c r="B3" i="18"/>
  <c r="A9" i="27" s="1"/>
  <c r="C3" i="18"/>
  <c r="A4" i="18"/>
  <c r="B4" i="18"/>
  <c r="A10" i="27" s="1"/>
  <c r="C4" i="18"/>
  <c r="A5" i="18"/>
  <c r="B5" i="18"/>
  <c r="A11" i="27" s="1"/>
  <c r="C5" i="18"/>
  <c r="A6" i="18"/>
  <c r="B6" i="18"/>
  <c r="A12" i="27" s="1"/>
  <c r="C6" i="18"/>
  <c r="A7" i="18"/>
  <c r="B7" i="18"/>
  <c r="A13" i="27" s="1"/>
  <c r="C7" i="18"/>
  <c r="A8" i="18"/>
  <c r="B8" i="18"/>
  <c r="A14" i="27" s="1"/>
  <c r="C8" i="18"/>
  <c r="A9" i="18"/>
  <c r="B9" i="18"/>
  <c r="A15" i="27" s="1"/>
  <c r="A10" i="18"/>
  <c r="B10" i="18"/>
  <c r="A16" i="27" s="1"/>
  <c r="C10" i="18"/>
  <c r="A11" i="18"/>
  <c r="B11" i="18"/>
  <c r="A17" i="27" s="1"/>
  <c r="C11" i="18"/>
  <c r="A12" i="18"/>
  <c r="B12" i="18"/>
  <c r="A18" i="27" s="1"/>
  <c r="C12" i="18"/>
  <c r="A13" i="18"/>
  <c r="B13" i="18"/>
  <c r="A19" i="27" s="1"/>
  <c r="C13" i="18"/>
  <c r="F19" i="39"/>
  <c r="F18" i="39"/>
  <c r="B11" i="39"/>
  <c r="B14" i="39"/>
  <c r="G10" i="27"/>
  <c r="A1" i="37" a="1"/>
  <c r="A1" i="37" s="1"/>
  <c r="C6" i="44" l="1"/>
  <c r="A6" i="44"/>
  <c r="A18" i="44"/>
  <c r="B9" i="44"/>
  <c r="A10" i="44"/>
  <c r="B15" i="44"/>
  <c r="C16" i="44"/>
  <c r="B18" i="44"/>
  <c r="B14" i="44"/>
  <c r="B10" i="44"/>
  <c r="D12" i="44"/>
  <c r="A12" i="44" s="1"/>
  <c r="A16" i="44"/>
  <c r="D13" i="44"/>
  <c r="C13" i="44" s="1"/>
  <c r="B7" i="44"/>
  <c r="C15" i="44"/>
  <c r="C7" i="44"/>
  <c r="C9" i="44"/>
  <c r="A7" i="44"/>
  <c r="C14" i="44"/>
  <c r="D8" i="44"/>
  <c r="B8" i="44" s="1"/>
  <c r="A11" i="44"/>
  <c r="C11" i="44"/>
  <c r="B11" i="44"/>
  <c r="D13" i="18"/>
  <c r="B19" i="27" s="1"/>
  <c r="E13" i="18"/>
  <c r="C19" i="27" s="1"/>
  <c r="D12" i="18"/>
  <c r="B18" i="27" s="1"/>
  <c r="E12" i="18"/>
  <c r="C18" i="27" s="1"/>
  <c r="D11" i="18"/>
  <c r="B17" i="27" s="1"/>
  <c r="E11" i="18"/>
  <c r="C17" i="27" s="1"/>
  <c r="D10" i="18"/>
  <c r="B16" i="27" s="1"/>
  <c r="E10" i="18"/>
  <c r="C16" i="27" s="1"/>
  <c r="D9" i="18"/>
  <c r="B15" i="27" s="1"/>
  <c r="E9" i="18"/>
  <c r="C15" i="27" s="1"/>
  <c r="D8" i="18"/>
  <c r="B14" i="27" s="1"/>
  <c r="E8" i="18"/>
  <c r="C14" i="27" s="1"/>
  <c r="D7" i="18"/>
  <c r="B13" i="27" s="1"/>
  <c r="E7" i="18"/>
  <c r="C13" i="27" s="1"/>
  <c r="D6" i="18"/>
  <c r="B12" i="27" s="1"/>
  <c r="E6" i="18"/>
  <c r="C12" i="27" s="1"/>
  <c r="D5" i="18"/>
  <c r="B11" i="27" s="1"/>
  <c r="E5" i="18"/>
  <c r="C11" i="27" s="1"/>
  <c r="D4" i="18"/>
  <c r="B10" i="27" s="1"/>
  <c r="E4" i="18"/>
  <c r="C10" i="27" s="1"/>
  <c r="D3" i="18"/>
  <c r="B9" i="27" s="1"/>
  <c r="E3" i="18"/>
  <c r="C9" i="27" s="1"/>
  <c r="K20" i="23"/>
  <c r="DE20" i="23"/>
  <c r="LG20" i="23"/>
  <c r="ND20" i="23"/>
  <c r="AC17" i="23"/>
  <c r="AD17" i="23"/>
  <c r="E17" i="23"/>
  <c r="AB17" i="23"/>
  <c r="MW20" i="23"/>
  <c r="MP20" i="23"/>
  <c r="MI20" i="23"/>
  <c r="MB20" i="23"/>
  <c r="LU20" i="23"/>
  <c r="LN20" i="23"/>
  <c r="KZ20" i="23"/>
  <c r="KS20" i="23"/>
  <c r="KL20" i="23"/>
  <c r="KE20" i="23"/>
  <c r="JX20" i="23"/>
  <c r="JQ20" i="23"/>
  <c r="JJ20" i="23"/>
  <c r="JC20" i="23"/>
  <c r="IV20" i="23"/>
  <c r="IO20" i="23"/>
  <c r="IH20" i="23"/>
  <c r="IA20" i="23"/>
  <c r="HT20" i="23"/>
  <c r="HM20" i="23"/>
  <c r="HF20" i="23"/>
  <c r="GY20" i="23"/>
  <c r="GR20" i="23"/>
  <c r="GK20" i="23"/>
  <c r="GD20" i="23"/>
  <c r="FW20" i="23"/>
  <c r="FP20" i="23"/>
  <c r="FI20" i="23"/>
  <c r="FB20" i="23"/>
  <c r="EU20" i="23"/>
  <c r="EN20" i="23"/>
  <c r="EG20" i="23"/>
  <c r="DZ20" i="23"/>
  <c r="DS20" i="23"/>
  <c r="DL20" i="23"/>
  <c r="CX20" i="23"/>
  <c r="CQ20" i="23"/>
  <c r="CJ20" i="23"/>
  <c r="CC20" i="23"/>
  <c r="BV20" i="23"/>
  <c r="BO20" i="23"/>
  <c r="BH20" i="23"/>
  <c r="BA20" i="23"/>
  <c r="AT20" i="23"/>
  <c r="AM20" i="23"/>
  <c r="AF20" i="23"/>
  <c r="Y20" i="23"/>
  <c r="R20" i="23"/>
  <c r="NC17" i="23"/>
  <c r="NB17" i="23"/>
  <c r="NA17" i="23"/>
  <c r="MZ17" i="23"/>
  <c r="MY17" i="23"/>
  <c r="MV17" i="23"/>
  <c r="MU17" i="23"/>
  <c r="MT17" i="23"/>
  <c r="MS17" i="23"/>
  <c r="MR17" i="23"/>
  <c r="MQ17" i="23"/>
  <c r="MO17" i="23"/>
  <c r="MN17" i="23"/>
  <c r="MM17" i="23"/>
  <c r="ML17" i="23"/>
  <c r="MK17" i="23"/>
  <c r="MJ17" i="23"/>
  <c r="MP18" i="23" s="1"/>
  <c r="MH17" i="23"/>
  <c r="MG17" i="23"/>
  <c r="MF17" i="23"/>
  <c r="ME17" i="23"/>
  <c r="MD17" i="23"/>
  <c r="MC17" i="23"/>
  <c r="MA17" i="23"/>
  <c r="LZ17" i="23"/>
  <c r="LY17" i="23"/>
  <c r="LX17" i="23"/>
  <c r="LW17" i="23"/>
  <c r="LV17" i="23"/>
  <c r="LT17" i="23"/>
  <c r="LS17" i="23"/>
  <c r="LR17" i="23"/>
  <c r="LQ17" i="23"/>
  <c r="LP17" i="23"/>
  <c r="LO17" i="23"/>
  <c r="LM17" i="23"/>
  <c r="LL17" i="23"/>
  <c r="LK17" i="23"/>
  <c r="LJ17" i="23"/>
  <c r="LI17" i="23"/>
  <c r="LH17" i="23"/>
  <c r="LN18" i="23" s="1"/>
  <c r="LE17" i="23"/>
  <c r="LD17" i="23"/>
  <c r="LC17" i="23"/>
  <c r="LB17" i="23"/>
  <c r="LA17" i="23"/>
  <c r="KY17" i="23"/>
  <c r="KX17" i="23"/>
  <c r="KW17" i="23"/>
  <c r="KU17" i="23"/>
  <c r="KT17" i="23"/>
  <c r="KR17" i="23"/>
  <c r="KQ17" i="23"/>
  <c r="KP17" i="23"/>
  <c r="KO17" i="23"/>
  <c r="KN17" i="23"/>
  <c r="KM17" i="23"/>
  <c r="KS18" i="23" s="1"/>
  <c r="KK17" i="23"/>
  <c r="KJ17" i="23"/>
  <c r="KI17" i="23"/>
  <c r="KH17" i="23"/>
  <c r="KG17" i="23"/>
  <c r="KF17" i="23"/>
  <c r="KD17" i="23"/>
  <c r="KC17" i="23"/>
  <c r="KB17" i="23"/>
  <c r="KA17" i="23"/>
  <c r="JZ17" i="23"/>
  <c r="JY17" i="23"/>
  <c r="JW17" i="23"/>
  <c r="JV17" i="23"/>
  <c r="JU17" i="23"/>
  <c r="JT17" i="23"/>
  <c r="JS17" i="23"/>
  <c r="JR17" i="23"/>
  <c r="JP17" i="23"/>
  <c r="JO17" i="23"/>
  <c r="JN17" i="23"/>
  <c r="JM17" i="23"/>
  <c r="JL17" i="23"/>
  <c r="JK17" i="23"/>
  <c r="JQ18" i="23" s="1"/>
  <c r="JI17" i="23"/>
  <c r="JH17" i="23"/>
  <c r="JG17" i="23"/>
  <c r="JF17" i="23"/>
  <c r="JE17" i="23"/>
  <c r="JD17" i="23"/>
  <c r="JB17" i="23"/>
  <c r="JA17" i="23"/>
  <c r="IZ17" i="23"/>
  <c r="IY17" i="23"/>
  <c r="IX17" i="23"/>
  <c r="IW17" i="23"/>
  <c r="IU17" i="23"/>
  <c r="IT17" i="23"/>
  <c r="IS17" i="23"/>
  <c r="IR17" i="23"/>
  <c r="IQ17" i="23"/>
  <c r="IP17" i="23"/>
  <c r="IN17" i="23"/>
  <c r="IM17" i="23"/>
  <c r="IL17" i="23"/>
  <c r="IK17" i="23"/>
  <c r="IJ17" i="23"/>
  <c r="II17" i="23"/>
  <c r="IO18" i="23" s="1"/>
  <c r="IG17" i="23"/>
  <c r="IF17" i="23"/>
  <c r="IE17" i="23"/>
  <c r="ID17" i="23"/>
  <c r="IC17" i="23"/>
  <c r="IB17" i="23"/>
  <c r="HZ17" i="23"/>
  <c r="HY17" i="23"/>
  <c r="HX17" i="23"/>
  <c r="HW17" i="23"/>
  <c r="HU17" i="23"/>
  <c r="HS17" i="23"/>
  <c r="HR17" i="23"/>
  <c r="HQ17" i="23"/>
  <c r="HP17" i="23"/>
  <c r="HO17" i="23"/>
  <c r="HN17" i="23"/>
  <c r="HL17" i="23"/>
  <c r="HK17" i="23"/>
  <c r="HJ17" i="23"/>
  <c r="HI17" i="23"/>
  <c r="HH17" i="23"/>
  <c r="HG17" i="23"/>
  <c r="HE17" i="23"/>
  <c r="HD17" i="23"/>
  <c r="HC17" i="23"/>
  <c r="HB17" i="23"/>
  <c r="HA17" i="23"/>
  <c r="GZ17" i="23"/>
  <c r="GX17" i="23"/>
  <c r="GW17" i="23"/>
  <c r="GV17" i="23"/>
  <c r="GU17" i="23"/>
  <c r="GT17" i="23"/>
  <c r="GS17" i="23"/>
  <c r="GQ17" i="23"/>
  <c r="GO17" i="23"/>
  <c r="GN17" i="23"/>
  <c r="GM17" i="23"/>
  <c r="GL17" i="23"/>
  <c r="GR18" i="23" s="1"/>
  <c r="GJ17" i="23"/>
  <c r="GI17" i="23"/>
  <c r="GH17" i="23"/>
  <c r="GG17" i="23"/>
  <c r="GF17" i="23"/>
  <c r="GE17" i="23"/>
  <c r="GC17" i="23"/>
  <c r="GB17" i="23"/>
  <c r="GA17" i="23"/>
  <c r="FZ17" i="23"/>
  <c r="FY17" i="23"/>
  <c r="FX17" i="23"/>
  <c r="FV17" i="23"/>
  <c r="FU17" i="23"/>
  <c r="FT17" i="23"/>
  <c r="FS17" i="23"/>
  <c r="FR17" i="23"/>
  <c r="FQ17" i="23"/>
  <c r="FO17" i="23"/>
  <c r="FN17" i="23"/>
  <c r="FM17" i="23"/>
  <c r="FL17" i="23"/>
  <c r="FK17" i="23"/>
  <c r="FJ17" i="23"/>
  <c r="FP18" i="23" s="1"/>
  <c r="FH17" i="23"/>
  <c r="FG17" i="23"/>
  <c r="FF17" i="23"/>
  <c r="FE17" i="23"/>
  <c r="FD17" i="23"/>
  <c r="FC17" i="23"/>
  <c r="FA17" i="23"/>
  <c r="EZ17" i="23"/>
  <c r="EY17" i="23"/>
  <c r="EX17" i="23"/>
  <c r="EW17" i="23"/>
  <c r="ET17" i="23"/>
  <c r="ES17" i="23"/>
  <c r="ER17" i="23"/>
  <c r="EQ17" i="23"/>
  <c r="EP17" i="23"/>
  <c r="EO17" i="23"/>
  <c r="EM17" i="23"/>
  <c r="EL17" i="23"/>
  <c r="EJ17" i="23"/>
  <c r="EI17" i="23"/>
  <c r="EH17" i="23"/>
  <c r="EF17" i="23"/>
  <c r="EE17" i="23"/>
  <c r="ED17" i="23"/>
  <c r="EC17" i="23"/>
  <c r="EB17" i="23"/>
  <c r="DY17" i="23"/>
  <c r="DX17" i="23"/>
  <c r="DW17" i="23"/>
  <c r="DV17" i="23"/>
  <c r="DU17" i="23"/>
  <c r="DZ18" i="23" s="1"/>
  <c r="DR17" i="23"/>
  <c r="DQ17" i="23"/>
  <c r="DP17" i="23"/>
  <c r="DO17" i="23"/>
  <c r="DN17" i="23"/>
  <c r="DM17" i="23"/>
  <c r="DK17" i="23"/>
  <c r="DJ17" i="23"/>
  <c r="DI17" i="23"/>
  <c r="DH17" i="23"/>
  <c r="DG17" i="23"/>
  <c r="DF17" i="23"/>
  <c r="DD17" i="23"/>
  <c r="DC17" i="23"/>
  <c r="DB17" i="23"/>
  <c r="DA17" i="23"/>
  <c r="CZ17" i="23"/>
  <c r="CW17" i="23"/>
  <c r="CV17" i="23"/>
  <c r="CU17" i="23"/>
  <c r="CT17" i="23"/>
  <c r="CS17" i="23"/>
  <c r="CR17" i="23"/>
  <c r="CP17" i="23"/>
  <c r="CO17" i="23"/>
  <c r="CN17" i="23"/>
  <c r="CM17" i="23"/>
  <c r="CL17" i="23"/>
  <c r="CK17" i="23"/>
  <c r="CI17" i="23"/>
  <c r="CH17" i="23"/>
  <c r="CG17" i="23"/>
  <c r="CF17" i="23"/>
  <c r="CE17" i="23"/>
  <c r="CD17" i="23"/>
  <c r="CB17" i="23"/>
  <c r="CA17" i="23"/>
  <c r="BZ17" i="23"/>
  <c r="BY17" i="23"/>
  <c r="BX17" i="23"/>
  <c r="BW17" i="23"/>
  <c r="BU17" i="23"/>
  <c r="BT17" i="23"/>
  <c r="BS17" i="23"/>
  <c r="BR17" i="23"/>
  <c r="BQ17" i="23"/>
  <c r="BP17" i="23"/>
  <c r="BN17" i="23"/>
  <c r="BM17" i="23"/>
  <c r="BL17" i="23"/>
  <c r="BK17" i="23"/>
  <c r="BJ17" i="23"/>
  <c r="BI17" i="23"/>
  <c r="BG17" i="23"/>
  <c r="BF17" i="23"/>
  <c r="BE17" i="23"/>
  <c r="BD17" i="23"/>
  <c r="BC17" i="23"/>
  <c r="BB17" i="23"/>
  <c r="AZ17" i="23"/>
  <c r="AY17" i="23"/>
  <c r="AX17" i="23"/>
  <c r="AW17" i="23"/>
  <c r="AV17" i="23"/>
  <c r="AU17" i="23"/>
  <c r="AS17" i="23"/>
  <c r="AR17" i="23"/>
  <c r="AQ17" i="23"/>
  <c r="AP17" i="23"/>
  <c r="AO17" i="23"/>
  <c r="AN17" i="23"/>
  <c r="AL17" i="23"/>
  <c r="AK17" i="23"/>
  <c r="AJ17" i="23"/>
  <c r="AI17" i="23"/>
  <c r="AH17" i="23"/>
  <c r="AG17" i="23"/>
  <c r="AE17" i="23"/>
  <c r="AA17" i="23"/>
  <c r="Z17" i="23"/>
  <c r="AF18" i="23" s="1"/>
  <c r="X17" i="23"/>
  <c r="W17" i="23"/>
  <c r="V17" i="23"/>
  <c r="U17" i="23"/>
  <c r="T17" i="23"/>
  <c r="S17" i="23"/>
  <c r="Q17" i="23"/>
  <c r="P17" i="23"/>
  <c r="O17" i="23"/>
  <c r="N17" i="23"/>
  <c r="M17" i="23"/>
  <c r="L17" i="23"/>
  <c r="DE18" i="23" l="1"/>
  <c r="FB18" i="23"/>
  <c r="ND18" i="23"/>
  <c r="EN18" i="23"/>
  <c r="IH18" i="23"/>
  <c r="JJ18" i="23"/>
  <c r="JJ21" i="23" s="1"/>
  <c r="KL18" i="23"/>
  <c r="KL21" i="23" s="1"/>
  <c r="AM18" i="23"/>
  <c r="AM21" i="23" s="1"/>
  <c r="BO18" i="23"/>
  <c r="CQ18" i="23"/>
  <c r="DS18" i="23"/>
  <c r="R18" i="23"/>
  <c r="DL18" i="23"/>
  <c r="BH18" i="23"/>
  <c r="BH21" i="23" s="1"/>
  <c r="CJ18" i="23"/>
  <c r="CJ21" i="23" s="1"/>
  <c r="EG18" i="23"/>
  <c r="EG21" i="23" s="1"/>
  <c r="A13" i="44"/>
  <c r="B12" i="44"/>
  <c r="C12" i="44"/>
  <c r="C8" i="44"/>
  <c r="A8" i="44"/>
  <c r="B13" i="44"/>
  <c r="MB18" i="23"/>
  <c r="MB21" i="23" s="1"/>
  <c r="AT18" i="23"/>
  <c r="AT21" i="23" s="1"/>
  <c r="BV18" i="23"/>
  <c r="CX18" i="23"/>
  <c r="GY18" i="23"/>
  <c r="IA18" i="23"/>
  <c r="GD18" i="23"/>
  <c r="JC18" i="23"/>
  <c r="JC21" i="23" s="1"/>
  <c r="KE18" i="23"/>
  <c r="KE21" i="23" s="1"/>
  <c r="Y18" i="23"/>
  <c r="Y21" i="23" s="1"/>
  <c r="EU18" i="23"/>
  <c r="FW18" i="23"/>
  <c r="IV18" i="23"/>
  <c r="JX18" i="23"/>
  <c r="KZ18" i="23"/>
  <c r="LU18" i="23"/>
  <c r="LU21" i="23" s="1"/>
  <c r="MW18" i="23"/>
  <c r="MW21" i="23" s="1"/>
  <c r="HT18" i="23"/>
  <c r="HM18" i="23"/>
  <c r="MI18" i="23"/>
  <c r="FI18" i="23"/>
  <c r="GK18" i="23"/>
  <c r="BA18" i="23"/>
  <c r="CC18" i="23"/>
  <c r="HF18" i="23"/>
  <c r="LG18" i="23"/>
  <c r="LG21" i="23" s="1"/>
  <c r="R21" i="23"/>
  <c r="AF21" i="23"/>
  <c r="BA21" i="23"/>
  <c r="BO21" i="23"/>
  <c r="BV21" i="23"/>
  <c r="CC21" i="23"/>
  <c r="CQ21" i="23"/>
  <c r="CX21" i="23"/>
  <c r="DE21" i="23"/>
  <c r="DL21" i="23"/>
  <c r="DS21" i="23"/>
  <c r="DZ21" i="23"/>
  <c r="EN21" i="23"/>
  <c r="EU21" i="23"/>
  <c r="FB21" i="23"/>
  <c r="IV21" i="23"/>
  <c r="JQ21" i="23"/>
  <c r="JX21" i="23"/>
  <c r="KS21" i="23"/>
  <c r="KZ21" i="23"/>
  <c r="LN21" i="23"/>
  <c r="MI21" i="23"/>
  <c r="MP21" i="23"/>
  <c r="ND21" i="23"/>
  <c r="J17" i="23" l="1"/>
  <c r="I17" i="23"/>
  <c r="H17" i="23"/>
  <c r="G17" i="23"/>
  <c r="F17" i="23"/>
  <c r="IO20" i="20"/>
  <c r="IH20" i="20"/>
  <c r="IA20" i="20"/>
  <c r="HT20" i="20"/>
  <c r="HM20" i="20"/>
  <c r="HF20" i="20"/>
  <c r="GY20" i="20"/>
  <c r="GR20" i="20"/>
  <c r="GK20" i="20"/>
  <c r="GD20" i="20"/>
  <c r="FW20" i="20"/>
  <c r="FP20" i="20"/>
  <c r="FI20" i="20"/>
  <c r="FB20" i="20"/>
  <c r="EU20" i="20"/>
  <c r="EN20" i="20"/>
  <c r="EG20" i="20"/>
  <c r="DZ20" i="20"/>
  <c r="DS20" i="20"/>
  <c r="DL20" i="20"/>
  <c r="DE20" i="20"/>
  <c r="CX20" i="20"/>
  <c r="CQ20" i="20"/>
  <c r="CJ20" i="20"/>
  <c r="CC20" i="20"/>
  <c r="BV20" i="20"/>
  <c r="BO20" i="20"/>
  <c r="BH20" i="20"/>
  <c r="BA20" i="20"/>
  <c r="AT20" i="20"/>
  <c r="AM20" i="20"/>
  <c r="AF20" i="20"/>
  <c r="Y20" i="20"/>
  <c r="R20" i="20"/>
  <c r="K20" i="20"/>
  <c r="IN17" i="20"/>
  <c r="IM17" i="20"/>
  <c r="IL17" i="20"/>
  <c r="IK17" i="20"/>
  <c r="IJ17" i="20"/>
  <c r="II17" i="20"/>
  <c r="IO18" i="20" s="1"/>
  <c r="IG17" i="20"/>
  <c r="IF17" i="20"/>
  <c r="IE17" i="20"/>
  <c r="ID17" i="20"/>
  <c r="IC17" i="20"/>
  <c r="IB17" i="20"/>
  <c r="HZ17" i="20"/>
  <c r="HY17" i="20"/>
  <c r="HX17" i="20"/>
  <c r="HW17" i="20"/>
  <c r="HV17" i="20"/>
  <c r="HU17" i="20"/>
  <c r="HS17" i="20"/>
  <c r="HR17" i="20"/>
  <c r="HQ17" i="20"/>
  <c r="HP17" i="20"/>
  <c r="HO17" i="20"/>
  <c r="HN17" i="20"/>
  <c r="HL17" i="20"/>
  <c r="HK17" i="20"/>
  <c r="HJ17" i="20"/>
  <c r="HI17" i="20"/>
  <c r="HH17" i="20"/>
  <c r="HG17" i="20"/>
  <c r="HM18" i="20" s="1"/>
  <c r="HE17" i="20"/>
  <c r="HD17" i="20"/>
  <c r="HC17" i="20"/>
  <c r="HB17" i="20"/>
  <c r="HA17" i="20"/>
  <c r="GZ17" i="20"/>
  <c r="GX17" i="20"/>
  <c r="GW17" i="20"/>
  <c r="GV17" i="20"/>
  <c r="GU17" i="20"/>
  <c r="GT17" i="20"/>
  <c r="GS17" i="20"/>
  <c r="GQ17" i="20"/>
  <c r="GO17" i="20"/>
  <c r="GN17" i="20"/>
  <c r="GM17" i="20"/>
  <c r="GL17" i="20"/>
  <c r="GJ17" i="20"/>
  <c r="GI17" i="20"/>
  <c r="GH17" i="20"/>
  <c r="GG17" i="20"/>
  <c r="GE17" i="20"/>
  <c r="GC17" i="20"/>
  <c r="GB17" i="20"/>
  <c r="GA17" i="20"/>
  <c r="FZ17" i="20"/>
  <c r="FY17" i="20"/>
  <c r="FX17" i="20"/>
  <c r="FV17" i="20"/>
  <c r="FU17" i="20"/>
  <c r="FT17" i="20"/>
  <c r="FS17" i="20"/>
  <c r="FR17" i="20"/>
  <c r="FQ17" i="20"/>
  <c r="FO17" i="20"/>
  <c r="FN17" i="20"/>
  <c r="FM17" i="20"/>
  <c r="FL17" i="20"/>
  <c r="FK17" i="20"/>
  <c r="FJ17" i="20"/>
  <c r="FP18" i="20" s="1"/>
  <c r="FH17" i="20"/>
  <c r="FG17" i="20"/>
  <c r="FF17" i="20"/>
  <c r="FE17" i="20"/>
  <c r="FD17" i="20"/>
  <c r="FC17" i="20"/>
  <c r="FA17" i="20"/>
  <c r="EZ17" i="20"/>
  <c r="EY17" i="20"/>
  <c r="EX17" i="20"/>
  <c r="EW17" i="20"/>
  <c r="EV17" i="20"/>
  <c r="ET17" i="20"/>
  <c r="ES17" i="20"/>
  <c r="ER17" i="20"/>
  <c r="EQ17" i="20"/>
  <c r="EP17" i="20"/>
  <c r="EO17" i="20"/>
  <c r="EM17" i="20"/>
  <c r="EL17" i="20"/>
  <c r="EK17" i="20"/>
  <c r="EJ17" i="20"/>
  <c r="EI17" i="20"/>
  <c r="EH17" i="20"/>
  <c r="EN18" i="20" s="1"/>
  <c r="EF17" i="20"/>
  <c r="EE17" i="20"/>
  <c r="ED17" i="20"/>
  <c r="EC17" i="20"/>
  <c r="EB17" i="20"/>
  <c r="EA17" i="20"/>
  <c r="DY17" i="20"/>
  <c r="DX17" i="20"/>
  <c r="DW17" i="20"/>
  <c r="DV17" i="20"/>
  <c r="DU17" i="20"/>
  <c r="DT17" i="20"/>
  <c r="DR17" i="20"/>
  <c r="DQ17" i="20"/>
  <c r="DP17" i="20"/>
  <c r="DO17" i="20"/>
  <c r="DN17" i="20"/>
  <c r="DM17" i="20"/>
  <c r="DK17" i="20"/>
  <c r="DJ17" i="20"/>
  <c r="DI17" i="20"/>
  <c r="DH17" i="20"/>
  <c r="DG17" i="20"/>
  <c r="DD17" i="20"/>
  <c r="DC17" i="20"/>
  <c r="DB17" i="20"/>
  <c r="DA17" i="20"/>
  <c r="CZ17" i="20"/>
  <c r="CY17" i="20"/>
  <c r="CW17" i="20"/>
  <c r="CV17" i="20"/>
  <c r="CU17" i="20"/>
  <c r="CT17" i="20"/>
  <c r="CS17" i="20"/>
  <c r="CR17" i="20"/>
  <c r="CP17" i="20"/>
  <c r="CO17" i="20"/>
  <c r="CN17" i="20"/>
  <c r="CM17" i="20"/>
  <c r="CL17" i="20"/>
  <c r="CK17" i="20"/>
  <c r="CI17" i="20"/>
  <c r="CH17" i="20"/>
  <c r="CG17" i="20"/>
  <c r="CF17" i="20"/>
  <c r="CE17" i="20"/>
  <c r="CD17" i="20"/>
  <c r="CB17" i="20"/>
  <c r="CA17" i="20"/>
  <c r="BY17" i="20"/>
  <c r="BX17" i="20"/>
  <c r="BW17" i="20"/>
  <c r="BU17" i="20"/>
  <c r="BT17" i="20"/>
  <c r="BS17" i="20"/>
  <c r="BR17" i="20"/>
  <c r="BQ17" i="20"/>
  <c r="BP17" i="20"/>
  <c r="BN17" i="20"/>
  <c r="BM17" i="20"/>
  <c r="BL17" i="20"/>
  <c r="BK17" i="20"/>
  <c r="BJ17" i="20"/>
  <c r="BI17" i="20"/>
  <c r="BO18" i="20" s="1"/>
  <c r="BG17" i="20"/>
  <c r="BF17" i="20"/>
  <c r="BE17" i="20"/>
  <c r="BD17" i="20"/>
  <c r="BC17" i="20"/>
  <c r="BB17" i="20"/>
  <c r="AZ17" i="20"/>
  <c r="AY17" i="20"/>
  <c r="AX17" i="20"/>
  <c r="AW17" i="20"/>
  <c r="AV17" i="20"/>
  <c r="AU17" i="20"/>
  <c r="AS17" i="20"/>
  <c r="AR17" i="20"/>
  <c r="AQ17" i="20"/>
  <c r="AP17" i="20"/>
  <c r="AO17" i="20"/>
  <c r="AN17" i="20"/>
  <c r="AL17" i="20"/>
  <c r="AK17" i="20"/>
  <c r="AJ17" i="20"/>
  <c r="AI17" i="20"/>
  <c r="AH17" i="20"/>
  <c r="AG17" i="20"/>
  <c r="AE17" i="20"/>
  <c r="AD17" i="20"/>
  <c r="AB17" i="20"/>
  <c r="AA17" i="20"/>
  <c r="Z17" i="20"/>
  <c r="X17" i="20"/>
  <c r="W17" i="20"/>
  <c r="V17" i="20"/>
  <c r="U17" i="20"/>
  <c r="T17" i="20"/>
  <c r="S17" i="20"/>
  <c r="Q17" i="20"/>
  <c r="P17" i="20"/>
  <c r="O17" i="20"/>
  <c r="N17" i="20"/>
  <c r="M17" i="20"/>
  <c r="L17" i="20"/>
  <c r="J17" i="20"/>
  <c r="I17" i="20"/>
  <c r="H17" i="20"/>
  <c r="G17" i="20"/>
  <c r="F17" i="20"/>
  <c r="E17" i="20"/>
  <c r="FB6" i="20"/>
  <c r="FC6" i="20" s="1"/>
  <c r="K6" i="1"/>
  <c r="R18" i="20" l="1"/>
  <c r="GR18" i="20"/>
  <c r="K18" i="23"/>
  <c r="K21" i="23" s="1"/>
  <c r="DL18" i="20"/>
  <c r="GK18" i="20"/>
  <c r="K18" i="20"/>
  <c r="K21" i="20" s="1"/>
  <c r="CJ18" i="20"/>
  <c r="CJ21" i="20" s="1"/>
  <c r="BH18" i="20"/>
  <c r="BH21" i="20" s="1"/>
  <c r="EG18" i="20"/>
  <c r="FI18" i="20"/>
  <c r="HF18" i="20"/>
  <c r="IH18" i="20"/>
  <c r="AF18" i="20"/>
  <c r="AF21" i="20" s="1"/>
  <c r="DE18" i="20"/>
  <c r="DE21" i="20" s="1"/>
  <c r="BA18" i="20"/>
  <c r="CC18" i="20"/>
  <c r="CC21" i="20" s="1"/>
  <c r="DZ18" i="20"/>
  <c r="FB18" i="20"/>
  <c r="FB21" i="20" s="1"/>
  <c r="GD18" i="20"/>
  <c r="GY18" i="20"/>
  <c r="Y18" i="20"/>
  <c r="Y21" i="20" s="1"/>
  <c r="CX18" i="20"/>
  <c r="CX21" i="20" s="1"/>
  <c r="AT18" i="20"/>
  <c r="AT21" i="20" s="1"/>
  <c r="BV18" i="20"/>
  <c r="BV21" i="20" s="1"/>
  <c r="DS18" i="20"/>
  <c r="FW18" i="20"/>
  <c r="HT18" i="20"/>
  <c r="R21" i="20"/>
  <c r="BA21" i="20"/>
  <c r="BO21" i="20"/>
  <c r="DL21" i="20"/>
  <c r="DS21" i="20"/>
  <c r="DZ21" i="20"/>
  <c r="AM18" i="20"/>
  <c r="AM21" i="20" s="1"/>
  <c r="CQ18" i="20"/>
  <c r="CQ21" i="20" s="1"/>
  <c r="EU18" i="20"/>
  <c r="EU21" i="20" s="1"/>
  <c r="IA18" i="20"/>
  <c r="EG21" i="20"/>
  <c r="EN21" i="20"/>
  <c r="FD6" i="20"/>
  <c r="FE6" i="20" s="1"/>
  <c r="FF6" i="20" s="1"/>
  <c r="FG6" i="20" s="1"/>
  <c r="FH6" i="20" s="1"/>
  <c r="FI6" i="20" s="1"/>
  <c r="FJ6" i="20" s="1"/>
  <c r="IO20" i="19"/>
  <c r="IH20" i="19"/>
  <c r="IA20" i="19"/>
  <c r="HT20" i="19"/>
  <c r="HM20" i="19"/>
  <c r="HF20" i="19"/>
  <c r="GY20" i="19"/>
  <c r="GR20" i="19"/>
  <c r="GK20" i="19"/>
  <c r="GD20" i="19"/>
  <c r="FW20" i="19"/>
  <c r="FP20" i="19"/>
  <c r="FI20" i="19"/>
  <c r="FB20" i="19"/>
  <c r="EU20" i="19"/>
  <c r="EN20" i="19"/>
  <c r="EG20" i="19"/>
  <c r="DZ20" i="19"/>
  <c r="DS20" i="19"/>
  <c r="DL20" i="19"/>
  <c r="DE20" i="19"/>
  <c r="CX20" i="19"/>
  <c r="CQ20" i="19"/>
  <c r="CJ20" i="19"/>
  <c r="CC20" i="19"/>
  <c r="BV20" i="19"/>
  <c r="BO20" i="19"/>
  <c r="BH20" i="19"/>
  <c r="BA20" i="19"/>
  <c r="AT20" i="19"/>
  <c r="AM20" i="19"/>
  <c r="Y20" i="19"/>
  <c r="AF20" i="19"/>
  <c r="R20" i="19"/>
  <c r="K20" i="19"/>
  <c r="IN17" i="19"/>
  <c r="IM17" i="19"/>
  <c r="IL17" i="19"/>
  <c r="IK17" i="19"/>
  <c r="IJ17" i="19"/>
  <c r="II17" i="19"/>
  <c r="IG17" i="19"/>
  <c r="IF17" i="19"/>
  <c r="IE17" i="19"/>
  <c r="ID17" i="19"/>
  <c r="IC17" i="19"/>
  <c r="IB17" i="19"/>
  <c r="HZ17" i="19"/>
  <c r="HY17" i="19"/>
  <c r="HX17" i="19"/>
  <c r="HW17" i="19"/>
  <c r="HV17" i="19"/>
  <c r="HU17" i="19"/>
  <c r="HS17" i="19"/>
  <c r="HR17" i="19"/>
  <c r="HQ17" i="19"/>
  <c r="HP17" i="19"/>
  <c r="HO17" i="19"/>
  <c r="HN17" i="19"/>
  <c r="HL17" i="19"/>
  <c r="HK17" i="19"/>
  <c r="HJ17" i="19"/>
  <c r="HI17" i="19"/>
  <c r="HH17" i="19"/>
  <c r="HG17" i="19"/>
  <c r="HE17" i="19"/>
  <c r="HD17" i="19"/>
  <c r="HC17" i="19"/>
  <c r="HB17" i="19"/>
  <c r="HA17" i="19"/>
  <c r="GZ17" i="19"/>
  <c r="GX17" i="19"/>
  <c r="GW17" i="19"/>
  <c r="GV17" i="19"/>
  <c r="GU17" i="19"/>
  <c r="GT17" i="19"/>
  <c r="GS17" i="19"/>
  <c r="GQ17" i="19"/>
  <c r="GO17" i="19"/>
  <c r="GN17" i="19"/>
  <c r="GM17" i="19"/>
  <c r="GL17" i="19"/>
  <c r="GJ17" i="19"/>
  <c r="GI17" i="19"/>
  <c r="GH17" i="19"/>
  <c r="GG17" i="19"/>
  <c r="GE17" i="19"/>
  <c r="GC17" i="19"/>
  <c r="GB17" i="19"/>
  <c r="GA17" i="19"/>
  <c r="FZ17" i="19"/>
  <c r="FY17" i="19"/>
  <c r="FX17" i="19"/>
  <c r="FV17" i="19"/>
  <c r="FU17" i="19"/>
  <c r="FT17" i="19"/>
  <c r="FS17" i="19"/>
  <c r="FR17" i="19"/>
  <c r="FQ17" i="19"/>
  <c r="FO17" i="19"/>
  <c r="FN17" i="19"/>
  <c r="FM17" i="19"/>
  <c r="FL17" i="19"/>
  <c r="FK17" i="19"/>
  <c r="FJ17" i="19"/>
  <c r="FH17" i="19"/>
  <c r="FG17" i="19"/>
  <c r="FF17" i="19"/>
  <c r="FE17" i="19"/>
  <c r="FD17" i="19"/>
  <c r="FC17" i="19"/>
  <c r="FA17" i="19"/>
  <c r="EZ17" i="19"/>
  <c r="EY17" i="19"/>
  <c r="EX17" i="19"/>
  <c r="EW17" i="19"/>
  <c r="EV17" i="19"/>
  <c r="FB6" i="19"/>
  <c r="FC6" i="19" s="1"/>
  <c r="ET17" i="19"/>
  <c r="ES17" i="19"/>
  <c r="ER17" i="19"/>
  <c r="EQ17" i="19"/>
  <c r="EP17" i="19"/>
  <c r="EO17" i="19"/>
  <c r="EM17" i="19"/>
  <c r="EL17" i="19"/>
  <c r="EK17" i="19"/>
  <c r="EJ17" i="19"/>
  <c r="EI17" i="19"/>
  <c r="EH17" i="19"/>
  <c r="EF17" i="19"/>
  <c r="EE17" i="19"/>
  <c r="ED17" i="19"/>
  <c r="EC17" i="19"/>
  <c r="EB17" i="19"/>
  <c r="EA17" i="19"/>
  <c r="DY17" i="19"/>
  <c r="DX17" i="19"/>
  <c r="DW17" i="19"/>
  <c r="DV17" i="19"/>
  <c r="DU17" i="19"/>
  <c r="DT17" i="19"/>
  <c r="DR17" i="19"/>
  <c r="DQ17" i="19"/>
  <c r="DP17" i="19"/>
  <c r="DO17" i="19"/>
  <c r="DN17" i="19"/>
  <c r="DM17" i="19"/>
  <c r="DK17" i="19"/>
  <c r="DJ17" i="19"/>
  <c r="DI17" i="19"/>
  <c r="DH17" i="19"/>
  <c r="DG17" i="19"/>
  <c r="DD17" i="19"/>
  <c r="DC17" i="19"/>
  <c r="DB17" i="19"/>
  <c r="DA17" i="19"/>
  <c r="CZ17" i="19"/>
  <c r="CY17" i="19"/>
  <c r="CW17" i="19"/>
  <c r="CV17" i="19"/>
  <c r="CU17" i="19"/>
  <c r="CT17" i="19"/>
  <c r="CS17" i="19"/>
  <c r="CR17" i="19"/>
  <c r="CP17" i="19"/>
  <c r="CO17" i="19"/>
  <c r="CN17" i="19"/>
  <c r="CM17" i="19"/>
  <c r="CL17" i="19"/>
  <c r="CK17" i="19"/>
  <c r="CI17" i="19"/>
  <c r="CH17" i="19"/>
  <c r="CG17" i="19"/>
  <c r="CF17" i="19"/>
  <c r="CE17" i="19"/>
  <c r="CD17" i="19"/>
  <c r="CB17" i="19"/>
  <c r="CA17" i="19"/>
  <c r="BY17" i="19"/>
  <c r="BX17" i="19"/>
  <c r="BW17" i="19"/>
  <c r="BU17" i="19"/>
  <c r="BT17" i="19"/>
  <c r="BS17" i="19"/>
  <c r="BR17" i="19"/>
  <c r="BQ17" i="19"/>
  <c r="BP17" i="19"/>
  <c r="BN17" i="19"/>
  <c r="BM17" i="19"/>
  <c r="BL17" i="19"/>
  <c r="BK17" i="19"/>
  <c r="BJ17" i="19"/>
  <c r="BI17" i="19"/>
  <c r="BG17" i="19"/>
  <c r="BF17" i="19"/>
  <c r="BE17" i="19"/>
  <c r="BD17" i="19"/>
  <c r="BC17" i="19"/>
  <c r="BB17" i="19"/>
  <c r="AZ17" i="19"/>
  <c r="AY17" i="19"/>
  <c r="AX17" i="19"/>
  <c r="AW17" i="19"/>
  <c r="AV17" i="19"/>
  <c r="AU17" i="19"/>
  <c r="AS17" i="19"/>
  <c r="AR17" i="19"/>
  <c r="AQ17" i="19"/>
  <c r="AP17" i="19"/>
  <c r="AO17" i="19"/>
  <c r="AN17" i="19"/>
  <c r="AL17" i="19"/>
  <c r="AK17" i="19"/>
  <c r="AJ17" i="19"/>
  <c r="AI17" i="19"/>
  <c r="AH17" i="19"/>
  <c r="AG17" i="19"/>
  <c r="AE17" i="19"/>
  <c r="AD17" i="19"/>
  <c r="AB17" i="19"/>
  <c r="AA17" i="19"/>
  <c r="Z17" i="19"/>
  <c r="X17" i="19"/>
  <c r="W17" i="19"/>
  <c r="V17" i="19"/>
  <c r="U17" i="19"/>
  <c r="T17" i="19"/>
  <c r="S17" i="19"/>
  <c r="Q17" i="19"/>
  <c r="P17" i="19"/>
  <c r="O17" i="19"/>
  <c r="N17" i="19"/>
  <c r="M17" i="19"/>
  <c r="L17" i="19"/>
  <c r="J17" i="19"/>
  <c r="I17" i="19"/>
  <c r="H17" i="19"/>
  <c r="G17" i="19"/>
  <c r="F17" i="19"/>
  <c r="E17" i="19"/>
  <c r="FB6" i="7"/>
  <c r="FC6" i="7" s="1"/>
  <c r="FD6" i="7" s="1"/>
  <c r="FE6" i="7" s="1"/>
  <c r="FF6" i="7" s="1"/>
  <c r="FG6" i="7" s="1"/>
  <c r="FH6" i="7" s="1"/>
  <c r="FI6" i="7" s="1"/>
  <c r="FJ6" i="7" s="1"/>
  <c r="FK6" i="7" s="1"/>
  <c r="FL6" i="7" s="1"/>
  <c r="FM6" i="7" s="1"/>
  <c r="FN6" i="7" s="1"/>
  <c r="FO6" i="7" s="1"/>
  <c r="FP6" i="7" s="1"/>
  <c r="FQ6" i="7" s="1"/>
  <c r="FR6" i="7" s="1"/>
  <c r="FS6" i="7" s="1"/>
  <c r="FT6" i="7" s="1"/>
  <c r="FU6" i="7" s="1"/>
  <c r="FV6" i="7" s="1"/>
  <c r="FW6" i="7" s="1"/>
  <c r="FX6" i="7" s="1"/>
  <c r="FY6" i="7" s="1"/>
  <c r="FZ6" i="7" s="1"/>
  <c r="GA6" i="7" s="1"/>
  <c r="GB6" i="7" s="1"/>
  <c r="GC6" i="7" s="1"/>
  <c r="GD6" i="7" s="1"/>
  <c r="GE6" i="7" s="1"/>
  <c r="GF6" i="7" s="1"/>
  <c r="GG6" i="7" s="1"/>
  <c r="GH6" i="7" s="1"/>
  <c r="GI6" i="7" s="1"/>
  <c r="GJ6" i="7" s="1"/>
  <c r="GK6" i="7" s="1"/>
  <c r="GL6" i="7" s="1"/>
  <c r="GM6" i="7" s="1"/>
  <c r="GN6" i="7" s="1"/>
  <c r="GO6" i="7" s="1"/>
  <c r="GP6" i="7" s="1"/>
  <c r="GQ6" i="7" s="1"/>
  <c r="GR6" i="7" s="1"/>
  <c r="GS6" i="7" s="1"/>
  <c r="GT6" i="7" s="1"/>
  <c r="GU6" i="7" s="1"/>
  <c r="GV6" i="7" s="1"/>
  <c r="GW6" i="7" s="1"/>
  <c r="GX6" i="7" s="1"/>
  <c r="GY6" i="7" s="1"/>
  <c r="GZ6" i="7" s="1"/>
  <c r="HA6" i="7" s="1"/>
  <c r="HB6" i="7" s="1"/>
  <c r="HC6" i="7" s="1"/>
  <c r="HD6" i="7" s="1"/>
  <c r="HE6" i="7" s="1"/>
  <c r="HF6" i="7" s="1"/>
  <c r="HG6" i="7" s="1"/>
  <c r="HH6" i="7" s="1"/>
  <c r="HI6" i="7" s="1"/>
  <c r="HJ6" i="7" s="1"/>
  <c r="HK6" i="7" s="1"/>
  <c r="HL6" i="7" s="1"/>
  <c r="HM6" i="7" s="1"/>
  <c r="HN6" i="7" s="1"/>
  <c r="HO6" i="7" s="1"/>
  <c r="HP6" i="7" s="1"/>
  <c r="HQ6" i="7" s="1"/>
  <c r="HR6" i="7" s="1"/>
  <c r="HS6" i="7" s="1"/>
  <c r="HT6" i="7" s="1"/>
  <c r="HU6" i="7" s="1"/>
  <c r="HV6" i="7" s="1"/>
  <c r="HW6" i="7" s="1"/>
  <c r="HX6" i="7" s="1"/>
  <c r="HY6" i="7" s="1"/>
  <c r="HZ6" i="7" s="1"/>
  <c r="IA6" i="7" s="1"/>
  <c r="IB6" i="7" s="1"/>
  <c r="IC6" i="7" s="1"/>
  <c r="ID6" i="7" s="1"/>
  <c r="IE6" i="7" s="1"/>
  <c r="IF6" i="7" s="1"/>
  <c r="IG6" i="7" s="1"/>
  <c r="IH6" i="7" s="1"/>
  <c r="II6" i="7" s="1"/>
  <c r="IJ6" i="7" s="1"/>
  <c r="IK6" i="7" s="1"/>
  <c r="IL6" i="7" s="1"/>
  <c r="IM6" i="7" s="1"/>
  <c r="IN6" i="7" s="1"/>
  <c r="EZ16" i="17"/>
  <c r="EY16" i="17"/>
  <c r="EX16" i="17"/>
  <c r="EW16" i="17"/>
  <c r="EV16" i="17"/>
  <c r="ET16" i="17"/>
  <c r="ES16" i="17"/>
  <c r="ER16" i="17"/>
  <c r="EQ16" i="17"/>
  <c r="EP16" i="17"/>
  <c r="EO16" i="17"/>
  <c r="EM16" i="17"/>
  <c r="EL16" i="17"/>
  <c r="EK16" i="17"/>
  <c r="EJ16" i="17"/>
  <c r="EI16" i="17"/>
  <c r="EH16" i="17"/>
  <c r="EF16" i="17"/>
  <c r="EE16" i="17"/>
  <c r="ED16" i="17"/>
  <c r="EC16" i="17"/>
  <c r="EB16" i="17"/>
  <c r="EA16" i="17"/>
  <c r="DY16" i="17"/>
  <c r="DX16" i="17"/>
  <c r="DW16" i="17"/>
  <c r="DV16" i="17"/>
  <c r="DU16" i="17"/>
  <c r="DT16" i="17"/>
  <c r="DR16" i="17"/>
  <c r="DQ16" i="17"/>
  <c r="DP16" i="17"/>
  <c r="DO16" i="17"/>
  <c r="DN16" i="17"/>
  <c r="DM16" i="17"/>
  <c r="DK16" i="17"/>
  <c r="DJ16" i="17"/>
  <c r="DI16" i="17"/>
  <c r="DH16" i="17"/>
  <c r="DG16" i="17"/>
  <c r="DD16" i="17"/>
  <c r="DC16" i="17"/>
  <c r="DB16" i="17"/>
  <c r="DA16" i="17"/>
  <c r="CZ16" i="17"/>
  <c r="CY16" i="17"/>
  <c r="CW16" i="17"/>
  <c r="CV16" i="17"/>
  <c r="CU16" i="17"/>
  <c r="CT16" i="17"/>
  <c r="CS16" i="17"/>
  <c r="CR16" i="17"/>
  <c r="CP16" i="17"/>
  <c r="CO16" i="17"/>
  <c r="CN16" i="17"/>
  <c r="CM16" i="17"/>
  <c r="CL16" i="17"/>
  <c r="CK16" i="17"/>
  <c r="CI16" i="17"/>
  <c r="CH16" i="17"/>
  <c r="CG16" i="17"/>
  <c r="CF16" i="17"/>
  <c r="CE16" i="17"/>
  <c r="CD16" i="17"/>
  <c r="CB16" i="17"/>
  <c r="CA16" i="17"/>
  <c r="BY16" i="17"/>
  <c r="BX16" i="17"/>
  <c r="BW16" i="17"/>
  <c r="BU16" i="17"/>
  <c r="BT16" i="17"/>
  <c r="BS16" i="17"/>
  <c r="BR16" i="17"/>
  <c r="BQ16" i="17"/>
  <c r="BP16" i="17"/>
  <c r="BN16" i="17"/>
  <c r="BM16" i="17"/>
  <c r="BL16" i="17"/>
  <c r="BK16" i="17"/>
  <c r="BJ16" i="17"/>
  <c r="BI16" i="17"/>
  <c r="BG16" i="17"/>
  <c r="BF16" i="17"/>
  <c r="BE16" i="17"/>
  <c r="BD16" i="17"/>
  <c r="BC16" i="17"/>
  <c r="BB16" i="17"/>
  <c r="AZ16" i="17"/>
  <c r="AY16" i="17"/>
  <c r="AX16" i="17"/>
  <c r="AW16" i="17"/>
  <c r="AV16" i="17"/>
  <c r="AU16" i="17"/>
  <c r="AS16" i="17"/>
  <c r="AR16" i="17"/>
  <c r="AQ16" i="17"/>
  <c r="AP16" i="17"/>
  <c r="AO16" i="17"/>
  <c r="AN16" i="17"/>
  <c r="AL16" i="17"/>
  <c r="AK16" i="17"/>
  <c r="AJ16" i="17"/>
  <c r="AI16" i="17"/>
  <c r="AH16" i="17"/>
  <c r="AG16" i="17"/>
  <c r="AE16" i="17"/>
  <c r="AD16" i="17"/>
  <c r="AB16" i="17"/>
  <c r="AA16" i="17"/>
  <c r="Z16" i="17"/>
  <c r="X16" i="17"/>
  <c r="W16" i="17"/>
  <c r="V16" i="17"/>
  <c r="U16" i="17"/>
  <c r="T16" i="17"/>
  <c r="S16" i="17"/>
  <c r="Q16" i="17"/>
  <c r="P16" i="17"/>
  <c r="O16" i="17"/>
  <c r="N16" i="17"/>
  <c r="M16" i="17"/>
  <c r="L16" i="17"/>
  <c r="J16" i="17"/>
  <c r="I16" i="17"/>
  <c r="H16" i="17"/>
  <c r="G16" i="17"/>
  <c r="F16" i="17"/>
  <c r="E16" i="17"/>
  <c r="EZ16" i="16"/>
  <c r="EY16" i="16"/>
  <c r="EX16" i="16"/>
  <c r="EW16" i="16"/>
  <c r="EV16" i="16"/>
  <c r="ET16" i="16"/>
  <c r="ES16" i="16"/>
  <c r="ER16" i="16"/>
  <c r="EQ16" i="16"/>
  <c r="EP16" i="16"/>
  <c r="EO16" i="16"/>
  <c r="EM16" i="16"/>
  <c r="EL16" i="16"/>
  <c r="EK16" i="16"/>
  <c r="EJ16" i="16"/>
  <c r="EI16" i="16"/>
  <c r="EH16" i="16"/>
  <c r="EF16" i="16"/>
  <c r="EE16" i="16"/>
  <c r="ED16" i="16"/>
  <c r="EC16" i="16"/>
  <c r="EB16" i="16"/>
  <c r="EA16" i="16"/>
  <c r="DY16" i="16"/>
  <c r="DX16" i="16"/>
  <c r="DW16" i="16"/>
  <c r="DV16" i="16"/>
  <c r="DU16" i="16"/>
  <c r="DT16" i="16"/>
  <c r="DR16" i="16"/>
  <c r="DQ16" i="16"/>
  <c r="DP16" i="16"/>
  <c r="DO16" i="16"/>
  <c r="DN16" i="16"/>
  <c r="DM16" i="16"/>
  <c r="DK16" i="16"/>
  <c r="DJ16" i="16"/>
  <c r="DI16" i="16"/>
  <c r="DH16" i="16"/>
  <c r="DG16" i="16"/>
  <c r="DD16" i="16"/>
  <c r="DC16" i="16"/>
  <c r="DB16" i="16"/>
  <c r="DA16" i="16"/>
  <c r="CZ16" i="16"/>
  <c r="CY16" i="16"/>
  <c r="CW16" i="16"/>
  <c r="CV16" i="16"/>
  <c r="CU16" i="16"/>
  <c r="CT16" i="16"/>
  <c r="CS16" i="16"/>
  <c r="CR16" i="16"/>
  <c r="CP16" i="16"/>
  <c r="CO16" i="16"/>
  <c r="CN16" i="16"/>
  <c r="CM16" i="16"/>
  <c r="CL16" i="16"/>
  <c r="CK16" i="16"/>
  <c r="CI16" i="16"/>
  <c r="CH16" i="16"/>
  <c r="CG16" i="16"/>
  <c r="CF16" i="16"/>
  <c r="CE16" i="16"/>
  <c r="CD16" i="16"/>
  <c r="CB16" i="16"/>
  <c r="CA16" i="16"/>
  <c r="BY16" i="16"/>
  <c r="BX16" i="16"/>
  <c r="BW16" i="16"/>
  <c r="BU16" i="16"/>
  <c r="BT16" i="16"/>
  <c r="BS16" i="16"/>
  <c r="BR16" i="16"/>
  <c r="BQ16" i="16"/>
  <c r="BP16" i="16"/>
  <c r="BN16" i="16"/>
  <c r="BM16" i="16"/>
  <c r="BL16" i="16"/>
  <c r="BK16" i="16"/>
  <c r="BJ16" i="16"/>
  <c r="BI16" i="16"/>
  <c r="BG16" i="16"/>
  <c r="BF16" i="16"/>
  <c r="BE16" i="16"/>
  <c r="BD16" i="16"/>
  <c r="BC16" i="16"/>
  <c r="BB16" i="16"/>
  <c r="AZ16" i="16"/>
  <c r="AY16" i="16"/>
  <c r="AX16" i="16"/>
  <c r="AW16" i="16"/>
  <c r="AV16" i="16"/>
  <c r="AU16" i="16"/>
  <c r="AS16" i="16"/>
  <c r="AR16" i="16"/>
  <c r="AQ16" i="16"/>
  <c r="AP16" i="16"/>
  <c r="AO16" i="16"/>
  <c r="AN16" i="16"/>
  <c r="AL16" i="16"/>
  <c r="AK16" i="16"/>
  <c r="AJ16" i="16"/>
  <c r="AI16" i="16"/>
  <c r="AH16" i="16"/>
  <c r="AG16" i="16"/>
  <c r="AE16" i="16"/>
  <c r="AD16" i="16"/>
  <c r="AB16" i="16"/>
  <c r="AA16" i="16"/>
  <c r="Z16" i="16"/>
  <c r="X16" i="16"/>
  <c r="W16" i="16"/>
  <c r="V16" i="16"/>
  <c r="U16" i="16"/>
  <c r="T16" i="16"/>
  <c r="S16" i="16"/>
  <c r="Q16" i="16"/>
  <c r="P16" i="16"/>
  <c r="O16" i="16"/>
  <c r="N16" i="16"/>
  <c r="M16" i="16"/>
  <c r="L16" i="16"/>
  <c r="J16" i="16"/>
  <c r="I16" i="16"/>
  <c r="H16" i="16"/>
  <c r="G16" i="16"/>
  <c r="F16" i="16"/>
  <c r="E16" i="16"/>
  <c r="EZ16" i="15"/>
  <c r="EY16" i="15"/>
  <c r="EX16" i="15"/>
  <c r="EW16" i="15"/>
  <c r="EV16" i="15"/>
  <c r="ET16" i="15"/>
  <c r="ES16" i="15"/>
  <c r="ER16" i="15"/>
  <c r="EQ16" i="15"/>
  <c r="EP16" i="15"/>
  <c r="EO16" i="15"/>
  <c r="EM16" i="15"/>
  <c r="EL16" i="15"/>
  <c r="EK16" i="15"/>
  <c r="EJ16" i="15"/>
  <c r="EI16" i="15"/>
  <c r="EH16" i="15"/>
  <c r="EF16" i="15"/>
  <c r="EE16" i="15"/>
  <c r="ED16" i="15"/>
  <c r="EC16" i="15"/>
  <c r="EB16" i="15"/>
  <c r="EA16" i="15"/>
  <c r="DY16" i="15"/>
  <c r="DX16" i="15"/>
  <c r="DW16" i="15"/>
  <c r="DV16" i="15"/>
  <c r="DU16" i="15"/>
  <c r="DT16" i="15"/>
  <c r="DR16" i="15"/>
  <c r="DQ16" i="15"/>
  <c r="DP16" i="15"/>
  <c r="DO16" i="15"/>
  <c r="DN16" i="15"/>
  <c r="DM16" i="15"/>
  <c r="DK16" i="15"/>
  <c r="DJ16" i="15"/>
  <c r="DI16" i="15"/>
  <c r="DH16" i="15"/>
  <c r="DG16" i="15"/>
  <c r="DD16" i="15"/>
  <c r="DC16" i="15"/>
  <c r="DB16" i="15"/>
  <c r="DA16" i="15"/>
  <c r="CZ16" i="15"/>
  <c r="CY16" i="15"/>
  <c r="CW16" i="15"/>
  <c r="CV16" i="15"/>
  <c r="CU16" i="15"/>
  <c r="CT16" i="15"/>
  <c r="CS16" i="15"/>
  <c r="CR16" i="15"/>
  <c r="CP16" i="15"/>
  <c r="CO16" i="15"/>
  <c r="CN16" i="15"/>
  <c r="CM16" i="15"/>
  <c r="CL16" i="15"/>
  <c r="CK16" i="15"/>
  <c r="CI16" i="15"/>
  <c r="CH16" i="15"/>
  <c r="CG16" i="15"/>
  <c r="CF16" i="15"/>
  <c r="CE16" i="15"/>
  <c r="CD16" i="15"/>
  <c r="CB16" i="15"/>
  <c r="CA16" i="15"/>
  <c r="BY16" i="15"/>
  <c r="BX16" i="15"/>
  <c r="BW16" i="15"/>
  <c r="BU16" i="15"/>
  <c r="BT16" i="15"/>
  <c r="BS16" i="15"/>
  <c r="BR16" i="15"/>
  <c r="BQ16" i="15"/>
  <c r="BP16" i="15"/>
  <c r="BN16" i="15"/>
  <c r="BM16" i="15"/>
  <c r="BL16" i="15"/>
  <c r="BK16" i="15"/>
  <c r="BJ16" i="15"/>
  <c r="BI16" i="15"/>
  <c r="BG16" i="15"/>
  <c r="BF16" i="15"/>
  <c r="BE16" i="15"/>
  <c r="BD16" i="15"/>
  <c r="BC16" i="15"/>
  <c r="BB16" i="15"/>
  <c r="AZ16" i="15"/>
  <c r="AY16" i="15"/>
  <c r="AX16" i="15"/>
  <c r="AW16" i="15"/>
  <c r="AV16" i="15"/>
  <c r="AU16" i="15"/>
  <c r="AS16" i="15"/>
  <c r="AR16" i="15"/>
  <c r="AQ16" i="15"/>
  <c r="AP16" i="15"/>
  <c r="AO16" i="15"/>
  <c r="AN16" i="15"/>
  <c r="AL16" i="15"/>
  <c r="AK16" i="15"/>
  <c r="AJ16" i="15"/>
  <c r="AI16" i="15"/>
  <c r="AH16" i="15"/>
  <c r="AG16" i="15"/>
  <c r="AE16" i="15"/>
  <c r="AD16" i="15"/>
  <c r="AB16" i="15"/>
  <c r="AA16" i="15"/>
  <c r="Z16" i="15"/>
  <c r="X16" i="15"/>
  <c r="W16" i="15"/>
  <c r="V16" i="15"/>
  <c r="U16" i="15"/>
  <c r="T16" i="15"/>
  <c r="S16" i="15"/>
  <c r="Q16" i="15"/>
  <c r="P16" i="15"/>
  <c r="O16" i="15"/>
  <c r="N16" i="15"/>
  <c r="M16" i="15"/>
  <c r="L16" i="15"/>
  <c r="J16" i="15"/>
  <c r="I16" i="15"/>
  <c r="H16" i="15"/>
  <c r="G16" i="15"/>
  <c r="F16" i="15"/>
  <c r="E16" i="15"/>
  <c r="EZ16" i="14"/>
  <c r="EY16" i="14"/>
  <c r="EX16" i="14"/>
  <c r="EW16" i="14"/>
  <c r="EV16" i="14"/>
  <c r="ET16" i="14"/>
  <c r="ES16" i="14"/>
  <c r="ER16" i="14"/>
  <c r="EQ16" i="14"/>
  <c r="EP16" i="14"/>
  <c r="EO16" i="14"/>
  <c r="EM16" i="14"/>
  <c r="EL16" i="14"/>
  <c r="EK16" i="14"/>
  <c r="EJ16" i="14"/>
  <c r="EI16" i="14"/>
  <c r="EH16" i="14"/>
  <c r="EF16" i="14"/>
  <c r="EE16" i="14"/>
  <c r="ED16" i="14"/>
  <c r="EC16" i="14"/>
  <c r="EB16" i="14"/>
  <c r="EA16" i="14"/>
  <c r="DY16" i="14"/>
  <c r="DX16" i="14"/>
  <c r="DW16" i="14"/>
  <c r="DV16" i="14"/>
  <c r="DU16" i="14"/>
  <c r="DT16" i="14"/>
  <c r="DR16" i="14"/>
  <c r="DQ16" i="14"/>
  <c r="DP16" i="14"/>
  <c r="DO16" i="14"/>
  <c r="DN16" i="14"/>
  <c r="DM16" i="14"/>
  <c r="DK16" i="14"/>
  <c r="DJ16" i="14"/>
  <c r="DI16" i="14"/>
  <c r="DH16" i="14"/>
  <c r="DG16" i="14"/>
  <c r="DD16" i="14"/>
  <c r="DC16" i="14"/>
  <c r="DB16" i="14"/>
  <c r="DA16" i="14"/>
  <c r="CZ16" i="14"/>
  <c r="CY16" i="14"/>
  <c r="CW16" i="14"/>
  <c r="CV16" i="14"/>
  <c r="CU16" i="14"/>
  <c r="CT16" i="14"/>
  <c r="CS16" i="14"/>
  <c r="CR16" i="14"/>
  <c r="CP16" i="14"/>
  <c r="CO16" i="14"/>
  <c r="CN16" i="14"/>
  <c r="CM16" i="14"/>
  <c r="CL16" i="14"/>
  <c r="CK16" i="14"/>
  <c r="CI16" i="14"/>
  <c r="CH16" i="14"/>
  <c r="CG16" i="14"/>
  <c r="CF16" i="14"/>
  <c r="CE16" i="14"/>
  <c r="CD16" i="14"/>
  <c r="CB16" i="14"/>
  <c r="CA16" i="14"/>
  <c r="BY16" i="14"/>
  <c r="BX16" i="14"/>
  <c r="BW16" i="14"/>
  <c r="BU16" i="14"/>
  <c r="BT16" i="14"/>
  <c r="BS16" i="14"/>
  <c r="BR16" i="14"/>
  <c r="BQ16" i="14"/>
  <c r="BP16" i="14"/>
  <c r="BN16" i="14"/>
  <c r="BM16" i="14"/>
  <c r="BL16" i="14"/>
  <c r="BK16" i="14"/>
  <c r="BJ16" i="14"/>
  <c r="BI16" i="14"/>
  <c r="BG16" i="14"/>
  <c r="BF16" i="14"/>
  <c r="BE16" i="14"/>
  <c r="BD16" i="14"/>
  <c r="BC16" i="14"/>
  <c r="BB16" i="14"/>
  <c r="AZ16" i="14"/>
  <c r="AY16" i="14"/>
  <c r="AX16" i="14"/>
  <c r="AW16" i="14"/>
  <c r="AV16" i="14"/>
  <c r="AU16" i="14"/>
  <c r="AS16" i="14"/>
  <c r="AR16" i="14"/>
  <c r="AQ16" i="14"/>
  <c r="AP16" i="14"/>
  <c r="AO16" i="14"/>
  <c r="AN16" i="14"/>
  <c r="AL16" i="14"/>
  <c r="AK16" i="14"/>
  <c r="AJ16" i="14"/>
  <c r="AI16" i="14"/>
  <c r="AH16" i="14"/>
  <c r="AG16" i="14"/>
  <c r="AE16" i="14"/>
  <c r="AD16" i="14"/>
  <c r="AB16" i="14"/>
  <c r="AA16" i="14"/>
  <c r="Z16" i="14"/>
  <c r="X16" i="14"/>
  <c r="W16" i="14"/>
  <c r="V16" i="14"/>
  <c r="U16" i="14"/>
  <c r="T16" i="14"/>
  <c r="S16" i="14"/>
  <c r="Q16" i="14"/>
  <c r="P16" i="14"/>
  <c r="O16" i="14"/>
  <c r="N16" i="14"/>
  <c r="M16" i="14"/>
  <c r="L16" i="14"/>
  <c r="J16" i="14"/>
  <c r="I16" i="14"/>
  <c r="H16" i="14"/>
  <c r="G16" i="14"/>
  <c r="F16" i="14"/>
  <c r="E16" i="14"/>
  <c r="EZ16" i="13"/>
  <c r="EY16" i="13"/>
  <c r="EX16" i="13"/>
  <c r="EW16" i="13"/>
  <c r="EV16" i="13"/>
  <c r="ET16" i="13"/>
  <c r="ES16" i="13"/>
  <c r="ER16" i="13"/>
  <c r="EQ16" i="13"/>
  <c r="EP16" i="13"/>
  <c r="EO16" i="13"/>
  <c r="EM16" i="13"/>
  <c r="EL16" i="13"/>
  <c r="EK16" i="13"/>
  <c r="EJ16" i="13"/>
  <c r="EI16" i="13"/>
  <c r="EH16" i="13"/>
  <c r="EF16" i="13"/>
  <c r="EE16" i="13"/>
  <c r="ED16" i="13"/>
  <c r="EC16" i="13"/>
  <c r="EB16" i="13"/>
  <c r="EA16" i="13"/>
  <c r="DY16" i="13"/>
  <c r="DX16" i="13"/>
  <c r="DW16" i="13"/>
  <c r="DV16" i="13"/>
  <c r="DU16" i="13"/>
  <c r="DT16" i="13"/>
  <c r="DR16" i="13"/>
  <c r="DQ16" i="13"/>
  <c r="DP16" i="13"/>
  <c r="DO16" i="13"/>
  <c r="DN16" i="13"/>
  <c r="DM16" i="13"/>
  <c r="DK16" i="13"/>
  <c r="DJ16" i="13"/>
  <c r="DI16" i="13"/>
  <c r="DH16" i="13"/>
  <c r="DG16" i="13"/>
  <c r="DD16" i="13"/>
  <c r="DC16" i="13"/>
  <c r="DB16" i="13"/>
  <c r="DA16" i="13"/>
  <c r="CZ16" i="13"/>
  <c r="CY16" i="13"/>
  <c r="CW16" i="13"/>
  <c r="CV16" i="13"/>
  <c r="CU16" i="13"/>
  <c r="CT16" i="13"/>
  <c r="CS16" i="13"/>
  <c r="CR16" i="13"/>
  <c r="CP16" i="13"/>
  <c r="CO16" i="13"/>
  <c r="CN16" i="13"/>
  <c r="CM16" i="13"/>
  <c r="CL16" i="13"/>
  <c r="CK16" i="13"/>
  <c r="CI16" i="13"/>
  <c r="CH16" i="13"/>
  <c r="CG16" i="13"/>
  <c r="CF16" i="13"/>
  <c r="CE16" i="13"/>
  <c r="CD16" i="13"/>
  <c r="CB16" i="13"/>
  <c r="CA16" i="13"/>
  <c r="BY16" i="13"/>
  <c r="BX16" i="13"/>
  <c r="BW16" i="13"/>
  <c r="BU16" i="13"/>
  <c r="BT16" i="13"/>
  <c r="BS16" i="13"/>
  <c r="BR16" i="13"/>
  <c r="BQ16" i="13"/>
  <c r="BP16" i="13"/>
  <c r="BN16" i="13"/>
  <c r="BM16" i="13"/>
  <c r="BL16" i="13"/>
  <c r="BK16" i="13"/>
  <c r="BJ16" i="13"/>
  <c r="BI16" i="13"/>
  <c r="BG16" i="13"/>
  <c r="BF16" i="13"/>
  <c r="BE16" i="13"/>
  <c r="BD16" i="13"/>
  <c r="BC16" i="13"/>
  <c r="BB16" i="13"/>
  <c r="AZ16" i="13"/>
  <c r="AY16" i="13"/>
  <c r="AX16" i="13"/>
  <c r="AW16" i="13"/>
  <c r="AV16" i="13"/>
  <c r="AU16" i="13"/>
  <c r="AS16" i="13"/>
  <c r="AR16" i="13"/>
  <c r="AQ16" i="13"/>
  <c r="AP16" i="13"/>
  <c r="AO16" i="13"/>
  <c r="AN16" i="13"/>
  <c r="AL16" i="13"/>
  <c r="AK16" i="13"/>
  <c r="AJ16" i="13"/>
  <c r="AI16" i="13"/>
  <c r="AH16" i="13"/>
  <c r="AG16" i="13"/>
  <c r="AE16" i="13"/>
  <c r="AD16" i="13"/>
  <c r="AB16" i="13"/>
  <c r="AA16" i="13"/>
  <c r="Z16" i="13"/>
  <c r="X16" i="13"/>
  <c r="W16" i="13"/>
  <c r="V16" i="13"/>
  <c r="U16" i="13"/>
  <c r="T16" i="13"/>
  <c r="S16" i="13"/>
  <c r="Q16" i="13"/>
  <c r="P16" i="13"/>
  <c r="O16" i="13"/>
  <c r="N16" i="13"/>
  <c r="M16" i="13"/>
  <c r="L16" i="13"/>
  <c r="J16" i="13"/>
  <c r="I16" i="13"/>
  <c r="H16" i="13"/>
  <c r="G16" i="13"/>
  <c r="F16" i="13"/>
  <c r="E16" i="13"/>
  <c r="E16" i="8"/>
  <c r="EZ16" i="8"/>
  <c r="EY16" i="8"/>
  <c r="EX16" i="8"/>
  <c r="EW16" i="8"/>
  <c r="EV16" i="8"/>
  <c r="ET16" i="8"/>
  <c r="ES16" i="8"/>
  <c r="ER16" i="8"/>
  <c r="EQ16" i="8"/>
  <c r="EP16" i="8"/>
  <c r="EO16" i="8"/>
  <c r="EM16" i="8"/>
  <c r="EL16" i="8"/>
  <c r="EK16" i="8"/>
  <c r="EJ16" i="8"/>
  <c r="EI16" i="8"/>
  <c r="EH16" i="8"/>
  <c r="EF16" i="8"/>
  <c r="EE16" i="8"/>
  <c r="ED16" i="8"/>
  <c r="EC16" i="8"/>
  <c r="EB16" i="8"/>
  <c r="EA16" i="8"/>
  <c r="DY16" i="8"/>
  <c r="DX16" i="8"/>
  <c r="DW16" i="8"/>
  <c r="DV16" i="8"/>
  <c r="DU16" i="8"/>
  <c r="DT16" i="8"/>
  <c r="DR16" i="8"/>
  <c r="DQ16" i="8"/>
  <c r="DP16" i="8"/>
  <c r="DO16" i="8"/>
  <c r="DN16" i="8"/>
  <c r="DM16" i="8"/>
  <c r="DK16" i="8"/>
  <c r="DJ16" i="8"/>
  <c r="DI16" i="8"/>
  <c r="DH16" i="8"/>
  <c r="DG16" i="8"/>
  <c r="DD16" i="8"/>
  <c r="DC16" i="8"/>
  <c r="DB16" i="8"/>
  <c r="DA16" i="8"/>
  <c r="CZ16" i="8"/>
  <c r="CY16" i="8"/>
  <c r="CW16" i="8"/>
  <c r="CV16" i="8"/>
  <c r="CU16" i="8"/>
  <c r="CT16" i="8"/>
  <c r="CS16" i="8"/>
  <c r="CR16" i="8"/>
  <c r="CP16" i="8"/>
  <c r="CO16" i="8"/>
  <c r="CN16" i="8"/>
  <c r="CM16" i="8"/>
  <c r="CL16" i="8"/>
  <c r="CK16" i="8"/>
  <c r="CI16" i="8"/>
  <c r="CH16" i="8"/>
  <c r="CG16" i="8"/>
  <c r="CF16" i="8"/>
  <c r="CE16" i="8"/>
  <c r="CD16" i="8"/>
  <c r="CB16" i="8"/>
  <c r="CA16" i="8"/>
  <c r="BY16" i="8"/>
  <c r="BX16" i="8"/>
  <c r="BW16" i="8"/>
  <c r="BU16" i="8"/>
  <c r="BT16" i="8"/>
  <c r="BS16" i="8"/>
  <c r="BR16" i="8"/>
  <c r="BQ16" i="8"/>
  <c r="BP16" i="8"/>
  <c r="BN16" i="8"/>
  <c r="BM16" i="8"/>
  <c r="BL16" i="8"/>
  <c r="BK16" i="8"/>
  <c r="BJ16" i="8"/>
  <c r="BI16" i="8"/>
  <c r="BG16" i="8"/>
  <c r="BF16" i="8"/>
  <c r="BE16" i="8"/>
  <c r="BD16" i="8"/>
  <c r="BC16" i="8"/>
  <c r="BB16" i="8"/>
  <c r="AZ16" i="8"/>
  <c r="AY16" i="8"/>
  <c r="AX16" i="8"/>
  <c r="AW16" i="8"/>
  <c r="AV16" i="8"/>
  <c r="AU16" i="8"/>
  <c r="AS16" i="8"/>
  <c r="AR16" i="8"/>
  <c r="AQ16" i="8"/>
  <c r="AP16" i="8"/>
  <c r="AO16" i="8"/>
  <c r="AN16" i="8"/>
  <c r="AL16" i="8"/>
  <c r="AK16" i="8"/>
  <c r="AJ16" i="8"/>
  <c r="AI16" i="8"/>
  <c r="AH16" i="8"/>
  <c r="AG16" i="8"/>
  <c r="AE16" i="8"/>
  <c r="AD16" i="8"/>
  <c r="AB16" i="8"/>
  <c r="AA16" i="8"/>
  <c r="Z16" i="8"/>
  <c r="X16" i="8"/>
  <c r="W16" i="8"/>
  <c r="V16" i="8"/>
  <c r="U16" i="8"/>
  <c r="T16" i="8"/>
  <c r="S16" i="8"/>
  <c r="Q16" i="8"/>
  <c r="P16" i="8"/>
  <c r="O16" i="8"/>
  <c r="N16" i="8"/>
  <c r="M16" i="8"/>
  <c r="L16" i="8"/>
  <c r="J16" i="8"/>
  <c r="I16" i="8"/>
  <c r="H16" i="8"/>
  <c r="G16" i="8"/>
  <c r="F16" i="8"/>
  <c r="C3" i="2"/>
  <c r="C4" i="2"/>
  <c r="C5" i="2"/>
  <c r="C6" i="2"/>
  <c r="C7" i="2"/>
  <c r="C8" i="2"/>
  <c r="C9" i="2"/>
  <c r="C10" i="2"/>
  <c r="C2" i="2"/>
  <c r="E16" i="7"/>
  <c r="I16" i="7"/>
  <c r="J16" i="7"/>
  <c r="AE16" i="7"/>
  <c r="AD16" i="7"/>
  <c r="X16" i="7"/>
  <c r="Q16" i="7"/>
  <c r="F16" i="7"/>
  <c r="G16" i="7"/>
  <c r="H16" i="7"/>
  <c r="L16" i="7"/>
  <c r="M16" i="7"/>
  <c r="N16" i="7"/>
  <c r="O16" i="7"/>
  <c r="P16" i="7"/>
  <c r="S16" i="7"/>
  <c r="T16" i="7"/>
  <c r="U16" i="7"/>
  <c r="V16" i="7"/>
  <c r="W16" i="7"/>
  <c r="Z16" i="7"/>
  <c r="AA16" i="7"/>
  <c r="AB16" i="7"/>
  <c r="AG16" i="7"/>
  <c r="AH16" i="7"/>
  <c r="AI16" i="7"/>
  <c r="AJ16" i="7"/>
  <c r="AK16" i="7"/>
  <c r="AL16" i="7"/>
  <c r="AN16" i="7"/>
  <c r="AO16" i="7"/>
  <c r="AP16" i="7"/>
  <c r="AQ16" i="7"/>
  <c r="AR16" i="7"/>
  <c r="AS16" i="7"/>
  <c r="AU16" i="7"/>
  <c r="AV16" i="7"/>
  <c r="AW16" i="7"/>
  <c r="AX16" i="7"/>
  <c r="AY16" i="7"/>
  <c r="AZ16" i="7"/>
  <c r="BB16" i="7"/>
  <c r="BC16" i="7"/>
  <c r="BD16" i="7"/>
  <c r="BE16" i="7"/>
  <c r="BF16" i="7"/>
  <c r="BG16" i="7"/>
  <c r="BI16" i="7"/>
  <c r="BJ16" i="7"/>
  <c r="BK16" i="7"/>
  <c r="BL16" i="7"/>
  <c r="BM16" i="7"/>
  <c r="BN16" i="7"/>
  <c r="BP16" i="7"/>
  <c r="BQ16" i="7"/>
  <c r="BR16" i="7"/>
  <c r="BS16" i="7"/>
  <c r="BT16" i="7"/>
  <c r="BU16" i="7"/>
  <c r="BW16" i="7"/>
  <c r="BX16" i="7"/>
  <c r="BY16" i="7"/>
  <c r="CA16" i="7"/>
  <c r="CB16" i="7"/>
  <c r="CD16" i="7"/>
  <c r="CE16" i="7"/>
  <c r="CF16" i="7"/>
  <c r="CG16" i="7"/>
  <c r="CH16" i="7"/>
  <c r="CI16" i="7"/>
  <c r="CK16" i="7"/>
  <c r="CL16" i="7"/>
  <c r="CM16" i="7"/>
  <c r="CN16" i="7"/>
  <c r="CO16" i="7"/>
  <c r="CP16" i="7"/>
  <c r="CR16" i="7"/>
  <c r="CS16" i="7"/>
  <c r="CT16" i="7"/>
  <c r="CU16" i="7"/>
  <c r="CV16" i="7"/>
  <c r="CW16" i="7"/>
  <c r="CY16" i="7"/>
  <c r="CZ16" i="7"/>
  <c r="DA16" i="7"/>
  <c r="DB16" i="7"/>
  <c r="DC16" i="7"/>
  <c r="DD16" i="7"/>
  <c r="DG16" i="7"/>
  <c r="DH16" i="7"/>
  <c r="DI16" i="7"/>
  <c r="DJ16" i="7"/>
  <c r="DK16" i="7"/>
  <c r="DM16" i="7"/>
  <c r="DN16" i="7"/>
  <c r="DO16" i="7"/>
  <c r="DP16" i="7"/>
  <c r="DQ16" i="7"/>
  <c r="DR16" i="7"/>
  <c r="DT16" i="7"/>
  <c r="DU16" i="7"/>
  <c r="DV16" i="7"/>
  <c r="DW16" i="7"/>
  <c r="DX16" i="7"/>
  <c r="DY16" i="7"/>
  <c r="EA16" i="7"/>
  <c r="EB16" i="7"/>
  <c r="EC16" i="7"/>
  <c r="ED16" i="7"/>
  <c r="EE16" i="7"/>
  <c r="EF16" i="7"/>
  <c r="EH16" i="7"/>
  <c r="EI16" i="7"/>
  <c r="EJ16" i="7"/>
  <c r="EK16" i="7"/>
  <c r="EL16" i="7"/>
  <c r="EM16" i="7"/>
  <c r="EO16" i="7"/>
  <c r="EP16" i="7"/>
  <c r="EQ16" i="7"/>
  <c r="ER16" i="7"/>
  <c r="ES16" i="7"/>
  <c r="ET16" i="7"/>
  <c r="EV16" i="7"/>
  <c r="EW16" i="7"/>
  <c r="EX16" i="7"/>
  <c r="EY16" i="7"/>
  <c r="EZ16" i="7"/>
  <c r="DE17" i="8" l="1"/>
  <c r="BH17" i="13"/>
  <c r="EG17" i="13"/>
  <c r="EG17" i="14"/>
  <c r="EG17" i="15"/>
  <c r="BH17" i="16"/>
  <c r="EG17" i="16"/>
  <c r="BH17" i="17"/>
  <c r="BA17" i="8"/>
  <c r="CC17" i="8"/>
  <c r="DZ17" i="8"/>
  <c r="DE17" i="14"/>
  <c r="DE17" i="15"/>
  <c r="AF17" i="17"/>
  <c r="DE17" i="17"/>
  <c r="CC17" i="14"/>
  <c r="CC17" i="15"/>
  <c r="Y17" i="8"/>
  <c r="CX17" i="8"/>
  <c r="CC17" i="13"/>
  <c r="BA17" i="14"/>
  <c r="DZ17" i="14"/>
  <c r="BA17" i="15"/>
  <c r="DZ17" i="15"/>
  <c r="BA17" i="16"/>
  <c r="CC17" i="16"/>
  <c r="DZ17" i="16"/>
  <c r="BA17" i="17"/>
  <c r="DZ17" i="17"/>
  <c r="AT17" i="8"/>
  <c r="BV17" i="8"/>
  <c r="DS17" i="8"/>
  <c r="EU17" i="8"/>
  <c r="Y17" i="13"/>
  <c r="Y17" i="14"/>
  <c r="CX17" i="14"/>
  <c r="Y17" i="15"/>
  <c r="CX17" i="15"/>
  <c r="Y17" i="16"/>
  <c r="AT17" i="13"/>
  <c r="BV17" i="13"/>
  <c r="DS17" i="13"/>
  <c r="EU17" i="13"/>
  <c r="AT17" i="14"/>
  <c r="BV17" i="14"/>
  <c r="DS17" i="14"/>
  <c r="EU17" i="14"/>
  <c r="AT17" i="15"/>
  <c r="BV17" i="15"/>
  <c r="DS17" i="15"/>
  <c r="AT17" i="16"/>
  <c r="BV17" i="16"/>
  <c r="DS17" i="16"/>
  <c r="EU17" i="16"/>
  <c r="AT17" i="17"/>
  <c r="BV17" i="17"/>
  <c r="DS17" i="17"/>
  <c r="EU17" i="17"/>
  <c r="BO17" i="8"/>
  <c r="EN17" i="8"/>
  <c r="R17" i="13"/>
  <c r="CQ17" i="13"/>
  <c r="R17" i="14"/>
  <c r="R17" i="15"/>
  <c r="CQ17" i="16"/>
  <c r="R17" i="17"/>
  <c r="CQ17" i="17"/>
  <c r="DL17" i="8"/>
  <c r="AM17" i="13"/>
  <c r="BO17" i="13"/>
  <c r="EN17" i="13"/>
  <c r="BO17" i="14"/>
  <c r="AM17" i="15"/>
  <c r="BO17" i="15"/>
  <c r="AM17" i="16"/>
  <c r="BO17" i="16"/>
  <c r="AM17" i="17"/>
  <c r="BO17" i="17"/>
  <c r="EN17" i="17"/>
  <c r="EG17" i="8"/>
  <c r="K17" i="13"/>
  <c r="K17" i="14"/>
  <c r="K17" i="15"/>
  <c r="K17" i="16"/>
  <c r="K17" i="17"/>
  <c r="CJ17" i="17"/>
  <c r="DL17" i="17"/>
  <c r="K17" i="8"/>
  <c r="R17" i="8"/>
  <c r="AF17" i="8"/>
  <c r="AM17" i="8"/>
  <c r="BH17" i="8"/>
  <c r="CJ17" i="8"/>
  <c r="CQ17" i="8"/>
  <c r="AF17" i="13"/>
  <c r="BA17" i="13"/>
  <c r="CJ17" i="13"/>
  <c r="CX17" i="13"/>
  <c r="DE17" i="13"/>
  <c r="DL17" i="13"/>
  <c r="DZ17" i="13"/>
  <c r="AF17" i="14"/>
  <c r="AM17" i="14"/>
  <c r="BH17" i="14"/>
  <c r="CJ17" i="14"/>
  <c r="CQ17" i="14"/>
  <c r="DL17" i="14"/>
  <c r="EN17" i="14"/>
  <c r="AF17" i="15"/>
  <c r="BH17" i="15"/>
  <c r="CJ17" i="15"/>
  <c r="CQ17" i="15"/>
  <c r="DL17" i="15"/>
  <c r="EN17" i="15"/>
  <c r="EU17" i="15"/>
  <c r="R17" i="16"/>
  <c r="AF17" i="16"/>
  <c r="CJ17" i="16"/>
  <c r="CX17" i="16"/>
  <c r="DE17" i="16"/>
  <c r="DL17" i="16"/>
  <c r="EN17" i="16"/>
  <c r="Y17" i="17"/>
  <c r="CC17" i="17"/>
  <c r="CX17" i="17"/>
  <c r="EG17" i="17"/>
  <c r="FD6" i="19"/>
  <c r="FE6" i="19" s="1"/>
  <c r="FF6" i="19" s="1"/>
  <c r="FG6" i="19" s="1"/>
  <c r="FI21" i="23" s="1"/>
  <c r="FK6" i="20"/>
  <c r="FL6" i="20" s="1"/>
  <c r="FM6" i="20" s="1"/>
  <c r="FN6" i="20" s="1"/>
  <c r="FO6" i="20" s="1"/>
  <c r="FP6" i="20" s="1"/>
  <c r="FQ6" i="20" s="1"/>
  <c r="GK18" i="19"/>
  <c r="GR18" i="19"/>
  <c r="FP18" i="19"/>
  <c r="HM18" i="19"/>
  <c r="IO18" i="19"/>
  <c r="FB18" i="19"/>
  <c r="FB21" i="19" s="1"/>
  <c r="GD18" i="19"/>
  <c r="GY18" i="19"/>
  <c r="IA18" i="19"/>
  <c r="FI18" i="19"/>
  <c r="HF18" i="19"/>
  <c r="IH18" i="19"/>
  <c r="CC18" i="19"/>
  <c r="CC21" i="19" s="1"/>
  <c r="FW18" i="19"/>
  <c r="HT18" i="19"/>
  <c r="K18" i="19"/>
  <c r="K21" i="19" s="1"/>
  <c r="EG18" i="19"/>
  <c r="EG21" i="19" s="1"/>
  <c r="AF18" i="19"/>
  <c r="AF21" i="19" s="1"/>
  <c r="BH18" i="19"/>
  <c r="BH21" i="19" s="1"/>
  <c r="CJ18" i="19"/>
  <c r="CJ21" i="19" s="1"/>
  <c r="DZ18" i="19"/>
  <c r="DZ21" i="19" s="1"/>
  <c r="Y18" i="19"/>
  <c r="Y21" i="19" s="1"/>
  <c r="AT18" i="19"/>
  <c r="AT21" i="19" s="1"/>
  <c r="BA18" i="19"/>
  <c r="BA21" i="19" s="1"/>
  <c r="BV18" i="19"/>
  <c r="BV21" i="19" s="1"/>
  <c r="CX18" i="19"/>
  <c r="CX21" i="19" s="1"/>
  <c r="DE18" i="19"/>
  <c r="DE21" i="19" s="1"/>
  <c r="DS18" i="19"/>
  <c r="DS21" i="19" s="1"/>
  <c r="EU18" i="19"/>
  <c r="EU21" i="19" s="1"/>
  <c r="DL18" i="19"/>
  <c r="DL21" i="19" s="1"/>
  <c r="R18" i="19"/>
  <c r="R21" i="19" s="1"/>
  <c r="CQ18" i="19"/>
  <c r="CQ21" i="19" s="1"/>
  <c r="AM18" i="19"/>
  <c r="AM21" i="19" s="1"/>
  <c r="BO18" i="19"/>
  <c r="BO21" i="19" s="1"/>
  <c r="EN18" i="19"/>
  <c r="EN21" i="19" s="1"/>
  <c r="K17" i="7"/>
  <c r="DZ17" i="7"/>
  <c r="BA17" i="7"/>
  <c r="EG17" i="7"/>
  <c r="EU17" i="7"/>
  <c r="DS17" i="7"/>
  <c r="CQ17" i="7"/>
  <c r="Y17" i="7"/>
  <c r="R17" i="7"/>
  <c r="CX17" i="7"/>
  <c r="CC17" i="7"/>
  <c r="BV17" i="7"/>
  <c r="DE17" i="7"/>
  <c r="AF17" i="7"/>
  <c r="DL17" i="7"/>
  <c r="BH17" i="7"/>
  <c r="EN17" i="7"/>
  <c r="CJ17" i="7"/>
  <c r="BO17" i="7"/>
  <c r="AT17" i="7"/>
  <c r="AM17" i="7"/>
  <c r="FI21" i="19" l="1"/>
  <c r="FH6" i="19"/>
  <c r="FI6" i="19" s="1"/>
  <c r="FJ6" i="19" s="1"/>
  <c r="FI21" i="20"/>
  <c r="FR6" i="20"/>
  <c r="FS6" i="20" s="1"/>
  <c r="FT6" i="20" s="1"/>
  <c r="FU6" i="20" s="1"/>
  <c r="FV6" i="20" s="1"/>
  <c r="FW6" i="20" s="1"/>
  <c r="FX6" i="20" s="1"/>
  <c r="FK6" i="19" l="1"/>
  <c r="FL6" i="19" s="1"/>
  <c r="FM6" i="19" s="1"/>
  <c r="FN6" i="19" s="1"/>
  <c r="FP21" i="23" s="1"/>
  <c r="FY6" i="20"/>
  <c r="FZ6" i="20" s="1"/>
  <c r="GA6" i="20" s="1"/>
  <c r="GB6" i="20" s="1"/>
  <c r="GC6" i="20" s="1"/>
  <c r="GD6" i="20" s="1"/>
  <c r="GE6" i="20" s="1"/>
  <c r="FP21" i="19" l="1"/>
  <c r="FO6" i="19"/>
  <c r="FP6" i="19" s="1"/>
  <c r="FQ6" i="19" s="1"/>
  <c r="FP21" i="20"/>
  <c r="GF6" i="20"/>
  <c r="GG6" i="20" s="1"/>
  <c r="GH6" i="20" s="1"/>
  <c r="GI6" i="20" s="1"/>
  <c r="GJ6" i="20" s="1"/>
  <c r="GK6" i="20" s="1"/>
  <c r="GL6" i="20" s="1"/>
  <c r="FR6" i="19" l="1"/>
  <c r="FS6" i="19" s="1"/>
  <c r="FT6" i="19" s="1"/>
  <c r="FU6" i="19" s="1"/>
  <c r="FW21" i="23" s="1"/>
  <c r="GM6" i="20"/>
  <c r="GN6" i="20" s="1"/>
  <c r="GO6" i="20" s="1"/>
  <c r="GP6" i="20" s="1"/>
  <c r="GQ6" i="20" s="1"/>
  <c r="GR6" i="20" s="1"/>
  <c r="GS6" i="20" s="1"/>
  <c r="FV6" i="19" l="1"/>
  <c r="FW6" i="19" s="1"/>
  <c r="FX6" i="19" s="1"/>
  <c r="FW21" i="20"/>
  <c r="FW21" i="19"/>
  <c r="GT6" i="20"/>
  <c r="GU6" i="20" s="1"/>
  <c r="GV6" i="20" s="1"/>
  <c r="GW6" i="20" s="1"/>
  <c r="GX6" i="20" s="1"/>
  <c r="GY6" i="20" s="1"/>
  <c r="GZ6" i="20" s="1"/>
  <c r="FY6" i="19" l="1"/>
  <c r="FZ6" i="19" s="1"/>
  <c r="GA6" i="19" s="1"/>
  <c r="GB6" i="19" s="1"/>
  <c r="GD21" i="23" s="1"/>
  <c r="HA6" i="20"/>
  <c r="HB6" i="20" s="1"/>
  <c r="HC6" i="20" s="1"/>
  <c r="HD6" i="20" s="1"/>
  <c r="HE6" i="20" s="1"/>
  <c r="HF6" i="20" s="1"/>
  <c r="HG6" i="20" s="1"/>
  <c r="GC6" i="19" l="1"/>
  <c r="GD6" i="19" s="1"/>
  <c r="GE6" i="19" s="1"/>
  <c r="GD21" i="20"/>
  <c r="GD21" i="19"/>
  <c r="HH6" i="20"/>
  <c r="HI6" i="20" s="1"/>
  <c r="HJ6" i="20" s="1"/>
  <c r="HK6" i="20" s="1"/>
  <c r="HL6" i="20" s="1"/>
  <c r="HM6" i="20" s="1"/>
  <c r="HN6" i="20" s="1"/>
  <c r="GF6" i="19" l="1"/>
  <c r="GG6" i="19" s="1"/>
  <c r="GH6" i="19" s="1"/>
  <c r="GI6" i="19" s="1"/>
  <c r="GK21" i="23" s="1"/>
  <c r="HO6" i="20"/>
  <c r="HP6" i="20" s="1"/>
  <c r="HQ6" i="20" s="1"/>
  <c r="HR6" i="20" s="1"/>
  <c r="HS6" i="20" s="1"/>
  <c r="HT6" i="20" s="1"/>
  <c r="HU6" i="20" s="1"/>
  <c r="GJ6" i="19" l="1"/>
  <c r="GK6" i="19" s="1"/>
  <c r="GL6" i="19" s="1"/>
  <c r="GK21" i="20"/>
  <c r="GK21" i="19"/>
  <c r="HV6" i="20"/>
  <c r="HW6" i="20" s="1"/>
  <c r="HX6" i="20" s="1"/>
  <c r="HY6" i="20" s="1"/>
  <c r="HZ6" i="20" s="1"/>
  <c r="IA6" i="20" s="1"/>
  <c r="IB6" i="20" s="1"/>
  <c r="GM6" i="19" l="1"/>
  <c r="GN6" i="19" s="1"/>
  <c r="GO6" i="19" s="1"/>
  <c r="GP6" i="19" s="1"/>
  <c r="GR21" i="23" s="1"/>
  <c r="IC6" i="20"/>
  <c r="ID6" i="20" s="1"/>
  <c r="IE6" i="20" s="1"/>
  <c r="IF6" i="20" s="1"/>
  <c r="IG6" i="20" s="1"/>
  <c r="IH6" i="20" s="1"/>
  <c r="II6" i="20" s="1"/>
  <c r="GQ6" i="19" l="1"/>
  <c r="GR6" i="19" s="1"/>
  <c r="GS6" i="19" s="1"/>
  <c r="GR21" i="20"/>
  <c r="GR21" i="19"/>
  <c r="IJ6" i="20"/>
  <c r="IK6" i="20" s="1"/>
  <c r="IL6" i="20" s="1"/>
  <c r="IM6" i="20" s="1"/>
  <c r="IN6" i="20" s="1"/>
  <c r="GT6" i="19" l="1"/>
  <c r="GU6" i="19" s="1"/>
  <c r="GV6" i="19" s="1"/>
  <c r="GW6" i="19" s="1"/>
  <c r="GY21" i="23" s="1"/>
  <c r="GY21" i="19" l="1"/>
  <c r="GX6" i="19"/>
  <c r="GY6" i="19" s="1"/>
  <c r="GZ6" i="19" s="1"/>
  <c r="GY21" i="20"/>
  <c r="HA6" i="19" l="1"/>
  <c r="HB6" i="19" s="1"/>
  <c r="HC6" i="19" s="1"/>
  <c r="HD6" i="19" s="1"/>
  <c r="HF21" i="19" l="1"/>
  <c r="HF21" i="23"/>
  <c r="HE6" i="19"/>
  <c r="HF6" i="19" s="1"/>
  <c r="HG6" i="19" s="1"/>
  <c r="HF21" i="20"/>
  <c r="HH6" i="19" l="1"/>
  <c r="HI6" i="19" s="1"/>
  <c r="HJ6" i="19" s="1"/>
  <c r="HK6" i="19" s="1"/>
  <c r="HM21" i="23" s="1"/>
  <c r="HM21" i="19" l="1"/>
  <c r="HL6" i="19"/>
  <c r="HM6" i="19" s="1"/>
  <c r="HN6" i="19" s="1"/>
  <c r="HM21" i="20"/>
  <c r="HO6" i="19" l="1"/>
  <c r="HP6" i="19" s="1"/>
  <c r="HQ6" i="19" s="1"/>
  <c r="HR6" i="19" s="1"/>
  <c r="HT21" i="23" s="1"/>
  <c r="HT21" i="19"/>
  <c r="HS6" i="19" l="1"/>
  <c r="HT6" i="19" s="1"/>
  <c r="HU6" i="19" s="1"/>
  <c r="HT21" i="20"/>
  <c r="HV6" i="19" l="1"/>
  <c r="HW6" i="19" s="1"/>
  <c r="HX6" i="19" s="1"/>
  <c r="HY6" i="19" s="1"/>
  <c r="IA21" i="23" s="1"/>
  <c r="IA21" i="19"/>
  <c r="HZ6" i="19" l="1"/>
  <c r="IA6" i="19" s="1"/>
  <c r="IB6" i="19" s="1"/>
  <c r="IA21" i="20"/>
  <c r="IC6" i="19" l="1"/>
  <c r="ID6" i="19" s="1"/>
  <c r="IE6" i="19" s="1"/>
  <c r="IF6" i="19" s="1"/>
  <c r="IH21" i="23" s="1"/>
  <c r="IH21" i="19" l="1"/>
  <c r="IG6" i="19"/>
  <c r="IH6" i="19" s="1"/>
  <c r="II6" i="19" s="1"/>
  <c r="IH21" i="20"/>
  <c r="IJ6" i="19" l="1"/>
  <c r="IK6" i="19" s="1"/>
  <c r="IL6" i="19" s="1"/>
  <c r="IM6" i="19" s="1"/>
  <c r="IO21" i="23" s="1"/>
  <c r="IO21" i="19" l="1"/>
  <c r="IN6" i="19"/>
  <c r="IO2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43A54-843C-4A92-9F87-AE1DFC2EBF18}" keepAlive="1" name="Requête - Code_missions_cnx" description="Connexion à la requête « Code_missions_cnx » dans le classeur." type="5" refreshedVersion="8" background="1" saveData="1">
    <dbPr connection="Provider=Microsoft.Mashup.OleDb.1;Data Source=$Workbook$;Location=Code_missions_cnx;Extended Properties=&quot;&quot;" command="SELECT * FROM [Code_missions_cnx]"/>
  </connection>
  <connection id="2" xr16:uid="{CD3F2D66-B3C2-4167-BA5F-D1DC13379297}" keepAlive="1" name="Requête - Collaborateurs" description="Connexion à la requête « Collaborateurs » dans le classeur." type="5" refreshedVersion="0" background="1">
    <dbPr connection="Provider=Microsoft.Mashup.OleDb.1;Data Source=$Workbook$;Location=Collaborateurs;Extended Properties=&quot;&quot;" command="SELECT * FROM [Collaborateurs]"/>
  </connection>
  <connection id="3" xr16:uid="{1276589D-F303-4191-9A56-A82E7CBB2E4D}" keepAlive="1" interval="60" name="Requête - Collaborateurs_cnx(1)" description="Connexion à la requête « Collaborateurs_cnx » dans le classeur." type="5" refreshedVersion="8" background="1" saveData="1">
    <dbPr connection="Provider=Microsoft.Mashup.OleDb.1;Data Source=$Workbook$;Location=Collaborateurs_cnx;Extended Properties=&quot;&quot;" command="SELECT * FROM [Collaborateurs_cn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<sst xmlns="http://schemas.openxmlformats.org/spreadsheetml/2006/main" count="3189" uniqueCount="252">
  <si>
    <t>E</t>
  </si>
  <si>
    <t>A préciser dans la colonne "commentaire"</t>
  </si>
  <si>
    <t>1 - BNPP - Modélisation IRBA BDDF - 2022</t>
  </si>
  <si>
    <t>2 - Boursorama - IRB-A/IFRS9 Support - 2022</t>
  </si>
  <si>
    <t>3 - BPCE - Task Force Crédit - 2022</t>
  </si>
  <si>
    <t>OI</t>
  </si>
  <si>
    <t>1 - ARTT</t>
  </si>
  <si>
    <t>2 - Congés payés</t>
  </si>
  <si>
    <t>3 - Développement</t>
  </si>
  <si>
    <t>4 - Non chargeable</t>
  </si>
  <si>
    <r>
      <rPr>
        <b/>
        <u/>
        <sz val="11"/>
        <color theme="9" tint="-0.499984740745262"/>
        <rFont val="Calibri"/>
        <family val="2"/>
        <scheme val="minor"/>
      </rPr>
      <t xml:space="preserve">Quelques instructions : 
</t>
    </r>
    <r>
      <rPr>
        <sz val="11"/>
        <color theme="9" tint="-0.499984740745262"/>
        <rFont val="Calibri"/>
        <family val="2"/>
        <scheme val="minor"/>
      </rPr>
      <t>1 - Vérifie que tu es sur la feuille Excel qui t'est attribuée 
2 - En colonne B et ligne 9, sélectionne dans la liste déroulante un premier engagement ("E") ou ordre interne ("OI") pour lequel tu souhaites saisir des heures puis saisis les en colonnes à partir de D
3 - En colonne B et à partir de la ligne 10, répéte l'étape 2 - autant de fois que tu as d'E/OI</t>
    </r>
  </si>
  <si>
    <r>
      <rPr>
        <b/>
        <u/>
        <sz val="11"/>
        <color theme="9" tint="-0.499984740745262"/>
        <rFont val="Calibri"/>
        <family val="2"/>
        <scheme val="minor"/>
      </rPr>
      <t xml:space="preserve">Points d'attention : </t>
    </r>
    <r>
      <rPr>
        <sz val="11"/>
        <color theme="9" tint="-0.499984740745262"/>
        <rFont val="Calibri"/>
        <family val="2"/>
        <scheme val="minor"/>
      </rPr>
      <t xml:space="preserve">
- Les cellules dont la police apparaît en rouge doivent être commentées en colonne C (par exemple : travail réalisé un samedi, code manquant dans la liste déroulante ...)
- Les cellules dont le fond apparaît en jaune indique que le nombre d'heures saisies est insuffisant (&lt; 8) et doit être complété</t>
    </r>
  </si>
  <si>
    <t>Mai</t>
  </si>
  <si>
    <t>Juin</t>
  </si>
  <si>
    <t>Juillet</t>
  </si>
  <si>
    <t>Août</t>
  </si>
  <si>
    <t>Septembre</t>
  </si>
  <si>
    <t>Engagement ou Ordre Interne</t>
  </si>
  <si>
    <t>Commentaire</t>
  </si>
  <si>
    <t>D</t>
  </si>
  <si>
    <t>L</t>
  </si>
  <si>
    <t>Ma</t>
  </si>
  <si>
    <t>Me</t>
  </si>
  <si>
    <t>J</t>
  </si>
  <si>
    <t>V</t>
  </si>
  <si>
    <t>S</t>
  </si>
  <si>
    <t>E | 2 - Boursorama - IRB-A/IFRS9 Support - 2022</t>
  </si>
  <si>
    <t>Total / jour</t>
  </si>
  <si>
    <t>Total / semaine</t>
  </si>
  <si>
    <t>E | 3 - BPCE - Task Force Crédit - 2022</t>
  </si>
  <si>
    <t>E | 1 - BNPP - Modélisation IRBA BDDF - 2022</t>
  </si>
  <si>
    <t>Octobre</t>
  </si>
  <si>
    <t>Novembre</t>
  </si>
  <si>
    <t>Decembre</t>
  </si>
  <si>
    <t>Collaborateur</t>
  </si>
  <si>
    <t>Date de début</t>
  </si>
  <si>
    <t>Date de fin</t>
  </si>
  <si>
    <t>Période</t>
  </si>
  <si>
    <t>Mission(s)</t>
  </si>
  <si>
    <t>Top jour férié</t>
  </si>
  <si>
    <t>Total / semaine (Contrôle)</t>
  </si>
  <si>
    <t>Année</t>
  </si>
  <si>
    <t>Check (si dans période)</t>
  </si>
  <si>
    <t>Consultant</t>
  </si>
  <si>
    <t>Nombre d'heure</t>
  </si>
  <si>
    <t>Date</t>
  </si>
  <si>
    <t>Jour</t>
  </si>
  <si>
    <t>Mission</t>
  </si>
  <si>
    <t>Étiquettes de lignes</t>
  </si>
  <si>
    <t>Total général</t>
  </si>
  <si>
    <t>Somme de Nombre d'heure</t>
  </si>
  <si>
    <t>Equiv jours</t>
  </si>
  <si>
    <t>Somme de Equiv jours</t>
  </si>
  <si>
    <t>Guide d'utilisation</t>
  </si>
  <si>
    <t>Id</t>
  </si>
  <si>
    <t>Action</t>
  </si>
  <si>
    <t>Démarche</t>
  </si>
  <si>
    <t xml:space="preserve">1- </t>
  </si>
  <si>
    <t>2-</t>
  </si>
  <si>
    <t xml:space="preserve">4- </t>
  </si>
  <si>
    <t>Changer l'emplacement du dossier export</t>
  </si>
  <si>
    <t>Exporter le Rapport</t>
  </si>
  <si>
    <t>Générer le Rapport</t>
  </si>
  <si>
    <t>Dossier export</t>
  </si>
  <si>
    <t>Avant de remplir la Timesheet</t>
  </si>
  <si>
    <t>N</t>
  </si>
  <si>
    <t>mdorego</t>
  </si>
  <si>
    <t>Su</t>
  </si>
  <si>
    <t>Mo</t>
  </si>
  <si>
    <t>Tu</t>
  </si>
  <si>
    <t>We</t>
  </si>
  <si>
    <t>Th</t>
  </si>
  <si>
    <t>Fr</t>
  </si>
  <si>
    <t>Sa</t>
  </si>
  <si>
    <t>Légende des couleurs</t>
  </si>
  <si>
    <t>Couleur</t>
  </si>
  <si>
    <t>Signification</t>
  </si>
  <si>
    <r>
      <t xml:space="preserve">
Modifier le chemin d'accès contenu dans la </t>
    </r>
    <r>
      <rPr>
        <b/>
        <sz val="10"/>
        <color rgb="FF0070C0"/>
        <rFont val="Calibri"/>
        <family val="2"/>
        <scheme val="minor"/>
      </rPr>
      <t>cellule B10</t>
    </r>
    <r>
      <rPr>
        <sz val="10"/>
        <color theme="1"/>
        <rFont val="Calibri"/>
        <family val="2"/>
        <scheme val="minor"/>
      </rPr>
      <t xml:space="preserve"> de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Remplacer cette adresse par une </t>
    </r>
    <r>
      <rPr>
        <b/>
        <sz val="10"/>
        <color rgb="FFC00000"/>
        <rFont val="Calibri"/>
        <family val="2"/>
        <scheme val="minor"/>
      </rPr>
      <t>adresse de la forme</t>
    </r>
    <r>
      <rPr>
        <sz val="10"/>
        <color theme="1"/>
        <rFont val="Calibri"/>
        <family val="2"/>
        <scheme val="minor"/>
      </rPr>
      <t xml:space="preserve"> :    </t>
    </r>
    <r>
      <rPr>
        <b/>
        <sz val="10"/>
        <color rgb="FF00B050"/>
        <rFont val="Calibri"/>
        <family val="2"/>
        <scheme val="minor"/>
      </rPr>
      <t>D:\chemin_complet_vers_dossier\</t>
    </r>
    <r>
      <rPr>
        <sz val="10"/>
        <color theme="1"/>
        <rFont val="Calibri"/>
        <family val="2"/>
        <scheme val="minor"/>
      </rPr>
      <t xml:space="preserve">
avec : 
</t>
    </r>
    <r>
      <rPr>
        <b/>
        <sz val="10"/>
        <color rgb="FFC00000"/>
        <rFont val="Calibri"/>
        <family val="2"/>
        <scheme val="minor"/>
      </rPr>
      <t>D</t>
    </r>
    <r>
      <rPr>
        <sz val="10"/>
        <color rgb="FFC00000"/>
        <rFont val="Calibri"/>
        <family val="2"/>
        <scheme val="minor"/>
      </rPr>
      <t xml:space="preserve"> :</t>
    </r>
    <r>
      <rPr>
        <sz val="10"/>
        <color theme="1"/>
        <rFont val="Calibri"/>
        <family val="2"/>
        <scheme val="minor"/>
      </rPr>
      <t xml:space="preserve">  la lettre correspondant au disque contenant le dossier
</t>
    </r>
    <r>
      <rPr>
        <b/>
        <sz val="10"/>
        <color rgb="FFC00000"/>
        <rFont val="Calibri"/>
        <family val="2"/>
        <scheme val="minor"/>
      </rPr>
      <t xml:space="preserve">chemin_complet_vers_dossier </t>
    </r>
    <r>
      <rPr>
        <sz val="10"/>
        <color rgb="FFC00000"/>
        <rFont val="Calibri"/>
        <family val="2"/>
        <scheme val="minor"/>
      </rPr>
      <t xml:space="preserve">: </t>
    </r>
    <r>
      <rPr>
        <sz val="10"/>
        <color theme="1"/>
        <rFont val="Calibri"/>
        <family val="2"/>
        <scheme val="minor"/>
      </rPr>
      <t xml:space="preserve">la suite de dossiers contenants le dossier source. Cette suite est de la forme :                   </t>
    </r>
    <r>
      <rPr>
        <sz val="10"/>
        <color rgb="FF00B050"/>
        <rFont val="Calibri"/>
        <family val="2"/>
        <scheme val="minor"/>
      </rPr>
      <t>dossier1\dossier2\......\dossier_Source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 nouvelle adresse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:       </t>
    </r>
    <r>
      <rPr>
        <b/>
        <sz val="10"/>
        <color rgb="FF00B050"/>
        <rFont val="Calibri"/>
        <family val="2"/>
        <scheme val="minor"/>
      </rPr>
      <t>D:\dossier1\dossier2\......\dossier_Source\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</si>
  <si>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 </t>
    </r>
    <r>
      <rPr>
        <b/>
        <sz val="10"/>
        <color rgb="FF7030A0"/>
        <rFont val="Calibri"/>
        <family val="2"/>
        <scheme val="minor"/>
      </rPr>
      <t>Consignes pour renseigner la Timesheet</t>
    </r>
  </si>
  <si>
    <r>
      <t xml:space="preserve">
Se positionner sur la </t>
    </r>
    <r>
      <rPr>
        <b/>
        <sz val="10"/>
        <color theme="5"/>
        <rFont val="Calibri"/>
        <family val="2"/>
        <scheme val="minor"/>
      </rPr>
      <t>feuille</t>
    </r>
    <r>
      <rPr>
        <sz val="10"/>
        <color theme="1"/>
        <rFont val="Calibri"/>
        <family val="2"/>
        <scheme val="minor"/>
      </rPr>
      <t xml:space="preserve"> correspondant à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 xml:space="preserve">)
1 - Vérifier que vous êtes bien sur la </t>
    </r>
    <r>
      <rPr>
        <b/>
        <sz val="10"/>
        <color theme="5"/>
        <rFont val="Calibri"/>
        <family val="2"/>
        <scheme val="minor"/>
      </rPr>
      <t>feuille Excel renseignée</t>
    </r>
    <r>
      <rPr>
        <sz val="10"/>
        <color theme="1"/>
        <rFont val="Calibri"/>
        <family val="2"/>
        <scheme val="minor"/>
      </rPr>
      <t xml:space="preserve"> est bien celle de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>)
2 - En</t>
    </r>
    <r>
      <rPr>
        <b/>
        <sz val="10"/>
        <color rgb="FF0070C0"/>
        <rFont val="Calibri"/>
        <family val="2"/>
        <scheme val="minor"/>
      </rPr>
      <t xml:space="preserve"> colonne B et ligne 9</t>
    </r>
    <r>
      <rPr>
        <sz val="10"/>
        <color theme="1"/>
        <rFont val="Calibri"/>
        <family val="2"/>
        <scheme val="minor"/>
      </rPr>
      <t xml:space="preserve">, sélectionne dans la </t>
    </r>
    <r>
      <rPr>
        <b/>
        <sz val="10"/>
        <color theme="5"/>
        <rFont val="Calibri"/>
        <family val="2"/>
        <scheme val="minor"/>
      </rPr>
      <t>liste déroulante</t>
    </r>
    <r>
      <rPr>
        <sz val="10"/>
        <color theme="1"/>
        <rFont val="Calibri"/>
        <family val="2"/>
        <scheme val="minor"/>
      </rPr>
      <t xml:space="preserve"> un premier </t>
    </r>
    <r>
      <rPr>
        <b/>
        <sz val="10"/>
        <color rgb="FFC00000"/>
        <rFont val="Calibri"/>
        <family val="2"/>
        <scheme val="minor"/>
      </rPr>
      <t>engagement ("E") ou ordre interne ("OI")</t>
    </r>
    <r>
      <rPr>
        <sz val="10"/>
        <color theme="1"/>
        <rFont val="Calibri"/>
        <family val="2"/>
        <scheme val="minor"/>
      </rPr>
      <t xml:space="preserve"> pour lequel vous souhaitez saisir des heures puis saisisez les en </t>
    </r>
    <r>
      <rPr>
        <b/>
        <sz val="10"/>
        <color theme="4"/>
        <rFont val="Calibri"/>
        <family val="2"/>
        <scheme val="minor"/>
      </rPr>
      <t>colonnes à partir de D</t>
    </r>
    <r>
      <rPr>
        <sz val="10"/>
        <color theme="1"/>
        <rFont val="Calibri"/>
        <family val="2"/>
        <scheme val="minor"/>
      </rPr>
      <t xml:space="preserve">
3 - En </t>
    </r>
    <r>
      <rPr>
        <b/>
        <sz val="10"/>
        <color rgb="FF0070C0"/>
        <rFont val="Calibri"/>
        <family val="2"/>
        <scheme val="minor"/>
      </rPr>
      <t>colonne B</t>
    </r>
    <r>
      <rPr>
        <sz val="10"/>
        <color theme="1"/>
        <rFont val="Calibri"/>
        <family val="2"/>
        <scheme val="minor"/>
      </rPr>
      <t xml:space="preserve"> et à partir de la </t>
    </r>
    <r>
      <rPr>
        <b/>
        <sz val="10"/>
        <color rgb="FF0070C0"/>
        <rFont val="Calibri"/>
        <family val="2"/>
        <scheme val="minor"/>
      </rPr>
      <t>ligne 10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répéte l'étape 2 - autant de fois que vous avez d'E/OI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 xml:space="preserve">Points d'attention : 
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la police apparaît en rouge doivent être commentées</t>
    </r>
    <r>
      <rPr>
        <sz val="10"/>
        <color theme="1"/>
        <rFont val="Calibri"/>
        <family val="2"/>
        <scheme val="minor"/>
      </rPr>
      <t xml:space="preserve"> en </t>
    </r>
    <r>
      <rPr>
        <b/>
        <sz val="10"/>
        <color rgb="FF0070C0"/>
        <rFont val="Calibri"/>
        <family val="2"/>
        <scheme val="minor"/>
      </rPr>
      <t xml:space="preserve">colonne C 
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exemples 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339966"/>
        <rFont val="Calibri"/>
        <family val="2"/>
        <scheme val="minor"/>
      </rPr>
      <t>travail réalisé un samedi, 
                        code manquant dans la liste déroulante,
                         etc...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le fond apparaît en jaune indique que le nombre d'heures saisies est insuffisant (</t>
    </r>
    <r>
      <rPr>
        <b/>
        <sz val="10"/>
        <color rgb="FFC00000"/>
        <rFont val="Calibri"/>
        <family val="2"/>
        <scheme val="minor"/>
      </rPr>
      <t>&lt; 8</t>
    </r>
    <r>
      <rPr>
        <b/>
        <sz val="10"/>
        <color theme="1"/>
        <rFont val="Calibri"/>
        <family val="2"/>
        <scheme val="minor"/>
      </rPr>
      <t>) et doit être complété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</si>
  <si>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Vous pouvez générer le rapport soit depuis la feuille Timesheet ou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Pour générer le rapport  cliquer sur le </t>
    </r>
    <r>
      <rPr>
        <b/>
        <sz val="10"/>
        <color rgb="FFA40AA4"/>
        <rFont val="Calibri"/>
        <family val="2"/>
        <scheme val="minor"/>
      </rPr>
      <t>boutton : Generer le Rapport</t>
    </r>
    <r>
      <rPr>
        <sz val="10"/>
        <color theme="1"/>
        <rFont val="Calibri"/>
        <family val="2"/>
        <scheme val="minor"/>
      </rPr>
      <t xml:space="preserve">
</t>
    </r>
  </si>
  <si>
    <r>
      <rPr>
        <b/>
        <sz val="11"/>
        <color rgb="FF0070C0"/>
        <rFont val="Calibri"/>
        <family val="2"/>
        <scheme val="minor"/>
      </rPr>
      <t xml:space="preserve">
Bleu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5"/>
        <rFont val="Calibri"/>
        <family val="2"/>
        <scheme val="minor"/>
      </rPr>
      <t xml:space="preserve">
Orange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 xml:space="preserve">
Rouge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339966"/>
        <rFont val="Calibri"/>
        <family val="2"/>
        <scheme val="minor"/>
      </rPr>
      <t xml:space="preserve">
Vert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A40AA4"/>
        <rFont val="Calibri"/>
        <family val="2"/>
        <scheme val="minor"/>
      </rPr>
      <t xml:space="preserve">
Violet -&gt; </t>
    </r>
  </si>
  <si>
    <t>Page d'enregistrement des modifications</t>
  </si>
  <si>
    <t>Id_User</t>
  </si>
  <si>
    <t>Nom</t>
  </si>
  <si>
    <t>Prenom</t>
  </si>
  <si>
    <t>Role</t>
  </si>
  <si>
    <t>Action effectuée</t>
  </si>
  <si>
    <t>Champs modifiés</t>
  </si>
  <si>
    <t>Motif</t>
  </si>
  <si>
    <t>Date et Heure</t>
  </si>
  <si>
    <t>Timesheets Application</t>
  </si>
  <si>
    <t>IdUser</t>
  </si>
  <si>
    <t>Mail</t>
  </si>
  <si>
    <t>Password</t>
  </si>
  <si>
    <t>Contact</t>
  </si>
  <si>
    <t>Id01</t>
  </si>
  <si>
    <t>Admin</t>
  </si>
  <si>
    <t>mdorego@bolder-advisory.com</t>
  </si>
  <si>
    <t>Administrateur</t>
  </si>
  <si>
    <t>Connexion à l'application réussie</t>
  </si>
  <si>
    <t>Aucun</t>
  </si>
  <si>
    <t>dghg dfghhn</t>
  </si>
  <si>
    <t>inconnu</t>
  </si>
  <si>
    <t xml:space="preserve"> Tentative de Connexion à l'application avec un mot de passe éronné</t>
  </si>
  <si>
    <t>Erreur de connexion</t>
  </si>
  <si>
    <t>cxbghn cvbnh</t>
  </si>
  <si>
    <t>Login Password</t>
  </si>
  <si>
    <t>Admin Password</t>
  </si>
  <si>
    <t>Admin Admin</t>
  </si>
  <si>
    <t>SuperAdmin</t>
  </si>
  <si>
    <t>Zeus</t>
  </si>
  <si>
    <t>nepasrepondre.bolderadvisory@gmail.com</t>
  </si>
  <si>
    <t>automate</t>
  </si>
  <si>
    <t>Bolder Boot</t>
  </si>
  <si>
    <t>Assistant</t>
  </si>
  <si>
    <t>User</t>
  </si>
  <si>
    <t>Nb reset</t>
  </si>
  <si>
    <t>Activate</t>
  </si>
  <si>
    <t>Reset Mdp</t>
  </si>
  <si>
    <t>Control Panel</t>
  </si>
  <si>
    <t>Authentification_</t>
  </si>
  <si>
    <t>Users</t>
  </si>
  <si>
    <t>Modifications</t>
  </si>
  <si>
    <t>Collaborateurs</t>
  </si>
  <si>
    <t>Collaborateurs_cnx</t>
  </si>
  <si>
    <t>mission</t>
  </si>
  <si>
    <t>Report</t>
  </si>
  <si>
    <t>Ajouter Users</t>
  </si>
  <si>
    <t>User Guide</t>
  </si>
  <si>
    <t>Code_missions_cnx</t>
  </si>
  <si>
    <t>Code_mission</t>
  </si>
  <si>
    <t>Missions_cnx</t>
  </si>
  <si>
    <t>Authentidfication</t>
  </si>
  <si>
    <t>Acceuil</t>
  </si>
  <si>
    <t>Accepted</t>
  </si>
  <si>
    <t>Denied</t>
  </si>
  <si>
    <t>Utilisateur actuel</t>
  </si>
  <si>
    <t>Boite automatique</t>
  </si>
  <si>
    <t>Email</t>
  </si>
  <si>
    <t>Mot de passe</t>
  </si>
  <si>
    <t>Serveur</t>
  </si>
  <si>
    <t>Port</t>
  </si>
  <si>
    <t>type d'expedition</t>
  </si>
  <si>
    <t>proxy</t>
  </si>
  <si>
    <t>Rappel de remplissage</t>
  </si>
  <si>
    <t>authentification</t>
  </si>
  <si>
    <t xml:space="preserve">Login cvc </t>
  </si>
  <si>
    <t>Login cvc xcvbn</t>
  </si>
  <si>
    <t>mdorego ser</t>
  </si>
  <si>
    <t>dfg ser</t>
  </si>
  <si>
    <t>dfg</t>
  </si>
  <si>
    <t>mdoreg ser</t>
  </si>
  <si>
    <t>mdoreg</t>
  </si>
  <si>
    <t>mdorego user</t>
  </si>
  <si>
    <t>Identifiant</t>
  </si>
  <si>
    <t>Mdorego</t>
  </si>
  <si>
    <t>mdorego password</t>
  </si>
  <si>
    <t>BolderAdvisory@2022!?</t>
  </si>
  <si>
    <t>medericdorego.bolder@gmail.com</t>
  </si>
  <si>
    <t>Automate 1</t>
  </si>
  <si>
    <t>Automate 2</t>
  </si>
  <si>
    <t>(Plusieurs éléments)</t>
  </si>
  <si>
    <t>ffkcyckbgyucfwso</t>
  </si>
  <si>
    <t>First Connexion</t>
  </si>
  <si>
    <t>en jours</t>
  </si>
  <si>
    <t>Gestion Mdp</t>
  </si>
  <si>
    <t>délai de validité du mail</t>
  </si>
  <si>
    <t>en heures</t>
  </si>
  <si>
    <t>tfryg</t>
  </si>
  <si>
    <t>Sheet Protection</t>
  </si>
  <si>
    <t>Protection</t>
  </si>
  <si>
    <t>medericdorego@gmail.com</t>
  </si>
  <si>
    <t>abenothman@bolder-advisory.com</t>
  </si>
  <si>
    <t>idR</t>
  </si>
  <si>
    <t>IdPos</t>
  </si>
  <si>
    <t>mdorego S0s3bth8Pz</t>
  </si>
  <si>
    <t>fin rappel</t>
  </si>
  <si>
    <t>Frequence rappel</t>
  </si>
  <si>
    <t xml:space="preserve">Ecoulé </t>
  </si>
  <si>
    <t>restant</t>
  </si>
  <si>
    <t>Date et heure premier rappel/nb</t>
  </si>
  <si>
    <t>Prénom</t>
  </si>
  <si>
    <t>aghattassi@bolder-advisory.com</t>
  </si>
  <si>
    <t>Invite</t>
  </si>
  <si>
    <t>2013 - June</t>
  </si>
  <si>
    <r>
      <t xml:space="preserve">copyright </t>
    </r>
    <r>
      <rPr>
        <b/>
        <sz val="10"/>
        <rFont val="Arial"/>
        <family val="2"/>
      </rPr>
      <t>2013</t>
    </r>
  </si>
  <si>
    <t>xxjamesconexx@gmail.com</t>
  </si>
  <si>
    <t>By default the calendar is displayed in English.</t>
  </si>
  <si>
    <t>But it also supports:</t>
  </si>
  <si>
    <t>French</t>
  </si>
  <si>
    <t>German</t>
  </si>
  <si>
    <t>Spanish</t>
  </si>
  <si>
    <t>Portuguese</t>
  </si>
  <si>
    <t>Italian</t>
  </si>
  <si>
    <t>Please contact me if you would like support for another language</t>
  </si>
  <si>
    <t>website@myonlinetraininghub.com</t>
  </si>
  <si>
    <t>Click Here</t>
  </si>
  <si>
    <t>Nb missions</t>
  </si>
  <si>
    <t>Nb heures</t>
  </si>
  <si>
    <t>jour</t>
  </si>
  <si>
    <t>Récapitulatif mensuel</t>
  </si>
  <si>
    <t>Récapitulatif détaillé</t>
  </si>
  <si>
    <t>mois</t>
  </si>
  <si>
    <t>total heures</t>
  </si>
  <si>
    <t>total cumulé en  heures</t>
  </si>
  <si>
    <t>total cumulé en jours</t>
  </si>
  <si>
    <t>Célébration</t>
  </si>
  <si>
    <t>Jour de l'an</t>
  </si>
  <si>
    <t>Pâques</t>
  </si>
  <si>
    <t>Lundi de Pâques</t>
  </si>
  <si>
    <t>Fête du Travail</t>
  </si>
  <si>
    <t>Fête nationale du 8 mai 1945</t>
  </si>
  <si>
    <t>Ascension</t>
  </si>
  <si>
    <t>Lundi de Pentecôte</t>
  </si>
  <si>
    <t>Fête Nationale du 14 juillet</t>
  </si>
  <si>
    <t>Assomption</t>
  </si>
  <si>
    <t>Toussaint</t>
  </si>
  <si>
    <t>Armistice</t>
  </si>
  <si>
    <t>Jour de Noël</t>
  </si>
  <si>
    <t>Pentecôte</t>
  </si>
  <si>
    <t>Semaine de travail</t>
  </si>
  <si>
    <t>Jours fériés travaillés</t>
  </si>
  <si>
    <t>Week-end Travaillés</t>
  </si>
  <si>
    <t>Cumul total</t>
  </si>
  <si>
    <t>total jours</t>
  </si>
  <si>
    <t xml:space="preserve">total jours </t>
  </si>
  <si>
    <t>Statut du jour</t>
  </si>
  <si>
    <t>Opération</t>
  </si>
  <si>
    <t>quang-namnguyen@bolder-advisory.com</t>
  </si>
  <si>
    <t>thuy-linhnguyen@bolder-advisory.com</t>
  </si>
  <si>
    <t>rtabaili@bolder-advisory.com</t>
  </si>
  <si>
    <t>whmidi@bolder-advisory.com</t>
  </si>
  <si>
    <t>wgara@bolder-advisory.com</t>
  </si>
  <si>
    <t>mbenkhelifa@bolder-advisory.com</t>
  </si>
  <si>
    <t>ncoulibaly@bolder-advisory.com</t>
  </si>
  <si>
    <t>rkhalledi</t>
  </si>
  <si>
    <t>rkhalledi@bolder-advisory.com</t>
  </si>
  <si>
    <t>KHALLEDI Rami</t>
  </si>
  <si>
    <t>azertyu</t>
  </si>
  <si>
    <t>C:\Timesheets\Timesheets</t>
  </si>
  <si>
    <t>Nombre d'heures</t>
  </si>
  <si>
    <t>Equiv Jours</t>
  </si>
  <si>
    <t>Date de saisie</t>
  </si>
  <si>
    <t>Nb jours</t>
  </si>
  <si>
    <t>Date de saise</t>
  </si>
  <si>
    <t>Send to</t>
  </si>
  <si>
    <t>Timesheets</t>
  </si>
  <si>
    <t xml:space="preserve">
Cellule, Plage, champ à renseigner
Feuille/Formulaire sur laquelle se positionner
valeur à contrôler, point d'attention
Exemple
boutton à actionner</t>
  </si>
  <si>
    <r>
      <t xml:space="preserve">
</t>
    </r>
    <r>
      <rPr>
        <b/>
        <sz val="10"/>
        <color rgb="FFC00000"/>
        <rFont val="Calibri"/>
        <family val="2"/>
        <scheme val="minor"/>
      </rPr>
      <t>Avant de remplir votre Timesheets</t>
    </r>
    <r>
      <rPr>
        <sz val="10"/>
        <color theme="1"/>
        <rFont val="Calibri"/>
        <family val="2"/>
        <scheme val="minor"/>
      </rPr>
      <t xml:space="preserve"> vous devez veiller à ce qui suit :
</t>
    </r>
    <r>
      <rPr>
        <sz val="10"/>
        <rFont val="Calibri"/>
        <family val="2"/>
        <scheme val="minor"/>
      </rPr>
      <t>Se positionner</t>
    </r>
    <r>
      <rPr>
        <sz val="10"/>
        <color theme="1"/>
        <rFont val="Calibri"/>
        <family val="2"/>
        <scheme val="minor"/>
      </rPr>
      <t xml:space="preserve"> sur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- Vérifier que la </t>
    </r>
    <r>
      <rPr>
        <b/>
        <sz val="10"/>
        <color rgb="FF0070C0"/>
        <rFont val="Calibri"/>
        <family val="2"/>
        <scheme val="minor"/>
      </rPr>
      <t>cellule B6</t>
    </r>
    <r>
      <rPr>
        <sz val="10"/>
        <color theme="1"/>
        <rFont val="Calibri"/>
        <family val="2"/>
        <scheme val="minor"/>
      </rPr>
      <t xml:space="preserve"> retourne bien votre </t>
    </r>
    <r>
      <rPr>
        <b/>
        <sz val="10"/>
        <color rgb="FFC00000"/>
        <rFont val="Calibri"/>
        <family val="2"/>
        <scheme val="minor"/>
      </rPr>
      <t>nom et prénom</t>
    </r>
    <r>
      <rPr>
        <sz val="10"/>
        <color theme="1"/>
        <rFont val="Calibri"/>
        <family val="2"/>
        <scheme val="minor"/>
      </rPr>
      <t xml:space="preserve">
Sur la page d'acceuil cliquer sur Timesheets
- Renseigner la </t>
    </r>
    <r>
      <rPr>
        <b/>
        <sz val="10"/>
        <color rgb="FFC00000"/>
        <rFont val="Calibri"/>
        <family val="2"/>
        <scheme val="minor"/>
      </rPr>
      <t>période concernée</t>
    </r>
    <r>
      <rPr>
        <sz val="10"/>
        <color theme="1"/>
        <rFont val="Calibri"/>
        <family val="2"/>
        <scheme val="minor"/>
      </rPr>
      <t xml:space="preserve"> 
- Choisir la ou les </t>
    </r>
    <r>
      <rPr>
        <b/>
        <sz val="10"/>
        <color rgb="FFC00000"/>
        <rFont val="Calibri"/>
        <family val="2"/>
        <scheme val="minor"/>
      </rPr>
      <t>missions</t>
    </r>
    <r>
      <rPr>
        <sz val="10"/>
        <color theme="1"/>
        <rFont val="Calibri"/>
        <family val="2"/>
        <scheme val="minor"/>
      </rPr>
      <t xml:space="preserve"> sur lesquelles on a travaillé au cours </t>
    </r>
    <r>
      <rPr>
        <b/>
        <sz val="10"/>
        <color rgb="FFC00000"/>
        <rFont val="Calibri"/>
        <family val="2"/>
        <scheme val="minor"/>
      </rPr>
      <t>de la période</t>
    </r>
    <r>
      <rPr>
        <sz val="10"/>
        <color theme="1"/>
        <rFont val="Calibri"/>
        <family val="2"/>
        <scheme val="minor"/>
      </rPr>
      <t xml:space="preserve">.
- Ensuite cliquer sur le </t>
    </r>
    <r>
      <rPr>
        <b/>
        <sz val="10"/>
        <color rgb="FFA40AA4"/>
        <rFont val="Calibri"/>
        <family val="2"/>
        <scheme val="minor"/>
      </rPr>
      <t>boutton Valider de la zone Mission
- Puis cliquer sur le boutton Valider du formulaire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Points d'attention :</t>
    </r>
    <r>
      <rPr>
        <sz val="10"/>
        <color theme="1"/>
        <rFont val="Calibri"/>
        <family val="2"/>
        <scheme val="minor"/>
      </rPr>
      <t xml:space="preserve"> 
- Si vous n'avez renseigné qu'</t>
    </r>
    <r>
      <rPr>
        <b/>
        <sz val="10"/>
        <color theme="1"/>
        <rFont val="Calibri"/>
        <family val="2"/>
        <scheme val="minor"/>
      </rPr>
      <t>une seule mission alors la Timesheet sera renseignée de manière automatique</t>
    </r>
    <r>
      <rPr>
        <sz val="10"/>
        <color theme="1"/>
        <rFont val="Calibri"/>
        <family val="2"/>
        <scheme val="minor"/>
      </rPr>
      <t xml:space="preserve">.
- Si vous avez renseigné </t>
    </r>
    <r>
      <rPr>
        <b/>
        <sz val="10"/>
        <color theme="1"/>
        <rFont val="Calibri"/>
        <family val="2"/>
        <scheme val="minor"/>
      </rPr>
      <t>plusieus missions</t>
    </r>
    <r>
      <rPr>
        <sz val="10"/>
        <color theme="1"/>
        <rFont val="Calibri"/>
        <family val="2"/>
        <scheme val="minor"/>
      </rPr>
      <t xml:space="preserve"> alors vous serez inviter à </t>
    </r>
    <r>
      <rPr>
        <b/>
        <sz val="10"/>
        <color theme="1"/>
        <rFont val="Calibri"/>
        <family val="2"/>
        <scheme val="minor"/>
      </rPr>
      <t>remplir la zone plusieurs missions</t>
    </r>
    <r>
      <rPr>
        <sz val="10"/>
        <color theme="1"/>
        <rFont val="Calibri"/>
        <family val="2"/>
        <scheme val="minor"/>
      </rPr>
      <t xml:space="preserve">.
- </t>
    </r>
    <r>
      <rPr>
        <b/>
        <sz val="10"/>
        <color theme="1"/>
        <rFont val="Calibri"/>
        <family val="2"/>
        <scheme val="minor"/>
      </rPr>
      <t>Une fois le remplissage achevé vous pouvez procéder à la génération du rapport</t>
    </r>
  </si>
  <si>
    <r>
      <t xml:space="preserve">
Le rapport est exporter depuis la </t>
    </r>
    <r>
      <rPr>
        <b/>
        <sz val="10"/>
        <color theme="5"/>
        <rFont val="Calibri"/>
        <family val="2"/>
        <scheme val="minor"/>
      </rPr>
      <t>feuille Control Panel ou Data</t>
    </r>
    <r>
      <rPr>
        <sz val="10"/>
        <color theme="1"/>
        <rFont val="Calibri"/>
        <family val="2"/>
        <scheme val="minor"/>
      </rPr>
      <t xml:space="preserve">. S'y rendre depuis le menu à la feuille </t>
    </r>
    <r>
      <rPr>
        <b/>
        <sz val="10"/>
        <color theme="1"/>
        <rFont val="Calibri"/>
        <family val="2"/>
        <scheme val="minor"/>
      </rPr>
      <t>Acceuil</t>
    </r>
    <r>
      <rPr>
        <sz val="10"/>
        <color theme="1"/>
        <rFont val="Calibri"/>
        <family val="2"/>
        <scheme val="minor"/>
      </rPr>
      <t xml:space="preserve">
Pour exporter le rapport  cliquer sur le </t>
    </r>
    <r>
      <rPr>
        <b/>
        <sz val="10"/>
        <color rgb="FFA40AA4"/>
        <rFont val="Calibri"/>
        <family val="2"/>
        <scheme val="minor"/>
      </rPr>
      <t>boutton : Exporter le rapport</t>
    </r>
  </si>
  <si>
    <t>3-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</si>
</sst>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General_)"/>
    <numFmt numFmtId="166" formatCode="[$-F800]dddd\,\ mmmm\ dd\,\ yyyy"/>
  </numFmts>
  <fonts count="50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sz val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A40AA4"/>
      <name val="Calibri"/>
      <family val="2"/>
      <scheme val="minor"/>
    </font>
    <font>
      <b/>
      <sz val="11"/>
      <color rgb="FF33996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A40AA4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rgb="FF339966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.5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2"/>
      <name val="Calibri"/>
      <family val="2"/>
      <scheme val="minor"/>
    </font>
    <font>
      <b/>
      <sz val="12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3FEC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6" fillId="0" borderId="0"/>
    <xf numFmtId="0" fontId="37" fillId="0" borderId="0" applyNumberForma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left" vertical="top" wrapText="1"/>
    </xf>
    <xf numFmtId="0" fontId="6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9" fillId="0" borderId="1" xfId="0" applyFont="1" applyBorder="1" applyProtection="1">
      <protection locked="0"/>
    </xf>
    <xf numFmtId="2" fontId="1" fillId="0" borderId="0" xfId="0" applyNumberFormat="1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1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2" fillId="0" borderId="1" xfId="0" applyFont="1" applyBorder="1" applyProtection="1">
      <protection locked="0"/>
    </xf>
    <xf numFmtId="2" fontId="2" fillId="0" borderId="0" xfId="0" applyNumberFormat="1" applyFont="1" applyAlignment="1">
      <alignment horizontal="right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0" fillId="3" borderId="0" xfId="0" applyFill="1" applyAlignment="1">
      <alignment horizontal="left" vertical="top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center" vertical="center"/>
    </xf>
    <xf numFmtId="0" fontId="23" fillId="3" borderId="6" xfId="0" quotePrefix="1" applyFont="1" applyFill="1" applyBorder="1" applyAlignment="1">
      <alignment horizontal="left" vertical="top" wrapText="1"/>
    </xf>
    <xf numFmtId="0" fontId="16" fillId="3" borderId="0" xfId="0" applyFont="1" applyFill="1"/>
    <xf numFmtId="0" fontId="14" fillId="3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right"/>
    </xf>
    <xf numFmtId="0" fontId="0" fillId="12" borderId="13" xfId="0" applyFill="1" applyBorder="1" applyAlignment="1">
      <alignment horizontal="center"/>
    </xf>
    <xf numFmtId="0" fontId="0" fillId="13" borderId="0" xfId="0" applyFill="1" applyAlignment="1">
      <alignment horizontal="right" vertical="top" wrapText="1"/>
    </xf>
    <xf numFmtId="0" fontId="0" fillId="13" borderId="0" xfId="0" applyFill="1" applyAlignment="1">
      <alignment horizontal="left" vertical="top" wrapText="1"/>
    </xf>
    <xf numFmtId="0" fontId="16" fillId="0" borderId="0" xfId="1"/>
    <xf numFmtId="0" fontId="33" fillId="0" borderId="0" xfId="1" applyFont="1"/>
    <xf numFmtId="14" fontId="23" fillId="0" borderId="0" xfId="1" applyNumberFormat="1" applyFont="1" applyAlignment="1">
      <alignment horizontal="center"/>
    </xf>
    <xf numFmtId="14" fontId="16" fillId="0" borderId="0" xfId="1" applyNumberFormat="1"/>
    <xf numFmtId="0" fontId="0" fillId="14" borderId="0" xfId="0" applyFill="1"/>
    <xf numFmtId="0" fontId="0" fillId="13" borderId="0" xfId="0" applyFill="1"/>
    <xf numFmtId="0" fontId="0" fillId="15" borderId="0" xfId="0" applyFill="1"/>
    <xf numFmtId="0" fontId="35" fillId="14" borderId="0" xfId="0" applyFont="1" applyFill="1"/>
    <xf numFmtId="0" fontId="0" fillId="16" borderId="0" xfId="0" applyFill="1"/>
    <xf numFmtId="0" fontId="36" fillId="0" borderId="6" xfId="0" applyFont="1" applyBorder="1"/>
    <xf numFmtId="0" fontId="38" fillId="17" borderId="6" xfId="0" applyFont="1" applyFill="1" applyBorder="1"/>
    <xf numFmtId="0" fontId="0" fillId="0" borderId="6" xfId="0" applyBorder="1"/>
    <xf numFmtId="0" fontId="37" fillId="0" borderId="6" xfId="2" applyBorder="1"/>
    <xf numFmtId="22" fontId="0" fillId="0" borderId="0" xfId="0" applyNumberFormat="1"/>
    <xf numFmtId="14" fontId="16" fillId="5" borderId="0" xfId="1" applyNumberFormat="1" applyFill="1"/>
    <xf numFmtId="0" fontId="16" fillId="5" borderId="0" xfId="1" applyFill="1"/>
    <xf numFmtId="14" fontId="23" fillId="5" borderId="0" xfId="1" applyNumberFormat="1" applyFont="1" applyFill="1" applyAlignment="1">
      <alignment horizontal="center"/>
    </xf>
    <xf numFmtId="0" fontId="33" fillId="5" borderId="0" xfId="1" applyFont="1" applyFill="1"/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38" fillId="17" borderId="6" xfId="0" applyFont="1" applyFill="1" applyBorder="1" applyAlignment="1">
      <alignment horizontal="center" vertical="center"/>
    </xf>
    <xf numFmtId="0" fontId="37" fillId="0" borderId="0" xfId="2"/>
    <xf numFmtId="0" fontId="0" fillId="8" borderId="6" xfId="0" applyFill="1" applyBorder="1"/>
    <xf numFmtId="0" fontId="0" fillId="9" borderId="6" xfId="0" applyFill="1" applyBorder="1"/>
    <xf numFmtId="0" fontId="16" fillId="17" borderId="6" xfId="0" applyFont="1" applyFill="1" applyBorder="1"/>
    <xf numFmtId="0" fontId="0" fillId="3" borderId="8" xfId="0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/>
    <xf numFmtId="0" fontId="0" fillId="0" borderId="1" xfId="0" applyBorder="1"/>
    <xf numFmtId="0" fontId="0" fillId="0" borderId="2" xfId="0" applyBorder="1"/>
    <xf numFmtId="0" fontId="38" fillId="17" borderId="6" xfId="0" applyFont="1" applyFill="1" applyBorder="1" applyAlignment="1">
      <alignment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165" fontId="39" fillId="18" borderId="14" xfId="0" applyNumberFormat="1" applyFont="1" applyFill="1" applyBorder="1"/>
    <xf numFmtId="165" fontId="39" fillId="18" borderId="15" xfId="0" applyNumberFormat="1" applyFont="1" applyFill="1" applyBorder="1"/>
    <xf numFmtId="165" fontId="0" fillId="18" borderId="16" xfId="0" applyNumberFormat="1" applyFill="1" applyBorder="1"/>
    <xf numFmtId="165" fontId="0" fillId="18" borderId="17" xfId="0" applyNumberFormat="1" applyFill="1" applyBorder="1"/>
    <xf numFmtId="165" fontId="0" fillId="18" borderId="0" xfId="0" applyNumberFormat="1" applyFill="1"/>
    <xf numFmtId="165" fontId="0" fillId="18" borderId="18" xfId="0" applyNumberFormat="1" applyFill="1" applyBorder="1"/>
    <xf numFmtId="165" fontId="0" fillId="18" borderId="19" xfId="0" applyNumberFormat="1" applyFill="1" applyBorder="1"/>
    <xf numFmtId="165" fontId="0" fillId="18" borderId="20" xfId="0" applyNumberFormat="1" applyFill="1" applyBorder="1"/>
    <xf numFmtId="165" fontId="0" fillId="18" borderId="21" xfId="0" applyNumberFormat="1" applyFill="1" applyBorder="1"/>
    <xf numFmtId="0" fontId="40" fillId="0" borderId="0" xfId="0" applyFont="1" applyAlignment="1">
      <alignment horizontal="centerContinuous" vertical="center"/>
    </xf>
    <xf numFmtId="0" fontId="37" fillId="0" borderId="0" xfId="2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14" fontId="0" fillId="19" borderId="0" xfId="0" applyNumberFormat="1" applyFill="1"/>
    <xf numFmtId="14" fontId="0" fillId="20" borderId="0" xfId="0" applyNumberFormat="1" applyFill="1"/>
    <xf numFmtId="14" fontId="0" fillId="21" borderId="0" xfId="0" applyNumberFormat="1" applyFill="1"/>
    <xf numFmtId="0" fontId="0" fillId="22" borderId="6" xfId="0" applyFill="1" applyBorder="1"/>
    <xf numFmtId="0" fontId="43" fillId="0" borderId="0" xfId="0" applyFont="1"/>
    <xf numFmtId="0" fontId="43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8" borderId="6" xfId="0" applyNumberFormat="1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14" fontId="0" fillId="8" borderId="6" xfId="0" applyNumberFormat="1" applyFill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6" xfId="0" applyNumberForma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3" fillId="8" borderId="6" xfId="0" applyFont="1" applyFill="1" applyBorder="1" applyAlignment="1">
      <alignment horizontal="center" vertical="center" wrapText="1"/>
    </xf>
    <xf numFmtId="0" fontId="43" fillId="8" borderId="6" xfId="0" applyFont="1" applyFill="1" applyBorder="1" applyAlignment="1">
      <alignment horizontal="center" vertical="center"/>
    </xf>
    <xf numFmtId="14" fontId="43" fillId="0" borderId="0" xfId="0" applyNumberFormat="1" applyFont="1"/>
    <xf numFmtId="0" fontId="37" fillId="0" borderId="0" xfId="2" applyBorder="1"/>
    <xf numFmtId="14" fontId="43" fillId="8" borderId="6" xfId="0" applyNumberFormat="1" applyFont="1" applyFill="1" applyBorder="1" applyAlignment="1">
      <alignment horizontal="center" vertical="center" wrapText="1"/>
    </xf>
    <xf numFmtId="2" fontId="43" fillId="0" borderId="0" xfId="0" applyNumberFormat="1" applyFont="1" applyAlignment="1">
      <alignment wrapText="1"/>
    </xf>
    <xf numFmtId="0" fontId="45" fillId="0" borderId="0" xfId="0" applyFont="1"/>
    <xf numFmtId="0" fontId="46" fillId="0" borderId="0" xfId="2" applyFont="1"/>
    <xf numFmtId="0" fontId="48" fillId="3" borderId="0" xfId="0" applyFont="1" applyFill="1"/>
    <xf numFmtId="14" fontId="0" fillId="0" borderId="6" xfId="0" applyNumberFormat="1" applyBorder="1"/>
    <xf numFmtId="0" fontId="45" fillId="0" borderId="6" xfId="0" applyFont="1" applyBorder="1"/>
    <xf numFmtId="0" fontId="45" fillId="23" borderId="6" xfId="0" applyFont="1" applyFill="1" applyBorder="1"/>
    <xf numFmtId="0" fontId="43" fillId="0" borderId="6" xfId="0" applyFont="1" applyBorder="1"/>
    <xf numFmtId="14" fontId="43" fillId="0" borderId="6" xfId="0" applyNumberFormat="1" applyFont="1" applyBorder="1"/>
    <xf numFmtId="0" fontId="0" fillId="0" borderId="0" xfId="0" applyAlignment="1">
      <alignment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6" borderId="0" xfId="0" applyFont="1" applyFill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quotePrefix="1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7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17" fontId="3" fillId="0" borderId="9" xfId="0" applyNumberFormat="1" applyFont="1" applyBorder="1" applyAlignment="1">
      <alignment horizontal="center" vertical="center"/>
    </xf>
    <xf numFmtId="17" fontId="3" fillId="0" borderId="10" xfId="0" applyNumberFormat="1" applyFont="1" applyBorder="1" applyAlignment="1">
      <alignment horizontal="center" vertical="center"/>
    </xf>
    <xf numFmtId="17" fontId="3" fillId="0" borderId="1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23DE9FAB-39CF-4121-B7B4-3FB163C76E88}"/>
  </cellStyles>
  <dxfs count="756"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>
          <bgColor rgb="FFF9F9F9"/>
        </patternFill>
      </fill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F9F9F9"/>
      <color rgb="FFA40AA4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10</xdr:row>
      <xdr:rowOff>89029</xdr:rowOff>
    </xdr:from>
    <xdr:to>
      <xdr:col>13</xdr:col>
      <xdr:colOff>47819</xdr:colOff>
      <xdr:row>33</xdr:row>
      <xdr:rowOff>42954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2089279"/>
          <a:ext cx="4800794" cy="4554500"/>
        </a:xfrm>
        <a:prstGeom prst="rect">
          <a:avLst/>
        </a:prstGeom>
      </xdr:spPr>
    </xdr:pic>
    <xdr:clientData/>
  </xdr:twoCellAnchor>
  <xdr:twoCellAnchor editAs="oneCell">
    <xdr:from>
      <xdr:col>8</xdr:col>
      <xdr:colOff>359035</xdr:colOff>
      <xdr:row>0</xdr:row>
      <xdr:rowOff>95250</xdr:rowOff>
    </xdr:from>
    <xdr:to>
      <xdr:col>10</xdr:col>
      <xdr:colOff>735333</xdr:colOff>
      <xdr:row>6</xdr:row>
      <xdr:rowOff>22561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645660" y="95250"/>
          <a:ext cx="1900298" cy="1127461"/>
        </a:xfrm>
        <a:prstGeom prst="rect">
          <a:avLst/>
        </a:prstGeom>
      </xdr:spPr>
    </xdr:pic>
    <xdr:clientData/>
  </xdr:twoCellAnchor>
  <xdr:twoCellAnchor editAs="oneCell">
    <xdr:from>
      <xdr:col>0</xdr:col>
      <xdr:colOff>213048</xdr:colOff>
      <xdr:row>16</xdr:row>
      <xdr:rowOff>105359</xdr:rowOff>
    </xdr:from>
    <xdr:to>
      <xdr:col>5</xdr:col>
      <xdr:colOff>266079</xdr:colOff>
      <xdr:row>27</xdr:row>
      <xdr:rowOff>171450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213048" y="3305759"/>
          <a:ext cx="3863031" cy="2266366"/>
        </a:xfrm>
        <a:prstGeom prst="rect">
          <a:avLst/>
        </a:prstGeom>
      </xdr:spPr>
    </xdr:pic>
    <xdr:clientData/>
  </xdr:twoCellAnchor>
  <xdr:oneCellAnchor>
    <xdr:from>
      <xdr:col>0</xdr:col>
      <xdr:colOff>312594</xdr:colOff>
      <xdr:row>1</xdr:row>
      <xdr:rowOff>96116</xdr:rowOff>
    </xdr:from>
    <xdr:ext cx="1563054" cy="563298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594" y="296141"/>
          <a:ext cx="1563054" cy="563298"/>
        </a:xfrm>
        <a:prstGeom prst="rect">
          <a:avLst/>
        </a:prstGeom>
      </xdr:spPr>
    </xdr:pic>
    <xdr:clientData/>
  </xdr:oneCellAnchor>
  <xdr:twoCellAnchor>
    <xdr:from>
      <xdr:col>4</xdr:col>
      <xdr:colOff>39072</xdr:colOff>
      <xdr:row>1</xdr:row>
      <xdr:rowOff>165812</xdr:rowOff>
    </xdr:from>
    <xdr:to>
      <xdr:col>7</xdr:col>
      <xdr:colOff>1069327</xdr:colOff>
      <xdr:row>3</xdr:row>
      <xdr:rowOff>172227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87072" y="365837"/>
          <a:ext cx="3944905" cy="40646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>
              <a:latin typeface="Calisto MT" panose="02040603050505030304" pitchFamily="18" charset="0"/>
            </a:rPr>
            <a:t>Timesheets Application</a:t>
          </a:r>
        </a:p>
      </xdr:txBody>
    </xdr:sp>
    <xdr:clientData/>
  </xdr:twoCellAnchor>
  <xdr:twoCellAnchor>
    <xdr:from>
      <xdr:col>1</xdr:col>
      <xdr:colOff>73090</xdr:colOff>
      <xdr:row>8</xdr:row>
      <xdr:rowOff>89999</xdr:rowOff>
    </xdr:from>
    <xdr:to>
      <xdr:col>2</xdr:col>
      <xdr:colOff>235599</xdr:colOff>
      <xdr:row>9</xdr:row>
      <xdr:rowOff>105939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5090" y="1690199"/>
          <a:ext cx="924509" cy="21596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Login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490441</xdr:colOff>
      <xdr:row>11</xdr:row>
      <xdr:rowOff>96417</xdr:rowOff>
    </xdr:from>
    <xdr:to>
      <xdr:col>2</xdr:col>
      <xdr:colOff>289833</xdr:colOff>
      <xdr:row>12</xdr:row>
      <xdr:rowOff>122465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0441" y="2296692"/>
          <a:ext cx="1323392" cy="2260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Mot de passe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6</xdr:col>
      <xdr:colOff>1171575</xdr:colOff>
      <xdr:row>20</xdr:row>
      <xdr:rowOff>99139</xdr:rowOff>
    </xdr:from>
    <xdr:to>
      <xdr:col>7</xdr:col>
      <xdr:colOff>1057275</xdr:colOff>
      <xdr:row>21</xdr:row>
      <xdr:rowOff>176506</xdr:rowOff>
    </xdr:to>
    <xdr:sp macro="[0]!Annuler_Auth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10250" y="4099639"/>
          <a:ext cx="1209675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Annuler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495300</xdr:colOff>
      <xdr:row>20</xdr:row>
      <xdr:rowOff>97389</xdr:rowOff>
    </xdr:from>
    <xdr:to>
      <xdr:col>6</xdr:col>
      <xdr:colOff>904875</xdr:colOff>
      <xdr:row>21</xdr:row>
      <xdr:rowOff>174756</xdr:rowOff>
    </xdr:to>
    <xdr:sp macro="[0]!Fermer_Auth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305300" y="4097889"/>
          <a:ext cx="1238250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Fermer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421820</xdr:colOff>
      <xdr:row>11</xdr:row>
      <xdr:rowOff>66675</xdr:rowOff>
    </xdr:from>
    <xdr:to>
      <xdr:col>6</xdr:col>
      <xdr:colOff>838201</xdr:colOff>
      <xdr:row>13</xdr:row>
      <xdr:rowOff>8553</xdr:rowOff>
    </xdr:to>
    <xdr:sp macro="[0]!Se_Connecter_Auth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31820" y="2266950"/>
          <a:ext cx="1245056" cy="341928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Se connecter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290221</xdr:colOff>
      <xdr:row>13</xdr:row>
      <xdr:rowOff>127325</xdr:rowOff>
    </xdr:from>
    <xdr:to>
      <xdr:col>3</xdr:col>
      <xdr:colOff>702322</xdr:colOff>
      <xdr:row>14</xdr:row>
      <xdr:rowOff>162119</xdr:rowOff>
    </xdr:to>
    <xdr:sp macro="[0]!OpenFrmMdpForget" textlink="">
      <xdr:nvSpPr>
        <xdr:cNvPr id="7" name="LnkMdpForge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14221" y="2727650"/>
          <a:ext cx="1174101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rgbClr val="FF0000"/>
              </a:solidFill>
            </a:rPr>
            <a:t>Mot de passe oublié</a:t>
          </a:r>
        </a:p>
      </xdr:txBody>
    </xdr:sp>
    <xdr:clientData/>
  </xdr:twoCellAnchor>
  <xdr:twoCellAnchor>
    <xdr:from>
      <xdr:col>3</xdr:col>
      <xdr:colOff>685800</xdr:colOff>
      <xdr:row>13</xdr:row>
      <xdr:rowOff>114690</xdr:rowOff>
    </xdr:from>
    <xdr:to>
      <xdr:col>5</xdr:col>
      <xdr:colOff>361949</xdr:colOff>
      <xdr:row>14</xdr:row>
      <xdr:rowOff>149484</xdr:rowOff>
    </xdr:to>
    <xdr:sp macro="[0]!OpenFrstCnx" textlink="">
      <xdr:nvSpPr>
        <xdr:cNvPr id="15" name="LnkFirstCn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971800" y="2715015"/>
          <a:ext cx="1200149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1">
              <a:solidFill>
                <a:schemeClr val="accent1"/>
              </a:solidFill>
            </a:rPr>
            <a:t>Première connexion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11</xdr:row>
          <xdr:rowOff>47625</xdr:rowOff>
        </xdr:from>
        <xdr:to>
          <xdr:col>5</xdr:col>
          <xdr:colOff>304800</xdr:colOff>
          <xdr:row>12</xdr:row>
          <xdr:rowOff>190500</xdr:rowOff>
        </xdr:to>
        <xdr:sp macro="" textlink="">
          <xdr:nvSpPr>
            <xdr:cNvPr id="1025" name="TBMd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8</xdr:row>
          <xdr:rowOff>66675</xdr:rowOff>
        </xdr:from>
        <xdr:to>
          <xdr:col>5</xdr:col>
          <xdr:colOff>333375</xdr:colOff>
          <xdr:row>10</xdr:row>
          <xdr:rowOff>0</xdr:rowOff>
        </xdr:to>
        <xdr:sp macro="" textlink="">
          <xdr:nvSpPr>
            <xdr:cNvPr id="1026" name="TB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348741</xdr:colOff>
      <xdr:row>1</xdr:row>
      <xdr:rowOff>38100</xdr:rowOff>
    </xdr:from>
    <xdr:to>
      <xdr:col>14</xdr:col>
      <xdr:colOff>171450</xdr:colOff>
      <xdr:row>36</xdr:row>
      <xdr:rowOff>104821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6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70000"/>
                  </a14:imgEffect>
                  <a14:imgEffect>
                    <a14:brightnessContrast bright="-15000" contrast="5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41" y="228600"/>
          <a:ext cx="10490709" cy="6734221"/>
        </a:xfrm>
        <a:prstGeom prst="rect">
          <a:avLst/>
        </a:prstGeom>
      </xdr:spPr>
    </xdr:pic>
    <xdr:clientData/>
  </xdr:twoCellAnchor>
  <xdr:twoCellAnchor>
    <xdr:from>
      <xdr:col>1</xdr:col>
      <xdr:colOff>466725</xdr:colOff>
      <xdr:row>14</xdr:row>
      <xdr:rowOff>152400</xdr:rowOff>
    </xdr:from>
    <xdr:to>
      <xdr:col>4</xdr:col>
      <xdr:colOff>371475</xdr:colOff>
      <xdr:row>17</xdr:row>
      <xdr:rowOff>85725</xdr:rowOff>
    </xdr:to>
    <xdr:sp macro="[0]!openControlPan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28725" y="2819400"/>
          <a:ext cx="21907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Control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panel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10</xdr:col>
      <xdr:colOff>114300</xdr:colOff>
      <xdr:row>25</xdr:row>
      <xdr:rowOff>43815</xdr:rowOff>
    </xdr:from>
    <xdr:to>
      <xdr:col>13</xdr:col>
      <xdr:colOff>104774</xdr:colOff>
      <xdr:row>27</xdr:row>
      <xdr:rowOff>167640</xdr:rowOff>
    </xdr:to>
    <xdr:sp macro="[0]!openUserGui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34300" y="4806315"/>
          <a:ext cx="2276474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User Guide</a:t>
          </a:r>
        </a:p>
      </xdr:txBody>
    </xdr:sp>
    <xdr:clientData/>
  </xdr:twoCellAnchor>
  <xdr:twoCellAnchor>
    <xdr:from>
      <xdr:col>10</xdr:col>
      <xdr:colOff>171450</xdr:colOff>
      <xdr:row>4</xdr:row>
      <xdr:rowOff>123825</xdr:rowOff>
    </xdr:from>
    <xdr:to>
      <xdr:col>13</xdr:col>
      <xdr:colOff>142875</xdr:colOff>
      <xdr:row>7</xdr:row>
      <xdr:rowOff>57150</xdr:rowOff>
    </xdr:to>
    <xdr:sp macro="[0]!openHistoriqu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91450" y="88582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Historique</a:t>
          </a:r>
        </a:p>
      </xdr:txBody>
    </xdr:sp>
    <xdr:clientData/>
  </xdr:twoCellAnchor>
  <xdr:twoCellAnchor>
    <xdr:from>
      <xdr:col>1</xdr:col>
      <xdr:colOff>447674</xdr:colOff>
      <xdr:row>4</xdr:row>
      <xdr:rowOff>104775</xdr:rowOff>
    </xdr:from>
    <xdr:to>
      <xdr:col>4</xdr:col>
      <xdr:colOff>419099</xdr:colOff>
      <xdr:row>7</xdr:row>
      <xdr:rowOff>38100</xdr:rowOff>
    </xdr:to>
    <xdr:sp macro="[0]!OpenFrmTimesheet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09674" y="86677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Timesheets</a:t>
          </a:r>
        </a:p>
      </xdr:txBody>
    </xdr:sp>
    <xdr:clientData/>
  </xdr:twoCellAnchor>
  <xdr:twoCellAnchor>
    <xdr:from>
      <xdr:col>5</xdr:col>
      <xdr:colOff>685799</xdr:colOff>
      <xdr:row>4</xdr:row>
      <xdr:rowOff>123825</xdr:rowOff>
    </xdr:from>
    <xdr:to>
      <xdr:col>8</xdr:col>
      <xdr:colOff>695324</xdr:colOff>
      <xdr:row>7</xdr:row>
      <xdr:rowOff>57150</xdr:rowOff>
    </xdr:to>
    <xdr:sp macro="[0]!OpenFrmTimesheet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495799" y="885825"/>
          <a:ext cx="22955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Modifier une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saisie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5</xdr:col>
      <xdr:colOff>638174</xdr:colOff>
      <xdr:row>31</xdr:row>
      <xdr:rowOff>76201</xdr:rowOff>
    </xdr:from>
    <xdr:to>
      <xdr:col>8</xdr:col>
      <xdr:colOff>514349</xdr:colOff>
      <xdr:row>33</xdr:row>
      <xdr:rowOff>180975</xdr:rowOff>
    </xdr:to>
    <xdr:sp macro="[0]!Se_deconnec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48174" y="5981701"/>
          <a:ext cx="2162175" cy="485774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Se</a:t>
          </a:r>
          <a:r>
            <a:rPr lang="fr-FR" sz="1400" b="1" baseline="0"/>
            <a:t> déconnecter</a:t>
          </a:r>
          <a:endParaRPr lang="fr-FR" sz="1400" b="1"/>
        </a:p>
      </xdr:txBody>
    </xdr:sp>
    <xdr:clientData/>
  </xdr:twoCellAnchor>
  <xdr:twoCellAnchor>
    <xdr:from>
      <xdr:col>1</xdr:col>
      <xdr:colOff>485774</xdr:colOff>
      <xdr:row>25</xdr:row>
      <xdr:rowOff>38100</xdr:rowOff>
    </xdr:from>
    <xdr:to>
      <xdr:col>4</xdr:col>
      <xdr:colOff>323849</xdr:colOff>
      <xdr:row>27</xdr:row>
      <xdr:rowOff>161925</xdr:rowOff>
    </xdr:to>
    <xdr:sp macro="[0]!openParam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47774" y="4800600"/>
          <a:ext cx="212407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Pramètres</a:t>
          </a:r>
        </a:p>
      </xdr:txBody>
    </xdr:sp>
    <xdr:clientData/>
  </xdr:twoCellAnchor>
  <xdr:twoCellAnchor>
    <xdr:from>
      <xdr:col>10</xdr:col>
      <xdr:colOff>142875</xdr:colOff>
      <xdr:row>14</xdr:row>
      <xdr:rowOff>177286</xdr:rowOff>
    </xdr:from>
    <xdr:to>
      <xdr:col>13</xdr:col>
      <xdr:colOff>85725</xdr:colOff>
      <xdr:row>17</xdr:row>
      <xdr:rowOff>110611</xdr:rowOff>
    </xdr:to>
    <xdr:sp macro="[0]!openJF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762875" y="2844286"/>
          <a:ext cx="22288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Jours fériés</a:t>
          </a:r>
        </a:p>
      </xdr:txBody>
    </xdr:sp>
    <xdr:clientData/>
  </xdr:twoCellAnchor>
  <xdr:twoCellAnchor>
    <xdr:from>
      <xdr:col>5</xdr:col>
      <xdr:colOff>712469</xdr:colOff>
      <xdr:row>15</xdr:row>
      <xdr:rowOff>3810</xdr:rowOff>
    </xdr:from>
    <xdr:to>
      <xdr:col>8</xdr:col>
      <xdr:colOff>695325</xdr:colOff>
      <xdr:row>17</xdr:row>
      <xdr:rowOff>127635</xdr:rowOff>
    </xdr:to>
    <xdr:sp macro="[0]!openData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22469" y="2861310"/>
          <a:ext cx="2268856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Données saisies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4</xdr:row>
          <xdr:rowOff>0</xdr:rowOff>
        </xdr:from>
        <xdr:to>
          <xdr:col>6</xdr:col>
          <xdr:colOff>85725</xdr:colOff>
          <xdr:row>6</xdr:row>
          <xdr:rowOff>180975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 Exporter le rapport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476250</xdr:colOff>
      <xdr:row>8</xdr:row>
      <xdr:rowOff>44823</xdr:rowOff>
    </xdr:from>
    <xdr:to>
      <xdr:col>6</xdr:col>
      <xdr:colOff>23812</xdr:colOff>
      <xdr:row>10</xdr:row>
      <xdr:rowOff>178593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43563" y="1604542"/>
          <a:ext cx="195262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455083</xdr:colOff>
      <xdr:row>3</xdr:row>
      <xdr:rowOff>182990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754490"/>
        </a:xfrm>
        <a:prstGeom prst="rect">
          <a:avLst/>
        </a:prstGeom>
      </xdr:spPr>
    </xdr:pic>
    <xdr:clientData/>
  </xdr:twoCellAnchor>
  <xdr:twoCellAnchor>
    <xdr:from>
      <xdr:col>10</xdr:col>
      <xdr:colOff>897466</xdr:colOff>
      <xdr:row>0</xdr:row>
      <xdr:rowOff>59266</xdr:rowOff>
    </xdr:from>
    <xdr:to>
      <xdr:col>12</xdr:col>
      <xdr:colOff>594300</xdr:colOff>
      <xdr:row>3</xdr:row>
      <xdr:rowOff>18675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911666" y="59266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8</xdr:row>
      <xdr:rowOff>190499</xdr:rowOff>
    </xdr:from>
    <xdr:to>
      <xdr:col>3</xdr:col>
      <xdr:colOff>1743075</xdr:colOff>
      <xdr:row>11</xdr:row>
      <xdr:rowOff>171449</xdr:rowOff>
    </xdr:to>
    <xdr:sp macro="[0]!LancerTimer_ontim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0" y="1733549"/>
          <a:ext cx="1562100" cy="5524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lancer rappel remplissage</a:t>
          </a:r>
        </a:p>
      </xdr:txBody>
    </xdr:sp>
    <xdr:clientData/>
  </xdr:twoCellAnchor>
  <xdr:twoCellAnchor>
    <xdr:from>
      <xdr:col>3</xdr:col>
      <xdr:colOff>190500</xdr:colOff>
      <xdr:row>12</xdr:row>
      <xdr:rowOff>95249</xdr:rowOff>
    </xdr:from>
    <xdr:to>
      <xdr:col>3</xdr:col>
      <xdr:colOff>1724025</xdr:colOff>
      <xdr:row>15</xdr:row>
      <xdr:rowOff>66674</xdr:rowOff>
    </xdr:to>
    <xdr:sp macro="[0]!ArretTimer_on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153275" y="2438399"/>
          <a:ext cx="1533525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Arrêter execution</a:t>
          </a:r>
          <a:r>
            <a:rPr lang="fr-FR" sz="1100" baseline="0"/>
            <a:t> Rappel</a:t>
          </a:r>
          <a:endParaRPr lang="fr-FR" sz="1100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38101</xdr:colOff>
      <xdr:row>2</xdr:row>
      <xdr:rowOff>188297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581150" cy="569297"/>
        </a:xfrm>
        <a:prstGeom prst="rect">
          <a:avLst/>
        </a:prstGeom>
      </xdr:spPr>
    </xdr:pic>
    <xdr:clientData/>
  </xdr:twoCellAnchor>
  <xdr:twoCellAnchor>
    <xdr:from>
      <xdr:col>6</xdr:col>
      <xdr:colOff>327660</xdr:colOff>
      <xdr:row>3</xdr:row>
      <xdr:rowOff>68580</xdr:rowOff>
    </xdr:from>
    <xdr:to>
      <xdr:col>7</xdr:col>
      <xdr:colOff>93074</xdr:colOff>
      <xdr:row>6</xdr:row>
      <xdr:rowOff>22909</xdr:rowOff>
    </xdr:to>
    <xdr:sp macro="[0]!openAcceu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109960" y="61722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27562</xdr:colOff>
      <xdr:row>4</xdr:row>
      <xdr:rowOff>68336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4037" cy="83033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10</xdr:col>
      <xdr:colOff>103234</xdr:colOff>
      <xdr:row>3</xdr:row>
      <xdr:rowOff>145676</xdr:rowOff>
    </xdr:to>
    <xdr:sp macro="[0]!openAcceu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72400" y="1905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</xdr:colOff>
      <xdr:row>3</xdr:row>
      <xdr:rowOff>180595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5975" cy="752095"/>
        </a:xfrm>
        <a:prstGeom prst="rect">
          <a:avLst/>
        </a:prstGeom>
      </xdr:spPr>
    </xdr:pic>
    <xdr:clientData/>
  </xdr:twoCellAnchor>
  <xdr:twoCellAnchor>
    <xdr:from>
      <xdr:col>3</xdr:col>
      <xdr:colOff>68580</xdr:colOff>
      <xdr:row>0</xdr:row>
      <xdr:rowOff>60960</xdr:rowOff>
    </xdr:from>
    <xdr:to>
      <xdr:col>4</xdr:col>
      <xdr:colOff>862694</xdr:colOff>
      <xdr:row>3</xdr:row>
      <xdr:rowOff>30529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223260" y="6096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266699</xdr:colOff>
      <xdr:row>4</xdr:row>
      <xdr:rowOff>12710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33624" cy="841385"/>
        </a:xfrm>
        <a:prstGeom prst="rect">
          <a:avLst/>
        </a:prstGeom>
      </xdr:spPr>
    </xdr:pic>
    <xdr:clientData/>
  </xdr:twoCellAnchor>
  <xdr:twoCellAnchor>
    <xdr:from>
      <xdr:col>4</xdr:col>
      <xdr:colOff>1876425</xdr:colOff>
      <xdr:row>0</xdr:row>
      <xdr:rowOff>118110</xdr:rowOff>
    </xdr:from>
    <xdr:to>
      <xdr:col>7</xdr:col>
      <xdr:colOff>114300</xdr:colOff>
      <xdr:row>3</xdr:row>
      <xdr:rowOff>13384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572000" y="118110"/>
          <a:ext cx="1533525" cy="533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142875</xdr:rowOff>
        </xdr:from>
        <xdr:to>
          <xdr:col>10</xdr:col>
          <xdr:colOff>523875</xdr:colOff>
          <xdr:row>3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4</xdr:row>
      <xdr:rowOff>21004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71700" cy="783004"/>
        </a:xfrm>
        <a:prstGeom prst="rect">
          <a:avLst/>
        </a:prstGeom>
      </xdr:spPr>
    </xdr:pic>
    <xdr:clientData/>
  </xdr:twoCellAnchor>
  <xdr:twoCellAnchor>
    <xdr:from>
      <xdr:col>4</xdr:col>
      <xdr:colOff>655320</xdr:colOff>
      <xdr:row>0</xdr:row>
      <xdr:rowOff>76200</xdr:rowOff>
    </xdr:from>
    <xdr:to>
      <xdr:col>4</xdr:col>
      <xdr:colOff>2333354</xdr:colOff>
      <xdr:row>3</xdr:row>
      <xdr:rowOff>45769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461760" y="7620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3</xdr:row>
          <xdr:rowOff>95250</xdr:rowOff>
        </xdr:from>
        <xdr:to>
          <xdr:col>7</xdr:col>
          <xdr:colOff>142875</xdr:colOff>
          <xdr:row>5</xdr:row>
          <xdr:rowOff>133350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28573</xdr:rowOff>
    </xdr:from>
    <xdr:to>
      <xdr:col>4</xdr:col>
      <xdr:colOff>371475</xdr:colOff>
      <xdr:row>5</xdr:row>
      <xdr:rowOff>104774</xdr:rowOff>
    </xdr:to>
    <xdr:sp macro="[0]!ShowForm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250" y="28573"/>
          <a:ext cx="1600200" cy="10287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Choose Date From UserForm</a:t>
          </a:r>
        </a:p>
      </xdr:txBody>
    </xdr:sp>
    <xdr:clientData/>
  </xdr:twoCellAnchor>
  <xdr:twoCellAnchor>
    <xdr:from>
      <xdr:col>2</xdr:col>
      <xdr:colOff>28575</xdr:colOff>
      <xdr:row>11</xdr:row>
      <xdr:rowOff>19050</xdr:rowOff>
    </xdr:from>
    <xdr:to>
      <xdr:col>4</xdr:col>
      <xdr:colOff>295275</xdr:colOff>
      <xdr:row>14</xdr:row>
      <xdr:rowOff>180975</xdr:rowOff>
    </xdr:to>
    <xdr:sp macro="[0]!ShowCal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38250" y="2114550"/>
          <a:ext cx="1524000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Choose Date</a:t>
          </a:r>
        </a:p>
      </xdr:txBody>
    </xdr:sp>
    <xdr:clientData/>
  </xdr:twoCellAnchor>
  <xdr:twoCellAnchor editAs="oneCell">
    <xdr:from>
      <xdr:col>1</xdr:col>
      <xdr:colOff>152400</xdr:colOff>
      <xdr:row>19</xdr:row>
      <xdr:rowOff>123825</xdr:rowOff>
    </xdr:from>
    <xdr:to>
      <xdr:col>3</xdr:col>
      <xdr:colOff>19050</xdr:colOff>
      <xdr:row>24</xdr:row>
      <xdr:rowOff>85725</xdr:rowOff>
    </xdr:to>
    <xdr:pic macro="[0]!ShowCalWithIcon">
      <xdr:nvPicPr>
        <xdr:cNvPr id="4" name="Graphic 4" descr="Monthly calenda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4425" y="3743325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2</xdr:row>
      <xdr:rowOff>28575</xdr:rowOff>
    </xdr:from>
    <xdr:to>
      <xdr:col>11</xdr:col>
      <xdr:colOff>323850</xdr:colOff>
      <xdr:row>5</xdr:row>
      <xdr:rowOff>28575</xdr:rowOff>
    </xdr:to>
    <xdr:sp macro="[0]!ShowCalFr" textlink="">
      <xdr:nvSpPr>
        <xdr:cNvPr id="5" name="Rectangle: Rounded Corners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676900" y="40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FR</a:t>
          </a:r>
        </a:p>
      </xdr:txBody>
    </xdr:sp>
    <xdr:clientData/>
  </xdr:twoCellAnchor>
  <xdr:twoCellAnchor>
    <xdr:from>
      <xdr:col>9</xdr:col>
      <xdr:colOff>57150</xdr:colOff>
      <xdr:row>7</xdr:row>
      <xdr:rowOff>38100</xdr:rowOff>
    </xdr:from>
    <xdr:to>
      <xdr:col>11</xdr:col>
      <xdr:colOff>323850</xdr:colOff>
      <xdr:row>10</xdr:row>
      <xdr:rowOff>38100</xdr:rowOff>
    </xdr:to>
    <xdr:sp macro="[0]!ShowC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676900" y="137160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ES</a:t>
          </a:r>
        </a:p>
      </xdr:txBody>
    </xdr:sp>
    <xdr:clientData/>
  </xdr:twoCellAnchor>
  <xdr:twoCellAnchor>
    <xdr:from>
      <xdr:col>9</xdr:col>
      <xdr:colOff>57150</xdr:colOff>
      <xdr:row>12</xdr:row>
      <xdr:rowOff>66675</xdr:rowOff>
    </xdr:from>
    <xdr:to>
      <xdr:col>11</xdr:col>
      <xdr:colOff>323850</xdr:colOff>
      <xdr:row>15</xdr:row>
      <xdr:rowOff>66675</xdr:rowOff>
    </xdr:to>
    <xdr:sp macro="[0]!ShowCal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5676900" y="23526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DE</a:t>
          </a:r>
        </a:p>
      </xdr:txBody>
    </xdr:sp>
    <xdr:clientData/>
  </xdr:twoCellAnchor>
  <xdr:twoCellAnchor>
    <xdr:from>
      <xdr:col>9</xdr:col>
      <xdr:colOff>47625</xdr:colOff>
      <xdr:row>17</xdr:row>
      <xdr:rowOff>57150</xdr:rowOff>
    </xdr:from>
    <xdr:to>
      <xdr:col>11</xdr:col>
      <xdr:colOff>314325</xdr:colOff>
      <xdr:row>20</xdr:row>
      <xdr:rowOff>57150</xdr:rowOff>
    </xdr:to>
    <xdr:sp macro="[0]!ShowCalP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67375" y="329565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PT</a:t>
          </a:r>
        </a:p>
      </xdr:txBody>
    </xdr:sp>
    <xdr:clientData/>
  </xdr:twoCellAnchor>
  <xdr:twoCellAnchor>
    <xdr:from>
      <xdr:col>9</xdr:col>
      <xdr:colOff>47625</xdr:colOff>
      <xdr:row>22</xdr:row>
      <xdr:rowOff>28575</xdr:rowOff>
    </xdr:from>
    <xdr:to>
      <xdr:col>11</xdr:col>
      <xdr:colOff>314325</xdr:colOff>
      <xdr:row>25</xdr:row>
      <xdr:rowOff>28575</xdr:rowOff>
    </xdr:to>
    <xdr:sp macro="[0]!ShowCal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667375" y="421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IT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1666875</xdr:colOff>
      <xdr:row>1</xdr:row>
      <xdr:rowOff>9525</xdr:rowOff>
    </xdr:from>
    <xdr:to>
      <xdr:col>10</xdr:col>
      <xdr:colOff>91328</xdr:colOff>
      <xdr:row>3</xdr:row>
      <xdr:rowOff>155201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44075" y="200025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127001</xdr:colOff>
      <xdr:row>0</xdr:row>
      <xdr:rowOff>127000</xdr:rowOff>
    </xdr:from>
    <xdr:to>
      <xdr:col>6</xdr:col>
      <xdr:colOff>1751854</xdr:colOff>
      <xdr:row>3</xdr:row>
      <xdr:rowOff>82176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884584" y="12700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57150</xdr:rowOff>
    </xdr:from>
    <xdr:to>
      <xdr:col>5</xdr:col>
      <xdr:colOff>300878</xdr:colOff>
      <xdr:row>3</xdr:row>
      <xdr:rowOff>12326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610475" y="5715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651198</xdr:colOff>
      <xdr:row>3</xdr:row>
      <xdr:rowOff>437373</xdr:rowOff>
    </xdr:from>
    <xdr:to>
      <xdr:col>5</xdr:col>
      <xdr:colOff>808423</xdr:colOff>
      <xdr:row>3</xdr:row>
      <xdr:rowOff>964049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001249" y="313936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35719</xdr:colOff>
      <xdr:row>0</xdr:row>
      <xdr:rowOff>0</xdr:rowOff>
    </xdr:from>
    <xdr:to>
      <xdr:col>11</xdr:col>
      <xdr:colOff>107156</xdr:colOff>
      <xdr:row>1</xdr:row>
      <xdr:rowOff>154781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573000" y="0"/>
          <a:ext cx="1476375" cy="3452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11</xdr:col>
      <xdr:colOff>130968</xdr:colOff>
      <xdr:row>0</xdr:row>
      <xdr:rowOff>23812</xdr:rowOff>
    </xdr:from>
    <xdr:to>
      <xdr:col>13</xdr:col>
      <xdr:colOff>0</xdr:colOff>
      <xdr:row>1</xdr:row>
      <xdr:rowOff>154781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073187" y="23812"/>
          <a:ext cx="1393032" cy="32146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257735</xdr:colOff>
      <xdr:row>2</xdr:row>
      <xdr:rowOff>112059</xdr:rowOff>
    </xdr:from>
    <xdr:to>
      <xdr:col>24</xdr:col>
      <xdr:colOff>134470</xdr:colOff>
      <xdr:row>2</xdr:row>
      <xdr:rowOff>638735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72382" y="124385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25</xdr:col>
      <xdr:colOff>22411</xdr:colOff>
      <xdr:row>2</xdr:row>
      <xdr:rowOff>112058</xdr:rowOff>
    </xdr:from>
    <xdr:to>
      <xdr:col>30</xdr:col>
      <xdr:colOff>190500</xdr:colOff>
      <xdr:row>2</xdr:row>
      <xdr:rowOff>638734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1676529" y="1243852"/>
          <a:ext cx="1624853" cy="52667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76200</xdr:rowOff>
    </xdr:from>
    <xdr:to>
      <xdr:col>5</xdr:col>
      <xdr:colOff>274684</xdr:colOff>
      <xdr:row>3</xdr:row>
      <xdr:rowOff>31376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162300" y="762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95250</xdr:rowOff>
    </xdr:from>
    <xdr:to>
      <xdr:col>6</xdr:col>
      <xdr:colOff>446134</xdr:colOff>
      <xdr:row>3</xdr:row>
      <xdr:rowOff>50426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943725" y="9525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52191</xdr:colOff>
      <xdr:row>2</xdr:row>
      <xdr:rowOff>143527</xdr:rowOff>
    </xdr:from>
    <xdr:to>
      <xdr:col>29</xdr:col>
      <xdr:colOff>244151</xdr:colOff>
      <xdr:row>2</xdr:row>
      <xdr:rowOff>670203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1116849" y="1278698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466531</xdr:colOff>
      <xdr:row>1</xdr:row>
      <xdr:rowOff>116633</xdr:rowOff>
    </xdr:from>
    <xdr:to>
      <xdr:col>7</xdr:col>
      <xdr:colOff>77755</xdr:colOff>
      <xdr:row>20</xdr:row>
      <xdr:rowOff>154206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755" y="320740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1234363</xdr:colOff>
      <xdr:row>0</xdr:row>
      <xdr:rowOff>0</xdr:rowOff>
    </xdr:from>
    <xdr:to>
      <xdr:col>10</xdr:col>
      <xdr:colOff>288824</xdr:colOff>
      <xdr:row>5</xdr:row>
      <xdr:rowOff>127336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172909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38879</xdr:rowOff>
    </xdr:from>
    <xdr:to>
      <xdr:col>3</xdr:col>
      <xdr:colOff>382238</xdr:colOff>
      <xdr:row>20</xdr:row>
      <xdr:rowOff>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0" y="248816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8</xdr:row>
          <xdr:rowOff>142875</xdr:rowOff>
        </xdr:from>
        <xdr:to>
          <xdr:col>4</xdr:col>
          <xdr:colOff>9525</xdr:colOff>
          <xdr:row>9</xdr:row>
          <xdr:rowOff>152400</xdr:rowOff>
        </xdr:to>
        <xdr:sp macro="" textlink="">
          <xdr:nvSpPr>
            <xdr:cNvPr id="13314" name="Label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Identifiant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10</xdr:row>
          <xdr:rowOff>133350</xdr:rowOff>
        </xdr:from>
        <xdr:to>
          <xdr:col>4</xdr:col>
          <xdr:colOff>9525</xdr:colOff>
          <xdr:row>11</xdr:row>
          <xdr:rowOff>123825</xdr:rowOff>
        </xdr:to>
        <xdr:sp macro="" textlink="">
          <xdr:nvSpPr>
            <xdr:cNvPr id="13315" name="Label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 de passe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133350</xdr:rowOff>
        </xdr:from>
        <xdr:to>
          <xdr:col>6</xdr:col>
          <xdr:colOff>866775</xdr:colOff>
          <xdr:row>9</xdr:row>
          <xdr:rowOff>219075</xdr:rowOff>
        </xdr:to>
        <xdr:sp macro="" textlink="">
          <xdr:nvSpPr>
            <xdr:cNvPr id="13316" name="TBI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123825</xdr:rowOff>
        </xdr:from>
        <xdr:to>
          <xdr:col>6</xdr:col>
          <xdr:colOff>695325</xdr:colOff>
          <xdr:row>11</xdr:row>
          <xdr:rowOff>161925</xdr:rowOff>
        </xdr:to>
        <xdr:sp macro="" textlink="">
          <xdr:nvSpPr>
            <xdr:cNvPr id="13317" name="TBMdp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13</xdr:row>
          <xdr:rowOff>85725</xdr:rowOff>
        </xdr:from>
        <xdr:to>
          <xdr:col>7</xdr:col>
          <xdr:colOff>238125</xdr:colOff>
          <xdr:row>14</xdr:row>
          <xdr:rowOff>152400</xdr:rowOff>
        </xdr:to>
        <xdr:sp macro="" textlink="">
          <xdr:nvSpPr>
            <xdr:cNvPr id="13318" name="BtnSeConnecter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76200</xdr:rowOff>
        </xdr:from>
        <xdr:to>
          <xdr:col>7</xdr:col>
          <xdr:colOff>1162050</xdr:colOff>
          <xdr:row>14</xdr:row>
          <xdr:rowOff>152400</xdr:rowOff>
        </xdr:to>
        <xdr:sp macro="" textlink="">
          <xdr:nvSpPr>
            <xdr:cNvPr id="13319" name="BtnAnnuler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28575</xdr:rowOff>
        </xdr:from>
        <xdr:to>
          <xdr:col>4</xdr:col>
          <xdr:colOff>561975</xdr:colOff>
          <xdr:row>8</xdr:row>
          <xdr:rowOff>0</xdr:rowOff>
        </xdr:to>
        <xdr:sp macro="" textlink="">
          <xdr:nvSpPr>
            <xdr:cNvPr id="13320" name="Label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</xdr:row>
          <xdr:rowOff>28575</xdr:rowOff>
        </xdr:from>
        <xdr:to>
          <xdr:col>7</xdr:col>
          <xdr:colOff>419100</xdr:colOff>
          <xdr:row>3</xdr:row>
          <xdr:rowOff>76200</xdr:rowOff>
        </xdr:to>
        <xdr:sp macro="" textlink="">
          <xdr:nvSpPr>
            <xdr:cNvPr id="13322" name="TextBox1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238125</xdr:rowOff>
        </xdr:from>
        <xdr:to>
          <xdr:col>7</xdr:col>
          <xdr:colOff>1533525</xdr:colOff>
          <xdr:row>15</xdr:row>
          <xdr:rowOff>142875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Zone de connexion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18</xdr:row>
          <xdr:rowOff>76200</xdr:rowOff>
        </xdr:from>
        <xdr:to>
          <xdr:col>7</xdr:col>
          <xdr:colOff>1162050</xdr:colOff>
          <xdr:row>19</xdr:row>
          <xdr:rowOff>152400</xdr:rowOff>
        </xdr:to>
        <xdr:sp macro="" textlink="">
          <xdr:nvSpPr>
            <xdr:cNvPr id="13323" name="BtnQuitter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dorego" refreshedDate="44896.412252083333" createdVersion="8" refreshedVersion="8" minRefreshableVersion="3" recordCount="275" xr:uid="{DB8D17DA-85EF-479D-B794-6D1BE6B7587A}">
  <cacheSource type="worksheet">
    <worksheetSource ref="A1:F1048576" sheet="Report"/>
  </cacheSource>
  <cacheFields count="6">
    <cacheField name="Consultant" numFmtId="0">
      <sharedItems containsBlank="1" count="4">
        <s v="KHALLEDI Rami"/>
        <m/>
        <s v="Rami KHALLEDI" u="1"/>
        <s v="DO-REGO Médéric" u="1"/>
      </sharedItems>
    </cacheField>
    <cacheField name="Mission" numFmtId="0">
      <sharedItems containsBlank="1" count="8">
        <s v="E | 1 - BNPP - Modélisation IRBA BDDF - 2022"/>
        <m/>
        <s v="Total / semaine (Contrôle)" u="1"/>
        <s v="Check (si dans période)" u="1"/>
        <s v="Total / semaine" u="1"/>
        <s v="E | 3 - BPCE - Task Force Crédit - 2022" u="1"/>
        <s v="Total / jour" u="1"/>
        <s v="OI | 2 - Congés payés" u="1"/>
      </sharedItems>
    </cacheField>
    <cacheField name="Jour" numFmtId="0">
      <sharedItems containsBlank="1"/>
    </cacheField>
    <cacheField name="Date" numFmtId="0">
      <sharedItems containsNonDate="0" containsDate="1" containsString="0" containsBlank="1" minDate="2022-05-02T00:00:00" maxDate="2022-10-15T00:00:00"/>
    </cacheField>
    <cacheField name="Nombre d'heure" numFmtId="0">
      <sharedItems containsString="0" containsBlank="1" containsNumber="1" containsInteger="1" minValue="8" maxValue="8"/>
    </cacheField>
    <cacheField name="Equiv jours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s v="L"/>
    <d v="2022-05-02T00:00:00"/>
    <n v="8"/>
    <n v="1"/>
  </r>
  <r>
    <x v="0"/>
    <x v="0"/>
    <s v="Ma"/>
    <d v="2022-05-03T00:00:00"/>
    <n v="8"/>
    <n v="1"/>
  </r>
  <r>
    <x v="0"/>
    <x v="0"/>
    <s v="Me"/>
    <d v="2022-05-04T00:00:00"/>
    <n v="8"/>
    <n v="1"/>
  </r>
  <r>
    <x v="0"/>
    <x v="0"/>
    <s v="J"/>
    <d v="2022-05-05T00:00:00"/>
    <n v="8"/>
    <n v="1"/>
  </r>
  <r>
    <x v="0"/>
    <x v="0"/>
    <s v="V"/>
    <d v="2022-05-06T00:00:00"/>
    <n v="8"/>
    <n v="1"/>
  </r>
  <r>
    <x v="0"/>
    <x v="0"/>
    <s v="L"/>
    <d v="2022-05-09T00:00:00"/>
    <n v="8"/>
    <n v="1"/>
  </r>
  <r>
    <x v="0"/>
    <x v="0"/>
    <s v="Ma"/>
    <d v="2022-05-10T00:00:00"/>
    <n v="8"/>
    <n v="1"/>
  </r>
  <r>
    <x v="0"/>
    <x v="0"/>
    <s v="Me"/>
    <d v="2022-05-11T00:00:00"/>
    <n v="8"/>
    <n v="1"/>
  </r>
  <r>
    <x v="0"/>
    <x v="0"/>
    <s v="J"/>
    <d v="2022-05-12T00:00:00"/>
    <n v="8"/>
    <n v="1"/>
  </r>
  <r>
    <x v="0"/>
    <x v="0"/>
    <s v="V"/>
    <d v="2022-05-13T00:00:00"/>
    <n v="8"/>
    <n v="1"/>
  </r>
  <r>
    <x v="0"/>
    <x v="0"/>
    <s v="L"/>
    <d v="2022-05-16T00:00:00"/>
    <n v="8"/>
    <n v="1"/>
  </r>
  <r>
    <x v="0"/>
    <x v="0"/>
    <s v="Ma"/>
    <d v="2022-05-17T00:00:00"/>
    <n v="8"/>
    <n v="1"/>
  </r>
  <r>
    <x v="0"/>
    <x v="0"/>
    <s v="Me"/>
    <d v="2022-05-18T00:00:00"/>
    <n v="8"/>
    <n v="1"/>
  </r>
  <r>
    <x v="0"/>
    <x v="0"/>
    <s v="J"/>
    <d v="2022-05-19T00:00:00"/>
    <n v="8"/>
    <n v="1"/>
  </r>
  <r>
    <x v="0"/>
    <x v="0"/>
    <s v="V"/>
    <d v="2022-05-20T00:00:00"/>
    <n v="8"/>
    <n v="1"/>
  </r>
  <r>
    <x v="0"/>
    <x v="0"/>
    <s v="L"/>
    <d v="2022-05-23T00:00:00"/>
    <n v="8"/>
    <n v="1"/>
  </r>
  <r>
    <x v="0"/>
    <x v="0"/>
    <s v="Ma"/>
    <d v="2022-05-24T00:00:00"/>
    <n v="8"/>
    <n v="1"/>
  </r>
  <r>
    <x v="0"/>
    <x v="0"/>
    <s v="Me"/>
    <d v="2022-05-25T00:00:00"/>
    <n v="8"/>
    <n v="1"/>
  </r>
  <r>
    <x v="0"/>
    <x v="0"/>
    <s v="V"/>
    <d v="2022-05-27T00:00:00"/>
    <n v="8"/>
    <n v="1"/>
  </r>
  <r>
    <x v="0"/>
    <x v="0"/>
    <s v="L"/>
    <d v="2022-05-30T00:00:00"/>
    <n v="8"/>
    <n v="1"/>
  </r>
  <r>
    <x v="0"/>
    <x v="0"/>
    <s v="Ma"/>
    <d v="2022-05-31T00:00:00"/>
    <n v="8"/>
    <n v="1"/>
  </r>
  <r>
    <x v="0"/>
    <x v="0"/>
    <s v="Me"/>
    <d v="2022-06-01T00:00:00"/>
    <n v="8"/>
    <n v="1"/>
  </r>
  <r>
    <x v="0"/>
    <x v="0"/>
    <s v="J"/>
    <d v="2022-06-02T00:00:00"/>
    <n v="8"/>
    <n v="1"/>
  </r>
  <r>
    <x v="0"/>
    <x v="0"/>
    <s v="V"/>
    <d v="2022-06-03T00:00:00"/>
    <n v="8"/>
    <n v="1"/>
  </r>
  <r>
    <x v="0"/>
    <x v="0"/>
    <s v="L"/>
    <d v="2022-06-06T00:00:00"/>
    <n v="8"/>
    <n v="1"/>
  </r>
  <r>
    <x v="0"/>
    <x v="0"/>
    <s v="Ma"/>
    <d v="2022-06-07T00:00:00"/>
    <n v="8"/>
    <n v="1"/>
  </r>
  <r>
    <x v="0"/>
    <x v="0"/>
    <s v="Me"/>
    <d v="2022-06-08T00:00:00"/>
    <n v="8"/>
    <n v="1"/>
  </r>
  <r>
    <x v="0"/>
    <x v="0"/>
    <s v="J"/>
    <d v="2022-06-09T00:00:00"/>
    <n v="8"/>
    <n v="1"/>
  </r>
  <r>
    <x v="0"/>
    <x v="0"/>
    <s v="V"/>
    <d v="2022-06-10T00:00:00"/>
    <n v="8"/>
    <n v="1"/>
  </r>
  <r>
    <x v="0"/>
    <x v="0"/>
    <s v="L"/>
    <d v="2022-06-13T00:00:00"/>
    <n v="8"/>
    <n v="1"/>
  </r>
  <r>
    <x v="0"/>
    <x v="0"/>
    <s v="Ma"/>
    <d v="2022-06-14T00:00:00"/>
    <n v="8"/>
    <n v="1"/>
  </r>
  <r>
    <x v="0"/>
    <x v="0"/>
    <s v="Me"/>
    <d v="2022-06-15T00:00:00"/>
    <n v="8"/>
    <n v="1"/>
  </r>
  <r>
    <x v="0"/>
    <x v="0"/>
    <s v="J"/>
    <d v="2022-06-16T00:00:00"/>
    <n v="8"/>
    <n v="1"/>
  </r>
  <r>
    <x v="0"/>
    <x v="0"/>
    <s v="V"/>
    <d v="2022-06-17T00:00:00"/>
    <n v="8"/>
    <n v="1"/>
  </r>
  <r>
    <x v="0"/>
    <x v="0"/>
    <s v="L"/>
    <d v="2022-06-20T00:00:00"/>
    <n v="8"/>
    <n v="1"/>
  </r>
  <r>
    <x v="0"/>
    <x v="0"/>
    <s v="Ma"/>
    <d v="2022-06-21T00:00:00"/>
    <n v="8"/>
    <n v="1"/>
  </r>
  <r>
    <x v="0"/>
    <x v="0"/>
    <s v="Me"/>
    <d v="2022-06-22T00:00:00"/>
    <n v="8"/>
    <n v="1"/>
  </r>
  <r>
    <x v="0"/>
    <x v="0"/>
    <s v="J"/>
    <d v="2022-06-23T00:00:00"/>
    <n v="8"/>
    <n v="1"/>
  </r>
  <r>
    <x v="0"/>
    <x v="0"/>
    <s v="V"/>
    <d v="2022-06-24T00:00:00"/>
    <n v="8"/>
    <n v="1"/>
  </r>
  <r>
    <x v="0"/>
    <x v="0"/>
    <s v="L"/>
    <d v="2022-06-27T00:00:00"/>
    <n v="8"/>
    <n v="1"/>
  </r>
  <r>
    <x v="0"/>
    <x v="0"/>
    <s v="Ma"/>
    <d v="2022-06-28T00:00:00"/>
    <n v="8"/>
    <n v="1"/>
  </r>
  <r>
    <x v="0"/>
    <x v="0"/>
    <s v="Me"/>
    <d v="2022-06-29T00:00:00"/>
    <n v="8"/>
    <n v="1"/>
  </r>
  <r>
    <x v="0"/>
    <x v="0"/>
    <s v="J"/>
    <d v="2022-06-30T00:00:00"/>
    <n v="8"/>
    <n v="1"/>
  </r>
  <r>
    <x v="0"/>
    <x v="0"/>
    <s v="V"/>
    <d v="2022-07-01T00:00:00"/>
    <n v="8"/>
    <n v="1"/>
  </r>
  <r>
    <x v="0"/>
    <x v="0"/>
    <s v="L"/>
    <d v="2022-07-04T00:00:00"/>
    <n v="8"/>
    <n v="1"/>
  </r>
  <r>
    <x v="0"/>
    <x v="0"/>
    <s v="Ma"/>
    <d v="2022-07-05T00:00:00"/>
    <n v="8"/>
    <n v="1"/>
  </r>
  <r>
    <x v="0"/>
    <x v="0"/>
    <s v="Me"/>
    <d v="2022-07-06T00:00:00"/>
    <n v="8"/>
    <n v="1"/>
  </r>
  <r>
    <x v="0"/>
    <x v="0"/>
    <s v="J"/>
    <d v="2022-07-07T00:00:00"/>
    <n v="8"/>
    <n v="1"/>
  </r>
  <r>
    <x v="0"/>
    <x v="0"/>
    <s v="V"/>
    <d v="2022-07-08T00:00:00"/>
    <n v="8"/>
    <n v="1"/>
  </r>
  <r>
    <x v="0"/>
    <x v="0"/>
    <s v="L"/>
    <d v="2022-07-11T00:00:00"/>
    <n v="8"/>
    <n v="1"/>
  </r>
  <r>
    <x v="0"/>
    <x v="0"/>
    <s v="Ma"/>
    <d v="2022-07-12T00:00:00"/>
    <n v="8"/>
    <n v="1"/>
  </r>
  <r>
    <x v="0"/>
    <x v="0"/>
    <s v="Me"/>
    <d v="2022-07-13T00:00:00"/>
    <n v="8"/>
    <n v="1"/>
  </r>
  <r>
    <x v="0"/>
    <x v="0"/>
    <s v="V"/>
    <d v="2022-07-15T00:00:00"/>
    <n v="8"/>
    <n v="1"/>
  </r>
  <r>
    <x v="0"/>
    <x v="0"/>
    <s v="L"/>
    <d v="2022-07-18T00:00:00"/>
    <n v="8"/>
    <n v="1"/>
  </r>
  <r>
    <x v="0"/>
    <x v="0"/>
    <s v="Ma"/>
    <d v="2022-07-19T00:00:00"/>
    <n v="8"/>
    <n v="1"/>
  </r>
  <r>
    <x v="0"/>
    <x v="0"/>
    <s v="Me"/>
    <d v="2022-07-20T00:00:00"/>
    <n v="8"/>
    <n v="1"/>
  </r>
  <r>
    <x v="0"/>
    <x v="0"/>
    <s v="J"/>
    <d v="2022-07-21T00:00:00"/>
    <n v="8"/>
    <n v="1"/>
  </r>
  <r>
    <x v="0"/>
    <x v="0"/>
    <s v="V"/>
    <d v="2022-07-22T00:00:00"/>
    <n v="8"/>
    <n v="1"/>
  </r>
  <r>
    <x v="0"/>
    <x v="0"/>
    <s v="L"/>
    <d v="2022-07-25T00:00:00"/>
    <n v="8"/>
    <n v="1"/>
  </r>
  <r>
    <x v="0"/>
    <x v="0"/>
    <s v="Ma"/>
    <d v="2022-07-26T00:00:00"/>
    <n v="8"/>
    <n v="1"/>
  </r>
  <r>
    <x v="0"/>
    <x v="0"/>
    <s v="Me"/>
    <d v="2022-07-27T00:00:00"/>
    <n v="8"/>
    <n v="1"/>
  </r>
  <r>
    <x v="0"/>
    <x v="0"/>
    <s v="J"/>
    <d v="2022-07-28T00:00:00"/>
    <n v="8"/>
    <n v="1"/>
  </r>
  <r>
    <x v="0"/>
    <x v="0"/>
    <s v="V"/>
    <d v="2022-07-29T00:00:00"/>
    <n v="8"/>
    <n v="1"/>
  </r>
  <r>
    <x v="0"/>
    <x v="0"/>
    <s v="L"/>
    <d v="2022-08-01T00:00:00"/>
    <n v="8"/>
    <n v="1"/>
  </r>
  <r>
    <x v="0"/>
    <x v="0"/>
    <s v="Ma"/>
    <d v="2022-08-02T00:00:00"/>
    <n v="8"/>
    <n v="1"/>
  </r>
  <r>
    <x v="0"/>
    <x v="0"/>
    <s v="Me"/>
    <d v="2022-08-03T00:00:00"/>
    <n v="8"/>
    <n v="1"/>
  </r>
  <r>
    <x v="0"/>
    <x v="0"/>
    <s v="J"/>
    <d v="2022-08-04T00:00:00"/>
    <n v="8"/>
    <n v="1"/>
  </r>
  <r>
    <x v="0"/>
    <x v="0"/>
    <s v="V"/>
    <d v="2022-08-05T00:00:00"/>
    <n v="8"/>
    <n v="1"/>
  </r>
  <r>
    <x v="0"/>
    <x v="0"/>
    <s v="L"/>
    <d v="2022-08-08T00:00:00"/>
    <n v="8"/>
    <n v="1"/>
  </r>
  <r>
    <x v="0"/>
    <x v="0"/>
    <s v="Ma"/>
    <d v="2022-08-09T00:00:00"/>
    <n v="8"/>
    <n v="1"/>
  </r>
  <r>
    <x v="0"/>
    <x v="0"/>
    <s v="Me"/>
    <d v="2022-08-10T00:00:00"/>
    <n v="8"/>
    <n v="1"/>
  </r>
  <r>
    <x v="0"/>
    <x v="0"/>
    <s v="J"/>
    <d v="2022-08-11T00:00:00"/>
    <n v="8"/>
    <n v="1"/>
  </r>
  <r>
    <x v="0"/>
    <x v="0"/>
    <s v="V"/>
    <d v="2022-08-12T00:00:00"/>
    <n v="8"/>
    <n v="1"/>
  </r>
  <r>
    <x v="0"/>
    <x v="0"/>
    <s v="Ma"/>
    <d v="2022-08-16T00:00:00"/>
    <n v="8"/>
    <n v="1"/>
  </r>
  <r>
    <x v="0"/>
    <x v="0"/>
    <s v="Me"/>
    <d v="2022-08-17T00:00:00"/>
    <n v="8"/>
    <n v="1"/>
  </r>
  <r>
    <x v="0"/>
    <x v="0"/>
    <s v="J"/>
    <d v="2022-08-18T00:00:00"/>
    <n v="8"/>
    <n v="1"/>
  </r>
  <r>
    <x v="0"/>
    <x v="0"/>
    <s v="V"/>
    <d v="2022-08-19T00:00:00"/>
    <n v="8"/>
    <n v="1"/>
  </r>
  <r>
    <x v="0"/>
    <x v="0"/>
    <s v="L"/>
    <d v="2022-08-22T00:00:00"/>
    <n v="8"/>
    <n v="1"/>
  </r>
  <r>
    <x v="0"/>
    <x v="0"/>
    <s v="Ma"/>
    <d v="2022-08-23T00:00:00"/>
    <n v="8"/>
    <n v="1"/>
  </r>
  <r>
    <x v="0"/>
    <x v="0"/>
    <s v="Me"/>
    <d v="2022-08-24T00:00:00"/>
    <n v="8"/>
    <n v="1"/>
  </r>
  <r>
    <x v="0"/>
    <x v="0"/>
    <s v="J"/>
    <d v="2022-08-25T00:00:00"/>
    <n v="8"/>
    <n v="1"/>
  </r>
  <r>
    <x v="0"/>
    <x v="0"/>
    <s v="V"/>
    <d v="2022-08-26T00:00:00"/>
    <n v="8"/>
    <n v="1"/>
  </r>
  <r>
    <x v="0"/>
    <x v="0"/>
    <s v="L"/>
    <d v="2022-08-29T00:00:00"/>
    <n v="8"/>
    <n v="1"/>
  </r>
  <r>
    <x v="0"/>
    <x v="0"/>
    <s v="Ma"/>
    <d v="2022-08-30T00:00:00"/>
    <n v="8"/>
    <n v="1"/>
  </r>
  <r>
    <x v="0"/>
    <x v="0"/>
    <s v="Me"/>
    <d v="2022-08-31T00:00:00"/>
    <n v="8"/>
    <n v="1"/>
  </r>
  <r>
    <x v="0"/>
    <x v="0"/>
    <s v="J"/>
    <d v="2022-09-01T00:00:00"/>
    <n v="8"/>
    <n v="1"/>
  </r>
  <r>
    <x v="0"/>
    <x v="0"/>
    <s v="V"/>
    <d v="2022-09-02T00:00:00"/>
    <n v="8"/>
    <n v="1"/>
  </r>
  <r>
    <x v="0"/>
    <x v="0"/>
    <s v="L"/>
    <d v="2022-09-05T00:00:00"/>
    <n v="8"/>
    <n v="1"/>
  </r>
  <r>
    <x v="0"/>
    <x v="0"/>
    <s v="Ma"/>
    <d v="2022-09-06T00:00:00"/>
    <n v="8"/>
    <n v="1"/>
  </r>
  <r>
    <x v="0"/>
    <x v="0"/>
    <s v="Me"/>
    <d v="2022-09-07T00:00:00"/>
    <n v="8"/>
    <n v="1"/>
  </r>
  <r>
    <x v="0"/>
    <x v="0"/>
    <s v="J"/>
    <d v="2022-09-08T00:00:00"/>
    <n v="8"/>
    <n v="1"/>
  </r>
  <r>
    <x v="0"/>
    <x v="0"/>
    <s v="V"/>
    <d v="2022-09-09T00:00:00"/>
    <n v="8"/>
    <n v="1"/>
  </r>
  <r>
    <x v="0"/>
    <x v="0"/>
    <s v="L"/>
    <d v="2022-09-12T00:00:00"/>
    <n v="8"/>
    <n v="1"/>
  </r>
  <r>
    <x v="0"/>
    <x v="0"/>
    <s v="Ma"/>
    <d v="2022-09-13T00:00:00"/>
    <n v="8"/>
    <n v="1"/>
  </r>
  <r>
    <x v="0"/>
    <x v="0"/>
    <s v="Me"/>
    <d v="2022-09-14T00:00:00"/>
    <n v="8"/>
    <n v="1"/>
  </r>
  <r>
    <x v="0"/>
    <x v="0"/>
    <s v="J"/>
    <d v="2022-09-15T00:00:00"/>
    <n v="8"/>
    <n v="1"/>
  </r>
  <r>
    <x v="0"/>
    <x v="0"/>
    <s v="V"/>
    <d v="2022-09-16T00:00:00"/>
    <n v="8"/>
    <n v="1"/>
  </r>
  <r>
    <x v="0"/>
    <x v="0"/>
    <s v="L"/>
    <d v="2022-09-19T00:00:00"/>
    <n v="8"/>
    <n v="1"/>
  </r>
  <r>
    <x v="0"/>
    <x v="0"/>
    <s v="Ma"/>
    <d v="2022-09-20T00:00:00"/>
    <n v="8"/>
    <n v="1"/>
  </r>
  <r>
    <x v="0"/>
    <x v="0"/>
    <s v="Me"/>
    <d v="2022-09-21T00:00:00"/>
    <n v="8"/>
    <n v="1"/>
  </r>
  <r>
    <x v="0"/>
    <x v="0"/>
    <s v="J"/>
    <d v="2022-09-22T00:00:00"/>
    <n v="8"/>
    <n v="1"/>
  </r>
  <r>
    <x v="0"/>
    <x v="0"/>
    <s v="V"/>
    <d v="2022-09-23T00:00:00"/>
    <n v="8"/>
    <n v="1"/>
  </r>
  <r>
    <x v="0"/>
    <x v="0"/>
    <s v="L"/>
    <d v="2022-09-26T00:00:00"/>
    <n v="8"/>
    <n v="1"/>
  </r>
  <r>
    <x v="0"/>
    <x v="0"/>
    <s v="Ma"/>
    <d v="2022-09-27T00:00:00"/>
    <n v="8"/>
    <n v="1"/>
  </r>
  <r>
    <x v="0"/>
    <x v="0"/>
    <s v="Me"/>
    <d v="2022-09-28T00:00:00"/>
    <n v="8"/>
    <n v="1"/>
  </r>
  <r>
    <x v="0"/>
    <x v="0"/>
    <s v="J"/>
    <d v="2022-09-29T00:00:00"/>
    <n v="8"/>
    <n v="1"/>
  </r>
  <r>
    <x v="0"/>
    <x v="0"/>
    <s v="V"/>
    <d v="2022-09-30T00:00:00"/>
    <n v="8"/>
    <n v="1"/>
  </r>
  <r>
    <x v="0"/>
    <x v="0"/>
    <s v="L"/>
    <d v="2022-10-03T00:00:00"/>
    <n v="8"/>
    <n v="1"/>
  </r>
  <r>
    <x v="0"/>
    <x v="0"/>
    <s v="Ma"/>
    <d v="2022-10-04T00:00:00"/>
    <n v="8"/>
    <n v="1"/>
  </r>
  <r>
    <x v="0"/>
    <x v="0"/>
    <s v="Me"/>
    <d v="2022-10-05T00:00:00"/>
    <n v="8"/>
    <n v="1"/>
  </r>
  <r>
    <x v="0"/>
    <x v="0"/>
    <s v="J"/>
    <d v="2022-10-06T00:00:00"/>
    <n v="8"/>
    <n v="1"/>
  </r>
  <r>
    <x v="0"/>
    <x v="0"/>
    <s v="V"/>
    <d v="2022-10-07T00:00:00"/>
    <n v="8"/>
    <n v="1"/>
  </r>
  <r>
    <x v="0"/>
    <x v="0"/>
    <s v="L"/>
    <d v="2022-10-10T00:00:00"/>
    <n v="8"/>
    <n v="1"/>
  </r>
  <r>
    <x v="0"/>
    <x v="0"/>
    <s v="Ma"/>
    <d v="2022-10-11T00:00:00"/>
    <n v="8"/>
    <n v="1"/>
  </r>
  <r>
    <x v="0"/>
    <x v="0"/>
    <s v="Me"/>
    <d v="2022-10-12T00:00:00"/>
    <n v="8"/>
    <n v="1"/>
  </r>
  <r>
    <x v="0"/>
    <x v="0"/>
    <s v="J"/>
    <d v="2022-10-13T00:00:00"/>
    <n v="8"/>
    <n v="1"/>
  </r>
  <r>
    <x v="0"/>
    <x v="0"/>
    <s v="V"/>
    <d v="2022-10-14T00:00:00"/>
    <n v="8"/>
    <n v="1"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78F42-ACD1-4806-A5C2-3B73672549A1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:K4" firstHeaderRow="0" firstDataRow="1" firstDataCol="1" rowPageCount="1" colPageCount="1"/>
  <pivotFields count="6">
    <pivotField axis="axisPage" multipleItemSelectionAllowed="1" showAll="0">
      <items count="5">
        <item m="1" x="2"/>
        <item h="1" x="1"/>
        <item h="1" m="1" x="3"/>
        <item h="1" x="0"/>
        <item t="default"/>
      </items>
    </pivotField>
    <pivotField axis="axisRow" showAll="0">
      <items count="9">
        <item x="0"/>
        <item x="1"/>
        <item m="1" x="7"/>
        <item m="1" x="5"/>
        <item m="1" x="6"/>
        <item m="1" x="4"/>
        <item m="1" x="2"/>
        <item m="1" x="3"/>
        <item t="default"/>
      </items>
    </pivotField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me de Nombre d'heure" fld="4" baseField="0" baseItem="0"/>
    <dataField name="Somme de Equiv jou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2045E4F9-96F4-40AB-9EBE-AA7C82EEFF35}" autoFormatId="16" applyNumberFormats="0" applyBorderFormats="0" applyFontFormats="0" applyPatternFormats="0" applyAlignmentFormats="0" applyWidthHeightFormats="0">
  <queryTableRefresh nextId="4">
    <queryTableFields count="3">
      <queryTableField id="1" name="N" tableColumnId="1"/>
      <queryTableField id="2" name="Id" tableColumnId="2"/>
      <queryTableField id="3" name="Collaborateu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1C66056-A18B-490B-9474-708F0216BB02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e Code" tableColumnId="2"/>
      <queryTableField id="3" name="Intitulé mission" tableColumnId="3"/>
      <queryTableField id="4" name="Cod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3A3739-5EF5-47C0-99A9-7EB9BC560EF5}" name="Collaborateurs_cnx_2" displayName="Collaborateurs_cnx_2" ref="A1:C12" tableType="queryTable" totalsRowShown="0">
  <autoFilter ref="A1:C12" xr:uid="{663A3739-5EF5-47C0-99A9-7EB9BC560EF5}"/>
  <tableColumns count="3">
    <tableColumn id="1" xr3:uid="{4F52E758-DFB0-4A90-9BEA-CD6E99888328}" uniqueName="1" name="N" queryTableFieldId="1"/>
    <tableColumn id="2" xr3:uid="{03F66841-34EE-4901-8820-74DDFE634C4F}" uniqueName="2" name="Id" queryTableFieldId="2" dataDxfId="597"/>
    <tableColumn id="3" xr3:uid="{63E1DC5B-3A0A-4DE3-A720-A1AA1F0E03AE}" uniqueName="3" name="Collaborateur" queryTableFieldId="3" dataDxfId="5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3053F-B46E-4B9B-B034-1DE2B750C547}" name="Code_missions_cnx" displayName="Code_missions_cnx" ref="A1:D10" tableType="queryTable" totalsRowShown="0">
  <autoFilter ref="A1:D10" xr:uid="{CFF3053F-B46E-4B9B-B034-1DE2B750C547}"/>
  <tableColumns count="4">
    <tableColumn id="1" xr3:uid="{61A1A695-B3ED-49B6-ACBF-1B85EE762360}" uniqueName="1" name="Id" queryTableFieldId="1"/>
    <tableColumn id="2" xr3:uid="{3A31CD89-4C73-4647-B216-6D30567530F9}" uniqueName="2" name="Pre Code" queryTableFieldId="2" dataDxfId="595"/>
    <tableColumn id="3" xr3:uid="{60AF999F-00F7-4A3E-9549-773E547962C9}" uniqueName="3" name="Intitulé mission" queryTableFieldId="3" dataDxfId="594"/>
    <tableColumn id="4" xr3:uid="{7D3D9CA9-498B-4C94-8F92-F0E5DBC23F53}" uniqueName="4" name="Code" queryTableFieldId="4" dataDxfId="59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rkhalledi@bolder-advisory.com" TargetMode="External"/><Relationship Id="rId13" Type="http://schemas.openxmlformats.org/officeDocument/2006/relationships/hyperlink" Target="mailto:mbenkhelifa@bolder-advisory.com" TargetMode="External"/><Relationship Id="rId3" Type="http://schemas.openxmlformats.org/officeDocument/2006/relationships/hyperlink" Target="mailto:nepasrepondre.bolderadvisory@gmail.com" TargetMode="External"/><Relationship Id="rId7" Type="http://schemas.openxmlformats.org/officeDocument/2006/relationships/hyperlink" Target="mailto:quang-namnguyen@bolder-advisory.com" TargetMode="External"/><Relationship Id="rId12" Type="http://schemas.openxmlformats.org/officeDocument/2006/relationships/hyperlink" Target="mailto:wgara@bolder-advisory.com" TargetMode="External"/><Relationship Id="rId2" Type="http://schemas.openxmlformats.org/officeDocument/2006/relationships/hyperlink" Target="mailto:medericdorego@gmail.com" TargetMode="External"/><Relationship Id="rId1" Type="http://schemas.openxmlformats.org/officeDocument/2006/relationships/hyperlink" Target="mailto:medericdorego.bolder@gmail.com" TargetMode="External"/><Relationship Id="rId6" Type="http://schemas.openxmlformats.org/officeDocument/2006/relationships/hyperlink" Target="mailto:aghattassi@bolder-advisory.com" TargetMode="External"/><Relationship Id="rId11" Type="http://schemas.openxmlformats.org/officeDocument/2006/relationships/hyperlink" Target="mailto:whmidi@bolder-advisory.com" TargetMode="External"/><Relationship Id="rId5" Type="http://schemas.openxmlformats.org/officeDocument/2006/relationships/hyperlink" Target="mailto:mdorego@bolder-advisory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abenothman@bolder-advisory.com" TargetMode="External"/><Relationship Id="rId9" Type="http://schemas.openxmlformats.org/officeDocument/2006/relationships/hyperlink" Target="mailto:rtabaili@bolder-advisory.com" TargetMode="External"/><Relationship Id="rId14" Type="http://schemas.openxmlformats.org/officeDocument/2006/relationships/hyperlink" Target="mailto:ncoulibaly@bolder-advisory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epasrepondre.bolderadvisory@gmail.com" TargetMode="External"/><Relationship Id="rId2" Type="http://schemas.openxmlformats.org/officeDocument/2006/relationships/hyperlink" Target="mailto:medericdorego.bolder@gmail.com" TargetMode="External"/><Relationship Id="rId1" Type="http://schemas.openxmlformats.org/officeDocument/2006/relationships/hyperlink" Target="mailto:BolderAdvisory@2022!?" TargetMode="External"/><Relationship Id="rId6" Type="http://schemas.openxmlformats.org/officeDocument/2006/relationships/drawing" Target="../drawings/drawing5.xml"/><Relationship Id="rId5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medericdorego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hyperlink" Target="mailto:xxjamesconexx@gmail.com" TargetMode="Externa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website@myonlinetraininghub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4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1.emf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3.xml"/><Relationship Id="rId9" Type="http://schemas.openxmlformats.org/officeDocument/2006/relationships/image" Target="../media/image1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81F8-AC51-4DD2-8550-67C6E9A851BE}">
  <sheetPr codeName="Authentification1"/>
  <dimension ref="A1:Q76"/>
  <sheetViews>
    <sheetView showGridLines="0" showRowColHeaders="0" tabSelected="1" showRuler="0" showWhiteSpace="0" zoomScaleNormal="100" zoomScaleSheetLayoutView="80" zoomScalePageLayoutView="110" workbookViewId="0">
      <selection activeCell="G17" sqref="G17"/>
    </sheetView>
  </sheetViews>
  <sheetFormatPr baseColWidth="10" defaultColWidth="0" defaultRowHeight="15.75" zeroHeight="1" x14ac:dyDescent="0.25"/>
  <cols>
    <col min="1" max="5" width="11.42578125" style="65" customWidth="1"/>
    <col min="6" max="6" width="12.42578125" style="65" customWidth="1"/>
    <col min="7" max="8" width="19.85546875" style="65" customWidth="1"/>
    <col min="9" max="17" width="11.42578125" style="65" customWidth="1"/>
    <col min="18" max="16384" width="11.42578125" style="65" hidden="1"/>
  </cols>
  <sheetData>
    <row r="1" spans="6:6" x14ac:dyDescent="0.25"/>
    <row r="2" spans="6:6" x14ac:dyDescent="0.25">
      <c r="F2" s="64"/>
    </row>
    <row r="3" spans="6:6" x14ac:dyDescent="0.25"/>
    <row r="4" spans="6:6" x14ac:dyDescent="0.25"/>
    <row r="5" spans="6:6" x14ac:dyDescent="0.25">
      <c r="F5" s="66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76" s="67" customFormat="1" hidden="1" x14ac:dyDescent="0.25"/>
  </sheetData>
  <sheetProtection algorithmName="SHA-512" hashValue="S7PmgYlexRBdR9scd2fofxcCPohukU4tUf6oH3KScpCNYqLseRg8+GrBDt2B0lmljZOGD1dv1pMP65wfXpWzKQ==" saltValue="vcApjQI3Zg5/BzjWDpg8BQ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TBMdp">
          <controlPr defaultSize="0" autoLine="0" autoPict="0" r:id="rId5">
            <anchor moveWithCells="1">
              <from>
                <xdr:col>2</xdr:col>
                <xdr:colOff>371475</xdr:colOff>
                <xdr:row>11</xdr:row>
                <xdr:rowOff>47625</xdr:rowOff>
              </from>
              <to>
                <xdr:col>5</xdr:col>
                <xdr:colOff>304800</xdr:colOff>
                <xdr:row>12</xdr:row>
                <xdr:rowOff>190500</xdr:rowOff>
              </to>
            </anchor>
          </controlPr>
        </control>
      </mc:Choice>
      <mc:Fallback>
        <control shapeId="1025" r:id="rId4" name="TBMdp"/>
      </mc:Fallback>
    </mc:AlternateContent>
    <mc:AlternateContent xmlns:mc="http://schemas.openxmlformats.org/markup-compatibility/2006">
      <mc:Choice Requires="x14">
        <control shapeId="1026" r:id="rId6" name="TBId">
          <controlPr defaultSize="0" autoLine="0" autoPict="0" r:id="rId7">
            <anchor moveWithCells="1">
              <from>
                <xdr:col>2</xdr:col>
                <xdr:colOff>371475</xdr:colOff>
                <xdr:row>8</xdr:row>
                <xdr:rowOff>66675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026" r:id="rId6" name="TB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1580-0F4C-48A0-ABC7-E0299AB7F8C1}">
  <sheetPr codeName="Acceuil"/>
  <dimension ref="A1:O39"/>
  <sheetViews>
    <sheetView showGridLines="0" showRowColHeaders="0" workbookViewId="0">
      <selection activeCell="O12" sqref="O12"/>
    </sheetView>
  </sheetViews>
  <sheetFormatPr baseColWidth="10" defaultColWidth="0" defaultRowHeight="15" zeroHeight="1" x14ac:dyDescent="0.25"/>
  <cols>
    <col min="1" max="15" width="11.42578125" customWidth="1"/>
    <col min="16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sheetProtection algorithmName="SHA-512" hashValue="MQGwPUwhYRrP6LW04+iQt9rsjjbHgLkCClHX3NazD/wzqOCMXp7ohm4ca+BkvobWJ0LJjo8gkkBhYDaJsjKCbA==" saltValue="V6wtGAnqfE8VpO3CTB1aNw==" spinCount="100000" sheet="1" objects="1" scenarios="1" selectLockedCells="1" selectUn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49C4-F344-4DBF-88B4-5764C3655C22}">
  <sheetPr codeName="ControlPanel"/>
  <dimension ref="A1:M26"/>
  <sheetViews>
    <sheetView zoomScale="80" zoomScaleNormal="80" workbookViewId="0">
      <selection activeCell="B23" sqref="B23"/>
    </sheetView>
  </sheetViews>
  <sheetFormatPr baseColWidth="10" defaultColWidth="0" defaultRowHeight="15" zeroHeight="1" x14ac:dyDescent="0.25"/>
  <cols>
    <col min="1" max="1" width="5" style="29" customWidth="1"/>
    <col min="2" max="2" width="49.7109375" style="29" customWidth="1"/>
    <col min="3" max="5" width="11.42578125" style="29" customWidth="1"/>
    <col min="6" max="7" width="24.5703125" style="30" customWidth="1"/>
    <col min="8" max="9" width="11.42578125" style="29" customWidth="1"/>
    <col min="10" max="10" width="49.140625" style="29" customWidth="1"/>
    <col min="11" max="13" width="11.42578125" style="29" customWidth="1"/>
    <col min="14" max="16384" width="11.42578125" style="29" hidden="1"/>
  </cols>
  <sheetData>
    <row r="1" spans="2:11" x14ac:dyDescent="0.25"/>
    <row r="2" spans="2:11" x14ac:dyDescent="0.25"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C3" s="135"/>
      <c r="D3" s="135"/>
      <c r="E3" s="135"/>
      <c r="F3" s="135"/>
      <c r="G3" s="135"/>
      <c r="H3" s="135"/>
      <c r="I3" s="135"/>
      <c r="J3" s="135"/>
      <c r="K3" s="135"/>
    </row>
    <row r="4" spans="2:11" ht="15.75" thickBot="1" x14ac:dyDescent="0.3">
      <c r="C4" s="135"/>
      <c r="D4" s="135"/>
      <c r="E4" s="135"/>
      <c r="F4" s="135"/>
      <c r="G4" s="135"/>
      <c r="H4" s="135"/>
      <c r="I4" s="135"/>
      <c r="J4" s="135"/>
      <c r="K4" s="135"/>
    </row>
    <row r="5" spans="2:11" x14ac:dyDescent="0.25">
      <c r="B5" s="31" t="s">
        <v>34</v>
      </c>
      <c r="C5" s="135"/>
      <c r="D5" s="135" t="s">
        <v>41</v>
      </c>
      <c r="E5" s="135"/>
      <c r="F5" s="135" t="s">
        <v>37</v>
      </c>
      <c r="G5" s="135"/>
      <c r="H5" s="135"/>
      <c r="I5" s="135"/>
      <c r="J5" s="135" t="s">
        <v>38</v>
      </c>
      <c r="K5" s="135"/>
    </row>
    <row r="6" spans="2:11" ht="15.75" customHeight="1" thickBot="1" x14ac:dyDescent="0.3">
      <c r="B6" s="76" t="s">
        <v>109</v>
      </c>
      <c r="C6" s="135"/>
      <c r="D6" s="135">
        <v>2022</v>
      </c>
      <c r="E6" s="135"/>
      <c r="F6" s="135" t="s">
        <v>35</v>
      </c>
      <c r="G6" s="135" t="s">
        <v>36</v>
      </c>
      <c r="H6" s="135"/>
      <c r="I6" s="135"/>
      <c r="J6" s="135" t="s">
        <v>30</v>
      </c>
      <c r="K6" s="135" t="str">
        <f>IF(J6="","Veuillez saisir une E/OI","")</f>
        <v/>
      </c>
    </row>
    <row r="7" spans="2:11" x14ac:dyDescent="0.25">
      <c r="C7" s="135"/>
      <c r="D7" s="135"/>
      <c r="E7" s="135"/>
      <c r="F7" s="135">
        <v>44682</v>
      </c>
      <c r="G7" s="135">
        <v>44848</v>
      </c>
      <c r="H7" s="135"/>
      <c r="I7" s="135"/>
      <c r="J7" s="135"/>
      <c r="K7" s="135"/>
    </row>
    <row r="8" spans="2:11" ht="15.75" thickBot="1" x14ac:dyDescent="0.3">
      <c r="C8" s="135"/>
      <c r="D8" s="135"/>
      <c r="E8" s="135"/>
      <c r="F8" s="135"/>
      <c r="G8" s="135"/>
      <c r="H8" s="135"/>
      <c r="I8" s="135"/>
      <c r="J8" s="135"/>
      <c r="K8" s="135"/>
    </row>
    <row r="9" spans="2:11" x14ac:dyDescent="0.25">
      <c r="B9" s="31" t="s">
        <v>63</v>
      </c>
      <c r="C9" s="135"/>
      <c r="D9" s="135"/>
      <c r="E9" s="135"/>
      <c r="F9" s="135"/>
      <c r="G9" s="135"/>
      <c r="H9" s="135"/>
      <c r="I9" s="135"/>
      <c r="J9" s="135"/>
      <c r="K9" s="135"/>
    </row>
    <row r="10" spans="2:11" ht="15.75" thickBot="1" x14ac:dyDescent="0.3">
      <c r="B10" s="76" t="s">
        <v>240</v>
      </c>
      <c r="C10" s="135"/>
      <c r="D10" s="135"/>
      <c r="E10" s="135"/>
      <c r="F10" s="135"/>
      <c r="G10" s="135"/>
      <c r="H10" s="135"/>
      <c r="I10" s="135"/>
      <c r="J10" s="135"/>
      <c r="K10" s="135"/>
    </row>
    <row r="11" spans="2:11" x14ac:dyDescent="0.25">
      <c r="C11" s="135"/>
      <c r="D11" s="135"/>
      <c r="E11" s="135"/>
      <c r="F11" s="135"/>
      <c r="G11" s="135"/>
      <c r="H11" s="135"/>
      <c r="I11" s="135"/>
      <c r="J11" s="135"/>
      <c r="K11" s="135"/>
    </row>
    <row r="12" spans="2:11" x14ac:dyDescent="0.25">
      <c r="C12" s="135"/>
      <c r="D12" s="135"/>
      <c r="E12" s="135"/>
      <c r="F12" s="135"/>
      <c r="G12" s="135"/>
      <c r="H12" s="135"/>
      <c r="I12" s="135"/>
      <c r="J12" s="135"/>
      <c r="K12" s="135"/>
    </row>
    <row r="13" spans="2:11" x14ac:dyDescent="0.25">
      <c r="C13" s="135"/>
      <c r="D13" s="135"/>
      <c r="E13" s="135"/>
      <c r="F13" s="135"/>
      <c r="G13" s="135"/>
      <c r="H13" s="135"/>
      <c r="I13" s="135"/>
      <c r="J13" s="135"/>
      <c r="K13" s="135"/>
    </row>
    <row r="14" spans="2:11" x14ac:dyDescent="0.25">
      <c r="C14" s="135"/>
      <c r="D14" s="135"/>
      <c r="E14" s="135"/>
      <c r="F14" s="135"/>
      <c r="G14" s="135"/>
      <c r="H14" s="135"/>
      <c r="I14" s="135"/>
      <c r="J14" s="135"/>
      <c r="K14" s="135"/>
    </row>
    <row r="15" spans="2:11" x14ac:dyDescent="0.25">
      <c r="C15" s="135"/>
      <c r="D15" s="135"/>
      <c r="E15" s="135"/>
      <c r="F15" s="135"/>
      <c r="G15" s="135"/>
      <c r="H15" s="135"/>
      <c r="I15" s="135"/>
      <c r="J15" s="135"/>
      <c r="K15" s="135"/>
    </row>
    <row r="16" spans="2:11" x14ac:dyDescent="0.25">
      <c r="C16" s="135"/>
      <c r="D16" s="135"/>
      <c r="E16" s="135"/>
      <c r="F16" s="135"/>
      <c r="G16" s="135"/>
      <c r="H16" s="135"/>
      <c r="I16" s="135"/>
      <c r="J16" s="135"/>
      <c r="K16" s="135"/>
    </row>
    <row r="17" spans="3:11" x14ac:dyDescent="0.25">
      <c r="C17" s="135"/>
      <c r="D17" s="135"/>
      <c r="E17" s="135"/>
      <c r="F17" s="135"/>
      <c r="G17" s="135"/>
      <c r="H17" s="135"/>
      <c r="I17" s="135"/>
      <c r="J17" s="135"/>
      <c r="K17" s="135"/>
    </row>
    <row r="18" spans="3:11" x14ac:dyDescent="0.25">
      <c r="C18" s="135"/>
      <c r="D18" s="135"/>
      <c r="E18" s="135"/>
      <c r="F18" s="135"/>
      <c r="G18" s="135"/>
      <c r="H18" s="135"/>
      <c r="I18" s="135"/>
      <c r="J18" s="135"/>
      <c r="K18" s="135"/>
    </row>
    <row r="19" spans="3:11" x14ac:dyDescent="0.25">
      <c r="C19" s="135"/>
      <c r="D19" s="135"/>
      <c r="E19" s="135"/>
      <c r="F19" s="135"/>
      <c r="G19" s="135"/>
      <c r="H19" s="135"/>
      <c r="I19" s="135"/>
      <c r="J19" s="135"/>
      <c r="K19" s="135"/>
    </row>
    <row r="20" spans="3:11" x14ac:dyDescent="0.25"/>
    <row r="21" spans="3:11" x14ac:dyDescent="0.25"/>
    <row r="22" spans="3:11" x14ac:dyDescent="0.25"/>
    <row r="23" spans="3:11" x14ac:dyDescent="0.25"/>
    <row r="24" spans="3:11" x14ac:dyDescent="0.25"/>
    <row r="25" spans="3:11" x14ac:dyDescent="0.25"/>
    <row r="26" spans="3:11" x14ac:dyDescent="0.25"/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_xludf.Save">
                <anchor moveWithCells="1" sizeWithCells="1">
                  <from>
                    <xdr:col>4</xdr:col>
                    <xdr:colOff>514350</xdr:colOff>
                    <xdr:row>4</xdr:row>
                    <xdr:rowOff>0</xdr:rowOff>
                  </from>
                  <to>
                    <xdr:col>6</xdr:col>
                    <xdr:colOff>85725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28132F-1A11-4D80-BCE4-236910754C78}">
          <x14:formula1>
            <xm:f>'Codes mission'!$C$2:$C$10</xm:f>
          </x14:formula1>
          <xm:sqref>J6:J17</xm:sqref>
        </x14:dataValidation>
        <x14:dataValidation type="list" allowBlank="1" showInputMessage="1" showErrorMessage="1" xr:uid="{433A4E34-D0AB-4263-A656-94F7D1887D7E}">
          <x14:formula1>
            <xm:f>'2022'!$D$6:$IN$6</xm:f>
          </x14:formula1>
          <xm:sqref>F7 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550A0-8C01-48D3-8E45-73A130AB64E8}">
  <sheetPr codeName="Users"/>
  <dimension ref="A5:M19"/>
  <sheetViews>
    <sheetView showGridLines="0" showRowColHeaders="0" zoomScale="90" zoomScaleNormal="90" workbookViewId="0">
      <selection activeCell="D15" sqref="D15"/>
    </sheetView>
  </sheetViews>
  <sheetFormatPr baseColWidth="10" defaultColWidth="0" defaultRowHeight="15" x14ac:dyDescent="0.25"/>
  <cols>
    <col min="1" max="1" width="13.140625" customWidth="1"/>
    <col min="2" max="2" width="11.42578125" customWidth="1"/>
    <col min="3" max="3" width="14.85546875" customWidth="1"/>
    <col min="4" max="4" width="43.42578125" customWidth="1"/>
    <col min="5" max="5" width="17.28515625" customWidth="1"/>
    <col min="6" max="6" width="22.42578125" customWidth="1"/>
    <col min="7" max="7" width="15.85546875" style="14" customWidth="1"/>
    <col min="8" max="8" width="13.5703125" customWidth="1"/>
    <col min="9" max="10" width="11.42578125" customWidth="1"/>
    <col min="11" max="11" width="17.42578125" customWidth="1"/>
    <col min="12" max="13" width="11.42578125" customWidth="1"/>
    <col min="14" max="16384" width="11.42578125" hidden="1"/>
  </cols>
  <sheetData>
    <row r="5" spans="1:11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94</v>
      </c>
      <c r="F5" s="60" t="s">
        <v>86</v>
      </c>
      <c r="G5" s="71" t="s">
        <v>95</v>
      </c>
      <c r="H5" s="60" t="s">
        <v>119</v>
      </c>
      <c r="I5" s="60" t="s">
        <v>117</v>
      </c>
      <c r="J5" s="60" t="s">
        <v>118</v>
      </c>
      <c r="K5" s="60" t="s">
        <v>164</v>
      </c>
    </row>
    <row r="6" spans="1:11" x14ac:dyDescent="0.25">
      <c r="A6" s="61" t="s">
        <v>110</v>
      </c>
      <c r="B6" s="61" t="s">
        <v>97</v>
      </c>
      <c r="C6" s="61" t="s">
        <v>97</v>
      </c>
      <c r="D6" s="62" t="s">
        <v>159</v>
      </c>
      <c r="E6" s="61" t="s">
        <v>97</v>
      </c>
      <c r="F6" s="61" t="s">
        <v>110</v>
      </c>
      <c r="G6" s="68"/>
      <c r="H6" s="61">
        <v>0</v>
      </c>
      <c r="I6" s="61">
        <v>0</v>
      </c>
      <c r="J6" s="61">
        <v>0</v>
      </c>
      <c r="K6" s="61">
        <v>1</v>
      </c>
    </row>
    <row r="7" spans="1:11" x14ac:dyDescent="0.25">
      <c r="A7" s="61" t="s">
        <v>97</v>
      </c>
      <c r="B7" s="61" t="s">
        <v>97</v>
      </c>
      <c r="C7" s="61" t="s">
        <v>97</v>
      </c>
      <c r="D7" s="62" t="s">
        <v>172</v>
      </c>
      <c r="E7" s="61" t="s">
        <v>97</v>
      </c>
      <c r="F7" s="61" t="s">
        <v>99</v>
      </c>
      <c r="G7" s="68"/>
      <c r="H7" s="61">
        <v>0</v>
      </c>
      <c r="I7" s="61">
        <v>0</v>
      </c>
      <c r="J7" s="61">
        <v>0</v>
      </c>
      <c r="K7" s="61">
        <v>0</v>
      </c>
    </row>
    <row r="8" spans="1:11" x14ac:dyDescent="0.25">
      <c r="A8" s="61" t="s">
        <v>113</v>
      </c>
      <c r="B8" s="61" t="s">
        <v>114</v>
      </c>
      <c r="C8" s="61" t="s">
        <v>115</v>
      </c>
      <c r="D8" s="62" t="s">
        <v>112</v>
      </c>
      <c r="E8" s="61" t="s">
        <v>116</v>
      </c>
      <c r="F8" s="61" t="s">
        <v>116</v>
      </c>
      <c r="G8" s="68"/>
      <c r="H8" s="61">
        <v>0</v>
      </c>
      <c r="I8" s="61">
        <v>0</v>
      </c>
      <c r="J8" s="61">
        <v>0</v>
      </c>
      <c r="K8" s="61">
        <v>1</v>
      </c>
    </row>
    <row r="9" spans="1:11" x14ac:dyDescent="0.25">
      <c r="A9" s="61" t="str">
        <f>Collaborateurs!B3</f>
        <v>aghattassi</v>
      </c>
      <c r="B9" s="61" t="str">
        <f>Collaborateurs!D3</f>
        <v>GHATTASSI</v>
      </c>
      <c r="C9" s="61" t="str">
        <f>Collaborateurs!E3</f>
        <v>Amine</v>
      </c>
      <c r="D9" s="62" t="s">
        <v>183</v>
      </c>
      <c r="E9" s="61" t="s">
        <v>116</v>
      </c>
      <c r="F9" s="61" t="s">
        <v>116</v>
      </c>
      <c r="G9" s="68"/>
      <c r="H9" s="61">
        <v>0</v>
      </c>
      <c r="I9" s="61">
        <v>0</v>
      </c>
      <c r="J9" s="61">
        <v>0</v>
      </c>
      <c r="K9" s="61">
        <v>1</v>
      </c>
    </row>
    <row r="10" spans="1:11" x14ac:dyDescent="0.25">
      <c r="A10" s="61" t="str">
        <f>Collaborateurs!B4</f>
        <v>mdorego</v>
      </c>
      <c r="B10" s="61" t="str">
        <f>Collaborateurs!D4</f>
        <v>DO-REGO</v>
      </c>
      <c r="C10" s="61" t="str">
        <f>Collaborateurs!E4</f>
        <v>Médéric</v>
      </c>
      <c r="D10" s="62" t="s">
        <v>98</v>
      </c>
      <c r="E10" s="61" t="s">
        <v>116</v>
      </c>
      <c r="F10" s="61" t="s">
        <v>116</v>
      </c>
      <c r="G10" s="68" t="str">
        <f>"0695748534"</f>
        <v>0695748534</v>
      </c>
      <c r="H10" s="61">
        <v>0</v>
      </c>
      <c r="I10" s="61">
        <v>0</v>
      </c>
      <c r="J10" s="61">
        <v>0</v>
      </c>
      <c r="K10" s="61">
        <v>1</v>
      </c>
    </row>
    <row r="11" spans="1:11" x14ac:dyDescent="0.25">
      <c r="A11" s="61" t="str">
        <f>Collaborateurs!B5</f>
        <v>ncoulibaly</v>
      </c>
      <c r="B11" s="61" t="str">
        <f>Collaborateurs!D5</f>
        <v>COULIBALY</v>
      </c>
      <c r="C11" s="61" t="str">
        <f>Collaborateurs!E5</f>
        <v>Nahny</v>
      </c>
      <c r="D11" s="62" t="s">
        <v>235</v>
      </c>
      <c r="E11" s="61" t="s">
        <v>116</v>
      </c>
      <c r="F11" s="61" t="s">
        <v>116</v>
      </c>
      <c r="G11" s="68"/>
      <c r="H11" s="61">
        <v>0</v>
      </c>
      <c r="I11" s="61">
        <v>0</v>
      </c>
      <c r="J11" s="61">
        <v>0</v>
      </c>
      <c r="K11" s="61">
        <v>1</v>
      </c>
    </row>
    <row r="12" spans="1:11" x14ac:dyDescent="0.25">
      <c r="A12" s="61" t="str">
        <f>Collaborateurs!B6</f>
        <v>quangnamnguyen</v>
      </c>
      <c r="B12" s="61" t="str">
        <f>Collaborateurs!D6</f>
        <v>NGUYEN</v>
      </c>
      <c r="C12" s="61" t="str">
        <f>Collaborateurs!E6</f>
        <v>Quang-Nam</v>
      </c>
      <c r="D12" s="62" t="s">
        <v>229</v>
      </c>
      <c r="E12" s="61" t="s">
        <v>116</v>
      </c>
      <c r="F12" s="61" t="s">
        <v>116</v>
      </c>
      <c r="G12" s="68"/>
      <c r="H12" s="61">
        <v>0</v>
      </c>
      <c r="I12" s="61">
        <v>0</v>
      </c>
      <c r="J12" s="61">
        <v>0</v>
      </c>
      <c r="K12" s="61">
        <v>1</v>
      </c>
    </row>
    <row r="13" spans="1:11" x14ac:dyDescent="0.25">
      <c r="A13" s="61" t="str">
        <f>Collaborateurs!B7</f>
        <v>rkhalledi</v>
      </c>
      <c r="B13" s="61" t="str">
        <f>Collaborateurs!D7</f>
        <v>KHALLEDI</v>
      </c>
      <c r="C13" s="61" t="str">
        <f>Collaborateurs!E7</f>
        <v>Rami</v>
      </c>
      <c r="D13" s="62" t="s">
        <v>237</v>
      </c>
      <c r="E13" s="61" t="s">
        <v>239</v>
      </c>
      <c r="F13" s="61" t="s">
        <v>116</v>
      </c>
      <c r="G13" s="68"/>
      <c r="H13" s="61">
        <v>0</v>
      </c>
      <c r="I13" s="61">
        <v>0</v>
      </c>
      <c r="J13" s="61">
        <v>0</v>
      </c>
      <c r="K13" s="61">
        <v>1</v>
      </c>
    </row>
    <row r="14" spans="1:11" x14ac:dyDescent="0.25">
      <c r="A14" s="61" t="str">
        <f>Collaborateurs!B8</f>
        <v>rtabaili</v>
      </c>
      <c r="B14" s="61" t="str">
        <f>Collaborateurs!D8</f>
        <v>TBAILI</v>
      </c>
      <c r="C14" s="61" t="str">
        <f>Collaborateurs!E8</f>
        <v>Reda</v>
      </c>
      <c r="D14" s="62" t="s">
        <v>231</v>
      </c>
      <c r="E14" s="61" t="s">
        <v>116</v>
      </c>
      <c r="F14" s="61" t="s">
        <v>116</v>
      </c>
      <c r="G14" s="68"/>
      <c r="H14" s="61">
        <v>0</v>
      </c>
      <c r="I14" s="61">
        <v>0</v>
      </c>
      <c r="J14" s="61">
        <v>0</v>
      </c>
      <c r="K14" s="61">
        <v>1</v>
      </c>
    </row>
    <row r="15" spans="1:11" x14ac:dyDescent="0.25">
      <c r="A15" s="61" t="str">
        <f>Collaborateurs!B9</f>
        <v>thnguyen</v>
      </c>
      <c r="B15" s="61" t="str">
        <f>Collaborateurs!D9</f>
        <v>NGUYEN</v>
      </c>
      <c r="C15" s="61" t="str">
        <f>Collaborateurs!E9</f>
        <v>Thuy-Linh</v>
      </c>
      <c r="D15" s="62" t="s">
        <v>230</v>
      </c>
      <c r="E15" s="61" t="s">
        <v>116</v>
      </c>
      <c r="F15" s="61" t="s">
        <v>116</v>
      </c>
      <c r="G15" s="68"/>
      <c r="H15" s="61">
        <v>0</v>
      </c>
      <c r="I15" s="61">
        <v>0</v>
      </c>
      <c r="J15" s="61">
        <v>0</v>
      </c>
      <c r="K15" s="61">
        <v>1</v>
      </c>
    </row>
    <row r="16" spans="1:11" x14ac:dyDescent="0.25">
      <c r="A16" s="61" t="str">
        <f>Collaborateurs!B10</f>
        <v>whmidi</v>
      </c>
      <c r="B16" s="61" t="str">
        <f>Collaborateurs!D10</f>
        <v>HMIDI</v>
      </c>
      <c r="C16" s="61" t="str">
        <f>Collaborateurs!E10</f>
        <v>Wael</v>
      </c>
      <c r="D16" s="62" t="s">
        <v>232</v>
      </c>
      <c r="E16" s="61" t="s">
        <v>116</v>
      </c>
      <c r="F16" s="61" t="s">
        <v>116</v>
      </c>
      <c r="G16" s="68"/>
      <c r="H16" s="61">
        <v>0</v>
      </c>
      <c r="I16" s="61">
        <v>0</v>
      </c>
      <c r="J16" s="61">
        <v>0</v>
      </c>
      <c r="K16" s="61">
        <v>1</v>
      </c>
    </row>
    <row r="17" spans="1:11" x14ac:dyDescent="0.25">
      <c r="A17" s="61" t="str">
        <f>Collaborateurs!B11</f>
        <v>wgara</v>
      </c>
      <c r="B17" s="61" t="str">
        <f>Collaborateurs!D11</f>
        <v>GARA</v>
      </c>
      <c r="C17" s="61" t="str">
        <f>Collaborateurs!E11</f>
        <v>Walid</v>
      </c>
      <c r="D17" s="130" t="s">
        <v>233</v>
      </c>
      <c r="E17" s="61" t="s">
        <v>116</v>
      </c>
      <c r="F17" s="61" t="s">
        <v>116</v>
      </c>
      <c r="G17" s="68"/>
      <c r="H17" s="61">
        <v>0</v>
      </c>
      <c r="I17" s="61">
        <v>0</v>
      </c>
      <c r="J17" s="61">
        <v>0</v>
      </c>
      <c r="K17" s="61">
        <v>1</v>
      </c>
    </row>
    <row r="18" spans="1:11" x14ac:dyDescent="0.25">
      <c r="A18" s="61" t="str">
        <f>Collaborateurs!B12</f>
        <v>abenothman</v>
      </c>
      <c r="B18" s="61" t="str">
        <f>Collaborateurs!D12</f>
        <v>BEN OTHMAN</v>
      </c>
      <c r="C18" s="61" t="str">
        <f>Collaborateurs!E12</f>
        <v>Atef</v>
      </c>
      <c r="D18" s="62" t="s">
        <v>173</v>
      </c>
      <c r="E18" s="61" t="s">
        <v>116</v>
      </c>
      <c r="F18" s="61" t="s">
        <v>116</v>
      </c>
      <c r="G18" s="68"/>
      <c r="H18" s="61">
        <v>0</v>
      </c>
      <c r="I18" s="61">
        <v>0</v>
      </c>
      <c r="J18" s="61">
        <v>0</v>
      </c>
      <c r="K18" s="61">
        <v>1</v>
      </c>
    </row>
    <row r="19" spans="1:11" x14ac:dyDescent="0.25">
      <c r="A19" s="61" t="str">
        <f>Collaborateurs!B13</f>
        <v>mbenkhelifa</v>
      </c>
      <c r="B19" s="61" t="str">
        <f>Collaborateurs!D13</f>
        <v>BEN KHELIFA</v>
      </c>
      <c r="C19" s="61" t="str">
        <f>Collaborateurs!E13</f>
        <v>Mouna</v>
      </c>
      <c r="D19" s="62" t="s">
        <v>234</v>
      </c>
      <c r="E19" s="61" t="s">
        <v>116</v>
      </c>
      <c r="F19" s="61" t="s">
        <v>116</v>
      </c>
      <c r="G19" s="61"/>
      <c r="H19" s="61">
        <v>0</v>
      </c>
      <c r="I19" s="61">
        <v>0</v>
      </c>
      <c r="J19" s="61">
        <v>0</v>
      </c>
      <c r="K19" s="61">
        <v>1</v>
      </c>
    </row>
  </sheetData>
  <sheetProtection algorithmName="SHA-512" hashValue="7nDsmJLNzKg0MaPdl1DDD0bsDH6GfRJ4frEcfFv8NKS3Solsqn8SihlApVkbeB5CvFlXh09/yBJMCU2agfbqfA==" saltValue="qV3uXHac752iNb9131aNeQ==" spinCount="100000" sheet="1" objects="1" scenarios="1"/>
  <hyperlinks>
    <hyperlink ref="D6" r:id="rId1" xr:uid="{C709D04D-FBBC-4EE8-B281-37ABBDBB45A5}"/>
    <hyperlink ref="D7" r:id="rId2" xr:uid="{67195683-BCD0-4958-9213-C6D4A3AC3504}"/>
    <hyperlink ref="D8" r:id="rId3" xr:uid="{24DD75E3-42EA-4CF6-9CF3-2CAA9F2CC319}"/>
    <hyperlink ref="D18" r:id="rId4" xr:uid="{F9BDB8FA-F2B3-43DB-9E81-ED928FDF255A}"/>
    <hyperlink ref="D10" r:id="rId5" xr:uid="{21A90C10-4E64-4FB2-AD29-B253177068EE}"/>
    <hyperlink ref="D9" r:id="rId6" xr:uid="{AF45E087-1393-4DFB-989F-32F5E3FA2400}"/>
    <hyperlink ref="D12" r:id="rId7" xr:uid="{2F3246B6-A637-4DE8-B5CA-DBE5D2B455C3}"/>
    <hyperlink ref="D13" r:id="rId8" xr:uid="{AD36BD6E-608F-4F5D-BA0D-448290B8C0BA}"/>
    <hyperlink ref="D14" r:id="rId9" xr:uid="{8A83CB6E-1E25-4B0F-A211-359AB4E08792}"/>
    <hyperlink ref="D15" r:id="rId10" xr:uid="{74159555-F60D-4EF6-9103-5D29569EE0C3}"/>
    <hyperlink ref="D16" r:id="rId11" xr:uid="{7ABC82A3-E74E-401B-B387-1C524E31C25B}"/>
    <hyperlink ref="D17" r:id="rId12" xr:uid="{D42B8934-154A-4DAD-82A7-84AF705BDE5D}"/>
    <hyperlink ref="D19" r:id="rId13" xr:uid="{1A6CF0A6-2AC8-438B-97AB-20DB35A40E25}"/>
    <hyperlink ref="D11" r:id="rId14" xr:uid="{BC5DE5F0-8853-4FAF-9567-FBFD58F7F892}"/>
  </hyperlinks>
  <pageMargins left="0.7" right="0.7" top="0.75" bottom="0.75" header="0.3" footer="0.3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AF85-2E6C-484B-9FE6-8F9EBDA13E23}">
  <sheetPr codeName="Params"/>
  <dimension ref="A1:M26"/>
  <sheetViews>
    <sheetView showGridLines="0" showRowColHeaders="0" topLeftCell="A4" workbookViewId="0">
      <selection activeCell="C17" sqref="C17"/>
    </sheetView>
  </sheetViews>
  <sheetFormatPr baseColWidth="10" defaultColWidth="0" defaultRowHeight="15" zeroHeight="1" x14ac:dyDescent="0.25"/>
  <cols>
    <col min="1" max="1" width="23.140625" customWidth="1"/>
    <col min="2" max="2" width="36.42578125" customWidth="1"/>
    <col min="3" max="3" width="47.42578125" customWidth="1"/>
    <col min="4" max="4" width="29.85546875" customWidth="1"/>
    <col min="5" max="6" width="11.42578125" customWidth="1"/>
    <col min="7" max="7" width="27.85546875" customWidth="1"/>
    <col min="8" max="13" width="11.42578125" customWidth="1"/>
    <col min="14" max="16384" width="11.42578125" hidden="1"/>
  </cols>
  <sheetData>
    <row r="1" spans="1:6" x14ac:dyDescent="0.25"/>
    <row r="2" spans="1:6" x14ac:dyDescent="0.25"/>
    <row r="3" spans="1:6" x14ac:dyDescent="0.25"/>
    <row r="4" spans="1:6" x14ac:dyDescent="0.25">
      <c r="A4" s="74" t="s">
        <v>137</v>
      </c>
    </row>
    <row r="5" spans="1:6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86</v>
      </c>
      <c r="F5" s="71" t="s">
        <v>95</v>
      </c>
    </row>
    <row r="6" spans="1:6" x14ac:dyDescent="0.25">
      <c r="A6" t="s">
        <v>97</v>
      </c>
      <c r="B6" t="s">
        <v>97</v>
      </c>
      <c r="C6" t="s">
        <v>97</v>
      </c>
      <c r="D6" s="72" t="s">
        <v>172</v>
      </c>
      <c r="E6" t="s">
        <v>99</v>
      </c>
    </row>
    <row r="7" spans="1:6" x14ac:dyDescent="0.25"/>
    <row r="8" spans="1:6" ht="15.75" x14ac:dyDescent="0.25">
      <c r="A8" s="60" t="s">
        <v>138</v>
      </c>
      <c r="B8" s="60" t="s">
        <v>160</v>
      </c>
      <c r="C8" s="60" t="s">
        <v>161</v>
      </c>
      <c r="D8" s="60" t="s">
        <v>145</v>
      </c>
    </row>
    <row r="9" spans="1:6" ht="15.75" x14ac:dyDescent="0.25">
      <c r="A9" s="75" t="s">
        <v>139</v>
      </c>
      <c r="B9" s="72" t="s">
        <v>159</v>
      </c>
      <c r="C9" s="72" t="s">
        <v>112</v>
      </c>
    </row>
    <row r="10" spans="1:6" ht="15.75" x14ac:dyDescent="0.25">
      <c r="A10" s="75" t="s">
        <v>140</v>
      </c>
      <c r="B10" s="133" t="s">
        <v>163</v>
      </c>
      <c r="C10" s="134" t="s">
        <v>158</v>
      </c>
    </row>
    <row r="11" spans="1:6" ht="15.75" x14ac:dyDescent="0.25">
      <c r="A11" s="75" t="s">
        <v>141</v>
      </c>
      <c r="B11" t="str">
        <f>"smtp.gmail.com"</f>
        <v>smtp.gmail.com</v>
      </c>
    </row>
    <row r="12" spans="1:6" ht="15.75" x14ac:dyDescent="0.25">
      <c r="A12" s="75" t="s">
        <v>142</v>
      </c>
      <c r="B12" s="33">
        <v>25</v>
      </c>
      <c r="C12" s="33">
        <v>645</v>
      </c>
    </row>
    <row r="13" spans="1:6" ht="15.75" x14ac:dyDescent="0.25">
      <c r="A13" s="75" t="s">
        <v>143</v>
      </c>
      <c r="B13" s="33">
        <v>2</v>
      </c>
    </row>
    <row r="14" spans="1:6" ht="15.75" x14ac:dyDescent="0.25">
      <c r="A14" s="75" t="s">
        <v>144</v>
      </c>
      <c r="B14" t="str">
        <f>"&lt;local&gt;"</f>
        <v>&lt;local&gt;</v>
      </c>
    </row>
    <row r="15" spans="1:6" ht="15.75" x14ac:dyDescent="0.25">
      <c r="A15" s="75" t="s">
        <v>146</v>
      </c>
      <c r="B15" s="33">
        <v>1</v>
      </c>
    </row>
    <row r="16" spans="1:6" x14ac:dyDescent="0.25"/>
    <row r="17" spans="1:7" ht="31.5" x14ac:dyDescent="0.25">
      <c r="A17" s="74" t="s">
        <v>166</v>
      </c>
      <c r="E17" s="60" t="s">
        <v>165</v>
      </c>
      <c r="F17" s="60" t="s">
        <v>168</v>
      </c>
      <c r="G17" s="94" t="s">
        <v>181</v>
      </c>
    </row>
    <row r="18" spans="1:7" ht="15.75" x14ac:dyDescent="0.25">
      <c r="B18" s="60" t="s">
        <v>168</v>
      </c>
      <c r="D18" s="75" t="s">
        <v>178</v>
      </c>
      <c r="E18" s="61">
        <v>7</v>
      </c>
      <c r="F18" s="61">
        <f>E18*24</f>
        <v>168</v>
      </c>
      <c r="G18" s="61"/>
    </row>
    <row r="19" spans="1:7" ht="15.75" x14ac:dyDescent="0.25">
      <c r="A19" s="75" t="s">
        <v>167</v>
      </c>
      <c r="B19" s="61">
        <v>24</v>
      </c>
      <c r="D19" s="75" t="s">
        <v>177</v>
      </c>
      <c r="E19" s="61">
        <v>365</v>
      </c>
      <c r="F19" s="61">
        <f>E19*24</f>
        <v>8760</v>
      </c>
      <c r="G19" s="61"/>
    </row>
    <row r="20" spans="1:7" ht="15.75" x14ac:dyDescent="0.25">
      <c r="D20" s="75" t="s">
        <v>179</v>
      </c>
      <c r="E20" s="61"/>
      <c r="F20" s="61"/>
      <c r="G20" s="61"/>
    </row>
    <row r="21" spans="1:7" ht="15.75" x14ac:dyDescent="0.25">
      <c r="A21" s="74" t="s">
        <v>170</v>
      </c>
      <c r="D21" s="75" t="s">
        <v>180</v>
      </c>
      <c r="E21" s="61"/>
      <c r="F21" s="61"/>
      <c r="G21" s="61"/>
    </row>
    <row r="22" spans="1:7" ht="15.75" x14ac:dyDescent="0.25">
      <c r="B22" s="60" t="s">
        <v>94</v>
      </c>
    </row>
    <row r="23" spans="1:7" ht="15.75" x14ac:dyDescent="0.25">
      <c r="A23" s="75" t="s">
        <v>171</v>
      </c>
      <c r="B23" s="137" t="s">
        <v>97</v>
      </c>
    </row>
    <row r="24" spans="1:7" x14ac:dyDescent="0.25">
      <c r="D24" s="74" t="s">
        <v>174</v>
      </c>
      <c r="E24" s="61" t="s">
        <v>97</v>
      </c>
    </row>
    <row r="25" spans="1:7" x14ac:dyDescent="0.25">
      <c r="A25" s="74" t="s">
        <v>247</v>
      </c>
      <c r="D25" s="74" t="s">
        <v>175</v>
      </c>
      <c r="E25" s="61">
        <v>13</v>
      </c>
    </row>
    <row r="26" spans="1:7" ht="15.75" x14ac:dyDescent="0.25">
      <c r="A26" s="75" t="s">
        <v>246</v>
      </c>
      <c r="B26" s="138" t="s">
        <v>230</v>
      </c>
    </row>
  </sheetData>
  <sheetProtection algorithmName="SHA-512" hashValue="5UGqwO1gw0dYen/ImVa9LNUn6P6Mc2IcHf+cG27hUEQtPeadCNaZaiHY1CtUQsQBdwZ9ViGV1nbYIreGq1u7eg==" saltValue="cBmFPSdNHt45B1eHcsqArg==" spinCount="100000" sheet="1" objects="1" scenarios="1"/>
  <hyperlinks>
    <hyperlink ref="C10" r:id="rId1" xr:uid="{21AE07C3-2762-4358-9662-43C11F9465AE}"/>
    <hyperlink ref="B9" r:id="rId2" xr:uid="{A33B3A84-6F70-4F83-B088-A3157C310A3A}"/>
    <hyperlink ref="C9" r:id="rId3" xr:uid="{71ECA2B2-8EEF-41E2-8307-CF164209F901}"/>
    <hyperlink ref="D6" r:id="rId4" xr:uid="{EDB95361-0D3B-449C-877E-DBFC59567FD4}"/>
    <hyperlink ref="B26" r:id="rId5" xr:uid="{1BEE12D2-F285-4024-8223-4F0A5DF77CB6}"/>
  </hyperlinks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D87F-3B44-44C2-AD67-3EF14B2E8B63}">
  <sheetPr codeName="Role"/>
  <dimension ref="A1:S26"/>
  <sheetViews>
    <sheetView showGridLines="0" zoomScale="90" zoomScaleNormal="90" workbookViewId="0">
      <selection activeCell="H21" sqref="H21"/>
    </sheetView>
  </sheetViews>
  <sheetFormatPr baseColWidth="10" defaultColWidth="0" defaultRowHeight="15" zeroHeight="1" x14ac:dyDescent="0.25"/>
  <cols>
    <col min="1" max="1" width="16" customWidth="1"/>
    <col min="2" max="2" width="18.140625" customWidth="1"/>
    <col min="3" max="3" width="18" customWidth="1"/>
    <col min="4" max="4" width="12.140625" customWidth="1"/>
    <col min="5" max="6" width="14.7109375" customWidth="1"/>
    <col min="7" max="10" width="11.42578125" customWidth="1"/>
    <col min="11" max="12" width="14.28515625" customWidth="1"/>
    <col min="13" max="13" width="18" customWidth="1"/>
    <col min="14" max="14" width="15.140625" hidden="1" customWidth="1"/>
    <col min="15" max="15" width="18.42578125" hidden="1" customWidth="1"/>
    <col min="16" max="16" width="8.140625" hidden="1" customWidth="1"/>
    <col min="17" max="19" width="15.5703125" hidden="1" customWidth="1"/>
    <col min="20" max="16384" width="11.42578125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70" t="s">
        <v>86</v>
      </c>
      <c r="B6" s="70" t="s">
        <v>121</v>
      </c>
      <c r="C6" s="70" t="s">
        <v>133</v>
      </c>
      <c r="D6" s="70" t="s">
        <v>134</v>
      </c>
      <c r="E6" s="70" t="s">
        <v>120</v>
      </c>
      <c r="F6" s="70" t="s">
        <v>129</v>
      </c>
      <c r="G6" s="70">
        <v>2022</v>
      </c>
      <c r="H6" s="70">
        <v>2023</v>
      </c>
      <c r="I6" s="70" t="s">
        <v>127</v>
      </c>
      <c r="J6" s="70" t="s">
        <v>126</v>
      </c>
      <c r="K6" s="70" t="s">
        <v>132</v>
      </c>
      <c r="L6" s="70" t="s">
        <v>131</v>
      </c>
      <c r="M6" s="70" t="s">
        <v>130</v>
      </c>
      <c r="N6" s="70" t="s">
        <v>124</v>
      </c>
      <c r="O6" s="70" t="s">
        <v>125</v>
      </c>
      <c r="P6" s="70" t="s">
        <v>122</v>
      </c>
      <c r="Q6" s="70" t="s">
        <v>128</v>
      </c>
      <c r="R6" s="70" t="s">
        <v>123</v>
      </c>
      <c r="S6" s="70" t="s">
        <v>86</v>
      </c>
    </row>
    <row r="7" spans="1:19" x14ac:dyDescent="0.25">
      <c r="A7" s="69" t="s">
        <v>111</v>
      </c>
      <c r="B7" s="68" t="s">
        <v>135</v>
      </c>
      <c r="C7" s="68" t="s">
        <v>135</v>
      </c>
      <c r="D7" s="68" t="s">
        <v>135</v>
      </c>
      <c r="E7" s="68" t="s">
        <v>135</v>
      </c>
      <c r="F7" s="68" t="s">
        <v>135</v>
      </c>
      <c r="G7" s="68" t="s">
        <v>135</v>
      </c>
      <c r="H7" s="68" t="s">
        <v>135</v>
      </c>
      <c r="I7" s="68" t="s">
        <v>135</v>
      </c>
      <c r="J7" s="68" t="s">
        <v>135</v>
      </c>
      <c r="K7" s="68" t="s">
        <v>135</v>
      </c>
      <c r="L7" s="68" t="s">
        <v>135</v>
      </c>
      <c r="M7" s="68" t="s">
        <v>135</v>
      </c>
      <c r="N7" s="68" t="s">
        <v>135</v>
      </c>
      <c r="O7" s="68" t="s">
        <v>135</v>
      </c>
      <c r="P7" s="68" t="s">
        <v>135</v>
      </c>
      <c r="Q7" s="68" t="s">
        <v>135</v>
      </c>
      <c r="R7" s="68" t="s">
        <v>135</v>
      </c>
      <c r="S7" s="68" t="s">
        <v>135</v>
      </c>
    </row>
    <row r="8" spans="1:19" x14ac:dyDescent="0.25">
      <c r="A8" s="69" t="s">
        <v>99</v>
      </c>
      <c r="B8" s="68" t="s">
        <v>135</v>
      </c>
      <c r="C8" s="68" t="s">
        <v>135</v>
      </c>
      <c r="D8" s="68" t="s">
        <v>135</v>
      </c>
      <c r="E8" s="68" t="s">
        <v>135</v>
      </c>
      <c r="F8" s="68" t="s">
        <v>135</v>
      </c>
      <c r="G8" s="68" t="s">
        <v>135</v>
      </c>
      <c r="H8" s="68" t="s">
        <v>135</v>
      </c>
      <c r="I8" s="68" t="s">
        <v>135</v>
      </c>
      <c r="J8" s="68" t="s">
        <v>135</v>
      </c>
      <c r="K8" s="68" t="s">
        <v>136</v>
      </c>
      <c r="L8" s="68" t="s">
        <v>135</v>
      </c>
      <c r="M8" s="68" t="s">
        <v>136</v>
      </c>
      <c r="N8" s="68" t="s">
        <v>135</v>
      </c>
      <c r="O8" s="68" t="s">
        <v>136</v>
      </c>
      <c r="P8" s="68" t="s">
        <v>135</v>
      </c>
      <c r="Q8" s="68" t="s">
        <v>135</v>
      </c>
      <c r="R8" s="68" t="s">
        <v>135</v>
      </c>
      <c r="S8" s="68" t="s">
        <v>136</v>
      </c>
    </row>
    <row r="9" spans="1:19" x14ac:dyDescent="0.25">
      <c r="A9" s="69" t="s">
        <v>116</v>
      </c>
      <c r="B9" s="68" t="s">
        <v>135</v>
      </c>
      <c r="C9" s="68" t="s">
        <v>135</v>
      </c>
      <c r="D9" s="68" t="s">
        <v>135</v>
      </c>
      <c r="E9" s="68" t="s">
        <v>135</v>
      </c>
      <c r="F9" s="68" t="s">
        <v>135</v>
      </c>
      <c r="G9" s="68" t="s">
        <v>135</v>
      </c>
      <c r="H9" s="68" t="s">
        <v>135</v>
      </c>
      <c r="I9" s="68" t="s">
        <v>135</v>
      </c>
      <c r="J9" s="68" t="s">
        <v>136</v>
      </c>
      <c r="K9" s="68" t="s">
        <v>136</v>
      </c>
      <c r="L9" s="68" t="s">
        <v>136</v>
      </c>
      <c r="M9" s="68" t="s">
        <v>136</v>
      </c>
      <c r="N9" s="68" t="s">
        <v>136</v>
      </c>
      <c r="O9" s="68" t="s">
        <v>136</v>
      </c>
      <c r="P9" s="68" t="s">
        <v>136</v>
      </c>
      <c r="Q9" s="68" t="s">
        <v>136</v>
      </c>
      <c r="R9" s="68" t="s">
        <v>136</v>
      </c>
      <c r="S9" s="68" t="s">
        <v>136</v>
      </c>
    </row>
    <row r="10" spans="1:19" x14ac:dyDescent="0.25">
      <c r="A10" s="69" t="s">
        <v>184</v>
      </c>
      <c r="B10" s="68" t="s">
        <v>136</v>
      </c>
      <c r="C10" s="68" t="s">
        <v>136</v>
      </c>
      <c r="D10" s="68" t="s">
        <v>135</v>
      </c>
      <c r="E10" s="68" t="s">
        <v>136</v>
      </c>
      <c r="F10" s="68" t="s">
        <v>135</v>
      </c>
      <c r="G10" s="68" t="s">
        <v>136</v>
      </c>
      <c r="H10" s="68" t="s">
        <v>136</v>
      </c>
      <c r="I10" s="68" t="s">
        <v>136</v>
      </c>
      <c r="J10" s="68" t="s">
        <v>136</v>
      </c>
      <c r="K10" s="68" t="s">
        <v>136</v>
      </c>
      <c r="L10" s="68" t="s">
        <v>136</v>
      </c>
      <c r="M10" s="68" t="s">
        <v>136</v>
      </c>
      <c r="N10" s="68" t="s">
        <v>136</v>
      </c>
      <c r="O10" s="68" t="s">
        <v>136</v>
      </c>
      <c r="P10" s="68" t="s">
        <v>136</v>
      </c>
      <c r="Q10" s="68" t="s">
        <v>136</v>
      </c>
      <c r="R10" s="68" t="s">
        <v>136</v>
      </c>
      <c r="S10" s="68" t="s">
        <v>136</v>
      </c>
    </row>
    <row r="11" spans="1:19" x14ac:dyDescent="0.25"/>
    <row r="12" spans="1:19" x14ac:dyDescent="0.25"/>
    <row r="13" spans="1:19" x14ac:dyDescent="0.25"/>
    <row r="14" spans="1:19" x14ac:dyDescent="0.25"/>
    <row r="15" spans="1:19" x14ac:dyDescent="0.25"/>
    <row r="16" spans="1:1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conditionalFormatting sqref="B7:S10">
    <cfRule type="cellIs" dxfId="755" priority="1" operator="equal">
      <formula>"Accepted"</formula>
    </cfRule>
    <cfRule type="cellIs" dxfId="754" priority="2" operator="equal">
      <formula>"Denied"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5E78-7600-4FC1-A5BA-7C269203A33D}">
  <sheetPr codeName="Feuil2"/>
  <dimension ref="A1:I1840"/>
  <sheetViews>
    <sheetView showGridLines="0" showRowColHeaders="0" workbookViewId="0">
      <selection activeCell="D11" sqref="D11"/>
    </sheetView>
  </sheetViews>
  <sheetFormatPr baseColWidth="10" defaultRowHeight="15" x14ac:dyDescent="0.25"/>
  <cols>
    <col min="1" max="1" width="16.28515625" customWidth="1"/>
    <col min="2" max="2" width="14.28515625" customWidth="1"/>
    <col min="3" max="3" width="15.28515625" customWidth="1"/>
    <col min="4" max="4" width="12.85546875" customWidth="1"/>
    <col min="5" max="5" width="10.28515625" customWidth="1"/>
    <col min="6" max="6" width="39" customWidth="1"/>
    <col min="7" max="7" width="13.7109375" customWidth="1"/>
    <col min="8" max="8" width="11.42578125" customWidth="1"/>
    <col min="9" max="9" width="86.28515625" customWidth="1"/>
  </cols>
  <sheetData>
    <row r="1" spans="1:9" x14ac:dyDescent="0.25">
      <c r="B1" s="28"/>
      <c r="C1" s="28"/>
      <c r="D1" s="28"/>
    </row>
    <row r="5" spans="1:9" x14ac:dyDescent="0.25">
      <c r="A5" s="95" t="s">
        <v>43</v>
      </c>
      <c r="B5" s="95" t="s">
        <v>245</v>
      </c>
      <c r="C5" s="95" t="s">
        <v>35</v>
      </c>
      <c r="D5" s="95" t="s">
        <v>36</v>
      </c>
      <c r="E5" s="95" t="s">
        <v>198</v>
      </c>
      <c r="F5" s="95" t="s">
        <v>47</v>
      </c>
      <c r="G5" s="95" t="s">
        <v>244</v>
      </c>
      <c r="H5" s="95" t="s">
        <v>199</v>
      </c>
      <c r="I5" s="95" t="s">
        <v>228</v>
      </c>
    </row>
    <row r="6" spans="1:9" x14ac:dyDescent="0.25">
      <c r="A6" s="61"/>
      <c r="B6" s="136"/>
      <c r="C6" s="136"/>
      <c r="D6" s="136"/>
      <c r="E6" s="61"/>
      <c r="F6" s="61"/>
      <c r="G6" s="61"/>
      <c r="H6" s="61"/>
      <c r="I6" s="61"/>
    </row>
    <row r="7" spans="1:9" x14ac:dyDescent="0.25">
      <c r="A7" s="61"/>
      <c r="B7" s="136"/>
      <c r="C7" s="136"/>
      <c r="D7" s="136"/>
      <c r="E7" s="61"/>
      <c r="F7" s="61"/>
      <c r="G7" s="61"/>
      <c r="H7" s="61"/>
      <c r="I7" s="61"/>
    </row>
    <row r="8" spans="1:9" x14ac:dyDescent="0.25">
      <c r="A8" s="61"/>
      <c r="B8" s="136"/>
      <c r="C8" s="136"/>
      <c r="D8" s="136"/>
      <c r="E8" s="61"/>
      <c r="F8" s="61"/>
      <c r="G8" s="61"/>
      <c r="H8" s="61"/>
      <c r="I8" s="61"/>
    </row>
    <row r="9" spans="1:9" x14ac:dyDescent="0.25">
      <c r="A9" s="61"/>
      <c r="B9" s="136"/>
      <c r="C9" s="136"/>
      <c r="D9" s="136"/>
      <c r="E9" s="61"/>
      <c r="F9" s="61"/>
      <c r="G9" s="61"/>
      <c r="H9" s="61"/>
      <c r="I9" s="61"/>
    </row>
    <row r="10" spans="1:9" x14ac:dyDescent="0.25">
      <c r="A10" s="61"/>
      <c r="B10" s="136"/>
      <c r="C10" s="136"/>
      <c r="D10" s="136"/>
      <c r="E10" s="61"/>
      <c r="F10" s="61"/>
      <c r="G10" s="61"/>
      <c r="H10" s="61"/>
      <c r="I10" s="61"/>
    </row>
    <row r="11" spans="1:9" x14ac:dyDescent="0.25">
      <c r="A11" s="61"/>
      <c r="B11" s="136"/>
      <c r="C11" s="136"/>
      <c r="D11" s="136"/>
      <c r="E11" s="61"/>
      <c r="F11" s="61"/>
      <c r="G11" s="61"/>
      <c r="H11" s="61"/>
      <c r="I11" s="61"/>
    </row>
    <row r="12" spans="1:9" x14ac:dyDescent="0.25">
      <c r="A12" s="61"/>
      <c r="B12" s="136"/>
      <c r="C12" s="136"/>
      <c r="D12" s="136"/>
      <c r="E12" s="61"/>
      <c r="F12" s="61"/>
      <c r="G12" s="61"/>
      <c r="H12" s="61"/>
      <c r="I12" s="61"/>
    </row>
    <row r="13" spans="1:9" x14ac:dyDescent="0.25">
      <c r="A13" s="61"/>
      <c r="B13" s="136"/>
      <c r="C13" s="136"/>
      <c r="D13" s="136"/>
      <c r="E13" s="61"/>
      <c r="F13" s="61"/>
      <c r="G13" s="61"/>
      <c r="H13" s="61"/>
      <c r="I13" s="61"/>
    </row>
    <row r="14" spans="1:9" x14ac:dyDescent="0.25">
      <c r="A14" s="61"/>
      <c r="B14" s="136"/>
      <c r="C14" s="136"/>
      <c r="D14" s="136"/>
      <c r="E14" s="61"/>
      <c r="F14" s="61"/>
      <c r="G14" s="61"/>
      <c r="H14" s="61"/>
      <c r="I14" s="61"/>
    </row>
    <row r="15" spans="1:9" x14ac:dyDescent="0.25">
      <c r="A15" s="61"/>
      <c r="B15" s="136"/>
      <c r="C15" s="136"/>
      <c r="D15" s="136"/>
      <c r="E15" s="61"/>
      <c r="F15" s="61"/>
      <c r="G15" s="61"/>
      <c r="H15" s="61"/>
      <c r="I15" s="61"/>
    </row>
    <row r="16" spans="1:9" x14ac:dyDescent="0.25">
      <c r="A16" s="61"/>
      <c r="B16" s="136"/>
      <c r="C16" s="136"/>
      <c r="D16" s="136"/>
      <c r="E16" s="61"/>
      <c r="F16" s="61"/>
      <c r="G16" s="61"/>
      <c r="H16" s="61"/>
      <c r="I16" s="61"/>
    </row>
    <row r="17" spans="1:9" x14ac:dyDescent="0.25">
      <c r="A17" s="61"/>
      <c r="B17" s="136"/>
      <c r="C17" s="136"/>
      <c r="D17" s="136"/>
      <c r="E17" s="61"/>
      <c r="F17" s="61"/>
      <c r="G17" s="61"/>
      <c r="H17" s="61"/>
      <c r="I17" s="61"/>
    </row>
    <row r="18" spans="1:9" x14ac:dyDescent="0.25">
      <c r="A18" s="61"/>
      <c r="B18" s="136"/>
      <c r="C18" s="136"/>
      <c r="D18" s="136"/>
      <c r="E18" s="61"/>
      <c r="F18" s="61"/>
      <c r="G18" s="61"/>
      <c r="H18" s="61"/>
      <c r="I18" s="61"/>
    </row>
    <row r="19" spans="1:9" x14ac:dyDescent="0.25">
      <c r="A19" s="61"/>
      <c r="B19" s="136"/>
      <c r="C19" s="136"/>
      <c r="D19" s="136"/>
      <c r="E19" s="61"/>
      <c r="F19" s="61"/>
      <c r="G19" s="61"/>
      <c r="H19" s="61"/>
      <c r="I19" s="61"/>
    </row>
    <row r="20" spans="1:9" x14ac:dyDescent="0.25">
      <c r="A20" s="61"/>
      <c r="B20" s="136"/>
      <c r="C20" s="136"/>
      <c r="D20" s="136"/>
      <c r="E20" s="61"/>
      <c r="F20" s="61"/>
      <c r="G20" s="61"/>
      <c r="H20" s="61"/>
      <c r="I20" s="61"/>
    </row>
    <row r="21" spans="1:9" x14ac:dyDescent="0.25">
      <c r="A21" s="61"/>
      <c r="B21" s="136"/>
      <c r="C21" s="136"/>
      <c r="D21" s="136"/>
      <c r="E21" s="61"/>
      <c r="F21" s="61"/>
      <c r="G21" s="61"/>
      <c r="H21" s="61"/>
      <c r="I21" s="61"/>
    </row>
    <row r="22" spans="1:9" x14ac:dyDescent="0.25">
      <c r="A22" s="61"/>
      <c r="B22" s="136"/>
      <c r="C22" s="136"/>
      <c r="D22" s="136"/>
      <c r="E22" s="61"/>
      <c r="F22" s="61"/>
      <c r="G22" s="61"/>
      <c r="H22" s="61"/>
      <c r="I22" s="61"/>
    </row>
    <row r="23" spans="1:9" x14ac:dyDescent="0.25">
      <c r="A23" s="61"/>
      <c r="B23" s="136"/>
      <c r="C23" s="136"/>
      <c r="D23" s="136"/>
      <c r="E23" s="61"/>
      <c r="F23" s="61"/>
      <c r="G23" s="61"/>
      <c r="H23" s="61"/>
      <c r="I23" s="61"/>
    </row>
    <row r="24" spans="1:9" x14ac:dyDescent="0.25">
      <c r="A24" s="61"/>
      <c r="B24" s="136"/>
      <c r="C24" s="136"/>
      <c r="D24" s="136"/>
      <c r="E24" s="61"/>
      <c r="F24" s="61"/>
      <c r="G24" s="61"/>
      <c r="H24" s="61"/>
      <c r="I24" s="61"/>
    </row>
    <row r="25" spans="1:9" x14ac:dyDescent="0.25">
      <c r="A25" s="61"/>
      <c r="B25" s="136"/>
      <c r="C25" s="136"/>
      <c r="D25" s="136"/>
      <c r="E25" s="61"/>
      <c r="F25" s="61"/>
      <c r="G25" s="61"/>
      <c r="H25" s="61"/>
      <c r="I25" s="61"/>
    </row>
    <row r="26" spans="1:9" x14ac:dyDescent="0.25">
      <c r="A26" s="61"/>
      <c r="B26" s="136"/>
      <c r="C26" s="136"/>
      <c r="D26" s="136"/>
      <c r="E26" s="61"/>
      <c r="F26" s="61"/>
      <c r="G26" s="61"/>
      <c r="H26" s="61"/>
      <c r="I26" s="61"/>
    </row>
    <row r="27" spans="1:9" x14ac:dyDescent="0.25">
      <c r="A27" s="61"/>
      <c r="B27" s="136"/>
      <c r="C27" s="136"/>
      <c r="D27" s="136"/>
      <c r="E27" s="61"/>
      <c r="F27" s="61"/>
      <c r="G27" s="61"/>
      <c r="H27" s="61"/>
      <c r="I27" s="61"/>
    </row>
    <row r="28" spans="1:9" x14ac:dyDescent="0.25">
      <c r="A28" s="61"/>
      <c r="B28" s="136"/>
      <c r="C28" s="136"/>
      <c r="D28" s="136"/>
      <c r="E28" s="61"/>
      <c r="F28" s="61"/>
      <c r="G28" s="61"/>
      <c r="H28" s="61"/>
      <c r="I28" s="61"/>
    </row>
    <row r="29" spans="1:9" x14ac:dyDescent="0.25">
      <c r="A29" s="61"/>
      <c r="B29" s="136"/>
      <c r="C29" s="136"/>
      <c r="D29" s="136"/>
      <c r="E29" s="61"/>
      <c r="F29" s="61"/>
      <c r="G29" s="61"/>
      <c r="H29" s="61"/>
      <c r="I29" s="61"/>
    </row>
    <row r="30" spans="1:9" x14ac:dyDescent="0.25">
      <c r="A30" s="61"/>
      <c r="B30" s="136"/>
      <c r="C30" s="136"/>
      <c r="D30" s="136"/>
      <c r="E30" s="61"/>
      <c r="F30" s="61"/>
      <c r="G30" s="61"/>
      <c r="H30" s="61"/>
      <c r="I30" s="61"/>
    </row>
    <row r="31" spans="1:9" x14ac:dyDescent="0.25">
      <c r="A31" s="61"/>
      <c r="B31" s="136"/>
      <c r="C31" s="136"/>
      <c r="D31" s="136"/>
      <c r="E31" s="61"/>
      <c r="F31" s="61"/>
      <c r="G31" s="61"/>
      <c r="H31" s="61"/>
      <c r="I31" s="61"/>
    </row>
    <row r="32" spans="1:9" x14ac:dyDescent="0.25">
      <c r="A32" s="61"/>
      <c r="B32" s="136"/>
      <c r="C32" s="136"/>
      <c r="D32" s="136"/>
      <c r="E32" s="61"/>
      <c r="F32" s="61"/>
      <c r="G32" s="61"/>
      <c r="H32" s="61"/>
      <c r="I32" s="61"/>
    </row>
    <row r="33" spans="1:9" x14ac:dyDescent="0.25">
      <c r="A33" s="61"/>
      <c r="B33" s="136"/>
      <c r="C33" s="136"/>
      <c r="D33" s="136"/>
      <c r="E33" s="61"/>
      <c r="F33" s="61"/>
      <c r="G33" s="61"/>
      <c r="H33" s="61"/>
      <c r="I33" s="61"/>
    </row>
    <row r="34" spans="1:9" x14ac:dyDescent="0.25">
      <c r="A34" s="61"/>
      <c r="B34" s="136"/>
      <c r="C34" s="136"/>
      <c r="D34" s="136"/>
      <c r="E34" s="61"/>
      <c r="F34" s="61"/>
      <c r="G34" s="61"/>
      <c r="H34" s="61"/>
      <c r="I34" s="61"/>
    </row>
    <row r="35" spans="1:9" x14ac:dyDescent="0.25">
      <c r="A35" s="61"/>
      <c r="B35" s="136"/>
      <c r="C35" s="136"/>
      <c r="D35" s="136"/>
      <c r="E35" s="61"/>
      <c r="F35" s="61"/>
      <c r="G35" s="61"/>
      <c r="H35" s="61"/>
      <c r="I35" s="61"/>
    </row>
    <row r="36" spans="1:9" x14ac:dyDescent="0.25">
      <c r="A36" s="61"/>
      <c r="B36" s="136"/>
      <c r="C36" s="136"/>
      <c r="D36" s="136"/>
      <c r="E36" s="61"/>
      <c r="F36" s="61"/>
      <c r="G36" s="61"/>
      <c r="H36" s="61"/>
      <c r="I36" s="61"/>
    </row>
    <row r="37" spans="1:9" x14ac:dyDescent="0.25">
      <c r="A37" s="61"/>
      <c r="B37" s="136"/>
      <c r="C37" s="136"/>
      <c r="D37" s="136"/>
      <c r="E37" s="61"/>
      <c r="F37" s="61"/>
      <c r="G37" s="61"/>
      <c r="H37" s="61"/>
      <c r="I37" s="61"/>
    </row>
    <row r="38" spans="1:9" x14ac:dyDescent="0.25">
      <c r="A38" s="61"/>
      <c r="B38" s="136"/>
      <c r="C38" s="136"/>
      <c r="D38" s="136"/>
      <c r="E38" s="61"/>
      <c r="F38" s="61"/>
      <c r="G38" s="61"/>
      <c r="H38" s="61"/>
      <c r="I38" s="61"/>
    </row>
    <row r="39" spans="1:9" x14ac:dyDescent="0.25">
      <c r="A39" s="61"/>
      <c r="B39" s="136"/>
      <c r="C39" s="136"/>
      <c r="D39" s="136"/>
      <c r="E39" s="61"/>
      <c r="F39" s="61"/>
      <c r="G39" s="61"/>
      <c r="H39" s="61"/>
      <c r="I39" s="61"/>
    </row>
    <row r="40" spans="1:9" x14ac:dyDescent="0.25">
      <c r="A40" s="61"/>
      <c r="B40" s="136"/>
      <c r="C40" s="136"/>
      <c r="D40" s="136"/>
      <c r="E40" s="61"/>
      <c r="F40" s="61"/>
      <c r="G40" s="61"/>
      <c r="H40" s="61"/>
      <c r="I40" s="61"/>
    </row>
    <row r="41" spans="1:9" x14ac:dyDescent="0.25">
      <c r="A41" s="61"/>
      <c r="B41" s="136"/>
      <c r="C41" s="136"/>
      <c r="D41" s="136"/>
      <c r="E41" s="61"/>
      <c r="F41" s="61"/>
      <c r="G41" s="61"/>
      <c r="H41" s="61"/>
      <c r="I41" s="61"/>
    </row>
    <row r="42" spans="1:9" x14ac:dyDescent="0.25">
      <c r="A42" s="61"/>
      <c r="B42" s="136"/>
      <c r="C42" s="136"/>
      <c r="D42" s="136"/>
      <c r="E42" s="61"/>
      <c r="F42" s="61"/>
      <c r="G42" s="61"/>
      <c r="H42" s="61"/>
      <c r="I42" s="61"/>
    </row>
    <row r="43" spans="1:9" x14ac:dyDescent="0.25">
      <c r="A43" s="61"/>
      <c r="B43" s="136"/>
      <c r="C43" s="136"/>
      <c r="D43" s="136"/>
      <c r="E43" s="61"/>
      <c r="F43" s="61"/>
      <c r="G43" s="61"/>
      <c r="H43" s="61"/>
      <c r="I43" s="61"/>
    </row>
    <row r="44" spans="1:9" x14ac:dyDescent="0.25">
      <c r="A44" s="61"/>
      <c r="B44" s="136"/>
      <c r="C44" s="136"/>
      <c r="D44" s="136"/>
      <c r="E44" s="61"/>
      <c r="F44" s="61"/>
      <c r="G44" s="61"/>
      <c r="H44" s="61"/>
      <c r="I44" s="61"/>
    </row>
    <row r="45" spans="1:9" x14ac:dyDescent="0.25">
      <c r="A45" s="61"/>
      <c r="B45" s="136"/>
      <c r="C45" s="136"/>
      <c r="D45" s="136"/>
      <c r="E45" s="61"/>
      <c r="F45" s="61"/>
      <c r="G45" s="61"/>
      <c r="H45" s="61"/>
      <c r="I45" s="61"/>
    </row>
    <row r="46" spans="1:9" x14ac:dyDescent="0.25">
      <c r="A46" s="61"/>
      <c r="B46" s="136"/>
      <c r="C46" s="136"/>
      <c r="D46" s="136"/>
      <c r="E46" s="61"/>
      <c r="F46" s="61"/>
      <c r="G46" s="61"/>
      <c r="H46" s="61"/>
      <c r="I46" s="61"/>
    </row>
    <row r="47" spans="1:9" x14ac:dyDescent="0.25">
      <c r="A47" s="61"/>
      <c r="B47" s="136"/>
      <c r="C47" s="136"/>
      <c r="D47" s="136"/>
      <c r="E47" s="61"/>
      <c r="F47" s="61"/>
      <c r="G47" s="61"/>
      <c r="H47" s="61"/>
      <c r="I47" s="61"/>
    </row>
    <row r="48" spans="1:9" x14ac:dyDescent="0.25">
      <c r="A48" s="61"/>
      <c r="B48" s="136"/>
      <c r="C48" s="136"/>
      <c r="D48" s="136"/>
      <c r="E48" s="61"/>
      <c r="F48" s="61"/>
      <c r="G48" s="61"/>
      <c r="H48" s="61"/>
      <c r="I48" s="61"/>
    </row>
    <row r="49" spans="1:9" x14ac:dyDescent="0.25">
      <c r="A49" s="61"/>
      <c r="B49" s="136"/>
      <c r="C49" s="136"/>
      <c r="D49" s="136"/>
      <c r="E49" s="61"/>
      <c r="F49" s="61"/>
      <c r="G49" s="61"/>
      <c r="H49" s="61"/>
      <c r="I49" s="61"/>
    </row>
    <row r="50" spans="1:9" x14ac:dyDescent="0.25">
      <c r="A50" s="61"/>
      <c r="B50" s="136"/>
      <c r="C50" s="136"/>
      <c r="D50" s="136"/>
      <c r="E50" s="61"/>
      <c r="F50" s="61"/>
      <c r="G50" s="61"/>
      <c r="H50" s="61"/>
      <c r="I50" s="61"/>
    </row>
    <row r="51" spans="1:9" x14ac:dyDescent="0.25">
      <c r="A51" s="61"/>
      <c r="B51" s="136"/>
      <c r="C51" s="136"/>
      <c r="D51" s="136"/>
      <c r="E51" s="61"/>
      <c r="F51" s="61"/>
      <c r="G51" s="61"/>
      <c r="H51" s="61"/>
      <c r="I51" s="61"/>
    </row>
    <row r="52" spans="1:9" x14ac:dyDescent="0.25">
      <c r="A52" s="61"/>
      <c r="B52" s="136"/>
      <c r="C52" s="136"/>
      <c r="D52" s="136"/>
      <c r="E52" s="61"/>
      <c r="F52" s="61"/>
      <c r="G52" s="61"/>
      <c r="H52" s="61"/>
      <c r="I52" s="61"/>
    </row>
    <row r="53" spans="1:9" x14ac:dyDescent="0.25">
      <c r="A53" s="61"/>
      <c r="B53" s="136"/>
      <c r="C53" s="136"/>
      <c r="D53" s="136"/>
      <c r="E53" s="61"/>
      <c r="F53" s="61"/>
      <c r="G53" s="61"/>
      <c r="H53" s="61"/>
      <c r="I53" s="61"/>
    </row>
    <row r="54" spans="1:9" x14ac:dyDescent="0.25">
      <c r="A54" s="61"/>
      <c r="B54" s="136"/>
      <c r="C54" s="136"/>
      <c r="D54" s="136"/>
      <c r="E54" s="61"/>
      <c r="F54" s="61"/>
      <c r="G54" s="61"/>
      <c r="H54" s="61"/>
      <c r="I54" s="61"/>
    </row>
    <row r="55" spans="1:9" x14ac:dyDescent="0.25">
      <c r="A55" s="61"/>
      <c r="B55" s="136"/>
      <c r="C55" s="136"/>
      <c r="D55" s="136"/>
      <c r="E55" s="61"/>
      <c r="F55" s="61"/>
      <c r="G55" s="61"/>
      <c r="H55" s="61"/>
      <c r="I55" s="61"/>
    </row>
    <row r="56" spans="1:9" x14ac:dyDescent="0.25">
      <c r="A56" s="61"/>
      <c r="B56" s="136"/>
      <c r="C56" s="136"/>
      <c r="D56" s="136"/>
      <c r="E56" s="61"/>
      <c r="F56" s="61"/>
      <c r="G56" s="61"/>
      <c r="H56" s="61"/>
      <c r="I56" s="61"/>
    </row>
    <row r="57" spans="1:9" x14ac:dyDescent="0.25">
      <c r="A57" s="61"/>
      <c r="B57" s="136"/>
      <c r="C57" s="136"/>
      <c r="D57" s="136"/>
      <c r="E57" s="61"/>
      <c r="F57" s="61"/>
      <c r="G57" s="61"/>
      <c r="H57" s="61"/>
      <c r="I57" s="61"/>
    </row>
    <row r="58" spans="1:9" x14ac:dyDescent="0.25">
      <c r="A58" s="61"/>
      <c r="B58" s="136"/>
      <c r="C58" s="136"/>
      <c r="D58" s="136"/>
      <c r="E58" s="61"/>
      <c r="F58" s="61"/>
      <c r="G58" s="61"/>
      <c r="H58" s="61"/>
      <c r="I58" s="61"/>
    </row>
    <row r="59" spans="1:9" x14ac:dyDescent="0.25">
      <c r="A59" s="61"/>
      <c r="B59" s="136"/>
      <c r="C59" s="136"/>
      <c r="D59" s="136"/>
      <c r="E59" s="61"/>
      <c r="F59" s="61"/>
      <c r="G59" s="61"/>
      <c r="H59" s="61"/>
      <c r="I59" s="61"/>
    </row>
    <row r="60" spans="1:9" x14ac:dyDescent="0.25">
      <c r="A60" s="61"/>
      <c r="B60" s="136"/>
      <c r="C60" s="136"/>
      <c r="D60" s="136"/>
      <c r="E60" s="61"/>
      <c r="F60" s="61"/>
      <c r="G60" s="61"/>
      <c r="H60" s="61"/>
      <c r="I60" s="61"/>
    </row>
    <row r="61" spans="1:9" x14ac:dyDescent="0.25">
      <c r="A61" s="61"/>
      <c r="B61" s="136"/>
      <c r="C61" s="136"/>
      <c r="D61" s="136"/>
      <c r="E61" s="61"/>
      <c r="F61" s="61"/>
      <c r="G61" s="61"/>
      <c r="H61" s="61"/>
      <c r="I61" s="61"/>
    </row>
    <row r="62" spans="1:9" x14ac:dyDescent="0.25">
      <c r="A62" s="61"/>
      <c r="B62" s="136"/>
      <c r="C62" s="136"/>
      <c r="D62" s="136"/>
      <c r="E62" s="61"/>
      <c r="F62" s="61"/>
      <c r="G62" s="61"/>
      <c r="H62" s="61"/>
      <c r="I62" s="61"/>
    </row>
    <row r="63" spans="1:9" x14ac:dyDescent="0.25">
      <c r="A63" s="61"/>
      <c r="B63" s="136"/>
      <c r="C63" s="136"/>
      <c r="D63" s="136"/>
      <c r="E63" s="61"/>
      <c r="F63" s="61"/>
      <c r="G63" s="61"/>
      <c r="H63" s="61"/>
      <c r="I63" s="61"/>
    </row>
    <row r="64" spans="1:9" x14ac:dyDescent="0.25">
      <c r="A64" s="61"/>
      <c r="B64" s="136"/>
      <c r="C64" s="136"/>
      <c r="D64" s="136"/>
      <c r="E64" s="61"/>
      <c r="F64" s="61"/>
      <c r="G64" s="61"/>
      <c r="H64" s="61"/>
      <c r="I64" s="61"/>
    </row>
    <row r="65" spans="1:9" x14ac:dyDescent="0.25">
      <c r="A65" s="61"/>
      <c r="B65" s="136"/>
      <c r="C65" s="136"/>
      <c r="D65" s="136"/>
      <c r="E65" s="61"/>
      <c r="F65" s="61"/>
      <c r="G65" s="61"/>
      <c r="H65" s="61"/>
      <c r="I65" s="61"/>
    </row>
    <row r="66" spans="1:9" x14ac:dyDescent="0.25">
      <c r="A66" s="61"/>
      <c r="B66" s="136"/>
      <c r="C66" s="136"/>
      <c r="D66" s="136"/>
      <c r="E66" s="61"/>
      <c r="F66" s="61"/>
      <c r="G66" s="61"/>
      <c r="H66" s="61"/>
      <c r="I66" s="61"/>
    </row>
    <row r="67" spans="1:9" x14ac:dyDescent="0.25">
      <c r="A67" s="61"/>
      <c r="B67" s="136"/>
      <c r="C67" s="136"/>
      <c r="D67" s="136"/>
      <c r="E67" s="61"/>
      <c r="F67" s="61"/>
      <c r="G67" s="61"/>
      <c r="H67" s="61"/>
      <c r="I67" s="61"/>
    </row>
    <row r="68" spans="1:9" x14ac:dyDescent="0.25">
      <c r="A68" s="61"/>
      <c r="B68" s="136"/>
      <c r="C68" s="136"/>
      <c r="D68" s="136"/>
      <c r="E68" s="61"/>
      <c r="F68" s="61"/>
      <c r="G68" s="61"/>
      <c r="H68" s="61"/>
      <c r="I68" s="61"/>
    </row>
    <row r="69" spans="1:9" x14ac:dyDescent="0.25">
      <c r="A69" s="61"/>
      <c r="B69" s="136"/>
      <c r="C69" s="136"/>
      <c r="D69" s="136"/>
      <c r="E69" s="61"/>
      <c r="F69" s="61"/>
      <c r="G69" s="61"/>
      <c r="H69" s="61"/>
      <c r="I69" s="61"/>
    </row>
    <row r="70" spans="1:9" x14ac:dyDescent="0.25">
      <c r="A70" s="61"/>
      <c r="B70" s="136"/>
      <c r="C70" s="136"/>
      <c r="D70" s="136"/>
      <c r="E70" s="61"/>
      <c r="F70" s="61"/>
      <c r="G70" s="61"/>
      <c r="H70" s="61"/>
      <c r="I70" s="61"/>
    </row>
    <row r="71" spans="1:9" x14ac:dyDescent="0.25">
      <c r="A71" s="61"/>
      <c r="B71" s="136"/>
      <c r="C71" s="136"/>
      <c r="D71" s="136"/>
      <c r="E71" s="61"/>
      <c r="F71" s="61"/>
      <c r="G71" s="61"/>
      <c r="H71" s="61"/>
      <c r="I71" s="61"/>
    </row>
    <row r="72" spans="1:9" x14ac:dyDescent="0.25">
      <c r="A72" s="61"/>
      <c r="B72" s="136"/>
      <c r="C72" s="136"/>
      <c r="D72" s="136"/>
      <c r="E72" s="61"/>
      <c r="F72" s="61"/>
      <c r="G72" s="61"/>
      <c r="H72" s="61"/>
      <c r="I72" s="61"/>
    </row>
    <row r="73" spans="1:9" x14ac:dyDescent="0.25">
      <c r="A73" s="61"/>
      <c r="B73" s="136"/>
      <c r="C73" s="136"/>
      <c r="D73" s="136"/>
      <c r="E73" s="61"/>
      <c r="F73" s="61"/>
      <c r="G73" s="61"/>
      <c r="H73" s="61"/>
      <c r="I73" s="61"/>
    </row>
    <row r="74" spans="1:9" x14ac:dyDescent="0.25">
      <c r="A74" s="61"/>
      <c r="B74" s="61"/>
      <c r="C74" s="61"/>
      <c r="D74" s="61"/>
      <c r="E74" s="61"/>
      <c r="F74" s="61"/>
      <c r="G74" s="61"/>
      <c r="H74" s="61"/>
      <c r="I74" s="61"/>
    </row>
    <row r="75" spans="1:9" x14ac:dyDescent="0.25">
      <c r="A75" s="61"/>
      <c r="B75" s="61"/>
      <c r="C75" s="61"/>
      <c r="D75" s="61"/>
      <c r="E75" s="61"/>
      <c r="F75" s="61"/>
      <c r="G75" s="61"/>
      <c r="H75" s="61"/>
      <c r="I75" s="61"/>
    </row>
    <row r="76" spans="1:9" x14ac:dyDescent="0.25">
      <c r="A76" s="61"/>
      <c r="B76" s="61"/>
      <c r="C76" s="61"/>
      <c r="D76" s="61"/>
      <c r="E76" s="61"/>
      <c r="F76" s="61"/>
      <c r="G76" s="61"/>
      <c r="H76" s="61"/>
      <c r="I76" s="61"/>
    </row>
    <row r="77" spans="1:9" x14ac:dyDescent="0.25">
      <c r="A77" s="61"/>
      <c r="B77" s="61"/>
      <c r="C77" s="61"/>
      <c r="D77" s="61"/>
      <c r="E77" s="61"/>
      <c r="F77" s="61"/>
      <c r="G77" s="61"/>
      <c r="H77" s="61"/>
      <c r="I77" s="61"/>
    </row>
    <row r="78" spans="1:9" x14ac:dyDescent="0.25">
      <c r="A78" s="61"/>
      <c r="B78" s="61"/>
      <c r="C78" s="61"/>
      <c r="D78" s="61"/>
      <c r="E78" s="61"/>
      <c r="F78" s="61"/>
      <c r="G78" s="61"/>
      <c r="H78" s="61"/>
      <c r="I78" s="61"/>
    </row>
    <row r="79" spans="1:9" x14ac:dyDescent="0.25">
      <c r="A79" s="61"/>
      <c r="B79" s="61"/>
      <c r="C79" s="61"/>
      <c r="D79" s="61"/>
      <c r="E79" s="61"/>
      <c r="F79" s="61"/>
      <c r="G79" s="61"/>
      <c r="H79" s="61"/>
      <c r="I79" s="61"/>
    </row>
    <row r="80" spans="1:9" x14ac:dyDescent="0.25">
      <c r="A80" s="61"/>
      <c r="B80" s="61"/>
      <c r="C80" s="61"/>
      <c r="D80" s="61"/>
      <c r="E80" s="61"/>
      <c r="F80" s="61"/>
      <c r="G80" s="61"/>
      <c r="H80" s="61"/>
      <c r="I80" s="61"/>
    </row>
    <row r="81" spans="1:9" x14ac:dyDescent="0.25">
      <c r="A81" s="61"/>
      <c r="B81" s="61"/>
      <c r="C81" s="61"/>
      <c r="D81" s="61"/>
      <c r="E81" s="61"/>
      <c r="F81" s="61"/>
      <c r="G81" s="61"/>
      <c r="H81" s="61"/>
      <c r="I81" s="61"/>
    </row>
    <row r="82" spans="1:9" x14ac:dyDescent="0.25">
      <c r="A82" s="61"/>
      <c r="B82" s="61"/>
      <c r="C82" s="61"/>
      <c r="D82" s="61"/>
      <c r="E82" s="61"/>
      <c r="F82" s="61"/>
      <c r="G82" s="61"/>
      <c r="H82" s="61"/>
      <c r="I82" s="61"/>
    </row>
    <row r="83" spans="1:9" x14ac:dyDescent="0.25">
      <c r="A83" s="61"/>
      <c r="B83" s="61"/>
      <c r="C83" s="61"/>
      <c r="D83" s="61"/>
      <c r="E83" s="61"/>
      <c r="F83" s="61"/>
      <c r="G83" s="61"/>
      <c r="H83" s="61"/>
      <c r="I83" s="61"/>
    </row>
    <row r="84" spans="1:9" x14ac:dyDescent="0.25">
      <c r="A84" s="61"/>
      <c r="B84" s="61"/>
      <c r="C84" s="61"/>
      <c r="D84" s="61"/>
      <c r="E84" s="61"/>
      <c r="F84" s="61"/>
      <c r="G84" s="61"/>
      <c r="H84" s="61"/>
      <c r="I84" s="61"/>
    </row>
    <row r="85" spans="1:9" x14ac:dyDescent="0.25">
      <c r="A85" s="61"/>
      <c r="B85" s="61"/>
      <c r="C85" s="61"/>
      <c r="D85" s="61"/>
      <c r="E85" s="61"/>
      <c r="F85" s="61"/>
      <c r="G85" s="61"/>
      <c r="H85" s="61"/>
      <c r="I85" s="61"/>
    </row>
    <row r="86" spans="1:9" x14ac:dyDescent="0.25">
      <c r="A86" s="61"/>
      <c r="B86" s="61"/>
      <c r="C86" s="61"/>
      <c r="D86" s="61"/>
      <c r="E86" s="61"/>
      <c r="F86" s="61"/>
      <c r="G86" s="61"/>
      <c r="H86" s="61"/>
      <c r="I86" s="61"/>
    </row>
    <row r="87" spans="1:9" x14ac:dyDescent="0.25">
      <c r="A87" s="61"/>
      <c r="B87" s="61"/>
      <c r="C87" s="61"/>
      <c r="D87" s="61"/>
      <c r="E87" s="61"/>
      <c r="F87" s="61"/>
      <c r="G87" s="61"/>
      <c r="H87" s="61"/>
      <c r="I87" s="61"/>
    </row>
    <row r="88" spans="1:9" x14ac:dyDescent="0.25">
      <c r="A88" s="61"/>
      <c r="B88" s="61"/>
      <c r="C88" s="61"/>
      <c r="D88" s="61"/>
      <c r="E88" s="61"/>
      <c r="F88" s="61"/>
      <c r="G88" s="61"/>
      <c r="H88" s="61"/>
      <c r="I88" s="61"/>
    </row>
    <row r="89" spans="1:9" x14ac:dyDescent="0.25">
      <c r="A89" s="61"/>
      <c r="B89" s="61"/>
      <c r="C89" s="61"/>
      <c r="D89" s="61"/>
      <c r="E89" s="61"/>
      <c r="F89" s="61"/>
      <c r="G89" s="61"/>
      <c r="H89" s="61"/>
      <c r="I89" s="61"/>
    </row>
    <row r="90" spans="1:9" x14ac:dyDescent="0.25">
      <c r="A90" s="61"/>
      <c r="B90" s="61"/>
      <c r="C90" s="61"/>
      <c r="D90" s="61"/>
      <c r="E90" s="61"/>
      <c r="F90" s="61"/>
      <c r="G90" s="61"/>
      <c r="H90" s="61"/>
      <c r="I90" s="61"/>
    </row>
    <row r="91" spans="1:9" x14ac:dyDescent="0.25">
      <c r="A91" s="61"/>
      <c r="B91" s="61"/>
      <c r="C91" s="61"/>
      <c r="D91" s="61"/>
      <c r="E91" s="61"/>
      <c r="F91" s="61"/>
      <c r="G91" s="61"/>
      <c r="H91" s="61"/>
      <c r="I91" s="61"/>
    </row>
    <row r="92" spans="1:9" x14ac:dyDescent="0.25">
      <c r="A92" s="61"/>
      <c r="B92" s="61"/>
      <c r="C92" s="61"/>
      <c r="D92" s="61"/>
      <c r="E92" s="61"/>
      <c r="F92" s="61"/>
      <c r="G92" s="61"/>
      <c r="H92" s="61"/>
      <c r="I92" s="61"/>
    </row>
    <row r="93" spans="1:9" x14ac:dyDescent="0.25">
      <c r="A93" s="61"/>
      <c r="B93" s="61"/>
      <c r="C93" s="61"/>
      <c r="D93" s="61"/>
      <c r="E93" s="61"/>
      <c r="F93" s="61"/>
      <c r="G93" s="61"/>
      <c r="H93" s="61"/>
      <c r="I93" s="61"/>
    </row>
    <row r="94" spans="1:9" x14ac:dyDescent="0.25">
      <c r="A94" s="61"/>
      <c r="B94" s="61"/>
      <c r="C94" s="61"/>
      <c r="D94" s="61"/>
      <c r="E94" s="61"/>
      <c r="F94" s="61"/>
      <c r="G94" s="61"/>
      <c r="H94" s="61"/>
      <c r="I94" s="61"/>
    </row>
    <row r="95" spans="1:9" x14ac:dyDescent="0.25">
      <c r="A95" s="61"/>
      <c r="B95" s="61"/>
      <c r="C95" s="61"/>
      <c r="D95" s="61"/>
      <c r="E95" s="61"/>
      <c r="F95" s="61"/>
      <c r="G95" s="61"/>
      <c r="H95" s="61"/>
      <c r="I95" s="61"/>
    </row>
    <row r="96" spans="1:9" x14ac:dyDescent="0.25">
      <c r="A96" s="61"/>
      <c r="B96" s="61"/>
      <c r="C96" s="61"/>
      <c r="D96" s="61"/>
      <c r="E96" s="61"/>
      <c r="F96" s="61"/>
      <c r="G96" s="61"/>
      <c r="H96" s="61"/>
      <c r="I96" s="61"/>
    </row>
    <row r="97" spans="1:9" x14ac:dyDescent="0.25">
      <c r="A97" s="61"/>
      <c r="B97" s="61"/>
      <c r="C97" s="61"/>
      <c r="D97" s="61"/>
      <c r="E97" s="61"/>
      <c r="F97" s="61"/>
      <c r="G97" s="61"/>
      <c r="H97" s="61"/>
      <c r="I97" s="61"/>
    </row>
    <row r="98" spans="1:9" x14ac:dyDescent="0.25">
      <c r="A98" s="61"/>
      <c r="B98" s="61"/>
      <c r="C98" s="61"/>
      <c r="D98" s="61"/>
      <c r="E98" s="61"/>
      <c r="F98" s="61"/>
      <c r="G98" s="61"/>
      <c r="H98" s="61"/>
      <c r="I98" s="61"/>
    </row>
    <row r="99" spans="1:9" x14ac:dyDescent="0.25">
      <c r="A99" s="61"/>
      <c r="B99" s="61"/>
      <c r="C99" s="61"/>
      <c r="D99" s="61"/>
      <c r="E99" s="61"/>
      <c r="F99" s="61"/>
      <c r="G99" s="61"/>
      <c r="H99" s="61"/>
      <c r="I99" s="61"/>
    </row>
    <row r="100" spans="1:9" x14ac:dyDescent="0.25">
      <c r="A100" s="61"/>
      <c r="B100" s="61"/>
      <c r="C100" s="61"/>
      <c r="D100" s="61"/>
      <c r="E100" s="61"/>
      <c r="F100" s="61"/>
      <c r="G100" s="61"/>
      <c r="H100" s="61"/>
      <c r="I100" s="61"/>
    </row>
    <row r="101" spans="1:9" x14ac:dyDescent="0.25">
      <c r="A101" s="61"/>
      <c r="B101" s="61"/>
      <c r="C101" s="61"/>
      <c r="D101" s="61"/>
      <c r="E101" s="61"/>
      <c r="F101" s="61"/>
      <c r="G101" s="61"/>
      <c r="H101" s="61"/>
      <c r="I101" s="61"/>
    </row>
    <row r="102" spans="1:9" x14ac:dyDescent="0.25">
      <c r="A102" s="61"/>
      <c r="B102" s="61"/>
      <c r="C102" s="61"/>
      <c r="D102" s="61"/>
      <c r="E102" s="61"/>
      <c r="F102" s="61"/>
      <c r="G102" s="61"/>
      <c r="H102" s="61"/>
      <c r="I102" s="61"/>
    </row>
    <row r="103" spans="1:9" x14ac:dyDescent="0.25">
      <c r="A103" s="61"/>
      <c r="B103" s="61"/>
      <c r="C103" s="61"/>
      <c r="D103" s="61"/>
      <c r="E103" s="61"/>
      <c r="F103" s="61"/>
      <c r="G103" s="61"/>
      <c r="H103" s="61"/>
      <c r="I103" s="61"/>
    </row>
    <row r="104" spans="1:9" x14ac:dyDescent="0.25">
      <c r="A104" s="61"/>
      <c r="B104" s="61"/>
      <c r="C104" s="61"/>
      <c r="D104" s="61"/>
      <c r="E104" s="61"/>
      <c r="F104" s="61"/>
      <c r="G104" s="61"/>
      <c r="H104" s="61"/>
      <c r="I104" s="61"/>
    </row>
    <row r="105" spans="1:9" x14ac:dyDescent="0.25">
      <c r="A105" s="61"/>
      <c r="B105" s="61"/>
      <c r="C105" s="61"/>
      <c r="D105" s="61"/>
      <c r="E105" s="61"/>
      <c r="F105" s="61"/>
      <c r="G105" s="61"/>
      <c r="H105" s="61"/>
      <c r="I105" s="61"/>
    </row>
    <row r="106" spans="1:9" x14ac:dyDescent="0.25">
      <c r="A106" s="61"/>
      <c r="B106" s="61"/>
      <c r="C106" s="61"/>
      <c r="D106" s="61"/>
      <c r="E106" s="61"/>
      <c r="F106" s="61"/>
      <c r="G106" s="61"/>
      <c r="H106" s="61"/>
      <c r="I106" s="61"/>
    </row>
    <row r="107" spans="1:9" x14ac:dyDescent="0.25">
      <c r="A107" s="61"/>
      <c r="B107" s="61"/>
      <c r="C107" s="61"/>
      <c r="D107" s="61"/>
      <c r="E107" s="61"/>
      <c r="F107" s="61"/>
      <c r="G107" s="61"/>
      <c r="H107" s="61"/>
      <c r="I107" s="61"/>
    </row>
    <row r="108" spans="1:9" x14ac:dyDescent="0.25">
      <c r="A108" s="61"/>
      <c r="B108" s="61"/>
      <c r="C108" s="61"/>
      <c r="D108" s="61"/>
      <c r="E108" s="61"/>
      <c r="F108" s="61"/>
      <c r="G108" s="61"/>
      <c r="H108" s="61"/>
      <c r="I108" s="61"/>
    </row>
    <row r="109" spans="1:9" x14ac:dyDescent="0.25">
      <c r="A109" s="61"/>
      <c r="B109" s="61"/>
      <c r="C109" s="61"/>
      <c r="D109" s="61"/>
      <c r="E109" s="61"/>
      <c r="F109" s="61"/>
      <c r="G109" s="61"/>
      <c r="H109" s="61"/>
      <c r="I109" s="61"/>
    </row>
    <row r="110" spans="1:9" x14ac:dyDescent="0.25">
      <c r="A110" s="61"/>
      <c r="B110" s="61"/>
      <c r="C110" s="61"/>
      <c r="D110" s="61"/>
      <c r="E110" s="61"/>
      <c r="F110" s="61"/>
      <c r="G110" s="61"/>
      <c r="H110" s="61"/>
      <c r="I110" s="61"/>
    </row>
    <row r="111" spans="1:9" x14ac:dyDescent="0.25">
      <c r="A111" s="61"/>
      <c r="B111" s="61"/>
      <c r="C111" s="61"/>
      <c r="D111" s="61"/>
      <c r="E111" s="61"/>
      <c r="F111" s="61"/>
      <c r="G111" s="61"/>
      <c r="H111" s="61"/>
      <c r="I111" s="61"/>
    </row>
    <row r="112" spans="1:9" x14ac:dyDescent="0.25">
      <c r="A112" s="61"/>
      <c r="B112" s="61"/>
      <c r="C112" s="61"/>
      <c r="D112" s="61"/>
      <c r="E112" s="61"/>
      <c r="F112" s="61"/>
      <c r="G112" s="61"/>
      <c r="H112" s="61"/>
      <c r="I112" s="61"/>
    </row>
    <row r="113" spans="1:9" x14ac:dyDescent="0.25">
      <c r="A113" s="61"/>
      <c r="B113" s="61"/>
      <c r="C113" s="61"/>
      <c r="D113" s="61"/>
      <c r="E113" s="61"/>
      <c r="F113" s="61"/>
      <c r="G113" s="61"/>
      <c r="H113" s="61"/>
      <c r="I113" s="61"/>
    </row>
    <row r="114" spans="1:9" x14ac:dyDescent="0.25">
      <c r="A114" s="61"/>
      <c r="B114" s="61"/>
      <c r="C114" s="61"/>
      <c r="D114" s="61"/>
      <c r="E114" s="61"/>
      <c r="F114" s="61"/>
      <c r="G114" s="61"/>
      <c r="H114" s="61"/>
      <c r="I114" s="61"/>
    </row>
    <row r="115" spans="1:9" x14ac:dyDescent="0.25">
      <c r="A115" s="61"/>
      <c r="B115" s="61"/>
      <c r="C115" s="61"/>
      <c r="D115" s="61"/>
      <c r="E115" s="61"/>
      <c r="F115" s="61"/>
      <c r="G115" s="61"/>
      <c r="H115" s="61"/>
      <c r="I115" s="61"/>
    </row>
    <row r="116" spans="1:9" x14ac:dyDescent="0.25">
      <c r="A116" s="61"/>
      <c r="B116" s="61"/>
      <c r="C116" s="61"/>
      <c r="D116" s="61"/>
      <c r="E116" s="61"/>
      <c r="F116" s="61"/>
      <c r="G116" s="61"/>
      <c r="H116" s="61"/>
      <c r="I116" s="61"/>
    </row>
    <row r="117" spans="1:9" x14ac:dyDescent="0.25">
      <c r="A117" s="61"/>
      <c r="B117" s="61"/>
      <c r="C117" s="61"/>
      <c r="D117" s="61"/>
      <c r="E117" s="61"/>
      <c r="F117" s="61"/>
      <c r="G117" s="61"/>
      <c r="H117" s="61"/>
      <c r="I117" s="61"/>
    </row>
    <row r="118" spans="1:9" x14ac:dyDescent="0.25">
      <c r="A118" s="61"/>
      <c r="B118" s="61"/>
      <c r="C118" s="61"/>
      <c r="D118" s="61"/>
      <c r="E118" s="61"/>
      <c r="F118" s="61"/>
      <c r="G118" s="61"/>
      <c r="H118" s="61"/>
      <c r="I118" s="61"/>
    </row>
    <row r="119" spans="1:9" x14ac:dyDescent="0.25">
      <c r="A119" s="61"/>
      <c r="B119" s="61"/>
      <c r="C119" s="61"/>
      <c r="D119" s="61"/>
      <c r="E119" s="61"/>
      <c r="F119" s="61"/>
      <c r="G119" s="61"/>
      <c r="H119" s="61"/>
      <c r="I119" s="61"/>
    </row>
    <row r="120" spans="1:9" x14ac:dyDescent="0.25">
      <c r="A120" s="61"/>
      <c r="B120" s="61"/>
      <c r="C120" s="61"/>
      <c r="D120" s="61"/>
      <c r="E120" s="61"/>
      <c r="F120" s="61"/>
      <c r="G120" s="61"/>
      <c r="H120" s="61"/>
      <c r="I120" s="61"/>
    </row>
    <row r="121" spans="1:9" x14ac:dyDescent="0.25">
      <c r="A121" s="61"/>
      <c r="B121" s="61"/>
      <c r="C121" s="61"/>
      <c r="D121" s="61"/>
      <c r="E121" s="61"/>
      <c r="F121" s="61"/>
      <c r="G121" s="61"/>
      <c r="H121" s="61"/>
      <c r="I121" s="61"/>
    </row>
    <row r="122" spans="1:9" x14ac:dyDescent="0.25">
      <c r="A122" s="61"/>
      <c r="B122" s="61"/>
      <c r="C122" s="61"/>
      <c r="D122" s="61"/>
      <c r="E122" s="61"/>
      <c r="F122" s="61"/>
      <c r="G122" s="61"/>
      <c r="H122" s="61"/>
      <c r="I122" s="61"/>
    </row>
    <row r="123" spans="1:9" x14ac:dyDescent="0.25">
      <c r="A123" s="61"/>
      <c r="B123" s="61"/>
      <c r="C123" s="61"/>
      <c r="D123" s="61"/>
      <c r="E123" s="61"/>
      <c r="F123" s="61"/>
      <c r="G123" s="61"/>
      <c r="H123" s="61"/>
      <c r="I123" s="61"/>
    </row>
    <row r="124" spans="1:9" x14ac:dyDescent="0.25">
      <c r="A124" s="61"/>
      <c r="B124" s="61"/>
      <c r="C124" s="61"/>
      <c r="D124" s="61"/>
      <c r="E124" s="61"/>
      <c r="F124" s="61"/>
      <c r="G124" s="61"/>
      <c r="H124" s="61"/>
      <c r="I124" s="61"/>
    </row>
    <row r="125" spans="1:9" x14ac:dyDescent="0.25">
      <c r="A125" s="61"/>
      <c r="B125" s="61"/>
      <c r="C125" s="61"/>
      <c r="D125" s="61"/>
      <c r="E125" s="61"/>
      <c r="F125" s="61"/>
      <c r="G125" s="61"/>
      <c r="H125" s="61"/>
      <c r="I125" s="61"/>
    </row>
    <row r="126" spans="1:9" x14ac:dyDescent="0.25">
      <c r="A126" s="61"/>
      <c r="B126" s="61"/>
      <c r="C126" s="61"/>
      <c r="D126" s="61"/>
      <c r="E126" s="61"/>
      <c r="F126" s="61"/>
      <c r="G126" s="61"/>
      <c r="H126" s="61"/>
      <c r="I126" s="61"/>
    </row>
    <row r="127" spans="1:9" x14ac:dyDescent="0.25">
      <c r="A127" s="61"/>
      <c r="B127" s="61"/>
      <c r="C127" s="61"/>
      <c r="D127" s="61"/>
      <c r="E127" s="61"/>
      <c r="F127" s="61"/>
      <c r="G127" s="61"/>
      <c r="H127" s="61"/>
      <c r="I127" s="61"/>
    </row>
    <row r="128" spans="1:9" x14ac:dyDescent="0.25">
      <c r="A128" s="61"/>
      <c r="B128" s="61"/>
      <c r="C128" s="61"/>
      <c r="D128" s="61"/>
      <c r="E128" s="61"/>
      <c r="F128" s="61"/>
      <c r="G128" s="61"/>
      <c r="H128" s="61"/>
      <c r="I128" s="61"/>
    </row>
    <row r="129" spans="1:9" x14ac:dyDescent="0.25">
      <c r="A129" s="61"/>
      <c r="B129" s="61"/>
      <c r="C129" s="61"/>
      <c r="D129" s="61"/>
      <c r="E129" s="61"/>
      <c r="F129" s="61"/>
      <c r="G129" s="61"/>
      <c r="H129" s="61"/>
      <c r="I129" s="61"/>
    </row>
    <row r="130" spans="1:9" x14ac:dyDescent="0.25">
      <c r="A130" s="61"/>
      <c r="B130" s="61"/>
      <c r="C130" s="61"/>
      <c r="D130" s="61"/>
      <c r="E130" s="61"/>
      <c r="F130" s="61"/>
      <c r="G130" s="61"/>
      <c r="H130" s="61"/>
      <c r="I130" s="61"/>
    </row>
    <row r="131" spans="1:9" x14ac:dyDescent="0.25">
      <c r="A131" s="61"/>
      <c r="B131" s="61"/>
      <c r="C131" s="61"/>
      <c r="D131" s="61"/>
      <c r="E131" s="61"/>
      <c r="F131" s="61"/>
      <c r="G131" s="61"/>
      <c r="H131" s="61"/>
      <c r="I131" s="61"/>
    </row>
    <row r="132" spans="1:9" x14ac:dyDescent="0.25">
      <c r="A132" s="61"/>
      <c r="B132" s="61"/>
      <c r="C132" s="61"/>
      <c r="D132" s="61"/>
      <c r="E132" s="61"/>
      <c r="F132" s="61"/>
      <c r="G132" s="61"/>
      <c r="H132" s="61"/>
      <c r="I132" s="61"/>
    </row>
    <row r="133" spans="1:9" x14ac:dyDescent="0.25">
      <c r="A133" s="61"/>
      <c r="B133" s="61"/>
      <c r="C133" s="61"/>
      <c r="D133" s="61"/>
      <c r="E133" s="61"/>
      <c r="F133" s="61"/>
      <c r="G133" s="61"/>
      <c r="H133" s="61"/>
      <c r="I133" s="61"/>
    </row>
    <row r="134" spans="1:9" x14ac:dyDescent="0.25">
      <c r="A134" s="61"/>
      <c r="B134" s="61"/>
      <c r="C134" s="61"/>
      <c r="D134" s="61"/>
      <c r="E134" s="61"/>
      <c r="F134" s="61"/>
      <c r="G134" s="61"/>
      <c r="H134" s="61"/>
      <c r="I134" s="61"/>
    </row>
    <row r="135" spans="1:9" x14ac:dyDescent="0.25">
      <c r="A135" s="61"/>
      <c r="B135" s="61"/>
      <c r="C135" s="61"/>
      <c r="D135" s="61"/>
      <c r="E135" s="61"/>
      <c r="F135" s="61"/>
      <c r="G135" s="61"/>
      <c r="H135" s="61"/>
      <c r="I135" s="61"/>
    </row>
    <row r="136" spans="1:9" x14ac:dyDescent="0.25">
      <c r="A136" s="61"/>
      <c r="B136" s="61"/>
      <c r="C136" s="61"/>
      <c r="D136" s="61"/>
      <c r="E136" s="61"/>
      <c r="F136" s="61"/>
      <c r="G136" s="61"/>
      <c r="H136" s="61"/>
      <c r="I136" s="61"/>
    </row>
    <row r="137" spans="1:9" x14ac:dyDescent="0.25">
      <c r="A137" s="61"/>
      <c r="B137" s="61"/>
      <c r="C137" s="61"/>
      <c r="D137" s="61"/>
      <c r="E137" s="61"/>
      <c r="F137" s="61"/>
      <c r="G137" s="61"/>
      <c r="H137" s="61"/>
      <c r="I137" s="61"/>
    </row>
    <row r="138" spans="1:9" x14ac:dyDescent="0.25">
      <c r="A138" s="61"/>
      <c r="B138" s="61"/>
      <c r="C138" s="61"/>
      <c r="D138" s="61"/>
      <c r="E138" s="61"/>
      <c r="F138" s="61"/>
      <c r="G138" s="61"/>
      <c r="H138" s="61"/>
      <c r="I138" s="61"/>
    </row>
    <row r="139" spans="1:9" x14ac:dyDescent="0.25">
      <c r="A139" s="61"/>
      <c r="B139" s="61"/>
      <c r="C139" s="61"/>
      <c r="D139" s="61"/>
      <c r="E139" s="61"/>
      <c r="F139" s="61"/>
      <c r="G139" s="61"/>
      <c r="H139" s="61"/>
      <c r="I139" s="61"/>
    </row>
    <row r="140" spans="1:9" x14ac:dyDescent="0.25">
      <c r="A140" s="61"/>
      <c r="B140" s="61"/>
      <c r="C140" s="61"/>
      <c r="D140" s="61"/>
      <c r="E140" s="61"/>
      <c r="F140" s="61"/>
      <c r="G140" s="61"/>
      <c r="H140" s="61"/>
      <c r="I140" s="61"/>
    </row>
    <row r="141" spans="1:9" x14ac:dyDescent="0.25">
      <c r="A141" s="61"/>
      <c r="B141" s="61"/>
      <c r="C141" s="61"/>
      <c r="D141" s="61"/>
      <c r="E141" s="61"/>
      <c r="F141" s="61"/>
      <c r="G141" s="61"/>
      <c r="H141" s="61"/>
      <c r="I141" s="61"/>
    </row>
    <row r="142" spans="1:9" x14ac:dyDescent="0.25">
      <c r="A142" s="61"/>
      <c r="B142" s="61"/>
      <c r="C142" s="61"/>
      <c r="D142" s="61"/>
      <c r="E142" s="61"/>
      <c r="F142" s="61"/>
      <c r="G142" s="61"/>
      <c r="H142" s="61"/>
      <c r="I142" s="61"/>
    </row>
    <row r="143" spans="1:9" x14ac:dyDescent="0.25">
      <c r="A143" s="61"/>
      <c r="B143" s="61"/>
      <c r="C143" s="61"/>
      <c r="D143" s="61"/>
      <c r="E143" s="61"/>
      <c r="F143" s="61"/>
      <c r="G143" s="61"/>
      <c r="H143" s="61"/>
      <c r="I143" s="61"/>
    </row>
    <row r="144" spans="1:9" x14ac:dyDescent="0.25">
      <c r="A144" s="61"/>
      <c r="B144" s="61"/>
      <c r="C144" s="61"/>
      <c r="D144" s="61"/>
      <c r="E144" s="61"/>
      <c r="F144" s="61"/>
      <c r="G144" s="61"/>
      <c r="H144" s="61"/>
      <c r="I144" s="61"/>
    </row>
    <row r="145" spans="1:9" x14ac:dyDescent="0.25">
      <c r="A145" s="61"/>
      <c r="B145" s="61"/>
      <c r="C145" s="61"/>
      <c r="D145" s="61"/>
      <c r="E145" s="61"/>
      <c r="F145" s="61"/>
      <c r="G145" s="61"/>
      <c r="H145" s="61"/>
      <c r="I145" s="61"/>
    </row>
    <row r="146" spans="1:9" x14ac:dyDescent="0.25">
      <c r="A146" s="61"/>
      <c r="B146" s="61"/>
      <c r="C146" s="61"/>
      <c r="D146" s="61"/>
      <c r="E146" s="61"/>
      <c r="F146" s="61"/>
      <c r="G146" s="61"/>
      <c r="H146" s="61"/>
      <c r="I146" s="61"/>
    </row>
    <row r="147" spans="1:9" x14ac:dyDescent="0.25">
      <c r="A147" s="61"/>
      <c r="B147" s="61"/>
      <c r="C147" s="61"/>
      <c r="D147" s="61"/>
      <c r="E147" s="61"/>
      <c r="F147" s="61"/>
      <c r="G147" s="61"/>
      <c r="H147" s="61"/>
      <c r="I147" s="61"/>
    </row>
    <row r="148" spans="1:9" x14ac:dyDescent="0.25">
      <c r="A148" s="61"/>
      <c r="B148" s="61"/>
      <c r="C148" s="61"/>
      <c r="D148" s="61"/>
      <c r="E148" s="61"/>
      <c r="F148" s="61"/>
      <c r="G148" s="61"/>
      <c r="H148" s="61"/>
      <c r="I148" s="61"/>
    </row>
    <row r="149" spans="1:9" x14ac:dyDescent="0.25">
      <c r="A149" s="61"/>
      <c r="B149" s="61"/>
      <c r="C149" s="61"/>
      <c r="D149" s="61"/>
      <c r="E149" s="61"/>
      <c r="F149" s="61"/>
      <c r="G149" s="61"/>
      <c r="H149" s="61"/>
      <c r="I149" s="61"/>
    </row>
    <row r="150" spans="1:9" x14ac:dyDescent="0.25">
      <c r="A150" s="61"/>
      <c r="B150" s="61"/>
      <c r="C150" s="61"/>
      <c r="D150" s="61"/>
      <c r="E150" s="61"/>
      <c r="F150" s="61"/>
      <c r="G150" s="61"/>
      <c r="H150" s="61"/>
      <c r="I150" s="61"/>
    </row>
    <row r="151" spans="1:9" x14ac:dyDescent="0.25">
      <c r="A151" s="61"/>
      <c r="B151" s="61"/>
      <c r="C151" s="61"/>
      <c r="D151" s="61"/>
      <c r="E151" s="61"/>
      <c r="F151" s="61"/>
      <c r="G151" s="61"/>
      <c r="H151" s="61"/>
      <c r="I151" s="61"/>
    </row>
    <row r="152" spans="1:9" x14ac:dyDescent="0.25">
      <c r="A152" s="61"/>
      <c r="B152" s="61"/>
      <c r="C152" s="61"/>
      <c r="D152" s="61"/>
      <c r="E152" s="61"/>
      <c r="F152" s="61"/>
      <c r="G152" s="61"/>
      <c r="H152" s="61"/>
      <c r="I152" s="61"/>
    </row>
    <row r="153" spans="1:9" x14ac:dyDescent="0.25">
      <c r="A153" s="61"/>
      <c r="B153" s="61"/>
      <c r="C153" s="61"/>
      <c r="D153" s="61"/>
      <c r="E153" s="61"/>
      <c r="F153" s="61"/>
      <c r="G153" s="61"/>
      <c r="H153" s="61"/>
      <c r="I153" s="61"/>
    </row>
    <row r="154" spans="1:9" x14ac:dyDescent="0.25">
      <c r="A154" s="61"/>
      <c r="B154" s="61"/>
      <c r="C154" s="61"/>
      <c r="D154" s="61"/>
      <c r="E154" s="61"/>
      <c r="F154" s="61"/>
      <c r="G154" s="61"/>
      <c r="H154" s="61"/>
      <c r="I154" s="61"/>
    </row>
    <row r="155" spans="1:9" x14ac:dyDescent="0.25">
      <c r="A155" s="61"/>
      <c r="B155" s="61"/>
      <c r="C155" s="61"/>
      <c r="D155" s="61"/>
      <c r="E155" s="61"/>
      <c r="F155" s="61"/>
      <c r="G155" s="61"/>
      <c r="H155" s="61"/>
      <c r="I155" s="61"/>
    </row>
    <row r="156" spans="1:9" x14ac:dyDescent="0.25">
      <c r="A156" s="61"/>
      <c r="B156" s="61"/>
      <c r="C156" s="61"/>
      <c r="D156" s="61"/>
      <c r="E156" s="61"/>
      <c r="F156" s="61"/>
      <c r="G156" s="61"/>
      <c r="H156" s="61"/>
      <c r="I156" s="61"/>
    </row>
    <row r="157" spans="1:9" x14ac:dyDescent="0.25">
      <c r="A157" s="61"/>
      <c r="B157" s="61"/>
      <c r="C157" s="61"/>
      <c r="D157" s="61"/>
      <c r="E157" s="61"/>
      <c r="F157" s="61"/>
      <c r="G157" s="61"/>
      <c r="H157" s="61"/>
      <c r="I157" s="61"/>
    </row>
    <row r="158" spans="1:9" x14ac:dyDescent="0.25">
      <c r="A158" s="61"/>
      <c r="B158" s="61"/>
      <c r="C158" s="61"/>
      <c r="D158" s="61"/>
      <c r="E158" s="61"/>
      <c r="F158" s="61"/>
      <c r="G158" s="61"/>
      <c r="H158" s="61"/>
      <c r="I158" s="61"/>
    </row>
    <row r="159" spans="1:9" x14ac:dyDescent="0.25">
      <c r="A159" s="61"/>
      <c r="B159" s="61"/>
      <c r="C159" s="61"/>
      <c r="D159" s="61"/>
      <c r="E159" s="61"/>
      <c r="F159" s="61"/>
      <c r="G159" s="61"/>
      <c r="H159" s="61"/>
      <c r="I159" s="61"/>
    </row>
    <row r="160" spans="1:9" x14ac:dyDescent="0.25">
      <c r="A160" s="61"/>
      <c r="B160" s="61"/>
      <c r="C160" s="61"/>
      <c r="D160" s="61"/>
      <c r="E160" s="61"/>
      <c r="F160" s="61"/>
      <c r="G160" s="61"/>
      <c r="H160" s="61"/>
      <c r="I160" s="61"/>
    </row>
    <row r="161" spans="1:9" x14ac:dyDescent="0.25">
      <c r="A161" s="61"/>
      <c r="B161" s="61"/>
      <c r="C161" s="61"/>
      <c r="D161" s="61"/>
      <c r="E161" s="61"/>
      <c r="F161" s="61"/>
      <c r="G161" s="61"/>
      <c r="H161" s="61"/>
      <c r="I161" s="61"/>
    </row>
    <row r="162" spans="1:9" x14ac:dyDescent="0.25">
      <c r="A162" s="61"/>
      <c r="B162" s="61"/>
      <c r="C162" s="61"/>
      <c r="D162" s="61"/>
      <c r="E162" s="61"/>
      <c r="F162" s="61"/>
      <c r="G162" s="61"/>
      <c r="H162" s="61"/>
      <c r="I162" s="61"/>
    </row>
    <row r="163" spans="1:9" x14ac:dyDescent="0.25">
      <c r="A163" s="61"/>
      <c r="B163" s="61"/>
      <c r="C163" s="61"/>
      <c r="D163" s="61"/>
      <c r="E163" s="61"/>
      <c r="F163" s="61"/>
      <c r="G163" s="61"/>
      <c r="H163" s="61"/>
      <c r="I163" s="61"/>
    </row>
    <row r="164" spans="1:9" x14ac:dyDescent="0.25">
      <c r="A164" s="61"/>
      <c r="B164" s="61"/>
      <c r="C164" s="61"/>
      <c r="D164" s="61"/>
      <c r="E164" s="61"/>
      <c r="F164" s="61"/>
      <c r="G164" s="61"/>
      <c r="H164" s="61"/>
      <c r="I164" s="61"/>
    </row>
    <row r="165" spans="1:9" x14ac:dyDescent="0.25">
      <c r="A165" s="61"/>
      <c r="B165" s="61"/>
      <c r="C165" s="61"/>
      <c r="D165" s="61"/>
      <c r="E165" s="61"/>
      <c r="F165" s="61"/>
      <c r="G165" s="61"/>
      <c r="H165" s="61"/>
      <c r="I165" s="61"/>
    </row>
    <row r="166" spans="1:9" x14ac:dyDescent="0.25">
      <c r="A166" s="61"/>
      <c r="B166" s="61"/>
      <c r="C166" s="61"/>
      <c r="D166" s="61"/>
      <c r="E166" s="61"/>
      <c r="F166" s="61"/>
      <c r="G166" s="61"/>
      <c r="H166" s="61"/>
      <c r="I166" s="61"/>
    </row>
    <row r="167" spans="1:9" x14ac:dyDescent="0.25">
      <c r="A167" s="61"/>
      <c r="B167" s="61"/>
      <c r="C167" s="61"/>
      <c r="D167" s="61"/>
      <c r="E167" s="61"/>
      <c r="F167" s="61"/>
      <c r="G167" s="61"/>
      <c r="H167" s="61"/>
      <c r="I167" s="61"/>
    </row>
    <row r="168" spans="1:9" x14ac:dyDescent="0.25">
      <c r="A168" s="61"/>
      <c r="B168" s="61"/>
      <c r="C168" s="61"/>
      <c r="D168" s="61"/>
      <c r="E168" s="61"/>
      <c r="F168" s="61"/>
      <c r="G168" s="61"/>
      <c r="H168" s="61"/>
      <c r="I168" s="61"/>
    </row>
    <row r="169" spans="1:9" x14ac:dyDescent="0.25">
      <c r="A169" s="61"/>
      <c r="B169" s="61"/>
      <c r="C169" s="61"/>
      <c r="D169" s="61"/>
      <c r="E169" s="61"/>
      <c r="F169" s="61"/>
      <c r="G169" s="61"/>
      <c r="H169" s="61"/>
      <c r="I169" s="61"/>
    </row>
    <row r="170" spans="1:9" x14ac:dyDescent="0.25">
      <c r="A170" s="61"/>
      <c r="B170" s="61"/>
      <c r="C170" s="61"/>
      <c r="D170" s="61"/>
      <c r="E170" s="61"/>
      <c r="F170" s="61"/>
      <c r="G170" s="61"/>
      <c r="H170" s="61"/>
      <c r="I170" s="61"/>
    </row>
    <row r="171" spans="1:9" x14ac:dyDescent="0.25">
      <c r="A171" s="61"/>
      <c r="B171" s="61"/>
      <c r="C171" s="61"/>
      <c r="D171" s="61"/>
      <c r="E171" s="61"/>
      <c r="F171" s="61"/>
      <c r="G171" s="61"/>
      <c r="H171" s="61"/>
      <c r="I171" s="61"/>
    </row>
    <row r="172" spans="1:9" x14ac:dyDescent="0.25">
      <c r="A172" s="61"/>
      <c r="B172" s="61"/>
      <c r="C172" s="61"/>
      <c r="D172" s="61"/>
      <c r="E172" s="61"/>
      <c r="F172" s="61"/>
      <c r="G172" s="61"/>
      <c r="H172" s="61"/>
      <c r="I172" s="61"/>
    </row>
    <row r="173" spans="1:9" x14ac:dyDescent="0.25">
      <c r="A173" s="61"/>
      <c r="B173" s="61"/>
      <c r="C173" s="61"/>
      <c r="D173" s="61"/>
      <c r="E173" s="61"/>
      <c r="F173" s="61"/>
      <c r="G173" s="61"/>
      <c r="H173" s="61"/>
      <c r="I173" s="61"/>
    </row>
    <row r="174" spans="1:9" x14ac:dyDescent="0.25">
      <c r="A174" s="61"/>
      <c r="B174" s="61"/>
      <c r="C174" s="61"/>
      <c r="D174" s="61"/>
      <c r="E174" s="61"/>
      <c r="F174" s="61"/>
      <c r="G174" s="61"/>
      <c r="H174" s="61"/>
      <c r="I174" s="61"/>
    </row>
    <row r="175" spans="1:9" x14ac:dyDescent="0.25">
      <c r="A175" s="61"/>
      <c r="B175" s="61"/>
      <c r="C175" s="61"/>
      <c r="D175" s="61"/>
      <c r="E175" s="61"/>
      <c r="F175" s="61"/>
      <c r="G175" s="61"/>
      <c r="H175" s="61"/>
      <c r="I175" s="61"/>
    </row>
    <row r="176" spans="1:9" x14ac:dyDescent="0.25">
      <c r="A176" s="61"/>
      <c r="B176" s="61"/>
      <c r="C176" s="61"/>
      <c r="D176" s="61"/>
      <c r="E176" s="61"/>
      <c r="F176" s="61"/>
      <c r="G176" s="61"/>
      <c r="H176" s="61"/>
      <c r="I176" s="61"/>
    </row>
    <row r="177" spans="1:9" x14ac:dyDescent="0.25">
      <c r="A177" s="61"/>
      <c r="B177" s="61"/>
      <c r="C177" s="61"/>
      <c r="D177" s="61"/>
      <c r="E177" s="61"/>
      <c r="F177" s="61"/>
      <c r="G177" s="61"/>
      <c r="H177" s="61"/>
      <c r="I177" s="61"/>
    </row>
    <row r="178" spans="1:9" x14ac:dyDescent="0.25">
      <c r="A178" s="61"/>
      <c r="B178" s="61"/>
      <c r="C178" s="61"/>
      <c r="D178" s="61"/>
      <c r="E178" s="61"/>
      <c r="F178" s="61"/>
      <c r="G178" s="61"/>
      <c r="H178" s="61"/>
      <c r="I178" s="61"/>
    </row>
    <row r="179" spans="1:9" x14ac:dyDescent="0.25">
      <c r="A179" s="61"/>
      <c r="B179" s="61"/>
      <c r="C179" s="61"/>
      <c r="D179" s="61"/>
      <c r="E179" s="61"/>
      <c r="F179" s="61"/>
      <c r="G179" s="61"/>
      <c r="H179" s="61"/>
      <c r="I179" s="61"/>
    </row>
    <row r="180" spans="1:9" x14ac:dyDescent="0.25">
      <c r="A180" s="61"/>
      <c r="B180" s="61"/>
      <c r="C180" s="61"/>
      <c r="D180" s="61"/>
      <c r="E180" s="61"/>
      <c r="F180" s="61"/>
      <c r="G180" s="61"/>
      <c r="H180" s="61"/>
      <c r="I180" s="61"/>
    </row>
    <row r="181" spans="1:9" x14ac:dyDescent="0.25">
      <c r="A181" s="61"/>
      <c r="B181" s="61"/>
      <c r="C181" s="61"/>
      <c r="D181" s="61"/>
      <c r="E181" s="61"/>
      <c r="F181" s="61"/>
      <c r="G181" s="61"/>
      <c r="H181" s="61"/>
      <c r="I181" s="61"/>
    </row>
    <row r="182" spans="1:9" x14ac:dyDescent="0.25">
      <c r="A182" s="61"/>
      <c r="B182" s="61"/>
      <c r="C182" s="61"/>
      <c r="D182" s="61"/>
      <c r="E182" s="61"/>
      <c r="F182" s="61"/>
      <c r="G182" s="61"/>
      <c r="H182" s="61"/>
      <c r="I182" s="61"/>
    </row>
    <row r="183" spans="1:9" x14ac:dyDescent="0.25">
      <c r="A183" s="61"/>
      <c r="B183" s="61"/>
      <c r="C183" s="61"/>
      <c r="D183" s="61"/>
      <c r="E183" s="61"/>
      <c r="F183" s="61"/>
      <c r="G183" s="61"/>
      <c r="H183" s="61"/>
      <c r="I183" s="61"/>
    </row>
    <row r="184" spans="1:9" x14ac:dyDescent="0.25">
      <c r="A184" s="61"/>
      <c r="B184" s="61"/>
      <c r="C184" s="61"/>
      <c r="D184" s="61"/>
      <c r="E184" s="61"/>
      <c r="F184" s="61"/>
      <c r="G184" s="61"/>
      <c r="H184" s="61"/>
      <c r="I184" s="61"/>
    </row>
    <row r="185" spans="1:9" x14ac:dyDescent="0.25">
      <c r="A185" s="61"/>
      <c r="B185" s="61"/>
      <c r="C185" s="61"/>
      <c r="D185" s="61"/>
      <c r="E185" s="61"/>
      <c r="F185" s="61"/>
      <c r="G185" s="61"/>
      <c r="H185" s="61"/>
      <c r="I185" s="61"/>
    </row>
    <row r="186" spans="1:9" x14ac:dyDescent="0.25">
      <c r="A186" s="61"/>
      <c r="B186" s="61"/>
      <c r="C186" s="61"/>
      <c r="D186" s="61"/>
      <c r="E186" s="61"/>
      <c r="F186" s="61"/>
      <c r="G186" s="61"/>
      <c r="H186" s="61"/>
      <c r="I186" s="61"/>
    </row>
    <row r="187" spans="1:9" x14ac:dyDescent="0.25">
      <c r="A187" s="61"/>
      <c r="B187" s="61"/>
      <c r="C187" s="61"/>
      <c r="D187" s="61"/>
      <c r="E187" s="61"/>
      <c r="F187" s="61"/>
      <c r="G187" s="61"/>
      <c r="H187" s="61"/>
      <c r="I187" s="61"/>
    </row>
    <row r="188" spans="1:9" x14ac:dyDescent="0.25">
      <c r="A188" s="61"/>
      <c r="B188" s="61"/>
      <c r="C188" s="61"/>
      <c r="D188" s="61"/>
      <c r="E188" s="61"/>
      <c r="F188" s="61"/>
      <c r="G188" s="61"/>
      <c r="H188" s="61"/>
      <c r="I188" s="61"/>
    </row>
    <row r="189" spans="1:9" x14ac:dyDescent="0.25">
      <c r="A189" s="61"/>
      <c r="B189" s="61"/>
      <c r="C189" s="61"/>
      <c r="D189" s="61"/>
      <c r="E189" s="61"/>
      <c r="F189" s="61"/>
      <c r="G189" s="61"/>
      <c r="H189" s="61"/>
      <c r="I189" s="61"/>
    </row>
    <row r="190" spans="1:9" x14ac:dyDescent="0.25">
      <c r="A190" s="61"/>
      <c r="B190" s="61"/>
      <c r="C190" s="61"/>
      <c r="D190" s="61"/>
      <c r="E190" s="61"/>
      <c r="F190" s="61"/>
      <c r="G190" s="61"/>
      <c r="H190" s="61"/>
      <c r="I190" s="61"/>
    </row>
    <row r="191" spans="1:9" x14ac:dyDescent="0.25">
      <c r="A191" s="61"/>
      <c r="B191" s="61"/>
      <c r="C191" s="61"/>
      <c r="D191" s="61"/>
      <c r="E191" s="61"/>
      <c r="F191" s="61"/>
      <c r="G191" s="61"/>
      <c r="H191" s="61"/>
      <c r="I191" s="61"/>
    </row>
    <row r="192" spans="1:9" x14ac:dyDescent="0.25">
      <c r="A192" s="61"/>
      <c r="B192" s="61"/>
      <c r="C192" s="61"/>
      <c r="D192" s="61"/>
      <c r="E192" s="61"/>
      <c r="F192" s="61"/>
      <c r="G192" s="61"/>
      <c r="H192" s="61"/>
      <c r="I192" s="61"/>
    </row>
    <row r="193" spans="1:9" x14ac:dyDescent="0.25">
      <c r="A193" s="61"/>
      <c r="B193" s="61"/>
      <c r="C193" s="61"/>
      <c r="D193" s="61"/>
      <c r="E193" s="61"/>
      <c r="F193" s="61"/>
      <c r="G193" s="61"/>
      <c r="H193" s="61"/>
      <c r="I193" s="61"/>
    </row>
    <row r="194" spans="1:9" x14ac:dyDescent="0.25">
      <c r="A194" s="61"/>
      <c r="B194" s="61"/>
      <c r="C194" s="61"/>
      <c r="D194" s="61"/>
      <c r="E194" s="61"/>
      <c r="F194" s="61"/>
      <c r="G194" s="61"/>
      <c r="H194" s="61"/>
      <c r="I194" s="61"/>
    </row>
    <row r="195" spans="1:9" x14ac:dyDescent="0.25">
      <c r="A195" s="61"/>
      <c r="B195" s="61"/>
      <c r="C195" s="61"/>
      <c r="D195" s="61"/>
      <c r="E195" s="61"/>
      <c r="F195" s="61"/>
      <c r="G195" s="61"/>
      <c r="H195" s="61"/>
      <c r="I195" s="61"/>
    </row>
    <row r="196" spans="1:9" x14ac:dyDescent="0.25">
      <c r="A196" s="61"/>
      <c r="B196" s="61"/>
      <c r="C196" s="61"/>
      <c r="D196" s="61"/>
      <c r="E196" s="61"/>
      <c r="F196" s="61"/>
      <c r="G196" s="61"/>
      <c r="H196" s="61"/>
      <c r="I196" s="61"/>
    </row>
    <row r="197" spans="1:9" x14ac:dyDescent="0.25">
      <c r="A197" s="61"/>
      <c r="B197" s="61"/>
      <c r="C197" s="61"/>
      <c r="D197" s="61"/>
      <c r="E197" s="61"/>
      <c r="F197" s="61"/>
      <c r="G197" s="61"/>
      <c r="H197" s="61"/>
      <c r="I197" s="61"/>
    </row>
    <row r="198" spans="1:9" x14ac:dyDescent="0.25">
      <c r="A198" s="61"/>
      <c r="B198" s="61"/>
      <c r="C198" s="61"/>
      <c r="D198" s="61"/>
      <c r="E198" s="61"/>
      <c r="F198" s="61"/>
      <c r="G198" s="61"/>
      <c r="H198" s="61"/>
      <c r="I198" s="61"/>
    </row>
    <row r="199" spans="1:9" x14ac:dyDescent="0.25">
      <c r="A199" s="61"/>
      <c r="B199" s="61"/>
      <c r="C199" s="61"/>
      <c r="D199" s="61"/>
      <c r="E199" s="61"/>
      <c r="F199" s="61"/>
      <c r="G199" s="61"/>
      <c r="H199" s="61"/>
      <c r="I199" s="61"/>
    </row>
    <row r="200" spans="1:9" x14ac:dyDescent="0.25">
      <c r="A200" s="61"/>
      <c r="B200" s="61"/>
      <c r="C200" s="61"/>
      <c r="D200" s="61"/>
      <c r="E200" s="61"/>
      <c r="F200" s="61"/>
      <c r="G200" s="61"/>
      <c r="H200" s="61"/>
      <c r="I200" s="61"/>
    </row>
    <row r="201" spans="1:9" x14ac:dyDescent="0.25">
      <c r="A201" s="61"/>
      <c r="B201" s="61"/>
      <c r="C201" s="61"/>
      <c r="D201" s="61"/>
      <c r="E201" s="61"/>
      <c r="F201" s="61"/>
      <c r="G201" s="61"/>
      <c r="H201" s="61"/>
      <c r="I201" s="61"/>
    </row>
    <row r="202" spans="1:9" x14ac:dyDescent="0.25">
      <c r="A202" s="61"/>
      <c r="B202" s="61"/>
      <c r="C202" s="61"/>
      <c r="D202" s="61"/>
      <c r="E202" s="61"/>
      <c r="F202" s="61"/>
      <c r="G202" s="61"/>
      <c r="H202" s="61"/>
      <c r="I202" s="61"/>
    </row>
    <row r="203" spans="1:9" x14ac:dyDescent="0.25">
      <c r="A203" s="61"/>
      <c r="B203" s="61"/>
      <c r="C203" s="61"/>
      <c r="D203" s="61"/>
      <c r="E203" s="61"/>
      <c r="F203" s="61"/>
      <c r="G203" s="61"/>
      <c r="H203" s="61"/>
      <c r="I203" s="61"/>
    </row>
    <row r="204" spans="1:9" x14ac:dyDescent="0.25">
      <c r="A204" s="61"/>
      <c r="B204" s="61"/>
      <c r="C204" s="61"/>
      <c r="D204" s="61"/>
      <c r="E204" s="61"/>
      <c r="F204" s="61"/>
      <c r="G204" s="61"/>
      <c r="H204" s="61"/>
      <c r="I204" s="61"/>
    </row>
    <row r="205" spans="1:9" x14ac:dyDescent="0.25">
      <c r="A205" s="61"/>
      <c r="B205" s="61"/>
      <c r="C205" s="61"/>
      <c r="D205" s="61"/>
      <c r="E205" s="61"/>
      <c r="F205" s="61"/>
      <c r="G205" s="61"/>
      <c r="H205" s="61"/>
      <c r="I205" s="61"/>
    </row>
    <row r="206" spans="1:9" x14ac:dyDescent="0.25">
      <c r="A206" s="61"/>
      <c r="B206" s="61"/>
      <c r="C206" s="61"/>
      <c r="D206" s="61"/>
      <c r="E206" s="61"/>
      <c r="F206" s="61"/>
      <c r="G206" s="61"/>
      <c r="H206" s="61"/>
      <c r="I206" s="61"/>
    </row>
    <row r="207" spans="1:9" x14ac:dyDescent="0.25">
      <c r="A207" s="61"/>
      <c r="B207" s="61"/>
      <c r="C207" s="61"/>
      <c r="D207" s="61"/>
      <c r="E207" s="61"/>
      <c r="F207" s="61"/>
      <c r="G207" s="61"/>
      <c r="H207" s="61"/>
      <c r="I207" s="61"/>
    </row>
    <row r="208" spans="1:9" x14ac:dyDescent="0.25">
      <c r="A208" s="61"/>
      <c r="B208" s="61"/>
      <c r="C208" s="61"/>
      <c r="D208" s="61"/>
      <c r="E208" s="61"/>
      <c r="F208" s="61"/>
      <c r="G208" s="61"/>
      <c r="H208" s="61"/>
      <c r="I208" s="61"/>
    </row>
    <row r="209" spans="1:9" x14ac:dyDescent="0.25">
      <c r="A209" s="61"/>
      <c r="B209" s="61"/>
      <c r="C209" s="61"/>
      <c r="D209" s="61"/>
      <c r="E209" s="61"/>
      <c r="F209" s="61"/>
      <c r="G209" s="61"/>
      <c r="H209" s="61"/>
      <c r="I209" s="61"/>
    </row>
    <row r="210" spans="1:9" x14ac:dyDescent="0.25">
      <c r="A210" s="61"/>
      <c r="B210" s="61"/>
      <c r="C210" s="61"/>
      <c r="D210" s="61"/>
      <c r="E210" s="61"/>
      <c r="F210" s="61"/>
      <c r="G210" s="61"/>
      <c r="H210" s="61"/>
      <c r="I210" s="61"/>
    </row>
    <row r="211" spans="1:9" x14ac:dyDescent="0.25">
      <c r="A211" s="61"/>
      <c r="B211" s="61"/>
      <c r="C211" s="61"/>
      <c r="D211" s="61"/>
      <c r="E211" s="61"/>
      <c r="F211" s="61"/>
      <c r="G211" s="61"/>
      <c r="H211" s="61"/>
      <c r="I211" s="61"/>
    </row>
    <row r="212" spans="1:9" x14ac:dyDescent="0.25">
      <c r="A212" s="61"/>
      <c r="B212" s="61"/>
      <c r="C212" s="61"/>
      <c r="D212" s="61"/>
      <c r="E212" s="61"/>
      <c r="F212" s="61"/>
      <c r="G212" s="61"/>
      <c r="H212" s="61"/>
      <c r="I212" s="61"/>
    </row>
    <row r="213" spans="1:9" x14ac:dyDescent="0.25">
      <c r="A213" s="61"/>
      <c r="B213" s="61"/>
      <c r="C213" s="61"/>
      <c r="D213" s="61"/>
      <c r="E213" s="61"/>
      <c r="F213" s="61"/>
      <c r="G213" s="61"/>
      <c r="H213" s="61"/>
      <c r="I213" s="61"/>
    </row>
    <row r="214" spans="1:9" x14ac:dyDescent="0.25">
      <c r="A214" s="61"/>
      <c r="B214" s="61"/>
      <c r="C214" s="61"/>
      <c r="D214" s="61"/>
      <c r="E214" s="61"/>
      <c r="F214" s="61"/>
      <c r="G214" s="61"/>
      <c r="H214" s="61"/>
      <c r="I214" s="61"/>
    </row>
    <row r="215" spans="1:9" x14ac:dyDescent="0.25">
      <c r="A215" s="61"/>
      <c r="B215" s="61"/>
      <c r="C215" s="61"/>
      <c r="D215" s="61"/>
      <c r="E215" s="61"/>
      <c r="F215" s="61"/>
      <c r="G215" s="61"/>
      <c r="H215" s="61"/>
      <c r="I215" s="61"/>
    </row>
    <row r="216" spans="1:9" x14ac:dyDescent="0.25">
      <c r="A216" s="61"/>
      <c r="B216" s="61"/>
      <c r="C216" s="61"/>
      <c r="D216" s="61"/>
      <c r="E216" s="61"/>
      <c r="F216" s="61"/>
      <c r="G216" s="61"/>
      <c r="H216" s="61"/>
      <c r="I216" s="61"/>
    </row>
    <row r="217" spans="1:9" x14ac:dyDescent="0.25">
      <c r="A217" s="61"/>
      <c r="B217" s="61"/>
      <c r="C217" s="61"/>
      <c r="D217" s="61"/>
      <c r="E217" s="61"/>
      <c r="F217" s="61"/>
      <c r="G217" s="61"/>
      <c r="H217" s="61"/>
      <c r="I217" s="61"/>
    </row>
    <row r="218" spans="1:9" x14ac:dyDescent="0.25">
      <c r="A218" s="61"/>
      <c r="B218" s="61"/>
      <c r="C218" s="61"/>
      <c r="D218" s="61"/>
      <c r="E218" s="61"/>
      <c r="F218" s="61"/>
      <c r="G218" s="61"/>
      <c r="H218" s="61"/>
      <c r="I218" s="61"/>
    </row>
    <row r="219" spans="1:9" x14ac:dyDescent="0.25">
      <c r="A219" s="61"/>
      <c r="B219" s="61"/>
      <c r="C219" s="61"/>
      <c r="D219" s="61"/>
      <c r="E219" s="61"/>
      <c r="F219" s="61"/>
      <c r="G219" s="61"/>
      <c r="H219" s="61"/>
      <c r="I219" s="61"/>
    </row>
    <row r="220" spans="1:9" x14ac:dyDescent="0.25">
      <c r="A220" s="61"/>
      <c r="B220" s="61"/>
      <c r="C220" s="61"/>
      <c r="D220" s="61"/>
      <c r="E220" s="61"/>
      <c r="F220" s="61"/>
      <c r="G220" s="61"/>
      <c r="H220" s="61"/>
      <c r="I220" s="61"/>
    </row>
    <row r="221" spans="1:9" x14ac:dyDescent="0.25">
      <c r="A221" s="61"/>
      <c r="B221" s="61"/>
      <c r="C221" s="61"/>
      <c r="D221" s="61"/>
      <c r="E221" s="61"/>
      <c r="F221" s="61"/>
      <c r="G221" s="61"/>
      <c r="H221" s="61"/>
      <c r="I221" s="61"/>
    </row>
    <row r="222" spans="1:9" x14ac:dyDescent="0.25">
      <c r="A222" s="61"/>
      <c r="B222" s="61"/>
      <c r="C222" s="61"/>
      <c r="D222" s="61"/>
      <c r="E222" s="61"/>
      <c r="F222" s="61"/>
      <c r="G222" s="61"/>
      <c r="H222" s="61"/>
      <c r="I222" s="61"/>
    </row>
    <row r="223" spans="1:9" x14ac:dyDescent="0.25">
      <c r="A223" s="61"/>
      <c r="B223" s="61"/>
      <c r="C223" s="61"/>
      <c r="D223" s="61"/>
      <c r="E223" s="61"/>
      <c r="F223" s="61"/>
      <c r="G223" s="61"/>
      <c r="H223" s="61"/>
      <c r="I223" s="61"/>
    </row>
    <row r="224" spans="1:9" x14ac:dyDescent="0.25">
      <c r="A224" s="61"/>
      <c r="B224" s="61"/>
      <c r="C224" s="61"/>
      <c r="D224" s="61"/>
      <c r="E224" s="61"/>
      <c r="F224" s="61"/>
      <c r="G224" s="61"/>
      <c r="H224" s="61"/>
      <c r="I224" s="61"/>
    </row>
    <row r="225" spans="1:9" x14ac:dyDescent="0.25">
      <c r="A225" s="61"/>
      <c r="B225" s="61"/>
      <c r="C225" s="61"/>
      <c r="D225" s="61"/>
      <c r="E225" s="61"/>
      <c r="F225" s="61"/>
      <c r="G225" s="61"/>
      <c r="H225" s="61"/>
      <c r="I225" s="61"/>
    </row>
    <row r="226" spans="1:9" x14ac:dyDescent="0.25">
      <c r="A226" s="61"/>
      <c r="B226" s="61"/>
      <c r="C226" s="61"/>
      <c r="D226" s="61"/>
      <c r="E226" s="61"/>
      <c r="F226" s="61"/>
      <c r="G226" s="61"/>
      <c r="H226" s="61"/>
      <c r="I226" s="61"/>
    </row>
    <row r="227" spans="1:9" x14ac:dyDescent="0.25">
      <c r="A227" s="61"/>
      <c r="B227" s="61"/>
      <c r="C227" s="61"/>
      <c r="D227" s="61"/>
      <c r="E227" s="61"/>
      <c r="F227" s="61"/>
      <c r="G227" s="61"/>
      <c r="H227" s="61"/>
      <c r="I227" s="61"/>
    </row>
    <row r="228" spans="1:9" x14ac:dyDescent="0.25">
      <c r="A228" s="61"/>
      <c r="B228" s="61"/>
      <c r="C228" s="61"/>
      <c r="D228" s="61"/>
      <c r="E228" s="61"/>
      <c r="F228" s="61"/>
      <c r="G228" s="61"/>
      <c r="H228" s="61"/>
      <c r="I228" s="61"/>
    </row>
    <row r="229" spans="1:9" x14ac:dyDescent="0.25">
      <c r="A229" s="61"/>
      <c r="B229" s="61"/>
      <c r="C229" s="61"/>
      <c r="D229" s="61"/>
      <c r="E229" s="61"/>
      <c r="F229" s="61"/>
      <c r="G229" s="61"/>
      <c r="H229" s="61"/>
      <c r="I229" s="61"/>
    </row>
    <row r="230" spans="1:9" x14ac:dyDescent="0.25">
      <c r="A230" s="61"/>
      <c r="B230" s="61"/>
      <c r="C230" s="61"/>
      <c r="D230" s="61"/>
      <c r="E230" s="61"/>
      <c r="F230" s="61"/>
      <c r="G230" s="61"/>
      <c r="H230" s="61"/>
      <c r="I230" s="61"/>
    </row>
    <row r="231" spans="1:9" x14ac:dyDescent="0.25">
      <c r="A231" s="61"/>
      <c r="B231" s="61"/>
      <c r="C231" s="61"/>
      <c r="D231" s="61"/>
      <c r="E231" s="61"/>
      <c r="F231" s="61"/>
      <c r="G231" s="61"/>
      <c r="H231" s="61"/>
      <c r="I231" s="61"/>
    </row>
    <row r="232" spans="1:9" x14ac:dyDescent="0.25">
      <c r="A232" s="61"/>
      <c r="B232" s="61"/>
      <c r="C232" s="61"/>
      <c r="D232" s="61"/>
      <c r="E232" s="61"/>
      <c r="F232" s="61"/>
      <c r="G232" s="61"/>
      <c r="H232" s="61"/>
      <c r="I232" s="61"/>
    </row>
    <row r="233" spans="1:9" x14ac:dyDescent="0.25">
      <c r="A233" s="61"/>
      <c r="B233" s="61"/>
      <c r="C233" s="61"/>
      <c r="D233" s="61"/>
      <c r="E233" s="61"/>
      <c r="F233" s="61"/>
      <c r="G233" s="61"/>
      <c r="H233" s="61"/>
      <c r="I233" s="61"/>
    </row>
    <row r="234" spans="1:9" x14ac:dyDescent="0.25">
      <c r="A234" s="61"/>
      <c r="B234" s="61"/>
      <c r="C234" s="61"/>
      <c r="D234" s="61"/>
      <c r="E234" s="61"/>
      <c r="F234" s="61"/>
      <c r="G234" s="61"/>
      <c r="H234" s="61"/>
      <c r="I234" s="61"/>
    </row>
    <row r="235" spans="1:9" x14ac:dyDescent="0.25">
      <c r="A235" s="61"/>
      <c r="B235" s="61"/>
      <c r="C235" s="61"/>
      <c r="D235" s="61"/>
      <c r="E235" s="61"/>
      <c r="F235" s="61"/>
      <c r="G235" s="61"/>
      <c r="H235" s="61"/>
      <c r="I235" s="61"/>
    </row>
    <row r="236" spans="1:9" x14ac:dyDescent="0.25">
      <c r="A236" s="61"/>
      <c r="B236" s="61"/>
      <c r="C236" s="61"/>
      <c r="D236" s="61"/>
      <c r="E236" s="61"/>
      <c r="F236" s="61"/>
      <c r="G236" s="61"/>
      <c r="H236" s="61"/>
      <c r="I236" s="61"/>
    </row>
    <row r="237" spans="1:9" x14ac:dyDescent="0.25">
      <c r="A237" s="61"/>
      <c r="B237" s="61"/>
      <c r="C237" s="61"/>
      <c r="D237" s="61"/>
      <c r="E237" s="61"/>
      <c r="F237" s="61"/>
      <c r="G237" s="61"/>
      <c r="H237" s="61"/>
      <c r="I237" s="61"/>
    </row>
    <row r="238" spans="1:9" x14ac:dyDescent="0.25">
      <c r="A238" s="61"/>
      <c r="B238" s="61"/>
      <c r="C238" s="61"/>
      <c r="D238" s="61"/>
      <c r="E238" s="61"/>
      <c r="F238" s="61"/>
      <c r="G238" s="61"/>
      <c r="H238" s="61"/>
      <c r="I238" s="61"/>
    </row>
    <row r="239" spans="1:9" x14ac:dyDescent="0.25">
      <c r="A239" s="61"/>
      <c r="B239" s="61"/>
      <c r="C239" s="61"/>
      <c r="D239" s="61"/>
      <c r="E239" s="61"/>
      <c r="F239" s="61"/>
      <c r="G239" s="61"/>
      <c r="H239" s="61"/>
      <c r="I239" s="61"/>
    </row>
    <row r="240" spans="1:9" x14ac:dyDescent="0.25">
      <c r="A240" s="61"/>
      <c r="B240" s="61"/>
      <c r="C240" s="61"/>
      <c r="D240" s="61"/>
      <c r="E240" s="61"/>
      <c r="F240" s="61"/>
      <c r="G240" s="61"/>
      <c r="H240" s="61"/>
      <c r="I240" s="61"/>
    </row>
    <row r="241" spans="1:9" x14ac:dyDescent="0.25">
      <c r="A241" s="61"/>
      <c r="B241" s="61"/>
      <c r="C241" s="61"/>
      <c r="D241" s="61"/>
      <c r="E241" s="61"/>
      <c r="F241" s="61"/>
      <c r="G241" s="61"/>
      <c r="H241" s="61"/>
      <c r="I241" s="61"/>
    </row>
    <row r="242" spans="1:9" x14ac:dyDescent="0.25">
      <c r="A242" s="61"/>
      <c r="B242" s="61"/>
      <c r="C242" s="61"/>
      <c r="D242" s="61"/>
      <c r="E242" s="61"/>
      <c r="F242" s="61"/>
      <c r="G242" s="61"/>
      <c r="H242" s="61"/>
      <c r="I242" s="61"/>
    </row>
    <row r="243" spans="1:9" x14ac:dyDescent="0.25">
      <c r="A243" s="61"/>
      <c r="B243" s="61"/>
      <c r="C243" s="61"/>
      <c r="D243" s="61"/>
      <c r="E243" s="61"/>
      <c r="F243" s="61"/>
      <c r="G243" s="61"/>
      <c r="H243" s="61"/>
      <c r="I243" s="61"/>
    </row>
    <row r="244" spans="1:9" x14ac:dyDescent="0.25">
      <c r="A244" s="61"/>
      <c r="B244" s="61"/>
      <c r="C244" s="61"/>
      <c r="D244" s="61"/>
      <c r="E244" s="61"/>
      <c r="F244" s="61"/>
      <c r="G244" s="61"/>
      <c r="H244" s="61"/>
      <c r="I244" s="61"/>
    </row>
    <row r="245" spans="1:9" x14ac:dyDescent="0.25">
      <c r="A245" s="61"/>
      <c r="B245" s="61"/>
      <c r="C245" s="61"/>
      <c r="D245" s="61"/>
      <c r="E245" s="61"/>
      <c r="F245" s="61"/>
      <c r="G245" s="61"/>
      <c r="H245" s="61"/>
      <c r="I245" s="61"/>
    </row>
    <row r="246" spans="1:9" x14ac:dyDescent="0.25">
      <c r="A246" s="61"/>
      <c r="B246" s="61"/>
      <c r="C246" s="61"/>
      <c r="D246" s="61"/>
      <c r="E246" s="61"/>
      <c r="F246" s="61"/>
      <c r="G246" s="61"/>
      <c r="H246" s="61"/>
      <c r="I246" s="61"/>
    </row>
    <row r="247" spans="1:9" x14ac:dyDescent="0.25">
      <c r="A247" s="61"/>
      <c r="B247" s="61"/>
      <c r="C247" s="61"/>
      <c r="D247" s="61"/>
      <c r="E247" s="61"/>
      <c r="F247" s="61"/>
      <c r="G247" s="61"/>
      <c r="H247" s="61"/>
      <c r="I247" s="61"/>
    </row>
    <row r="248" spans="1:9" x14ac:dyDescent="0.25">
      <c r="A248" s="61"/>
      <c r="B248" s="61"/>
      <c r="C248" s="61"/>
      <c r="D248" s="61"/>
      <c r="E248" s="61"/>
      <c r="F248" s="61"/>
      <c r="G248" s="61"/>
      <c r="H248" s="61"/>
      <c r="I248" s="61"/>
    </row>
    <row r="249" spans="1:9" x14ac:dyDescent="0.25">
      <c r="A249" s="61"/>
      <c r="B249" s="61"/>
      <c r="C249" s="61"/>
      <c r="D249" s="61"/>
      <c r="E249" s="61"/>
      <c r="F249" s="61"/>
      <c r="G249" s="61"/>
      <c r="H249" s="61"/>
      <c r="I249" s="61"/>
    </row>
    <row r="250" spans="1:9" x14ac:dyDescent="0.25">
      <c r="A250" s="61"/>
      <c r="B250" s="61"/>
      <c r="C250" s="61"/>
      <c r="D250" s="61"/>
      <c r="E250" s="61"/>
      <c r="F250" s="61"/>
      <c r="G250" s="61"/>
      <c r="H250" s="61"/>
      <c r="I250" s="61"/>
    </row>
    <row r="251" spans="1:9" x14ac:dyDescent="0.25">
      <c r="A251" s="61"/>
      <c r="B251" s="61"/>
      <c r="C251" s="61"/>
      <c r="D251" s="61"/>
      <c r="E251" s="61"/>
      <c r="F251" s="61"/>
      <c r="G251" s="61"/>
      <c r="H251" s="61"/>
      <c r="I251" s="61"/>
    </row>
    <row r="252" spans="1:9" x14ac:dyDescent="0.25">
      <c r="A252" s="61"/>
      <c r="B252" s="61"/>
      <c r="C252" s="61"/>
      <c r="D252" s="61"/>
      <c r="E252" s="61"/>
      <c r="F252" s="61"/>
      <c r="G252" s="61"/>
      <c r="H252" s="61"/>
      <c r="I252" s="61"/>
    </row>
    <row r="253" spans="1:9" x14ac:dyDescent="0.25">
      <c r="A253" s="61"/>
      <c r="B253" s="61"/>
      <c r="C253" s="61"/>
      <c r="D253" s="61"/>
      <c r="E253" s="61"/>
      <c r="F253" s="61"/>
      <c r="G253" s="61"/>
      <c r="H253" s="61"/>
      <c r="I253" s="61"/>
    </row>
    <row r="254" spans="1:9" x14ac:dyDescent="0.25">
      <c r="A254" s="61"/>
      <c r="B254" s="61"/>
      <c r="C254" s="61"/>
      <c r="D254" s="61"/>
      <c r="E254" s="61"/>
      <c r="F254" s="61"/>
      <c r="G254" s="61"/>
      <c r="H254" s="61"/>
      <c r="I254" s="61"/>
    </row>
    <row r="255" spans="1:9" x14ac:dyDescent="0.25">
      <c r="A255" s="61"/>
      <c r="B255" s="61"/>
      <c r="C255" s="61"/>
      <c r="D255" s="61"/>
      <c r="E255" s="61"/>
      <c r="F255" s="61"/>
      <c r="G255" s="61"/>
      <c r="H255" s="61"/>
      <c r="I255" s="61"/>
    </row>
    <row r="256" spans="1:9" x14ac:dyDescent="0.25">
      <c r="A256" s="61"/>
      <c r="B256" s="61"/>
      <c r="C256" s="61"/>
      <c r="D256" s="61"/>
      <c r="E256" s="61"/>
      <c r="F256" s="61"/>
      <c r="G256" s="61"/>
      <c r="H256" s="61"/>
      <c r="I256" s="61"/>
    </row>
    <row r="257" spans="1:9" x14ac:dyDescent="0.25">
      <c r="A257" s="61"/>
      <c r="B257" s="61"/>
      <c r="C257" s="61"/>
      <c r="D257" s="61"/>
      <c r="E257" s="61"/>
      <c r="F257" s="61"/>
      <c r="G257" s="61"/>
      <c r="H257" s="61"/>
      <c r="I257" s="61"/>
    </row>
    <row r="258" spans="1:9" x14ac:dyDescent="0.25">
      <c r="A258" s="61"/>
      <c r="B258" s="61"/>
      <c r="C258" s="61"/>
      <c r="D258" s="61"/>
      <c r="E258" s="61"/>
      <c r="F258" s="61"/>
      <c r="G258" s="61"/>
      <c r="H258" s="61"/>
      <c r="I258" s="61"/>
    </row>
    <row r="259" spans="1:9" x14ac:dyDescent="0.25">
      <c r="A259" s="61"/>
      <c r="B259" s="61"/>
      <c r="C259" s="61"/>
      <c r="D259" s="61"/>
      <c r="E259" s="61"/>
      <c r="F259" s="61"/>
      <c r="G259" s="61"/>
      <c r="H259" s="61"/>
      <c r="I259" s="61"/>
    </row>
    <row r="260" spans="1:9" x14ac:dyDescent="0.25">
      <c r="A260" s="61"/>
      <c r="B260" s="61"/>
      <c r="C260" s="61"/>
      <c r="D260" s="61"/>
      <c r="E260" s="61"/>
      <c r="F260" s="61"/>
      <c r="G260" s="61"/>
      <c r="H260" s="61"/>
      <c r="I260" s="61"/>
    </row>
    <row r="261" spans="1:9" x14ac:dyDescent="0.25">
      <c r="A261" s="61"/>
      <c r="B261" s="61"/>
      <c r="C261" s="61"/>
      <c r="D261" s="61"/>
      <c r="E261" s="61"/>
      <c r="F261" s="61"/>
      <c r="G261" s="61"/>
      <c r="H261" s="61"/>
      <c r="I261" s="61"/>
    </row>
    <row r="262" spans="1:9" x14ac:dyDescent="0.25">
      <c r="A262" s="61"/>
      <c r="B262" s="61"/>
      <c r="C262" s="61"/>
      <c r="D262" s="61"/>
      <c r="E262" s="61"/>
      <c r="F262" s="61"/>
      <c r="G262" s="61"/>
      <c r="H262" s="61"/>
      <c r="I262" s="61"/>
    </row>
    <row r="263" spans="1:9" x14ac:dyDescent="0.25">
      <c r="A263" s="61"/>
      <c r="B263" s="61"/>
      <c r="C263" s="61"/>
      <c r="D263" s="61"/>
      <c r="E263" s="61"/>
      <c r="F263" s="61"/>
      <c r="G263" s="61"/>
      <c r="H263" s="61"/>
      <c r="I263" s="61"/>
    </row>
    <row r="264" spans="1:9" x14ac:dyDescent="0.25">
      <c r="A264" s="61"/>
      <c r="B264" s="61"/>
      <c r="C264" s="61"/>
      <c r="D264" s="61"/>
      <c r="E264" s="61"/>
      <c r="F264" s="61"/>
      <c r="G264" s="61"/>
      <c r="H264" s="61"/>
      <c r="I264" s="61"/>
    </row>
    <row r="265" spans="1:9" x14ac:dyDescent="0.25">
      <c r="A265" s="61"/>
      <c r="B265" s="61"/>
      <c r="C265" s="61"/>
      <c r="D265" s="61"/>
      <c r="E265" s="61"/>
      <c r="F265" s="61"/>
      <c r="G265" s="61"/>
      <c r="H265" s="61"/>
      <c r="I265" s="61"/>
    </row>
    <row r="266" spans="1:9" x14ac:dyDescent="0.25">
      <c r="A266" s="61"/>
      <c r="B266" s="61"/>
      <c r="C266" s="61"/>
      <c r="D266" s="61"/>
      <c r="E266" s="61"/>
      <c r="F266" s="61"/>
      <c r="G266" s="61"/>
      <c r="H266" s="61"/>
      <c r="I266" s="61"/>
    </row>
    <row r="267" spans="1:9" x14ac:dyDescent="0.25">
      <c r="A267" s="61"/>
      <c r="B267" s="61"/>
      <c r="C267" s="61"/>
      <c r="D267" s="61"/>
      <c r="E267" s="61"/>
      <c r="F267" s="61"/>
      <c r="G267" s="61"/>
      <c r="H267" s="61"/>
      <c r="I267" s="61"/>
    </row>
    <row r="268" spans="1:9" x14ac:dyDescent="0.25">
      <c r="A268" s="61"/>
      <c r="B268" s="61"/>
      <c r="C268" s="61"/>
      <c r="D268" s="61"/>
      <c r="E268" s="61"/>
      <c r="F268" s="61"/>
      <c r="G268" s="61"/>
      <c r="H268" s="61"/>
      <c r="I268" s="61"/>
    </row>
    <row r="269" spans="1:9" x14ac:dyDescent="0.25">
      <c r="A269" s="61"/>
      <c r="B269" s="61"/>
      <c r="C269" s="61"/>
      <c r="D269" s="61"/>
      <c r="E269" s="61"/>
      <c r="F269" s="61"/>
      <c r="G269" s="61"/>
      <c r="H269" s="61"/>
      <c r="I269" s="61"/>
    </row>
    <row r="270" spans="1:9" x14ac:dyDescent="0.25">
      <c r="A270" s="61"/>
      <c r="B270" s="61"/>
      <c r="C270" s="61"/>
      <c r="D270" s="61"/>
      <c r="E270" s="61"/>
      <c r="F270" s="61"/>
      <c r="G270" s="61"/>
      <c r="H270" s="61"/>
      <c r="I270" s="61"/>
    </row>
    <row r="271" spans="1:9" x14ac:dyDescent="0.25">
      <c r="A271" s="61"/>
      <c r="B271" s="61"/>
      <c r="C271" s="61"/>
      <c r="D271" s="61"/>
      <c r="E271" s="61"/>
      <c r="F271" s="61"/>
      <c r="G271" s="61"/>
      <c r="H271" s="61"/>
      <c r="I271" s="61"/>
    </row>
    <row r="272" spans="1:9" x14ac:dyDescent="0.25">
      <c r="A272" s="61"/>
      <c r="B272" s="61"/>
      <c r="C272" s="61"/>
      <c r="D272" s="61"/>
      <c r="E272" s="61"/>
      <c r="F272" s="61"/>
      <c r="G272" s="61"/>
      <c r="H272" s="61"/>
      <c r="I272" s="61"/>
    </row>
    <row r="273" spans="1:9" x14ac:dyDescent="0.25">
      <c r="A273" s="61"/>
      <c r="B273" s="61"/>
      <c r="C273" s="61"/>
      <c r="D273" s="61"/>
      <c r="E273" s="61"/>
      <c r="F273" s="61"/>
      <c r="G273" s="61"/>
      <c r="H273" s="61"/>
      <c r="I273" s="61"/>
    </row>
    <row r="274" spans="1:9" x14ac:dyDescent="0.25">
      <c r="A274" s="61"/>
      <c r="B274" s="61"/>
      <c r="C274" s="61"/>
      <c r="D274" s="61"/>
      <c r="E274" s="61"/>
      <c r="F274" s="61"/>
      <c r="G274" s="61"/>
      <c r="H274" s="61"/>
      <c r="I274" s="61"/>
    </row>
    <row r="275" spans="1:9" x14ac:dyDescent="0.25">
      <c r="A275" s="61"/>
      <c r="B275" s="61"/>
      <c r="C275" s="61"/>
      <c r="D275" s="61"/>
      <c r="E275" s="61"/>
      <c r="F275" s="61"/>
      <c r="G275" s="61"/>
      <c r="H275" s="61"/>
      <c r="I275" s="61"/>
    </row>
    <row r="276" spans="1:9" x14ac:dyDescent="0.25">
      <c r="A276" s="61"/>
      <c r="B276" s="61"/>
      <c r="C276" s="61"/>
      <c r="D276" s="61"/>
      <c r="E276" s="61"/>
      <c r="F276" s="61"/>
      <c r="G276" s="61"/>
      <c r="H276" s="61"/>
      <c r="I276" s="61"/>
    </row>
    <row r="277" spans="1:9" x14ac:dyDescent="0.25">
      <c r="A277" s="61"/>
      <c r="B277" s="61"/>
      <c r="C277" s="61"/>
      <c r="D277" s="61"/>
      <c r="E277" s="61"/>
      <c r="F277" s="61"/>
      <c r="G277" s="61"/>
      <c r="H277" s="61"/>
      <c r="I277" s="61"/>
    </row>
    <row r="278" spans="1:9" x14ac:dyDescent="0.25">
      <c r="A278" s="61"/>
      <c r="B278" s="61"/>
      <c r="C278" s="61"/>
      <c r="D278" s="61"/>
      <c r="E278" s="61"/>
      <c r="F278" s="61"/>
      <c r="G278" s="61"/>
      <c r="H278" s="61"/>
      <c r="I278" s="61"/>
    </row>
    <row r="279" spans="1:9" x14ac:dyDescent="0.25">
      <c r="A279" s="61"/>
      <c r="B279" s="61"/>
      <c r="C279" s="61"/>
      <c r="D279" s="61"/>
      <c r="E279" s="61"/>
      <c r="F279" s="61"/>
      <c r="G279" s="61"/>
      <c r="H279" s="61"/>
      <c r="I279" s="61"/>
    </row>
    <row r="280" spans="1:9" x14ac:dyDescent="0.25">
      <c r="A280" s="61"/>
      <c r="B280" s="61"/>
      <c r="C280" s="61"/>
      <c r="D280" s="61"/>
      <c r="E280" s="61"/>
      <c r="F280" s="61"/>
      <c r="G280" s="61"/>
      <c r="H280" s="61"/>
      <c r="I280" s="61"/>
    </row>
    <row r="281" spans="1:9" x14ac:dyDescent="0.25">
      <c r="A281" s="61"/>
      <c r="B281" s="61"/>
      <c r="C281" s="61"/>
      <c r="D281" s="61"/>
      <c r="E281" s="61"/>
      <c r="F281" s="61"/>
      <c r="G281" s="61"/>
      <c r="H281" s="61"/>
      <c r="I281" s="61"/>
    </row>
    <row r="282" spans="1:9" x14ac:dyDescent="0.25">
      <c r="A282" s="61"/>
      <c r="B282" s="61"/>
      <c r="C282" s="61"/>
      <c r="D282" s="61"/>
      <c r="E282" s="61"/>
      <c r="F282" s="61"/>
      <c r="G282" s="61"/>
      <c r="H282" s="61"/>
      <c r="I282" s="61"/>
    </row>
    <row r="283" spans="1:9" x14ac:dyDescent="0.25">
      <c r="A283" s="61"/>
      <c r="B283" s="61"/>
      <c r="C283" s="61"/>
      <c r="D283" s="61"/>
      <c r="E283" s="61"/>
      <c r="F283" s="61"/>
      <c r="G283" s="61"/>
      <c r="H283" s="61"/>
      <c r="I283" s="61"/>
    </row>
    <row r="284" spans="1:9" x14ac:dyDescent="0.25">
      <c r="A284" s="61"/>
      <c r="B284" s="61"/>
      <c r="C284" s="61"/>
      <c r="D284" s="61"/>
      <c r="E284" s="61"/>
      <c r="F284" s="61"/>
      <c r="G284" s="61"/>
      <c r="H284" s="61"/>
      <c r="I284" s="61"/>
    </row>
    <row r="285" spans="1:9" x14ac:dyDescent="0.25">
      <c r="A285" s="61"/>
      <c r="B285" s="61"/>
      <c r="C285" s="61"/>
      <c r="D285" s="61"/>
      <c r="E285" s="61"/>
      <c r="F285" s="61"/>
      <c r="G285" s="61"/>
      <c r="H285" s="61"/>
      <c r="I285" s="61"/>
    </row>
    <row r="286" spans="1:9" x14ac:dyDescent="0.25">
      <c r="A286" s="61"/>
      <c r="B286" s="61"/>
      <c r="C286" s="61"/>
      <c r="D286" s="61"/>
      <c r="E286" s="61"/>
      <c r="F286" s="61"/>
      <c r="G286" s="61"/>
      <c r="H286" s="61"/>
      <c r="I286" s="61"/>
    </row>
    <row r="287" spans="1:9" x14ac:dyDescent="0.25">
      <c r="A287" s="61"/>
      <c r="B287" s="61"/>
      <c r="C287" s="61"/>
      <c r="D287" s="61"/>
      <c r="E287" s="61"/>
      <c r="F287" s="61"/>
      <c r="G287" s="61"/>
      <c r="H287" s="61"/>
      <c r="I287" s="61"/>
    </row>
    <row r="288" spans="1:9" x14ac:dyDescent="0.25">
      <c r="A288" s="61"/>
      <c r="B288" s="61"/>
      <c r="C288" s="61"/>
      <c r="D288" s="61"/>
      <c r="E288" s="61"/>
      <c r="F288" s="61"/>
      <c r="G288" s="61"/>
      <c r="H288" s="61"/>
      <c r="I288" s="61"/>
    </row>
    <row r="289" spans="1:9" x14ac:dyDescent="0.25">
      <c r="A289" s="61"/>
      <c r="B289" s="61"/>
      <c r="C289" s="61"/>
      <c r="D289" s="61"/>
      <c r="E289" s="61"/>
      <c r="F289" s="61"/>
      <c r="G289" s="61"/>
      <c r="H289" s="61"/>
      <c r="I289" s="61"/>
    </row>
    <row r="290" spans="1:9" x14ac:dyDescent="0.25">
      <c r="A290" s="61"/>
      <c r="B290" s="61"/>
      <c r="C290" s="61"/>
      <c r="D290" s="61"/>
      <c r="E290" s="61"/>
      <c r="F290" s="61"/>
      <c r="G290" s="61"/>
      <c r="H290" s="61"/>
      <c r="I290" s="61"/>
    </row>
    <row r="291" spans="1:9" x14ac:dyDescent="0.25">
      <c r="A291" s="61"/>
      <c r="B291" s="61"/>
      <c r="C291" s="61"/>
      <c r="D291" s="61"/>
      <c r="E291" s="61"/>
      <c r="F291" s="61"/>
      <c r="G291" s="61"/>
      <c r="H291" s="61"/>
      <c r="I291" s="61"/>
    </row>
    <row r="292" spans="1:9" x14ac:dyDescent="0.25">
      <c r="A292" s="61"/>
      <c r="B292" s="61"/>
      <c r="C292" s="61"/>
      <c r="D292" s="61"/>
      <c r="E292" s="61"/>
      <c r="F292" s="61"/>
      <c r="G292" s="61"/>
      <c r="H292" s="61"/>
      <c r="I292" s="61"/>
    </row>
    <row r="293" spans="1:9" x14ac:dyDescent="0.25">
      <c r="A293" s="61"/>
      <c r="B293" s="61"/>
      <c r="C293" s="61"/>
      <c r="D293" s="61"/>
      <c r="E293" s="61"/>
      <c r="F293" s="61"/>
      <c r="G293" s="61"/>
      <c r="H293" s="61"/>
      <c r="I293" s="61"/>
    </row>
    <row r="294" spans="1:9" x14ac:dyDescent="0.25">
      <c r="A294" s="61"/>
      <c r="B294" s="61"/>
      <c r="C294" s="61"/>
      <c r="D294" s="61"/>
      <c r="E294" s="61"/>
      <c r="F294" s="61"/>
      <c r="G294" s="61"/>
      <c r="H294" s="61"/>
      <c r="I294" s="61"/>
    </row>
    <row r="295" spans="1:9" x14ac:dyDescent="0.25">
      <c r="A295" s="61"/>
      <c r="B295" s="61"/>
      <c r="C295" s="61"/>
      <c r="D295" s="61"/>
      <c r="E295" s="61"/>
      <c r="F295" s="61"/>
      <c r="G295" s="61"/>
      <c r="H295" s="61"/>
      <c r="I295" s="61"/>
    </row>
    <row r="296" spans="1:9" x14ac:dyDescent="0.25">
      <c r="A296" s="61"/>
      <c r="B296" s="61"/>
      <c r="C296" s="61"/>
      <c r="D296" s="61"/>
      <c r="E296" s="61"/>
      <c r="F296" s="61"/>
      <c r="G296" s="61"/>
      <c r="H296" s="61"/>
      <c r="I296" s="61"/>
    </row>
    <row r="297" spans="1:9" x14ac:dyDescent="0.25">
      <c r="A297" s="61"/>
      <c r="B297" s="61"/>
      <c r="C297" s="61"/>
      <c r="D297" s="61"/>
      <c r="E297" s="61"/>
      <c r="F297" s="61"/>
      <c r="G297" s="61"/>
      <c r="H297" s="61"/>
      <c r="I297" s="61"/>
    </row>
    <row r="298" spans="1:9" x14ac:dyDescent="0.25">
      <c r="A298" s="61"/>
      <c r="B298" s="61"/>
      <c r="C298" s="61"/>
      <c r="D298" s="61"/>
      <c r="E298" s="61"/>
      <c r="F298" s="61"/>
      <c r="G298" s="61"/>
      <c r="H298" s="61"/>
      <c r="I298" s="61"/>
    </row>
    <row r="299" spans="1:9" x14ac:dyDescent="0.25">
      <c r="A299" s="61"/>
      <c r="B299" s="61"/>
      <c r="C299" s="61"/>
      <c r="D299" s="61"/>
      <c r="E299" s="61"/>
      <c r="F299" s="61"/>
      <c r="G299" s="61"/>
      <c r="H299" s="61"/>
      <c r="I299" s="61"/>
    </row>
    <row r="300" spans="1:9" x14ac:dyDescent="0.25">
      <c r="A300" s="61"/>
      <c r="B300" s="61"/>
      <c r="C300" s="61"/>
      <c r="D300" s="61"/>
      <c r="E300" s="61"/>
      <c r="F300" s="61"/>
      <c r="G300" s="61"/>
      <c r="H300" s="61"/>
      <c r="I300" s="61"/>
    </row>
    <row r="301" spans="1:9" x14ac:dyDescent="0.25">
      <c r="A301" s="61"/>
      <c r="B301" s="61"/>
      <c r="C301" s="61"/>
      <c r="D301" s="61"/>
      <c r="E301" s="61"/>
      <c r="F301" s="61"/>
      <c r="G301" s="61"/>
      <c r="H301" s="61"/>
      <c r="I301" s="61"/>
    </row>
    <row r="302" spans="1:9" x14ac:dyDescent="0.25">
      <c r="A302" s="61"/>
      <c r="B302" s="61"/>
      <c r="C302" s="61"/>
      <c r="D302" s="61"/>
      <c r="E302" s="61"/>
      <c r="F302" s="61"/>
      <c r="G302" s="61"/>
      <c r="H302" s="61"/>
      <c r="I302" s="61"/>
    </row>
    <row r="303" spans="1:9" x14ac:dyDescent="0.25">
      <c r="A303" s="61"/>
      <c r="B303" s="61"/>
      <c r="C303" s="61"/>
      <c r="D303" s="61"/>
      <c r="E303" s="61"/>
      <c r="F303" s="61"/>
      <c r="G303" s="61"/>
      <c r="H303" s="61"/>
      <c r="I303" s="61"/>
    </row>
    <row r="304" spans="1:9" x14ac:dyDescent="0.25">
      <c r="A304" s="61"/>
      <c r="B304" s="61"/>
      <c r="C304" s="61"/>
      <c r="D304" s="61"/>
      <c r="E304" s="61"/>
      <c r="F304" s="61"/>
      <c r="G304" s="61"/>
      <c r="H304" s="61"/>
      <c r="I304" s="61"/>
    </row>
    <row r="305" spans="1:9" x14ac:dyDescent="0.25">
      <c r="A305" s="61"/>
      <c r="B305" s="61"/>
      <c r="C305" s="61"/>
      <c r="D305" s="61"/>
      <c r="E305" s="61"/>
      <c r="F305" s="61"/>
      <c r="G305" s="61"/>
      <c r="H305" s="61"/>
      <c r="I305" s="61"/>
    </row>
    <row r="306" spans="1:9" x14ac:dyDescent="0.25">
      <c r="A306" s="61"/>
      <c r="B306" s="61"/>
      <c r="C306" s="61"/>
      <c r="D306" s="61"/>
      <c r="E306" s="61"/>
      <c r="F306" s="61"/>
      <c r="G306" s="61"/>
      <c r="H306" s="61"/>
      <c r="I306" s="61"/>
    </row>
    <row r="307" spans="1:9" x14ac:dyDescent="0.25">
      <c r="A307" s="61"/>
      <c r="B307" s="61"/>
      <c r="C307" s="61"/>
      <c r="D307" s="61"/>
      <c r="E307" s="61"/>
      <c r="F307" s="61"/>
      <c r="G307" s="61"/>
      <c r="H307" s="61"/>
      <c r="I307" s="61"/>
    </row>
    <row r="308" spans="1:9" x14ac:dyDescent="0.25">
      <c r="A308" s="61"/>
      <c r="B308" s="61"/>
      <c r="C308" s="61"/>
      <c r="D308" s="61"/>
      <c r="E308" s="61"/>
      <c r="F308" s="61"/>
      <c r="G308" s="61"/>
      <c r="H308" s="61"/>
      <c r="I308" s="61"/>
    </row>
    <row r="309" spans="1:9" x14ac:dyDescent="0.25">
      <c r="A309" s="61"/>
      <c r="B309" s="61"/>
      <c r="C309" s="61"/>
      <c r="D309" s="61"/>
      <c r="E309" s="61"/>
      <c r="F309" s="61"/>
      <c r="G309" s="61"/>
      <c r="H309" s="61"/>
      <c r="I309" s="61"/>
    </row>
    <row r="310" spans="1:9" x14ac:dyDescent="0.25">
      <c r="A310" s="61"/>
      <c r="B310" s="61"/>
      <c r="C310" s="61"/>
      <c r="D310" s="61"/>
      <c r="E310" s="61"/>
      <c r="F310" s="61"/>
      <c r="G310" s="61"/>
      <c r="H310" s="61"/>
      <c r="I310" s="61"/>
    </row>
    <row r="311" spans="1:9" x14ac:dyDescent="0.25">
      <c r="A311" s="61"/>
      <c r="B311" s="61"/>
      <c r="C311" s="61"/>
      <c r="D311" s="61"/>
      <c r="E311" s="61"/>
      <c r="F311" s="61"/>
      <c r="G311" s="61"/>
      <c r="H311" s="61"/>
      <c r="I311" s="61"/>
    </row>
    <row r="312" spans="1:9" x14ac:dyDescent="0.25">
      <c r="A312" s="61"/>
      <c r="B312" s="61"/>
      <c r="C312" s="61"/>
      <c r="D312" s="61"/>
      <c r="E312" s="61"/>
      <c r="F312" s="61"/>
      <c r="G312" s="61"/>
      <c r="H312" s="61"/>
      <c r="I312" s="61"/>
    </row>
    <row r="313" spans="1:9" x14ac:dyDescent="0.25">
      <c r="A313" s="61"/>
      <c r="B313" s="61"/>
      <c r="C313" s="61"/>
      <c r="D313" s="61"/>
      <c r="E313" s="61"/>
      <c r="F313" s="61"/>
      <c r="G313" s="61"/>
      <c r="H313" s="61"/>
      <c r="I313" s="61"/>
    </row>
    <row r="314" spans="1:9" x14ac:dyDescent="0.25">
      <c r="A314" s="61"/>
      <c r="B314" s="61"/>
      <c r="C314" s="61"/>
      <c r="D314" s="61"/>
      <c r="E314" s="61"/>
      <c r="F314" s="61"/>
      <c r="G314" s="61"/>
      <c r="H314" s="61"/>
      <c r="I314" s="61"/>
    </row>
    <row r="315" spans="1:9" x14ac:dyDescent="0.25">
      <c r="A315" s="61"/>
      <c r="B315" s="61"/>
      <c r="C315" s="61"/>
      <c r="D315" s="61"/>
      <c r="E315" s="61"/>
      <c r="F315" s="61"/>
      <c r="G315" s="61"/>
      <c r="H315" s="61"/>
      <c r="I315" s="61"/>
    </row>
    <row r="316" spans="1:9" x14ac:dyDescent="0.25">
      <c r="A316" s="61"/>
      <c r="B316" s="61"/>
      <c r="C316" s="61"/>
      <c r="D316" s="61"/>
      <c r="E316" s="61"/>
      <c r="F316" s="61"/>
      <c r="G316" s="61"/>
      <c r="H316" s="61"/>
      <c r="I316" s="61"/>
    </row>
    <row r="317" spans="1:9" x14ac:dyDescent="0.25">
      <c r="A317" s="61"/>
      <c r="B317" s="61"/>
      <c r="C317" s="61"/>
      <c r="D317" s="61"/>
      <c r="E317" s="61"/>
      <c r="F317" s="61"/>
      <c r="G317" s="61"/>
      <c r="H317" s="61"/>
      <c r="I317" s="61"/>
    </row>
    <row r="318" spans="1:9" x14ac:dyDescent="0.25">
      <c r="A318" s="61"/>
      <c r="B318" s="61"/>
      <c r="C318" s="61"/>
      <c r="D318" s="61"/>
      <c r="E318" s="61"/>
      <c r="F318" s="61"/>
      <c r="G318" s="61"/>
      <c r="H318" s="61"/>
      <c r="I318" s="61"/>
    </row>
    <row r="319" spans="1:9" x14ac:dyDescent="0.25">
      <c r="A319" s="61"/>
      <c r="B319" s="61"/>
      <c r="C319" s="61"/>
      <c r="D319" s="61"/>
      <c r="E319" s="61"/>
      <c r="F319" s="61"/>
      <c r="G319" s="61"/>
      <c r="H319" s="61"/>
      <c r="I319" s="61"/>
    </row>
    <row r="320" spans="1:9" x14ac:dyDescent="0.25">
      <c r="A320" s="61"/>
      <c r="B320" s="61"/>
      <c r="C320" s="61"/>
      <c r="D320" s="61"/>
      <c r="E320" s="61"/>
      <c r="F320" s="61"/>
      <c r="G320" s="61"/>
      <c r="H320" s="61"/>
      <c r="I320" s="61"/>
    </row>
    <row r="321" spans="1:9" x14ac:dyDescent="0.25">
      <c r="A321" s="61"/>
      <c r="B321" s="61"/>
      <c r="C321" s="61"/>
      <c r="D321" s="61"/>
      <c r="E321" s="61"/>
      <c r="F321" s="61"/>
      <c r="G321" s="61"/>
      <c r="H321" s="61"/>
      <c r="I321" s="61"/>
    </row>
    <row r="322" spans="1:9" x14ac:dyDescent="0.25">
      <c r="A322" s="61"/>
      <c r="B322" s="61"/>
      <c r="C322" s="61"/>
      <c r="D322" s="61"/>
      <c r="E322" s="61"/>
      <c r="F322" s="61"/>
      <c r="G322" s="61"/>
      <c r="H322" s="61"/>
      <c r="I322" s="61"/>
    </row>
    <row r="323" spans="1:9" x14ac:dyDescent="0.25">
      <c r="A323" s="61"/>
      <c r="B323" s="61"/>
      <c r="C323" s="61"/>
      <c r="D323" s="61"/>
      <c r="E323" s="61"/>
      <c r="F323" s="61"/>
      <c r="G323" s="61"/>
      <c r="H323" s="61"/>
      <c r="I323" s="61"/>
    </row>
    <row r="324" spans="1:9" x14ac:dyDescent="0.25">
      <c r="A324" s="61"/>
      <c r="B324" s="61"/>
      <c r="C324" s="61"/>
      <c r="D324" s="61"/>
      <c r="E324" s="61"/>
      <c r="F324" s="61"/>
      <c r="G324" s="61"/>
      <c r="H324" s="61"/>
      <c r="I324" s="61"/>
    </row>
    <row r="325" spans="1:9" x14ac:dyDescent="0.25">
      <c r="A325" s="61"/>
      <c r="B325" s="61"/>
      <c r="C325" s="61"/>
      <c r="D325" s="61"/>
      <c r="E325" s="61"/>
      <c r="F325" s="61"/>
      <c r="G325" s="61"/>
      <c r="H325" s="61"/>
      <c r="I325" s="61"/>
    </row>
    <row r="326" spans="1:9" x14ac:dyDescent="0.25">
      <c r="A326" s="61"/>
      <c r="B326" s="61"/>
      <c r="C326" s="61"/>
      <c r="D326" s="61"/>
      <c r="E326" s="61"/>
      <c r="F326" s="61"/>
      <c r="G326" s="61"/>
      <c r="H326" s="61"/>
      <c r="I326" s="61"/>
    </row>
    <row r="327" spans="1:9" x14ac:dyDescent="0.25">
      <c r="A327" s="61"/>
      <c r="B327" s="61"/>
      <c r="C327" s="61"/>
      <c r="D327" s="61"/>
      <c r="E327" s="61"/>
      <c r="F327" s="61"/>
      <c r="G327" s="61"/>
      <c r="H327" s="61"/>
      <c r="I327" s="61"/>
    </row>
    <row r="328" spans="1:9" x14ac:dyDescent="0.25">
      <c r="A328" s="61"/>
      <c r="B328" s="61"/>
      <c r="C328" s="61"/>
      <c r="D328" s="61"/>
      <c r="E328" s="61"/>
      <c r="F328" s="61"/>
      <c r="G328" s="61"/>
      <c r="H328" s="61"/>
      <c r="I328" s="61"/>
    </row>
    <row r="329" spans="1:9" x14ac:dyDescent="0.25">
      <c r="A329" s="61"/>
      <c r="B329" s="61"/>
      <c r="C329" s="61"/>
      <c r="D329" s="61"/>
      <c r="E329" s="61"/>
      <c r="F329" s="61"/>
      <c r="G329" s="61"/>
      <c r="H329" s="61"/>
      <c r="I329" s="61"/>
    </row>
    <row r="330" spans="1:9" x14ac:dyDescent="0.25">
      <c r="A330" s="61"/>
      <c r="B330" s="61"/>
      <c r="C330" s="61"/>
      <c r="D330" s="61"/>
      <c r="E330" s="61"/>
      <c r="F330" s="61"/>
      <c r="G330" s="61"/>
      <c r="H330" s="61"/>
      <c r="I330" s="61"/>
    </row>
    <row r="331" spans="1:9" x14ac:dyDescent="0.25">
      <c r="A331" s="61"/>
      <c r="B331" s="61"/>
      <c r="C331" s="61"/>
      <c r="D331" s="61"/>
      <c r="E331" s="61"/>
      <c r="F331" s="61"/>
      <c r="G331" s="61"/>
      <c r="H331" s="61"/>
      <c r="I331" s="61"/>
    </row>
    <row r="332" spans="1:9" x14ac:dyDescent="0.25">
      <c r="A332" s="61"/>
      <c r="B332" s="61"/>
      <c r="C332" s="61"/>
      <c r="D332" s="61"/>
      <c r="E332" s="61"/>
      <c r="F332" s="61"/>
      <c r="G332" s="61"/>
      <c r="H332" s="61"/>
      <c r="I332" s="61"/>
    </row>
    <row r="333" spans="1:9" x14ac:dyDescent="0.25">
      <c r="A333" s="61"/>
      <c r="B333" s="61"/>
      <c r="C333" s="61"/>
      <c r="D333" s="61"/>
      <c r="E333" s="61"/>
      <c r="F333" s="61"/>
      <c r="G333" s="61"/>
      <c r="H333" s="61"/>
      <c r="I333" s="61"/>
    </row>
    <row r="334" spans="1:9" x14ac:dyDescent="0.25">
      <c r="A334" s="61"/>
      <c r="B334" s="61"/>
      <c r="C334" s="61"/>
      <c r="D334" s="61"/>
      <c r="E334" s="61"/>
      <c r="F334" s="61"/>
      <c r="G334" s="61"/>
      <c r="H334" s="61"/>
      <c r="I334" s="61"/>
    </row>
    <row r="335" spans="1:9" x14ac:dyDescent="0.25">
      <c r="A335" s="61"/>
      <c r="B335" s="61"/>
      <c r="C335" s="61"/>
      <c r="D335" s="61"/>
      <c r="E335" s="61"/>
      <c r="F335" s="61"/>
      <c r="G335" s="61"/>
      <c r="H335" s="61"/>
      <c r="I335" s="61"/>
    </row>
    <row r="336" spans="1:9" x14ac:dyDescent="0.25">
      <c r="A336" s="61"/>
      <c r="B336" s="61"/>
      <c r="C336" s="61"/>
      <c r="D336" s="61"/>
      <c r="E336" s="61"/>
      <c r="F336" s="61"/>
      <c r="G336" s="61"/>
      <c r="H336" s="61"/>
      <c r="I336" s="61"/>
    </row>
    <row r="337" spans="1:9" x14ac:dyDescent="0.25">
      <c r="A337" s="61"/>
      <c r="B337" s="61"/>
      <c r="C337" s="61"/>
      <c r="D337" s="61"/>
      <c r="E337" s="61"/>
      <c r="F337" s="61"/>
      <c r="G337" s="61"/>
      <c r="H337" s="61"/>
      <c r="I337" s="61"/>
    </row>
    <row r="338" spans="1:9" x14ac:dyDescent="0.25">
      <c r="A338" s="61"/>
      <c r="B338" s="61"/>
      <c r="C338" s="61"/>
      <c r="D338" s="61"/>
      <c r="E338" s="61"/>
      <c r="F338" s="61"/>
      <c r="G338" s="61"/>
      <c r="H338" s="61"/>
      <c r="I338" s="61"/>
    </row>
    <row r="339" spans="1:9" x14ac:dyDescent="0.25">
      <c r="A339" s="61"/>
      <c r="B339" s="61"/>
      <c r="C339" s="61"/>
      <c r="D339" s="61"/>
      <c r="E339" s="61"/>
      <c r="F339" s="61"/>
      <c r="G339" s="61"/>
      <c r="H339" s="61"/>
      <c r="I339" s="61"/>
    </row>
    <row r="340" spans="1:9" x14ac:dyDescent="0.25">
      <c r="A340" s="61"/>
      <c r="B340" s="61"/>
      <c r="C340" s="61"/>
      <c r="D340" s="61"/>
      <c r="E340" s="61"/>
      <c r="F340" s="61"/>
      <c r="G340" s="61"/>
      <c r="H340" s="61"/>
      <c r="I340" s="61"/>
    </row>
    <row r="341" spans="1:9" x14ac:dyDescent="0.25">
      <c r="A341" s="61"/>
      <c r="B341" s="61"/>
      <c r="C341" s="61"/>
      <c r="D341" s="61"/>
      <c r="E341" s="61"/>
      <c r="F341" s="61"/>
      <c r="G341" s="61"/>
      <c r="H341" s="61"/>
      <c r="I341" s="61"/>
    </row>
    <row r="342" spans="1:9" x14ac:dyDescent="0.25">
      <c r="A342" s="61"/>
      <c r="B342" s="61"/>
      <c r="C342" s="61"/>
      <c r="D342" s="61"/>
      <c r="E342" s="61"/>
      <c r="F342" s="61"/>
      <c r="G342" s="61"/>
      <c r="H342" s="61"/>
      <c r="I342" s="61"/>
    </row>
    <row r="343" spans="1:9" x14ac:dyDescent="0.25">
      <c r="A343" s="61"/>
      <c r="B343" s="61"/>
      <c r="C343" s="61"/>
      <c r="D343" s="61"/>
      <c r="E343" s="61"/>
      <c r="F343" s="61"/>
      <c r="G343" s="61"/>
      <c r="H343" s="61"/>
      <c r="I343" s="61"/>
    </row>
    <row r="344" spans="1:9" x14ac:dyDescent="0.25">
      <c r="A344" s="61"/>
      <c r="B344" s="61"/>
      <c r="C344" s="61"/>
      <c r="D344" s="61"/>
      <c r="E344" s="61"/>
      <c r="F344" s="61"/>
      <c r="G344" s="61"/>
      <c r="H344" s="61"/>
      <c r="I344" s="61"/>
    </row>
    <row r="345" spans="1:9" x14ac:dyDescent="0.25">
      <c r="A345" s="61"/>
      <c r="B345" s="61"/>
      <c r="C345" s="61"/>
      <c r="D345" s="61"/>
      <c r="E345" s="61"/>
      <c r="F345" s="61"/>
      <c r="G345" s="61"/>
      <c r="H345" s="61"/>
      <c r="I345" s="61"/>
    </row>
    <row r="346" spans="1:9" x14ac:dyDescent="0.25">
      <c r="A346" s="61"/>
      <c r="B346" s="61"/>
      <c r="C346" s="61"/>
      <c r="D346" s="61"/>
      <c r="E346" s="61"/>
      <c r="F346" s="61"/>
      <c r="G346" s="61"/>
      <c r="H346" s="61"/>
      <c r="I346" s="61"/>
    </row>
    <row r="347" spans="1:9" x14ac:dyDescent="0.25">
      <c r="A347" s="61"/>
      <c r="B347" s="61"/>
      <c r="C347" s="61"/>
      <c r="D347" s="61"/>
      <c r="E347" s="61"/>
      <c r="F347" s="61"/>
      <c r="G347" s="61"/>
      <c r="H347" s="61"/>
      <c r="I347" s="61"/>
    </row>
    <row r="348" spans="1:9" x14ac:dyDescent="0.25">
      <c r="A348" s="61"/>
      <c r="B348" s="61"/>
      <c r="C348" s="61"/>
      <c r="D348" s="61"/>
      <c r="E348" s="61"/>
      <c r="F348" s="61"/>
      <c r="G348" s="61"/>
      <c r="H348" s="61"/>
      <c r="I348" s="61"/>
    </row>
    <row r="349" spans="1:9" x14ac:dyDescent="0.25">
      <c r="A349" s="61"/>
      <c r="B349" s="61"/>
      <c r="C349" s="61"/>
      <c r="D349" s="61"/>
      <c r="E349" s="61"/>
      <c r="F349" s="61"/>
      <c r="G349" s="61"/>
      <c r="H349" s="61"/>
      <c r="I349" s="61"/>
    </row>
    <row r="350" spans="1:9" x14ac:dyDescent="0.25">
      <c r="A350" s="61"/>
      <c r="B350" s="61"/>
      <c r="C350" s="61"/>
      <c r="D350" s="61"/>
      <c r="E350" s="61"/>
      <c r="F350" s="61"/>
      <c r="G350" s="61"/>
      <c r="H350" s="61"/>
      <c r="I350" s="61"/>
    </row>
    <row r="351" spans="1:9" x14ac:dyDescent="0.25">
      <c r="A351" s="61"/>
      <c r="B351" s="61"/>
      <c r="C351" s="61"/>
      <c r="D351" s="61"/>
      <c r="E351" s="61"/>
      <c r="F351" s="61"/>
      <c r="G351" s="61"/>
      <c r="H351" s="61"/>
      <c r="I351" s="61"/>
    </row>
    <row r="352" spans="1:9" x14ac:dyDescent="0.25">
      <c r="A352" s="61"/>
      <c r="B352" s="61"/>
      <c r="C352" s="61"/>
      <c r="D352" s="61"/>
      <c r="E352" s="61"/>
      <c r="F352" s="61"/>
      <c r="G352" s="61"/>
      <c r="H352" s="61"/>
      <c r="I352" s="61"/>
    </row>
    <row r="353" spans="1:9" x14ac:dyDescent="0.25">
      <c r="A353" s="61"/>
      <c r="B353" s="61"/>
      <c r="C353" s="61"/>
      <c r="D353" s="61"/>
      <c r="E353" s="61"/>
      <c r="F353" s="61"/>
      <c r="G353" s="61"/>
      <c r="H353" s="61"/>
      <c r="I353" s="61"/>
    </row>
    <row r="354" spans="1:9" x14ac:dyDescent="0.25">
      <c r="A354" s="61"/>
      <c r="B354" s="61"/>
      <c r="C354" s="61"/>
      <c r="D354" s="61"/>
      <c r="E354" s="61"/>
      <c r="F354" s="61"/>
      <c r="G354" s="61"/>
      <c r="H354" s="61"/>
      <c r="I354" s="61"/>
    </row>
    <row r="355" spans="1:9" x14ac:dyDescent="0.25">
      <c r="A355" s="61"/>
      <c r="B355" s="61"/>
      <c r="C355" s="61"/>
      <c r="D355" s="61"/>
      <c r="E355" s="61"/>
      <c r="F355" s="61"/>
      <c r="G355" s="61"/>
      <c r="H355" s="61"/>
      <c r="I355" s="61"/>
    </row>
    <row r="356" spans="1:9" x14ac:dyDescent="0.25">
      <c r="A356" s="61"/>
      <c r="B356" s="61"/>
      <c r="C356" s="61"/>
      <c r="D356" s="61"/>
      <c r="E356" s="61"/>
      <c r="F356" s="61"/>
      <c r="G356" s="61"/>
      <c r="H356" s="61"/>
      <c r="I356" s="61"/>
    </row>
    <row r="357" spans="1:9" x14ac:dyDescent="0.25">
      <c r="A357" s="61"/>
      <c r="B357" s="61"/>
      <c r="C357" s="61"/>
      <c r="D357" s="61"/>
      <c r="E357" s="61"/>
      <c r="F357" s="61"/>
      <c r="G357" s="61"/>
      <c r="H357" s="61"/>
      <c r="I357" s="61"/>
    </row>
    <row r="358" spans="1:9" x14ac:dyDescent="0.25">
      <c r="A358" s="61"/>
      <c r="B358" s="61"/>
      <c r="C358" s="61"/>
      <c r="D358" s="61"/>
      <c r="E358" s="61"/>
      <c r="F358" s="61"/>
      <c r="G358" s="61"/>
      <c r="H358" s="61"/>
      <c r="I358" s="61"/>
    </row>
    <row r="359" spans="1:9" x14ac:dyDescent="0.25">
      <c r="A359" s="61"/>
      <c r="B359" s="61"/>
      <c r="C359" s="61"/>
      <c r="D359" s="61"/>
      <c r="E359" s="61"/>
      <c r="F359" s="61"/>
      <c r="G359" s="61"/>
      <c r="H359" s="61"/>
      <c r="I359" s="61"/>
    </row>
    <row r="360" spans="1:9" x14ac:dyDescent="0.25">
      <c r="A360" s="61"/>
      <c r="B360" s="61"/>
      <c r="C360" s="61"/>
      <c r="D360" s="61"/>
      <c r="E360" s="61"/>
      <c r="F360" s="61"/>
      <c r="G360" s="61"/>
      <c r="H360" s="61"/>
      <c r="I360" s="61"/>
    </row>
    <row r="361" spans="1:9" x14ac:dyDescent="0.25">
      <c r="A361" s="61"/>
      <c r="B361" s="61"/>
      <c r="C361" s="61"/>
      <c r="D361" s="61"/>
      <c r="E361" s="61"/>
      <c r="F361" s="61"/>
      <c r="G361" s="61"/>
      <c r="H361" s="61"/>
      <c r="I361" s="61"/>
    </row>
    <row r="362" spans="1:9" x14ac:dyDescent="0.25">
      <c r="A362" s="61"/>
      <c r="B362" s="61"/>
      <c r="C362" s="61"/>
      <c r="D362" s="61"/>
      <c r="E362" s="61"/>
      <c r="F362" s="61"/>
      <c r="G362" s="61"/>
      <c r="H362" s="61"/>
      <c r="I362" s="61"/>
    </row>
    <row r="363" spans="1:9" x14ac:dyDescent="0.25">
      <c r="A363" s="61"/>
      <c r="B363" s="61"/>
      <c r="C363" s="61"/>
      <c r="D363" s="61"/>
      <c r="E363" s="61"/>
      <c r="F363" s="61"/>
      <c r="G363" s="61"/>
      <c r="H363" s="61"/>
      <c r="I363" s="61"/>
    </row>
    <row r="364" spans="1:9" x14ac:dyDescent="0.25">
      <c r="A364" s="61"/>
      <c r="B364" s="61"/>
      <c r="C364" s="61"/>
      <c r="D364" s="61"/>
      <c r="E364" s="61"/>
      <c r="F364" s="61"/>
      <c r="G364" s="61"/>
      <c r="H364" s="61"/>
      <c r="I364" s="61"/>
    </row>
    <row r="365" spans="1:9" x14ac:dyDescent="0.25">
      <c r="A365" s="61"/>
      <c r="B365" s="61"/>
      <c r="C365" s="61"/>
      <c r="D365" s="61"/>
      <c r="E365" s="61"/>
      <c r="F365" s="61"/>
      <c r="G365" s="61"/>
      <c r="H365" s="61"/>
      <c r="I365" s="61"/>
    </row>
    <row r="366" spans="1:9" x14ac:dyDescent="0.25">
      <c r="A366" s="61"/>
      <c r="B366" s="61"/>
      <c r="C366" s="61"/>
      <c r="D366" s="61"/>
      <c r="E366" s="61"/>
      <c r="F366" s="61"/>
      <c r="G366" s="61"/>
      <c r="H366" s="61"/>
      <c r="I366" s="61"/>
    </row>
    <row r="367" spans="1:9" x14ac:dyDescent="0.25">
      <c r="A367" s="61"/>
      <c r="B367" s="61"/>
      <c r="C367" s="61"/>
      <c r="D367" s="61"/>
      <c r="E367" s="61"/>
      <c r="F367" s="61"/>
      <c r="G367" s="61"/>
      <c r="H367" s="61"/>
      <c r="I367" s="61"/>
    </row>
    <row r="368" spans="1:9" x14ac:dyDescent="0.25">
      <c r="A368" s="61"/>
      <c r="B368" s="61"/>
      <c r="C368" s="61"/>
      <c r="D368" s="61"/>
      <c r="E368" s="61"/>
      <c r="F368" s="61"/>
      <c r="G368" s="61"/>
      <c r="H368" s="61"/>
      <c r="I368" s="61"/>
    </row>
    <row r="369" spans="1:9" x14ac:dyDescent="0.25">
      <c r="A369" s="61"/>
      <c r="B369" s="61"/>
      <c r="C369" s="61"/>
      <c r="D369" s="61"/>
      <c r="E369" s="61"/>
      <c r="F369" s="61"/>
      <c r="G369" s="61"/>
      <c r="H369" s="61"/>
      <c r="I369" s="61"/>
    </row>
    <row r="370" spans="1:9" x14ac:dyDescent="0.25">
      <c r="A370" s="61"/>
      <c r="B370" s="61"/>
      <c r="C370" s="61"/>
      <c r="D370" s="61"/>
      <c r="E370" s="61"/>
      <c r="F370" s="61"/>
      <c r="G370" s="61"/>
      <c r="H370" s="61"/>
      <c r="I370" s="61"/>
    </row>
    <row r="371" spans="1:9" x14ac:dyDescent="0.25">
      <c r="A371" s="61"/>
      <c r="B371" s="61"/>
      <c r="C371" s="61"/>
      <c r="D371" s="61"/>
      <c r="E371" s="61"/>
      <c r="F371" s="61"/>
      <c r="G371" s="61"/>
      <c r="H371" s="61"/>
      <c r="I371" s="61"/>
    </row>
    <row r="372" spans="1:9" x14ac:dyDescent="0.25">
      <c r="A372" s="61"/>
      <c r="B372" s="61"/>
      <c r="C372" s="61"/>
      <c r="D372" s="61"/>
      <c r="E372" s="61"/>
      <c r="F372" s="61"/>
      <c r="G372" s="61"/>
      <c r="H372" s="61"/>
      <c r="I372" s="61"/>
    </row>
    <row r="373" spans="1:9" x14ac:dyDescent="0.25">
      <c r="A373" s="61"/>
      <c r="B373" s="61"/>
      <c r="C373" s="61"/>
      <c r="D373" s="61"/>
      <c r="E373" s="61"/>
      <c r="F373" s="61"/>
      <c r="G373" s="61"/>
      <c r="H373" s="61"/>
      <c r="I373" s="61"/>
    </row>
    <row r="374" spans="1:9" x14ac:dyDescent="0.25">
      <c r="A374" s="61"/>
      <c r="B374" s="61"/>
      <c r="C374" s="61"/>
      <c r="D374" s="61"/>
      <c r="E374" s="61"/>
      <c r="F374" s="61"/>
      <c r="G374" s="61"/>
      <c r="H374" s="61"/>
      <c r="I374" s="61"/>
    </row>
    <row r="375" spans="1:9" x14ac:dyDescent="0.25">
      <c r="A375" s="61"/>
      <c r="B375" s="61"/>
      <c r="C375" s="61"/>
      <c r="D375" s="61"/>
      <c r="E375" s="61"/>
      <c r="F375" s="61"/>
      <c r="G375" s="61"/>
      <c r="H375" s="61"/>
      <c r="I375" s="61"/>
    </row>
    <row r="376" spans="1:9" x14ac:dyDescent="0.25">
      <c r="A376" s="61"/>
      <c r="B376" s="61"/>
      <c r="C376" s="61"/>
      <c r="D376" s="61"/>
      <c r="E376" s="61"/>
      <c r="F376" s="61"/>
      <c r="G376" s="61"/>
      <c r="H376" s="61"/>
      <c r="I376" s="61"/>
    </row>
    <row r="377" spans="1:9" x14ac:dyDescent="0.25">
      <c r="A377" s="61"/>
      <c r="B377" s="61"/>
      <c r="C377" s="61"/>
      <c r="D377" s="61"/>
      <c r="E377" s="61"/>
      <c r="F377" s="61"/>
      <c r="G377" s="61"/>
      <c r="H377" s="61"/>
      <c r="I377" s="61"/>
    </row>
    <row r="378" spans="1:9" x14ac:dyDescent="0.25">
      <c r="A378" s="61"/>
      <c r="B378" s="61"/>
      <c r="C378" s="61"/>
      <c r="D378" s="61"/>
      <c r="E378" s="61"/>
      <c r="F378" s="61"/>
      <c r="G378" s="61"/>
      <c r="H378" s="61"/>
      <c r="I378" s="61"/>
    </row>
    <row r="379" spans="1:9" x14ac:dyDescent="0.25">
      <c r="A379" s="61"/>
      <c r="B379" s="61"/>
      <c r="C379" s="61"/>
      <c r="D379" s="61"/>
      <c r="E379" s="61"/>
      <c r="F379" s="61"/>
      <c r="G379" s="61"/>
      <c r="H379" s="61"/>
      <c r="I379" s="61"/>
    </row>
    <row r="380" spans="1:9" x14ac:dyDescent="0.25">
      <c r="A380" s="61"/>
      <c r="B380" s="61"/>
      <c r="C380" s="61"/>
      <c r="D380" s="61"/>
      <c r="E380" s="61"/>
      <c r="F380" s="61"/>
      <c r="G380" s="61"/>
      <c r="H380" s="61"/>
      <c r="I380" s="61"/>
    </row>
    <row r="381" spans="1:9" x14ac:dyDescent="0.25">
      <c r="A381" s="61"/>
      <c r="B381" s="61"/>
      <c r="C381" s="61"/>
      <c r="D381" s="61"/>
      <c r="E381" s="61"/>
      <c r="F381" s="61"/>
      <c r="G381" s="61"/>
      <c r="H381" s="61"/>
      <c r="I381" s="61"/>
    </row>
    <row r="382" spans="1:9" x14ac:dyDescent="0.25">
      <c r="A382" s="61"/>
      <c r="B382" s="61"/>
      <c r="C382" s="61"/>
      <c r="D382" s="61"/>
      <c r="E382" s="61"/>
      <c r="F382" s="61"/>
      <c r="G382" s="61"/>
      <c r="H382" s="61"/>
      <c r="I382" s="61"/>
    </row>
    <row r="383" spans="1:9" x14ac:dyDescent="0.25">
      <c r="A383" s="61"/>
      <c r="B383" s="61"/>
      <c r="C383" s="61"/>
      <c r="D383" s="61"/>
      <c r="E383" s="61"/>
      <c r="F383" s="61"/>
      <c r="G383" s="61"/>
      <c r="H383" s="61"/>
      <c r="I383" s="61"/>
    </row>
    <row r="384" spans="1:9" x14ac:dyDescent="0.25">
      <c r="A384" s="61"/>
      <c r="B384" s="61"/>
      <c r="C384" s="61"/>
      <c r="D384" s="61"/>
      <c r="E384" s="61"/>
      <c r="F384" s="61"/>
      <c r="G384" s="61"/>
      <c r="H384" s="61"/>
      <c r="I384" s="61"/>
    </row>
    <row r="385" spans="1:9" x14ac:dyDescent="0.25">
      <c r="A385" s="61"/>
      <c r="B385" s="61"/>
      <c r="C385" s="61"/>
      <c r="D385" s="61"/>
      <c r="E385" s="61"/>
      <c r="F385" s="61"/>
      <c r="G385" s="61"/>
      <c r="H385" s="61"/>
      <c r="I385" s="61"/>
    </row>
    <row r="386" spans="1:9" x14ac:dyDescent="0.25">
      <c r="A386" s="61"/>
      <c r="B386" s="61"/>
      <c r="C386" s="61"/>
      <c r="D386" s="61"/>
      <c r="E386" s="61"/>
      <c r="F386" s="61"/>
      <c r="G386" s="61"/>
      <c r="H386" s="61"/>
      <c r="I386" s="61"/>
    </row>
    <row r="387" spans="1:9" x14ac:dyDescent="0.25">
      <c r="A387" s="61"/>
      <c r="B387" s="61"/>
      <c r="C387" s="61"/>
      <c r="D387" s="61"/>
      <c r="E387" s="61"/>
      <c r="F387" s="61"/>
      <c r="G387" s="61"/>
      <c r="H387" s="61"/>
      <c r="I387" s="61"/>
    </row>
    <row r="388" spans="1:9" x14ac:dyDescent="0.25">
      <c r="A388" s="61"/>
      <c r="B388" s="61"/>
      <c r="C388" s="61"/>
      <c r="D388" s="61"/>
      <c r="E388" s="61"/>
      <c r="F388" s="61"/>
      <c r="G388" s="61"/>
      <c r="H388" s="61"/>
      <c r="I388" s="61"/>
    </row>
    <row r="389" spans="1:9" x14ac:dyDescent="0.25">
      <c r="A389" s="61"/>
      <c r="B389" s="61"/>
      <c r="C389" s="61"/>
      <c r="D389" s="61"/>
      <c r="E389" s="61"/>
      <c r="F389" s="61"/>
      <c r="G389" s="61"/>
      <c r="H389" s="61"/>
      <c r="I389" s="61"/>
    </row>
    <row r="390" spans="1:9" x14ac:dyDescent="0.25">
      <c r="A390" s="61"/>
      <c r="B390" s="61"/>
      <c r="C390" s="61"/>
      <c r="D390" s="61"/>
      <c r="E390" s="61"/>
      <c r="F390" s="61"/>
      <c r="G390" s="61"/>
      <c r="H390" s="61"/>
      <c r="I390" s="61"/>
    </row>
    <row r="391" spans="1:9" x14ac:dyDescent="0.25">
      <c r="A391" s="61"/>
      <c r="B391" s="61"/>
      <c r="C391" s="61"/>
      <c r="D391" s="61"/>
      <c r="E391" s="61"/>
      <c r="F391" s="61"/>
      <c r="G391" s="61"/>
      <c r="H391" s="61"/>
      <c r="I391" s="61"/>
    </row>
    <row r="392" spans="1:9" x14ac:dyDescent="0.25">
      <c r="A392" s="61"/>
      <c r="B392" s="61"/>
      <c r="C392" s="61"/>
      <c r="D392" s="61"/>
      <c r="E392" s="61"/>
      <c r="F392" s="61"/>
      <c r="G392" s="61"/>
      <c r="H392" s="61"/>
      <c r="I392" s="61"/>
    </row>
    <row r="393" spans="1:9" x14ac:dyDescent="0.25">
      <c r="A393" s="61"/>
      <c r="B393" s="61"/>
      <c r="C393" s="61"/>
      <c r="D393" s="61"/>
      <c r="E393" s="61"/>
      <c r="F393" s="61"/>
      <c r="G393" s="61"/>
      <c r="H393" s="61"/>
      <c r="I393" s="61"/>
    </row>
    <row r="394" spans="1:9" x14ac:dyDescent="0.25">
      <c r="A394" s="61"/>
      <c r="B394" s="61"/>
      <c r="C394" s="61"/>
      <c r="D394" s="61"/>
      <c r="E394" s="61"/>
      <c r="F394" s="61"/>
      <c r="G394" s="61"/>
      <c r="H394" s="61"/>
      <c r="I394" s="61"/>
    </row>
    <row r="395" spans="1:9" x14ac:dyDescent="0.25">
      <c r="A395" s="61"/>
      <c r="B395" s="61"/>
      <c r="C395" s="61"/>
      <c r="D395" s="61"/>
      <c r="E395" s="61"/>
      <c r="F395" s="61"/>
      <c r="G395" s="61"/>
      <c r="H395" s="61"/>
      <c r="I395" s="61"/>
    </row>
    <row r="396" spans="1:9" x14ac:dyDescent="0.25">
      <c r="A396" s="61"/>
      <c r="B396" s="61"/>
      <c r="C396" s="61"/>
      <c r="D396" s="61"/>
      <c r="E396" s="61"/>
      <c r="F396" s="61"/>
      <c r="G396" s="61"/>
      <c r="H396" s="61"/>
      <c r="I396" s="61"/>
    </row>
    <row r="397" spans="1:9" x14ac:dyDescent="0.25">
      <c r="A397" s="61"/>
      <c r="B397" s="61"/>
      <c r="C397" s="61"/>
      <c r="D397" s="61"/>
      <c r="E397" s="61"/>
      <c r="F397" s="61"/>
      <c r="G397" s="61"/>
      <c r="H397" s="61"/>
      <c r="I397" s="61"/>
    </row>
    <row r="398" spans="1:9" x14ac:dyDescent="0.25">
      <c r="A398" s="61"/>
      <c r="B398" s="61"/>
      <c r="C398" s="61"/>
      <c r="D398" s="61"/>
      <c r="E398" s="61"/>
      <c r="F398" s="61"/>
      <c r="G398" s="61"/>
      <c r="H398" s="61"/>
      <c r="I398" s="61"/>
    </row>
    <row r="399" spans="1:9" x14ac:dyDescent="0.25">
      <c r="A399" s="61"/>
      <c r="B399" s="61"/>
      <c r="C399" s="61"/>
      <c r="D399" s="61"/>
      <c r="E399" s="61"/>
      <c r="F399" s="61"/>
      <c r="G399" s="61"/>
      <c r="H399" s="61"/>
      <c r="I399" s="61"/>
    </row>
    <row r="400" spans="1:9" x14ac:dyDescent="0.25">
      <c r="A400" s="61"/>
      <c r="B400" s="61"/>
      <c r="C400" s="61"/>
      <c r="D400" s="61"/>
      <c r="E400" s="61"/>
      <c r="F400" s="61"/>
      <c r="G400" s="61"/>
      <c r="H400" s="61"/>
      <c r="I400" s="61"/>
    </row>
    <row r="401" spans="1:9" x14ac:dyDescent="0.25">
      <c r="A401" s="61"/>
      <c r="B401" s="61"/>
      <c r="C401" s="61"/>
      <c r="D401" s="61"/>
      <c r="E401" s="61"/>
      <c r="F401" s="61"/>
      <c r="G401" s="61"/>
      <c r="H401" s="61"/>
      <c r="I401" s="61"/>
    </row>
    <row r="402" spans="1:9" x14ac:dyDescent="0.25">
      <c r="A402" s="61"/>
      <c r="B402" s="61"/>
      <c r="C402" s="61"/>
      <c r="D402" s="61"/>
      <c r="E402" s="61"/>
      <c r="F402" s="61"/>
      <c r="G402" s="61"/>
      <c r="H402" s="61"/>
      <c r="I402" s="61"/>
    </row>
    <row r="403" spans="1:9" x14ac:dyDescent="0.25">
      <c r="A403" s="61"/>
      <c r="B403" s="61"/>
      <c r="C403" s="61"/>
      <c r="D403" s="61"/>
      <c r="E403" s="61"/>
      <c r="F403" s="61"/>
      <c r="G403" s="61"/>
      <c r="H403" s="61"/>
      <c r="I403" s="61"/>
    </row>
    <row r="404" spans="1:9" x14ac:dyDescent="0.25">
      <c r="A404" s="61"/>
      <c r="B404" s="61"/>
      <c r="C404" s="61"/>
      <c r="D404" s="61"/>
      <c r="E404" s="61"/>
      <c r="F404" s="61"/>
      <c r="G404" s="61"/>
      <c r="H404" s="61"/>
      <c r="I404" s="61"/>
    </row>
    <row r="405" spans="1:9" x14ac:dyDescent="0.25">
      <c r="A405" s="61"/>
      <c r="B405" s="61"/>
      <c r="C405" s="61"/>
      <c r="D405" s="61"/>
      <c r="E405" s="61"/>
      <c r="F405" s="61"/>
      <c r="G405" s="61"/>
      <c r="H405" s="61"/>
      <c r="I405" s="61"/>
    </row>
    <row r="406" spans="1:9" x14ac:dyDescent="0.25">
      <c r="A406" s="61"/>
      <c r="B406" s="61"/>
      <c r="C406" s="61"/>
      <c r="D406" s="61"/>
      <c r="E406" s="61"/>
      <c r="F406" s="61"/>
      <c r="G406" s="61"/>
      <c r="H406" s="61"/>
      <c r="I406" s="61"/>
    </row>
    <row r="407" spans="1:9" x14ac:dyDescent="0.25">
      <c r="A407" s="61"/>
      <c r="B407" s="61"/>
      <c r="C407" s="61"/>
      <c r="D407" s="61"/>
      <c r="E407" s="61"/>
      <c r="F407" s="61"/>
      <c r="G407" s="61"/>
      <c r="H407" s="61"/>
      <c r="I407" s="61"/>
    </row>
    <row r="408" spans="1:9" x14ac:dyDescent="0.25">
      <c r="A408" s="61"/>
      <c r="B408" s="61"/>
      <c r="C408" s="61"/>
      <c r="D408" s="61"/>
      <c r="E408" s="61"/>
      <c r="F408" s="61"/>
      <c r="G408" s="61"/>
      <c r="H408" s="61"/>
      <c r="I408" s="61"/>
    </row>
    <row r="409" spans="1:9" x14ac:dyDescent="0.25">
      <c r="A409" s="61"/>
      <c r="B409" s="61"/>
      <c r="C409" s="61"/>
      <c r="D409" s="61"/>
      <c r="E409" s="61"/>
      <c r="F409" s="61"/>
      <c r="G409" s="61"/>
      <c r="H409" s="61"/>
      <c r="I409" s="61"/>
    </row>
    <row r="410" spans="1:9" x14ac:dyDescent="0.25">
      <c r="A410" s="61"/>
      <c r="B410" s="61"/>
      <c r="C410" s="61"/>
      <c r="D410" s="61"/>
      <c r="E410" s="61"/>
      <c r="F410" s="61"/>
      <c r="G410" s="61"/>
      <c r="H410" s="61"/>
      <c r="I410" s="61"/>
    </row>
    <row r="411" spans="1:9" x14ac:dyDescent="0.25">
      <c r="A411" s="61"/>
      <c r="B411" s="61"/>
      <c r="C411" s="61"/>
      <c r="D411" s="61"/>
      <c r="E411" s="61"/>
      <c r="F411" s="61"/>
      <c r="G411" s="61"/>
      <c r="H411" s="61"/>
      <c r="I411" s="61"/>
    </row>
    <row r="412" spans="1:9" x14ac:dyDescent="0.25">
      <c r="A412" s="61"/>
      <c r="B412" s="61"/>
      <c r="C412" s="61"/>
      <c r="D412" s="61"/>
      <c r="E412" s="61"/>
      <c r="F412" s="61"/>
      <c r="G412" s="61"/>
      <c r="H412" s="61"/>
      <c r="I412" s="61"/>
    </row>
    <row r="413" spans="1:9" x14ac:dyDescent="0.25">
      <c r="A413" s="61"/>
      <c r="B413" s="61"/>
      <c r="C413" s="61"/>
      <c r="D413" s="61"/>
      <c r="E413" s="61"/>
      <c r="F413" s="61"/>
      <c r="G413" s="61"/>
      <c r="H413" s="61"/>
      <c r="I413" s="61"/>
    </row>
    <row r="414" spans="1:9" x14ac:dyDescent="0.25">
      <c r="A414" s="61"/>
      <c r="B414" s="61"/>
      <c r="C414" s="61"/>
      <c r="D414" s="61"/>
      <c r="E414" s="61"/>
      <c r="F414" s="61"/>
      <c r="G414" s="61"/>
      <c r="H414" s="61"/>
      <c r="I414" s="61"/>
    </row>
    <row r="415" spans="1:9" x14ac:dyDescent="0.25">
      <c r="A415" s="61"/>
      <c r="B415" s="61"/>
      <c r="C415" s="61"/>
      <c r="D415" s="61"/>
      <c r="E415" s="61"/>
      <c r="F415" s="61"/>
      <c r="G415" s="61"/>
      <c r="H415" s="61"/>
      <c r="I415" s="61"/>
    </row>
    <row r="416" spans="1:9" x14ac:dyDescent="0.25">
      <c r="A416" s="61"/>
      <c r="B416" s="61"/>
      <c r="C416" s="61"/>
      <c r="D416" s="61"/>
      <c r="E416" s="61"/>
      <c r="F416" s="61"/>
      <c r="G416" s="61"/>
      <c r="H416" s="61"/>
      <c r="I416" s="61"/>
    </row>
    <row r="417" spans="1:9" x14ac:dyDescent="0.25">
      <c r="A417" s="61"/>
      <c r="B417" s="61"/>
      <c r="C417" s="61"/>
      <c r="D417" s="61"/>
      <c r="E417" s="61"/>
      <c r="F417" s="61"/>
      <c r="G417" s="61"/>
      <c r="H417" s="61"/>
      <c r="I417" s="61"/>
    </row>
    <row r="418" spans="1:9" x14ac:dyDescent="0.25">
      <c r="A418" s="61"/>
      <c r="B418" s="61"/>
      <c r="C418" s="61"/>
      <c r="D418" s="61"/>
      <c r="E418" s="61"/>
      <c r="F418" s="61"/>
      <c r="G418" s="61"/>
      <c r="H418" s="61"/>
      <c r="I418" s="61"/>
    </row>
    <row r="419" spans="1:9" x14ac:dyDescent="0.25">
      <c r="A419" s="61"/>
      <c r="B419" s="61"/>
      <c r="C419" s="61"/>
      <c r="D419" s="61"/>
      <c r="E419" s="61"/>
      <c r="F419" s="61"/>
      <c r="G419" s="61"/>
      <c r="H419" s="61"/>
      <c r="I419" s="61"/>
    </row>
    <row r="420" spans="1:9" x14ac:dyDescent="0.25">
      <c r="A420" s="61"/>
      <c r="B420" s="61"/>
      <c r="C420" s="61"/>
      <c r="D420" s="61"/>
      <c r="E420" s="61"/>
      <c r="F420" s="61"/>
      <c r="G420" s="61"/>
      <c r="H420" s="61"/>
      <c r="I420" s="61"/>
    </row>
    <row r="421" spans="1:9" x14ac:dyDescent="0.25">
      <c r="A421" s="61"/>
      <c r="B421" s="61"/>
      <c r="C421" s="61"/>
      <c r="D421" s="61"/>
      <c r="E421" s="61"/>
      <c r="F421" s="61"/>
      <c r="G421" s="61"/>
      <c r="H421" s="61"/>
      <c r="I421" s="61"/>
    </row>
    <row r="422" spans="1:9" x14ac:dyDescent="0.25">
      <c r="A422" s="61"/>
      <c r="B422" s="61"/>
      <c r="C422" s="61"/>
      <c r="D422" s="61"/>
      <c r="E422" s="61"/>
      <c r="F422" s="61"/>
      <c r="G422" s="61"/>
      <c r="H422" s="61"/>
      <c r="I422" s="61"/>
    </row>
    <row r="423" spans="1:9" x14ac:dyDescent="0.25">
      <c r="A423" s="61"/>
      <c r="B423" s="61"/>
      <c r="C423" s="61"/>
      <c r="D423" s="61"/>
      <c r="E423" s="61"/>
      <c r="F423" s="61"/>
      <c r="G423" s="61"/>
      <c r="H423" s="61"/>
      <c r="I423" s="61"/>
    </row>
    <row r="424" spans="1:9" x14ac:dyDescent="0.25">
      <c r="A424" s="61"/>
      <c r="B424" s="61"/>
      <c r="C424" s="61"/>
      <c r="D424" s="61"/>
      <c r="E424" s="61"/>
      <c r="F424" s="61"/>
      <c r="G424" s="61"/>
      <c r="H424" s="61"/>
      <c r="I424" s="61"/>
    </row>
    <row r="425" spans="1:9" x14ac:dyDescent="0.25">
      <c r="A425" s="61"/>
      <c r="B425" s="61"/>
      <c r="C425" s="61"/>
      <c r="D425" s="61"/>
      <c r="E425" s="61"/>
      <c r="F425" s="61"/>
      <c r="G425" s="61"/>
      <c r="H425" s="61"/>
      <c r="I425" s="61"/>
    </row>
    <row r="426" spans="1:9" x14ac:dyDescent="0.25">
      <c r="A426" s="61"/>
      <c r="B426" s="61"/>
      <c r="C426" s="61"/>
      <c r="D426" s="61"/>
      <c r="E426" s="61"/>
      <c r="F426" s="61"/>
      <c r="G426" s="61"/>
      <c r="H426" s="61"/>
      <c r="I426" s="61"/>
    </row>
    <row r="427" spans="1:9" x14ac:dyDescent="0.25">
      <c r="A427" s="61"/>
      <c r="B427" s="61"/>
      <c r="C427" s="61"/>
      <c r="D427" s="61"/>
      <c r="E427" s="61"/>
      <c r="F427" s="61"/>
      <c r="G427" s="61"/>
      <c r="H427" s="61"/>
      <c r="I427" s="61"/>
    </row>
    <row r="428" spans="1:9" x14ac:dyDescent="0.25">
      <c r="A428" s="61"/>
      <c r="B428" s="61"/>
      <c r="C428" s="61"/>
      <c r="D428" s="61"/>
      <c r="E428" s="61"/>
      <c r="F428" s="61"/>
      <c r="G428" s="61"/>
      <c r="H428" s="61"/>
      <c r="I428" s="61"/>
    </row>
    <row r="429" spans="1:9" x14ac:dyDescent="0.25">
      <c r="A429" s="61"/>
      <c r="B429" s="61"/>
      <c r="C429" s="61"/>
      <c r="D429" s="61"/>
      <c r="E429" s="61"/>
      <c r="F429" s="61"/>
      <c r="G429" s="61"/>
      <c r="H429" s="61"/>
      <c r="I429" s="61"/>
    </row>
    <row r="430" spans="1:9" x14ac:dyDescent="0.25">
      <c r="A430" s="61"/>
      <c r="B430" s="61"/>
      <c r="C430" s="61"/>
      <c r="D430" s="61"/>
      <c r="E430" s="61"/>
      <c r="F430" s="61"/>
      <c r="G430" s="61"/>
      <c r="H430" s="61"/>
      <c r="I430" s="61"/>
    </row>
    <row r="431" spans="1:9" x14ac:dyDescent="0.25">
      <c r="A431" s="61"/>
      <c r="B431" s="61"/>
      <c r="C431" s="61"/>
      <c r="D431" s="61"/>
      <c r="E431" s="61"/>
      <c r="F431" s="61"/>
      <c r="G431" s="61"/>
      <c r="H431" s="61"/>
      <c r="I431" s="61"/>
    </row>
    <row r="432" spans="1:9" x14ac:dyDescent="0.25">
      <c r="A432" s="61"/>
      <c r="B432" s="61"/>
      <c r="C432" s="61"/>
      <c r="D432" s="61"/>
      <c r="E432" s="61"/>
      <c r="F432" s="61"/>
      <c r="G432" s="61"/>
      <c r="H432" s="61"/>
      <c r="I432" s="61"/>
    </row>
    <row r="433" spans="1:9" x14ac:dyDescent="0.25">
      <c r="A433" s="61"/>
      <c r="B433" s="61"/>
      <c r="C433" s="61"/>
      <c r="D433" s="61"/>
      <c r="E433" s="61"/>
      <c r="F433" s="61"/>
      <c r="G433" s="61"/>
      <c r="H433" s="61"/>
      <c r="I433" s="61"/>
    </row>
    <row r="434" spans="1:9" x14ac:dyDescent="0.25">
      <c r="A434" s="61"/>
      <c r="B434" s="61"/>
      <c r="C434" s="61"/>
      <c r="D434" s="61"/>
      <c r="E434" s="61"/>
      <c r="F434" s="61"/>
      <c r="G434" s="61"/>
      <c r="H434" s="61"/>
      <c r="I434" s="61"/>
    </row>
    <row r="435" spans="1:9" x14ac:dyDescent="0.25">
      <c r="A435" s="61"/>
      <c r="B435" s="61"/>
      <c r="C435" s="61"/>
      <c r="D435" s="61"/>
      <c r="E435" s="61"/>
      <c r="F435" s="61"/>
      <c r="G435" s="61"/>
      <c r="H435" s="61"/>
      <c r="I435" s="61"/>
    </row>
    <row r="436" spans="1:9" x14ac:dyDescent="0.25">
      <c r="A436" s="61"/>
      <c r="B436" s="61"/>
      <c r="C436" s="61"/>
      <c r="D436" s="61"/>
      <c r="E436" s="61"/>
      <c r="F436" s="61"/>
      <c r="G436" s="61"/>
      <c r="H436" s="61"/>
      <c r="I436" s="61"/>
    </row>
    <row r="437" spans="1:9" x14ac:dyDescent="0.25">
      <c r="A437" s="61"/>
      <c r="B437" s="61"/>
      <c r="C437" s="61"/>
      <c r="D437" s="61"/>
      <c r="E437" s="61"/>
      <c r="F437" s="61"/>
      <c r="G437" s="61"/>
      <c r="H437" s="61"/>
      <c r="I437" s="61"/>
    </row>
    <row r="438" spans="1:9" x14ac:dyDescent="0.25">
      <c r="A438" s="61"/>
      <c r="B438" s="61"/>
      <c r="C438" s="61"/>
      <c r="D438" s="61"/>
      <c r="E438" s="61"/>
      <c r="F438" s="61"/>
      <c r="G438" s="61"/>
      <c r="H438" s="61"/>
      <c r="I438" s="61"/>
    </row>
    <row r="439" spans="1:9" x14ac:dyDescent="0.25">
      <c r="A439" s="61"/>
      <c r="B439" s="61"/>
      <c r="C439" s="61"/>
      <c r="D439" s="61"/>
      <c r="E439" s="61"/>
      <c r="F439" s="61"/>
      <c r="G439" s="61"/>
      <c r="H439" s="61"/>
      <c r="I439" s="61"/>
    </row>
    <row r="440" spans="1:9" x14ac:dyDescent="0.25">
      <c r="A440" s="61"/>
      <c r="B440" s="61"/>
      <c r="C440" s="61"/>
      <c r="D440" s="61"/>
      <c r="E440" s="61"/>
      <c r="F440" s="61"/>
      <c r="G440" s="61"/>
      <c r="H440" s="61"/>
      <c r="I440" s="61"/>
    </row>
    <row r="441" spans="1:9" x14ac:dyDescent="0.25">
      <c r="A441" s="61"/>
      <c r="B441" s="61"/>
      <c r="C441" s="61"/>
      <c r="D441" s="61"/>
      <c r="E441" s="61"/>
      <c r="F441" s="61"/>
      <c r="G441" s="61"/>
      <c r="H441" s="61"/>
      <c r="I441" s="61"/>
    </row>
    <row r="442" spans="1:9" x14ac:dyDescent="0.25">
      <c r="A442" s="61"/>
      <c r="B442" s="61"/>
      <c r="C442" s="61"/>
      <c r="D442" s="61"/>
      <c r="E442" s="61"/>
      <c r="F442" s="61"/>
      <c r="G442" s="61"/>
      <c r="H442" s="61"/>
      <c r="I442" s="61"/>
    </row>
    <row r="443" spans="1:9" x14ac:dyDescent="0.25">
      <c r="A443" s="61"/>
      <c r="B443" s="61"/>
      <c r="C443" s="61"/>
      <c r="D443" s="61"/>
      <c r="E443" s="61"/>
      <c r="F443" s="61"/>
      <c r="G443" s="61"/>
      <c r="H443" s="61"/>
      <c r="I443" s="61"/>
    </row>
    <row r="444" spans="1:9" x14ac:dyDescent="0.25">
      <c r="A444" s="61"/>
      <c r="B444" s="61"/>
      <c r="C444" s="61"/>
      <c r="D444" s="61"/>
      <c r="E444" s="61"/>
      <c r="F444" s="61"/>
      <c r="G444" s="61"/>
      <c r="H444" s="61"/>
      <c r="I444" s="61"/>
    </row>
    <row r="445" spans="1:9" x14ac:dyDescent="0.25">
      <c r="A445" s="61"/>
      <c r="B445" s="61"/>
      <c r="C445" s="61"/>
      <c r="D445" s="61"/>
      <c r="E445" s="61"/>
      <c r="F445" s="61"/>
      <c r="G445" s="61"/>
      <c r="H445" s="61"/>
      <c r="I445" s="61"/>
    </row>
    <row r="446" spans="1:9" x14ac:dyDescent="0.25">
      <c r="A446" s="61"/>
      <c r="B446" s="61"/>
      <c r="C446" s="61"/>
      <c r="D446" s="61"/>
      <c r="E446" s="61"/>
      <c r="F446" s="61"/>
      <c r="G446" s="61"/>
      <c r="H446" s="61"/>
      <c r="I446" s="61"/>
    </row>
    <row r="447" spans="1:9" x14ac:dyDescent="0.25">
      <c r="A447" s="61"/>
      <c r="B447" s="61"/>
      <c r="C447" s="61"/>
      <c r="D447" s="61"/>
      <c r="E447" s="61"/>
      <c r="F447" s="61"/>
      <c r="G447" s="61"/>
      <c r="H447" s="61"/>
      <c r="I447" s="61"/>
    </row>
    <row r="448" spans="1:9" x14ac:dyDescent="0.25">
      <c r="A448" s="61"/>
      <c r="B448" s="61"/>
      <c r="C448" s="61"/>
      <c r="D448" s="61"/>
      <c r="E448" s="61"/>
      <c r="F448" s="61"/>
      <c r="G448" s="61"/>
      <c r="H448" s="61"/>
      <c r="I448" s="61"/>
    </row>
    <row r="449" spans="1:9" x14ac:dyDescent="0.25">
      <c r="A449" s="61"/>
      <c r="B449" s="61"/>
      <c r="C449" s="61"/>
      <c r="D449" s="61"/>
      <c r="E449" s="61"/>
      <c r="F449" s="61"/>
      <c r="G449" s="61"/>
      <c r="H449" s="61"/>
      <c r="I449" s="61"/>
    </row>
    <row r="450" spans="1:9" x14ac:dyDescent="0.25">
      <c r="A450" s="61"/>
      <c r="B450" s="61"/>
      <c r="C450" s="61"/>
      <c r="D450" s="61"/>
      <c r="E450" s="61"/>
      <c r="F450" s="61"/>
      <c r="G450" s="61"/>
      <c r="H450" s="61"/>
      <c r="I450" s="61"/>
    </row>
    <row r="451" spans="1:9" x14ac:dyDescent="0.25">
      <c r="A451" s="61"/>
      <c r="B451" s="61"/>
      <c r="C451" s="61"/>
      <c r="D451" s="61"/>
      <c r="E451" s="61"/>
      <c r="F451" s="61"/>
      <c r="G451" s="61"/>
      <c r="H451" s="61"/>
      <c r="I451" s="61"/>
    </row>
    <row r="452" spans="1:9" x14ac:dyDescent="0.25">
      <c r="A452" s="61"/>
      <c r="B452" s="61"/>
      <c r="C452" s="61"/>
      <c r="D452" s="61"/>
      <c r="E452" s="61"/>
      <c r="F452" s="61"/>
      <c r="G452" s="61"/>
      <c r="H452" s="61"/>
      <c r="I452" s="61"/>
    </row>
    <row r="453" spans="1:9" x14ac:dyDescent="0.25">
      <c r="A453" s="61"/>
      <c r="B453" s="61"/>
      <c r="C453" s="61"/>
      <c r="D453" s="61"/>
      <c r="E453" s="61"/>
      <c r="F453" s="61"/>
      <c r="G453" s="61"/>
      <c r="H453" s="61"/>
      <c r="I453" s="61"/>
    </row>
    <row r="454" spans="1:9" x14ac:dyDescent="0.25">
      <c r="A454" s="61"/>
      <c r="B454" s="61"/>
      <c r="C454" s="61"/>
      <c r="D454" s="61"/>
      <c r="E454" s="61"/>
      <c r="F454" s="61"/>
      <c r="G454" s="61"/>
      <c r="H454" s="61"/>
      <c r="I454" s="61"/>
    </row>
    <row r="455" spans="1:9" x14ac:dyDescent="0.25">
      <c r="A455" s="61"/>
      <c r="B455" s="61"/>
      <c r="C455" s="61"/>
      <c r="D455" s="61"/>
      <c r="E455" s="61"/>
      <c r="F455" s="61"/>
      <c r="G455" s="61"/>
      <c r="H455" s="61"/>
      <c r="I455" s="61"/>
    </row>
    <row r="456" spans="1:9" x14ac:dyDescent="0.25">
      <c r="A456" s="61"/>
      <c r="B456" s="61"/>
      <c r="C456" s="61"/>
      <c r="D456" s="61"/>
      <c r="E456" s="61"/>
      <c r="F456" s="61"/>
      <c r="G456" s="61"/>
      <c r="H456" s="61"/>
      <c r="I456" s="61"/>
    </row>
    <row r="457" spans="1:9" x14ac:dyDescent="0.25">
      <c r="A457" s="61"/>
      <c r="B457" s="61"/>
      <c r="C457" s="61"/>
      <c r="D457" s="61"/>
      <c r="E457" s="61"/>
      <c r="F457" s="61"/>
      <c r="G457" s="61"/>
      <c r="H457" s="61"/>
      <c r="I457" s="61"/>
    </row>
    <row r="458" spans="1:9" x14ac:dyDescent="0.25">
      <c r="A458" s="61"/>
      <c r="B458" s="61"/>
      <c r="C458" s="61"/>
      <c r="D458" s="61"/>
      <c r="E458" s="61"/>
      <c r="F458" s="61"/>
      <c r="G458" s="61"/>
      <c r="H458" s="61"/>
      <c r="I458" s="61"/>
    </row>
    <row r="459" spans="1:9" x14ac:dyDescent="0.25">
      <c r="A459" s="61"/>
      <c r="B459" s="61"/>
      <c r="C459" s="61"/>
      <c r="D459" s="61"/>
      <c r="E459" s="61"/>
      <c r="F459" s="61"/>
      <c r="G459" s="61"/>
      <c r="H459" s="61"/>
      <c r="I459" s="61"/>
    </row>
    <row r="460" spans="1:9" x14ac:dyDescent="0.25">
      <c r="A460" s="61"/>
      <c r="B460" s="61"/>
      <c r="C460" s="61"/>
      <c r="D460" s="61"/>
      <c r="E460" s="61"/>
      <c r="F460" s="61"/>
      <c r="G460" s="61"/>
      <c r="H460" s="61"/>
      <c r="I460" s="61"/>
    </row>
    <row r="461" spans="1:9" x14ac:dyDescent="0.25">
      <c r="A461" s="61"/>
      <c r="B461" s="61"/>
      <c r="C461" s="61"/>
      <c r="D461" s="61"/>
      <c r="E461" s="61"/>
      <c r="F461" s="61"/>
      <c r="G461" s="61"/>
      <c r="H461" s="61"/>
      <c r="I461" s="61"/>
    </row>
    <row r="462" spans="1:9" x14ac:dyDescent="0.25">
      <c r="A462" s="61"/>
      <c r="B462" s="61"/>
      <c r="C462" s="61"/>
      <c r="D462" s="61"/>
      <c r="E462" s="61"/>
      <c r="F462" s="61"/>
      <c r="G462" s="61"/>
      <c r="H462" s="61"/>
      <c r="I462" s="61"/>
    </row>
    <row r="463" spans="1:9" x14ac:dyDescent="0.25">
      <c r="A463" s="61"/>
      <c r="B463" s="61"/>
      <c r="C463" s="61"/>
      <c r="D463" s="61"/>
      <c r="E463" s="61"/>
      <c r="F463" s="61"/>
      <c r="G463" s="61"/>
      <c r="H463" s="61"/>
      <c r="I463" s="61"/>
    </row>
    <row r="464" spans="1:9" x14ac:dyDescent="0.25">
      <c r="A464" s="61"/>
      <c r="B464" s="61"/>
      <c r="C464" s="61"/>
      <c r="D464" s="61"/>
      <c r="E464" s="61"/>
      <c r="F464" s="61"/>
      <c r="G464" s="61"/>
      <c r="H464" s="61"/>
      <c r="I464" s="61"/>
    </row>
    <row r="465" spans="1:9" x14ac:dyDescent="0.25">
      <c r="A465" s="61"/>
      <c r="B465" s="61"/>
      <c r="C465" s="61"/>
      <c r="D465" s="61"/>
      <c r="E465" s="61"/>
      <c r="F465" s="61"/>
      <c r="G465" s="61"/>
      <c r="H465" s="61"/>
      <c r="I465" s="61"/>
    </row>
    <row r="466" spans="1:9" x14ac:dyDescent="0.25">
      <c r="A466" s="61"/>
      <c r="B466" s="61"/>
      <c r="C466" s="61"/>
      <c r="D466" s="61"/>
      <c r="E466" s="61"/>
      <c r="F466" s="61"/>
      <c r="G466" s="61"/>
      <c r="H466" s="61"/>
      <c r="I466" s="61"/>
    </row>
    <row r="467" spans="1:9" x14ac:dyDescent="0.25">
      <c r="A467" s="61"/>
      <c r="B467" s="61"/>
      <c r="C467" s="61"/>
      <c r="D467" s="61"/>
      <c r="E467" s="61"/>
      <c r="F467" s="61"/>
      <c r="G467" s="61"/>
      <c r="H467" s="61"/>
      <c r="I467" s="61"/>
    </row>
    <row r="468" spans="1:9" x14ac:dyDescent="0.25">
      <c r="A468" s="61"/>
      <c r="B468" s="61"/>
      <c r="C468" s="61"/>
      <c r="D468" s="61"/>
      <c r="E468" s="61"/>
      <c r="F468" s="61"/>
      <c r="G468" s="61"/>
      <c r="H468" s="61"/>
      <c r="I468" s="61"/>
    </row>
    <row r="469" spans="1:9" x14ac:dyDescent="0.25">
      <c r="A469" s="61"/>
      <c r="B469" s="61"/>
      <c r="C469" s="61"/>
      <c r="D469" s="61"/>
      <c r="E469" s="61"/>
      <c r="F469" s="61"/>
      <c r="G469" s="61"/>
      <c r="H469" s="61"/>
      <c r="I469" s="61"/>
    </row>
    <row r="470" spans="1:9" x14ac:dyDescent="0.25">
      <c r="A470" s="61"/>
      <c r="B470" s="61"/>
      <c r="C470" s="61"/>
      <c r="D470" s="61"/>
      <c r="E470" s="61"/>
      <c r="F470" s="61"/>
      <c r="G470" s="61"/>
      <c r="H470" s="61"/>
      <c r="I470" s="61"/>
    </row>
    <row r="471" spans="1:9" x14ac:dyDescent="0.25">
      <c r="A471" s="61"/>
      <c r="B471" s="61"/>
      <c r="C471" s="61"/>
      <c r="D471" s="61"/>
      <c r="E471" s="61"/>
      <c r="F471" s="61"/>
      <c r="G471" s="61"/>
      <c r="H471" s="61"/>
      <c r="I471" s="61"/>
    </row>
    <row r="472" spans="1:9" x14ac:dyDescent="0.25">
      <c r="A472" s="61"/>
      <c r="B472" s="61"/>
      <c r="C472" s="61"/>
      <c r="D472" s="61"/>
      <c r="E472" s="61"/>
      <c r="F472" s="61"/>
      <c r="G472" s="61"/>
      <c r="H472" s="61"/>
      <c r="I472" s="61"/>
    </row>
    <row r="473" spans="1:9" x14ac:dyDescent="0.25">
      <c r="A473" s="61"/>
      <c r="B473" s="61"/>
      <c r="C473" s="61"/>
      <c r="D473" s="61"/>
      <c r="E473" s="61"/>
      <c r="F473" s="61"/>
      <c r="G473" s="61"/>
      <c r="H473" s="61"/>
      <c r="I473" s="61"/>
    </row>
    <row r="474" spans="1:9" x14ac:dyDescent="0.25">
      <c r="A474" s="61"/>
      <c r="B474" s="61"/>
      <c r="C474" s="61"/>
      <c r="D474" s="61"/>
      <c r="E474" s="61"/>
      <c r="F474" s="61"/>
      <c r="G474" s="61"/>
      <c r="H474" s="61"/>
      <c r="I474" s="61"/>
    </row>
    <row r="475" spans="1:9" x14ac:dyDescent="0.25">
      <c r="A475" s="61"/>
      <c r="B475" s="61"/>
      <c r="C475" s="61"/>
      <c r="D475" s="61"/>
      <c r="E475" s="61"/>
      <c r="F475" s="61"/>
      <c r="G475" s="61"/>
      <c r="H475" s="61"/>
      <c r="I475" s="61"/>
    </row>
    <row r="476" spans="1:9" x14ac:dyDescent="0.25">
      <c r="A476" s="61"/>
      <c r="B476" s="61"/>
      <c r="C476" s="61"/>
      <c r="D476" s="61"/>
      <c r="E476" s="61"/>
      <c r="F476" s="61"/>
      <c r="G476" s="61"/>
      <c r="H476" s="61"/>
      <c r="I476" s="61"/>
    </row>
    <row r="477" spans="1:9" x14ac:dyDescent="0.25">
      <c r="A477" s="61"/>
      <c r="B477" s="61"/>
      <c r="C477" s="61"/>
      <c r="D477" s="61"/>
      <c r="E477" s="61"/>
      <c r="F477" s="61"/>
      <c r="G477" s="61"/>
      <c r="H477" s="61"/>
      <c r="I477" s="61"/>
    </row>
    <row r="478" spans="1:9" x14ac:dyDescent="0.25">
      <c r="A478" s="61"/>
      <c r="B478" s="61"/>
      <c r="C478" s="61"/>
      <c r="D478" s="61"/>
      <c r="E478" s="61"/>
      <c r="F478" s="61"/>
      <c r="G478" s="61"/>
      <c r="H478" s="61"/>
      <c r="I478" s="61"/>
    </row>
    <row r="479" spans="1:9" x14ac:dyDescent="0.25">
      <c r="A479" s="61"/>
      <c r="B479" s="61"/>
      <c r="C479" s="61"/>
      <c r="D479" s="61"/>
      <c r="E479" s="61"/>
      <c r="F479" s="61"/>
      <c r="G479" s="61"/>
      <c r="H479" s="61"/>
      <c r="I479" s="61"/>
    </row>
    <row r="480" spans="1:9" x14ac:dyDescent="0.25">
      <c r="A480" s="61"/>
      <c r="B480" s="61"/>
      <c r="C480" s="61"/>
      <c r="D480" s="61"/>
      <c r="E480" s="61"/>
      <c r="F480" s="61"/>
      <c r="G480" s="61"/>
      <c r="H480" s="61"/>
      <c r="I480" s="61"/>
    </row>
    <row r="481" spans="1:9" x14ac:dyDescent="0.25">
      <c r="A481" s="61"/>
      <c r="B481" s="61"/>
      <c r="C481" s="61"/>
      <c r="D481" s="61"/>
      <c r="E481" s="61"/>
      <c r="F481" s="61"/>
      <c r="G481" s="61"/>
      <c r="H481" s="61"/>
      <c r="I481" s="61"/>
    </row>
    <row r="482" spans="1:9" x14ac:dyDescent="0.25">
      <c r="A482" s="61"/>
      <c r="B482" s="61"/>
      <c r="C482" s="61"/>
      <c r="D482" s="61"/>
      <c r="E482" s="61"/>
      <c r="F482" s="61"/>
      <c r="G482" s="61"/>
      <c r="H482" s="61"/>
      <c r="I482" s="61"/>
    </row>
    <row r="483" spans="1:9" x14ac:dyDescent="0.25">
      <c r="A483" s="61"/>
      <c r="B483" s="61"/>
      <c r="C483" s="61"/>
      <c r="D483" s="61"/>
      <c r="E483" s="61"/>
      <c r="F483" s="61"/>
      <c r="G483" s="61"/>
      <c r="H483" s="61"/>
      <c r="I483" s="61"/>
    </row>
    <row r="484" spans="1:9" x14ac:dyDescent="0.25">
      <c r="A484" s="61"/>
      <c r="B484" s="61"/>
      <c r="C484" s="61"/>
      <c r="D484" s="61"/>
      <c r="E484" s="61"/>
      <c r="F484" s="61"/>
      <c r="G484" s="61"/>
      <c r="H484" s="61"/>
      <c r="I484" s="61"/>
    </row>
    <row r="485" spans="1:9" x14ac:dyDescent="0.25">
      <c r="A485" s="61"/>
      <c r="B485" s="61"/>
      <c r="C485" s="61"/>
      <c r="D485" s="61"/>
      <c r="E485" s="61"/>
      <c r="F485" s="61"/>
      <c r="G485" s="61"/>
      <c r="H485" s="61"/>
      <c r="I485" s="61"/>
    </row>
    <row r="486" spans="1:9" x14ac:dyDescent="0.25">
      <c r="A486" s="61"/>
      <c r="B486" s="61"/>
      <c r="C486" s="61"/>
      <c r="D486" s="61"/>
      <c r="E486" s="61"/>
      <c r="F486" s="61"/>
      <c r="G486" s="61"/>
      <c r="H486" s="61"/>
      <c r="I486" s="61"/>
    </row>
    <row r="487" spans="1:9" x14ac:dyDescent="0.25">
      <c r="A487" s="61"/>
      <c r="B487" s="61"/>
      <c r="C487" s="61"/>
      <c r="D487" s="61"/>
      <c r="E487" s="61"/>
      <c r="F487" s="61"/>
      <c r="G487" s="61"/>
      <c r="H487" s="61"/>
      <c r="I487" s="61"/>
    </row>
    <row r="488" spans="1:9" x14ac:dyDescent="0.25">
      <c r="A488" s="61"/>
      <c r="B488" s="61"/>
      <c r="C488" s="61"/>
      <c r="D488" s="61"/>
      <c r="E488" s="61"/>
      <c r="F488" s="61"/>
      <c r="G488" s="61"/>
      <c r="H488" s="61"/>
      <c r="I488" s="61"/>
    </row>
    <row r="489" spans="1:9" x14ac:dyDescent="0.25">
      <c r="A489" s="61"/>
      <c r="B489" s="61"/>
      <c r="C489" s="61"/>
      <c r="D489" s="61"/>
      <c r="E489" s="61"/>
      <c r="F489" s="61"/>
      <c r="G489" s="61"/>
      <c r="H489" s="61"/>
      <c r="I489" s="61"/>
    </row>
    <row r="490" spans="1:9" x14ac:dyDescent="0.25">
      <c r="A490" s="61"/>
      <c r="B490" s="61"/>
      <c r="C490" s="61"/>
      <c r="D490" s="61"/>
      <c r="E490" s="61"/>
      <c r="F490" s="61"/>
      <c r="G490" s="61"/>
      <c r="H490" s="61"/>
      <c r="I490" s="61"/>
    </row>
    <row r="491" spans="1:9" x14ac:dyDescent="0.25">
      <c r="A491" s="61"/>
      <c r="B491" s="61"/>
      <c r="C491" s="61"/>
      <c r="D491" s="61"/>
      <c r="E491" s="61"/>
      <c r="F491" s="61"/>
      <c r="G491" s="61"/>
      <c r="H491" s="61"/>
      <c r="I491" s="61"/>
    </row>
    <row r="492" spans="1:9" x14ac:dyDescent="0.25">
      <c r="A492" s="61"/>
      <c r="B492" s="61"/>
      <c r="C492" s="61"/>
      <c r="D492" s="61"/>
      <c r="E492" s="61"/>
      <c r="F492" s="61"/>
      <c r="G492" s="61"/>
      <c r="H492" s="61"/>
      <c r="I492" s="61"/>
    </row>
    <row r="493" spans="1:9" x14ac:dyDescent="0.25">
      <c r="A493" s="61"/>
      <c r="B493" s="61"/>
      <c r="C493" s="61"/>
      <c r="D493" s="61"/>
      <c r="E493" s="61"/>
      <c r="F493" s="61"/>
      <c r="G493" s="61"/>
      <c r="H493" s="61"/>
      <c r="I493" s="61"/>
    </row>
    <row r="494" spans="1:9" x14ac:dyDescent="0.25">
      <c r="A494" s="61"/>
      <c r="B494" s="61"/>
      <c r="C494" s="61"/>
      <c r="D494" s="61"/>
      <c r="E494" s="61"/>
      <c r="F494" s="61"/>
      <c r="G494" s="61"/>
      <c r="H494" s="61"/>
      <c r="I494" s="61"/>
    </row>
    <row r="495" spans="1:9" x14ac:dyDescent="0.25">
      <c r="A495" s="61"/>
      <c r="B495" s="61"/>
      <c r="C495" s="61"/>
      <c r="D495" s="61"/>
      <c r="E495" s="61"/>
      <c r="F495" s="61"/>
      <c r="G495" s="61"/>
      <c r="H495" s="61"/>
      <c r="I495" s="61"/>
    </row>
    <row r="496" spans="1:9" x14ac:dyDescent="0.25">
      <c r="A496" s="61"/>
      <c r="B496" s="61"/>
      <c r="C496" s="61"/>
      <c r="D496" s="61"/>
      <c r="E496" s="61"/>
      <c r="F496" s="61"/>
      <c r="G496" s="61"/>
      <c r="H496" s="61"/>
      <c r="I496" s="61"/>
    </row>
    <row r="497" spans="1:9" x14ac:dyDescent="0.25">
      <c r="A497" s="61"/>
      <c r="B497" s="61"/>
      <c r="C497" s="61"/>
      <c r="D497" s="61"/>
      <c r="E497" s="61"/>
      <c r="F497" s="61"/>
      <c r="G497" s="61"/>
      <c r="H497" s="61"/>
      <c r="I497" s="61"/>
    </row>
    <row r="498" spans="1:9" x14ac:dyDescent="0.25">
      <c r="A498" s="61"/>
      <c r="B498" s="61"/>
      <c r="C498" s="61"/>
      <c r="D498" s="61"/>
      <c r="E498" s="61"/>
      <c r="F498" s="61"/>
      <c r="G498" s="61"/>
      <c r="H498" s="61"/>
      <c r="I498" s="61"/>
    </row>
    <row r="499" spans="1:9" x14ac:dyDescent="0.25">
      <c r="A499" s="61"/>
      <c r="B499" s="61"/>
      <c r="C499" s="61"/>
      <c r="D499" s="61"/>
      <c r="E499" s="61"/>
      <c r="F499" s="61"/>
      <c r="G499" s="61"/>
      <c r="H499" s="61"/>
      <c r="I499" s="61"/>
    </row>
    <row r="500" spans="1:9" x14ac:dyDescent="0.25">
      <c r="A500" s="61"/>
      <c r="B500" s="61"/>
      <c r="C500" s="61"/>
      <c r="D500" s="61"/>
      <c r="E500" s="61"/>
      <c r="F500" s="61"/>
      <c r="G500" s="61"/>
      <c r="H500" s="61"/>
      <c r="I500" s="61"/>
    </row>
    <row r="501" spans="1:9" x14ac:dyDescent="0.25">
      <c r="A501" s="61"/>
      <c r="B501" s="61"/>
      <c r="C501" s="61"/>
      <c r="D501" s="61"/>
      <c r="E501" s="61"/>
      <c r="F501" s="61"/>
      <c r="G501" s="61"/>
      <c r="H501" s="61"/>
      <c r="I501" s="61"/>
    </row>
    <row r="502" spans="1:9" x14ac:dyDescent="0.25">
      <c r="A502" s="61"/>
      <c r="B502" s="61"/>
      <c r="C502" s="61"/>
      <c r="D502" s="61"/>
      <c r="E502" s="61"/>
      <c r="F502" s="61"/>
      <c r="G502" s="61"/>
      <c r="H502" s="61"/>
      <c r="I502" s="61"/>
    </row>
    <row r="503" spans="1:9" x14ac:dyDescent="0.25">
      <c r="A503" s="61"/>
      <c r="B503" s="61"/>
      <c r="C503" s="61"/>
      <c r="D503" s="61"/>
      <c r="E503" s="61"/>
      <c r="F503" s="61"/>
      <c r="G503" s="61"/>
      <c r="H503" s="61"/>
      <c r="I503" s="61"/>
    </row>
    <row r="504" spans="1:9" x14ac:dyDescent="0.25">
      <c r="A504" s="61"/>
      <c r="B504" s="61"/>
      <c r="C504" s="61"/>
      <c r="D504" s="61"/>
      <c r="E504" s="61"/>
      <c r="F504" s="61"/>
      <c r="G504" s="61"/>
      <c r="H504" s="61"/>
      <c r="I504" s="61"/>
    </row>
    <row r="505" spans="1:9" x14ac:dyDescent="0.25">
      <c r="A505" s="61"/>
      <c r="B505" s="61"/>
      <c r="C505" s="61"/>
      <c r="D505" s="61"/>
      <c r="E505" s="61"/>
      <c r="F505" s="61"/>
      <c r="G505" s="61"/>
      <c r="H505" s="61"/>
      <c r="I505" s="61"/>
    </row>
    <row r="506" spans="1:9" x14ac:dyDescent="0.25">
      <c r="A506" s="61"/>
      <c r="B506" s="61"/>
      <c r="C506" s="61"/>
      <c r="D506" s="61"/>
      <c r="E506" s="61"/>
      <c r="F506" s="61"/>
      <c r="G506" s="61"/>
      <c r="H506" s="61"/>
      <c r="I506" s="61"/>
    </row>
    <row r="507" spans="1:9" x14ac:dyDescent="0.25">
      <c r="A507" s="61"/>
      <c r="B507" s="61"/>
      <c r="C507" s="61"/>
      <c r="D507" s="61"/>
      <c r="E507" s="61"/>
      <c r="F507" s="61"/>
      <c r="G507" s="61"/>
      <c r="H507" s="61"/>
      <c r="I507" s="61"/>
    </row>
    <row r="508" spans="1:9" x14ac:dyDescent="0.25">
      <c r="A508" s="61"/>
      <c r="B508" s="61"/>
      <c r="C508" s="61"/>
      <c r="D508" s="61"/>
      <c r="E508" s="61"/>
      <c r="F508" s="61"/>
      <c r="G508" s="61"/>
      <c r="H508" s="61"/>
      <c r="I508" s="61"/>
    </row>
    <row r="509" spans="1:9" x14ac:dyDescent="0.25">
      <c r="A509" s="61"/>
      <c r="B509" s="61"/>
      <c r="C509" s="61"/>
      <c r="D509" s="61"/>
      <c r="E509" s="61"/>
      <c r="F509" s="61"/>
      <c r="G509" s="61"/>
      <c r="H509" s="61"/>
      <c r="I509" s="61"/>
    </row>
    <row r="510" spans="1:9" x14ac:dyDescent="0.25">
      <c r="A510" s="61"/>
      <c r="B510" s="61"/>
      <c r="C510" s="61"/>
      <c r="D510" s="61"/>
      <c r="E510" s="61"/>
      <c r="F510" s="61"/>
      <c r="G510" s="61"/>
      <c r="H510" s="61"/>
      <c r="I510" s="61"/>
    </row>
    <row r="511" spans="1:9" x14ac:dyDescent="0.25">
      <c r="A511" s="61"/>
      <c r="B511" s="61"/>
      <c r="C511" s="61"/>
      <c r="D511" s="61"/>
      <c r="E511" s="61"/>
      <c r="F511" s="61"/>
      <c r="G511" s="61"/>
      <c r="H511" s="61"/>
      <c r="I511" s="61"/>
    </row>
    <row r="512" spans="1:9" x14ac:dyDescent="0.25">
      <c r="A512" s="61"/>
      <c r="B512" s="61"/>
      <c r="C512" s="61"/>
      <c r="D512" s="61"/>
      <c r="E512" s="61"/>
      <c r="F512" s="61"/>
      <c r="G512" s="61"/>
      <c r="H512" s="61"/>
      <c r="I512" s="61"/>
    </row>
    <row r="513" spans="1:9" x14ac:dyDescent="0.25">
      <c r="A513" s="61"/>
      <c r="B513" s="61"/>
      <c r="C513" s="61"/>
      <c r="D513" s="61"/>
      <c r="E513" s="61"/>
      <c r="F513" s="61"/>
      <c r="G513" s="61"/>
      <c r="H513" s="61"/>
      <c r="I513" s="61"/>
    </row>
    <row r="514" spans="1:9" x14ac:dyDescent="0.25">
      <c r="A514" s="61"/>
      <c r="B514" s="61"/>
      <c r="C514" s="61"/>
      <c r="D514" s="61"/>
      <c r="E514" s="61"/>
      <c r="F514" s="61"/>
      <c r="G514" s="61"/>
      <c r="H514" s="61"/>
      <c r="I514" s="61"/>
    </row>
    <row r="515" spans="1:9" x14ac:dyDescent="0.25">
      <c r="A515" s="61"/>
      <c r="B515" s="61"/>
      <c r="C515" s="61"/>
      <c r="D515" s="61"/>
      <c r="E515" s="61"/>
      <c r="F515" s="61"/>
      <c r="G515" s="61"/>
      <c r="H515" s="61"/>
      <c r="I515" s="61"/>
    </row>
    <row r="516" spans="1:9" x14ac:dyDescent="0.25">
      <c r="A516" s="61"/>
      <c r="B516" s="61"/>
      <c r="C516" s="61"/>
      <c r="D516" s="61"/>
      <c r="E516" s="61"/>
      <c r="F516" s="61"/>
      <c r="G516" s="61"/>
      <c r="H516" s="61"/>
      <c r="I516" s="61"/>
    </row>
    <row r="517" spans="1:9" x14ac:dyDescent="0.25">
      <c r="A517" s="61"/>
      <c r="B517" s="61"/>
      <c r="C517" s="61"/>
      <c r="D517" s="61"/>
      <c r="E517" s="61"/>
      <c r="F517" s="61"/>
      <c r="G517" s="61"/>
      <c r="H517" s="61"/>
      <c r="I517" s="61"/>
    </row>
    <row r="518" spans="1:9" x14ac:dyDescent="0.25">
      <c r="A518" s="61"/>
      <c r="B518" s="61"/>
      <c r="C518" s="61"/>
      <c r="D518" s="61"/>
      <c r="E518" s="61"/>
      <c r="F518" s="61"/>
      <c r="G518" s="61"/>
      <c r="H518" s="61"/>
      <c r="I518" s="61"/>
    </row>
    <row r="519" spans="1:9" x14ac:dyDescent="0.25">
      <c r="A519" s="61"/>
      <c r="B519" s="61"/>
      <c r="C519" s="61"/>
      <c r="D519" s="61"/>
      <c r="E519" s="61"/>
      <c r="F519" s="61"/>
      <c r="G519" s="61"/>
      <c r="H519" s="61"/>
      <c r="I519" s="61"/>
    </row>
    <row r="520" spans="1:9" x14ac:dyDescent="0.25">
      <c r="A520" s="61"/>
      <c r="B520" s="61"/>
      <c r="C520" s="61"/>
      <c r="D520" s="61"/>
      <c r="E520" s="61"/>
      <c r="F520" s="61"/>
      <c r="G520" s="61"/>
      <c r="H520" s="61"/>
      <c r="I520" s="61"/>
    </row>
    <row r="521" spans="1:9" x14ac:dyDescent="0.25">
      <c r="A521" s="61"/>
      <c r="B521" s="61"/>
      <c r="C521" s="61"/>
      <c r="D521" s="61"/>
      <c r="E521" s="61"/>
      <c r="F521" s="61"/>
      <c r="G521" s="61"/>
      <c r="H521" s="61"/>
      <c r="I521" s="61"/>
    </row>
    <row r="522" spans="1:9" x14ac:dyDescent="0.25">
      <c r="A522" s="61"/>
      <c r="B522" s="61"/>
      <c r="C522" s="61"/>
      <c r="D522" s="61"/>
      <c r="E522" s="61"/>
      <c r="F522" s="61"/>
      <c r="G522" s="61"/>
      <c r="H522" s="61"/>
      <c r="I522" s="61"/>
    </row>
    <row r="523" spans="1:9" x14ac:dyDescent="0.25">
      <c r="A523" s="61"/>
      <c r="B523" s="61"/>
      <c r="C523" s="61"/>
      <c r="D523" s="61"/>
      <c r="E523" s="61"/>
      <c r="F523" s="61"/>
      <c r="G523" s="61"/>
      <c r="H523" s="61"/>
      <c r="I523" s="61"/>
    </row>
    <row r="524" spans="1:9" x14ac:dyDescent="0.25">
      <c r="A524" s="61"/>
      <c r="B524" s="61"/>
      <c r="C524" s="61"/>
      <c r="D524" s="61"/>
      <c r="E524" s="61"/>
      <c r="F524" s="61"/>
      <c r="G524" s="61"/>
      <c r="H524" s="61"/>
      <c r="I524" s="61"/>
    </row>
    <row r="525" spans="1:9" x14ac:dyDescent="0.25">
      <c r="A525" s="61"/>
      <c r="B525" s="61"/>
      <c r="C525" s="61"/>
      <c r="D525" s="61"/>
      <c r="E525" s="61"/>
      <c r="F525" s="61"/>
      <c r="G525" s="61"/>
      <c r="H525" s="61"/>
      <c r="I525" s="61"/>
    </row>
    <row r="526" spans="1:9" x14ac:dyDescent="0.25">
      <c r="A526" s="61"/>
      <c r="B526" s="61"/>
      <c r="C526" s="61"/>
      <c r="D526" s="61"/>
      <c r="E526" s="61"/>
      <c r="F526" s="61"/>
      <c r="G526" s="61"/>
      <c r="H526" s="61"/>
      <c r="I526" s="61"/>
    </row>
    <row r="527" spans="1:9" x14ac:dyDescent="0.25">
      <c r="A527" s="61"/>
      <c r="B527" s="61"/>
      <c r="C527" s="61"/>
      <c r="D527" s="61"/>
      <c r="E527" s="61"/>
      <c r="F527" s="61"/>
      <c r="G527" s="61"/>
      <c r="H527" s="61"/>
      <c r="I527" s="61"/>
    </row>
    <row r="528" spans="1:9" x14ac:dyDescent="0.25">
      <c r="A528" s="61"/>
      <c r="B528" s="61"/>
      <c r="C528" s="61"/>
      <c r="D528" s="61"/>
      <c r="E528" s="61"/>
      <c r="F528" s="61"/>
      <c r="G528" s="61"/>
      <c r="H528" s="61"/>
      <c r="I528" s="61"/>
    </row>
    <row r="529" spans="1:9" x14ac:dyDescent="0.25">
      <c r="A529" s="61"/>
      <c r="B529" s="61"/>
      <c r="C529" s="61"/>
      <c r="D529" s="61"/>
      <c r="E529" s="61"/>
      <c r="F529" s="61"/>
      <c r="G529" s="61"/>
      <c r="H529" s="61"/>
      <c r="I529" s="61"/>
    </row>
    <row r="530" spans="1:9" x14ac:dyDescent="0.25">
      <c r="A530" s="61"/>
      <c r="B530" s="61"/>
      <c r="C530" s="61"/>
      <c r="D530" s="61"/>
      <c r="E530" s="61"/>
      <c r="F530" s="61"/>
      <c r="G530" s="61"/>
      <c r="H530" s="61"/>
      <c r="I530" s="61"/>
    </row>
    <row r="531" spans="1:9" x14ac:dyDescent="0.25">
      <c r="A531" s="61"/>
      <c r="B531" s="61"/>
      <c r="C531" s="61"/>
      <c r="D531" s="61"/>
      <c r="E531" s="61"/>
      <c r="F531" s="61"/>
      <c r="G531" s="61"/>
      <c r="H531" s="61"/>
      <c r="I531" s="61"/>
    </row>
    <row r="532" spans="1:9" x14ac:dyDescent="0.25">
      <c r="A532" s="61"/>
      <c r="B532" s="61"/>
      <c r="C532" s="61"/>
      <c r="D532" s="61"/>
      <c r="E532" s="61"/>
      <c r="F532" s="61"/>
      <c r="G532" s="61"/>
      <c r="H532" s="61"/>
      <c r="I532" s="61"/>
    </row>
    <row r="533" spans="1:9" x14ac:dyDescent="0.25">
      <c r="A533" s="61"/>
      <c r="B533" s="61"/>
      <c r="C533" s="61"/>
      <c r="D533" s="61"/>
      <c r="E533" s="61"/>
      <c r="F533" s="61"/>
      <c r="G533" s="61"/>
      <c r="H533" s="61"/>
      <c r="I533" s="61"/>
    </row>
    <row r="534" spans="1:9" x14ac:dyDescent="0.25">
      <c r="A534" s="61"/>
      <c r="B534" s="61"/>
      <c r="C534" s="61"/>
      <c r="D534" s="61"/>
      <c r="E534" s="61"/>
      <c r="F534" s="61"/>
      <c r="G534" s="61"/>
      <c r="H534" s="61"/>
      <c r="I534" s="61"/>
    </row>
    <row r="535" spans="1:9" x14ac:dyDescent="0.25">
      <c r="A535" s="61"/>
      <c r="B535" s="61"/>
      <c r="C535" s="61"/>
      <c r="D535" s="61"/>
      <c r="E535" s="61"/>
      <c r="F535" s="61"/>
      <c r="G535" s="61"/>
      <c r="H535" s="61"/>
      <c r="I535" s="61"/>
    </row>
    <row r="536" spans="1:9" x14ac:dyDescent="0.25">
      <c r="A536" s="61"/>
      <c r="B536" s="61"/>
      <c r="C536" s="61"/>
      <c r="D536" s="61"/>
      <c r="E536" s="61"/>
      <c r="F536" s="61"/>
      <c r="G536" s="61"/>
      <c r="H536" s="61"/>
      <c r="I536" s="61"/>
    </row>
    <row r="537" spans="1:9" x14ac:dyDescent="0.25">
      <c r="A537" s="61"/>
      <c r="B537" s="61"/>
      <c r="C537" s="61"/>
      <c r="D537" s="61"/>
      <c r="E537" s="61"/>
      <c r="F537" s="61"/>
      <c r="G537" s="61"/>
      <c r="H537" s="61"/>
      <c r="I537" s="61"/>
    </row>
    <row r="538" spans="1:9" x14ac:dyDescent="0.25">
      <c r="A538" s="61"/>
      <c r="B538" s="61"/>
      <c r="C538" s="61"/>
      <c r="D538" s="61"/>
      <c r="E538" s="61"/>
      <c r="F538" s="61"/>
      <c r="G538" s="61"/>
      <c r="H538" s="61"/>
      <c r="I538" s="61"/>
    </row>
    <row r="539" spans="1:9" x14ac:dyDescent="0.25">
      <c r="A539" s="61"/>
      <c r="B539" s="61"/>
      <c r="C539" s="61"/>
      <c r="D539" s="61"/>
      <c r="E539" s="61"/>
      <c r="F539" s="61"/>
      <c r="G539" s="61"/>
      <c r="H539" s="61"/>
      <c r="I539" s="61"/>
    </row>
    <row r="540" spans="1:9" x14ac:dyDescent="0.25">
      <c r="A540" s="61"/>
      <c r="B540" s="61"/>
      <c r="C540" s="61"/>
      <c r="D540" s="61"/>
      <c r="E540" s="61"/>
      <c r="F540" s="61"/>
      <c r="G540" s="61"/>
      <c r="H540" s="61"/>
      <c r="I540" s="61"/>
    </row>
    <row r="541" spans="1:9" x14ac:dyDescent="0.25">
      <c r="A541" s="61"/>
      <c r="B541" s="61"/>
      <c r="C541" s="61"/>
      <c r="D541" s="61"/>
      <c r="E541" s="61"/>
      <c r="F541" s="61"/>
      <c r="G541" s="61"/>
      <c r="H541" s="61"/>
      <c r="I541" s="61"/>
    </row>
    <row r="542" spans="1:9" x14ac:dyDescent="0.25">
      <c r="A542" s="61"/>
      <c r="B542" s="61"/>
      <c r="C542" s="61"/>
      <c r="D542" s="61"/>
      <c r="E542" s="61"/>
      <c r="F542" s="61"/>
      <c r="G542" s="61"/>
      <c r="H542" s="61"/>
      <c r="I542" s="61"/>
    </row>
    <row r="543" spans="1:9" x14ac:dyDescent="0.25">
      <c r="A543" s="61"/>
      <c r="B543" s="61"/>
      <c r="C543" s="61"/>
      <c r="D543" s="61"/>
      <c r="E543" s="61"/>
      <c r="F543" s="61"/>
      <c r="G543" s="61"/>
      <c r="H543" s="61"/>
      <c r="I543" s="61"/>
    </row>
    <row r="544" spans="1:9" x14ac:dyDescent="0.25">
      <c r="A544" s="61"/>
      <c r="B544" s="61"/>
      <c r="C544" s="61"/>
      <c r="D544" s="61"/>
      <c r="E544" s="61"/>
      <c r="F544" s="61"/>
      <c r="G544" s="61"/>
      <c r="H544" s="61"/>
      <c r="I544" s="61"/>
    </row>
    <row r="545" spans="1:9" x14ac:dyDescent="0.25">
      <c r="A545" s="61"/>
      <c r="B545" s="61"/>
      <c r="C545" s="61"/>
      <c r="D545" s="61"/>
      <c r="E545" s="61"/>
      <c r="F545" s="61"/>
      <c r="G545" s="61"/>
      <c r="H545" s="61"/>
      <c r="I545" s="61"/>
    </row>
    <row r="546" spans="1:9" x14ac:dyDescent="0.25">
      <c r="A546" s="61"/>
      <c r="B546" s="61"/>
      <c r="C546" s="61"/>
      <c r="D546" s="61"/>
      <c r="E546" s="61"/>
      <c r="F546" s="61"/>
      <c r="G546" s="61"/>
      <c r="H546" s="61"/>
      <c r="I546" s="61"/>
    </row>
    <row r="547" spans="1:9" x14ac:dyDescent="0.25">
      <c r="A547" s="61"/>
      <c r="B547" s="61"/>
      <c r="C547" s="61"/>
      <c r="D547" s="61"/>
      <c r="E547" s="61"/>
      <c r="F547" s="61"/>
      <c r="G547" s="61"/>
      <c r="H547" s="61"/>
      <c r="I547" s="61"/>
    </row>
    <row r="548" spans="1:9" x14ac:dyDescent="0.25">
      <c r="A548" s="61"/>
      <c r="B548" s="61"/>
      <c r="C548" s="61"/>
      <c r="D548" s="61"/>
      <c r="E548" s="61"/>
      <c r="F548" s="61"/>
      <c r="G548" s="61"/>
      <c r="H548" s="61"/>
      <c r="I548" s="61"/>
    </row>
    <row r="549" spans="1:9" x14ac:dyDescent="0.25">
      <c r="A549" s="61"/>
      <c r="B549" s="61"/>
      <c r="C549" s="61"/>
      <c r="D549" s="61"/>
      <c r="E549" s="61"/>
      <c r="F549" s="61"/>
      <c r="G549" s="61"/>
      <c r="H549" s="61"/>
      <c r="I549" s="61"/>
    </row>
    <row r="550" spans="1:9" x14ac:dyDescent="0.25">
      <c r="A550" s="61"/>
      <c r="B550" s="61"/>
      <c r="C550" s="61"/>
      <c r="D550" s="61"/>
      <c r="E550" s="61"/>
      <c r="F550" s="61"/>
      <c r="G550" s="61"/>
      <c r="H550" s="61"/>
      <c r="I550" s="61"/>
    </row>
    <row r="551" spans="1:9" x14ac:dyDescent="0.25">
      <c r="A551" s="61"/>
      <c r="B551" s="61"/>
      <c r="C551" s="61"/>
      <c r="D551" s="61"/>
      <c r="E551" s="61"/>
      <c r="F551" s="61"/>
      <c r="G551" s="61"/>
      <c r="H551" s="61"/>
      <c r="I551" s="61"/>
    </row>
    <row r="552" spans="1:9" x14ac:dyDescent="0.25">
      <c r="A552" s="61"/>
      <c r="B552" s="61"/>
      <c r="C552" s="61"/>
      <c r="D552" s="61"/>
      <c r="E552" s="61"/>
      <c r="F552" s="61"/>
      <c r="G552" s="61"/>
      <c r="H552" s="61"/>
      <c r="I552" s="61"/>
    </row>
    <row r="553" spans="1:9" x14ac:dyDescent="0.25">
      <c r="A553" s="61"/>
      <c r="B553" s="61"/>
      <c r="C553" s="61"/>
      <c r="D553" s="61"/>
      <c r="E553" s="61"/>
      <c r="F553" s="61"/>
      <c r="G553" s="61"/>
      <c r="H553" s="61"/>
      <c r="I553" s="61"/>
    </row>
    <row r="554" spans="1:9" x14ac:dyDescent="0.25">
      <c r="A554" s="61"/>
      <c r="B554" s="61"/>
      <c r="C554" s="61"/>
      <c r="D554" s="61"/>
      <c r="E554" s="61"/>
      <c r="F554" s="61"/>
      <c r="G554" s="61"/>
      <c r="H554" s="61"/>
      <c r="I554" s="61"/>
    </row>
    <row r="555" spans="1:9" x14ac:dyDescent="0.25">
      <c r="A555" s="61"/>
      <c r="B555" s="61"/>
      <c r="C555" s="61"/>
      <c r="D555" s="61"/>
      <c r="E555" s="61"/>
      <c r="F555" s="61"/>
      <c r="G555" s="61"/>
      <c r="H555" s="61"/>
      <c r="I555" s="61"/>
    </row>
    <row r="556" spans="1:9" x14ac:dyDescent="0.25">
      <c r="A556" s="61"/>
      <c r="B556" s="61"/>
      <c r="C556" s="61"/>
      <c r="D556" s="61"/>
      <c r="E556" s="61"/>
      <c r="F556" s="61"/>
      <c r="G556" s="61"/>
      <c r="H556" s="61"/>
      <c r="I556" s="61"/>
    </row>
    <row r="557" spans="1:9" x14ac:dyDescent="0.25">
      <c r="A557" s="61"/>
      <c r="B557" s="61"/>
      <c r="C557" s="61"/>
      <c r="D557" s="61"/>
      <c r="E557" s="61"/>
      <c r="F557" s="61"/>
      <c r="G557" s="61"/>
      <c r="H557" s="61"/>
      <c r="I557" s="61"/>
    </row>
    <row r="558" spans="1:9" x14ac:dyDescent="0.25">
      <c r="A558" s="61"/>
      <c r="B558" s="61"/>
      <c r="C558" s="61"/>
      <c r="D558" s="61"/>
      <c r="E558" s="61"/>
      <c r="F558" s="61"/>
      <c r="G558" s="61"/>
      <c r="H558" s="61"/>
      <c r="I558" s="61"/>
    </row>
    <row r="559" spans="1:9" x14ac:dyDescent="0.25">
      <c r="A559" s="61"/>
      <c r="B559" s="61"/>
      <c r="C559" s="61"/>
      <c r="D559" s="61"/>
      <c r="E559" s="61"/>
      <c r="F559" s="61"/>
      <c r="G559" s="61"/>
      <c r="H559" s="61"/>
      <c r="I559" s="61"/>
    </row>
    <row r="560" spans="1:9" x14ac:dyDescent="0.25">
      <c r="A560" s="61"/>
      <c r="B560" s="61"/>
      <c r="C560" s="61"/>
      <c r="D560" s="61"/>
      <c r="E560" s="61"/>
      <c r="F560" s="61"/>
      <c r="G560" s="61"/>
      <c r="H560" s="61"/>
      <c r="I560" s="61"/>
    </row>
    <row r="561" spans="1:9" x14ac:dyDescent="0.25">
      <c r="A561" s="61"/>
      <c r="B561" s="61"/>
      <c r="C561" s="61"/>
      <c r="D561" s="61"/>
      <c r="E561" s="61"/>
      <c r="F561" s="61"/>
      <c r="G561" s="61"/>
      <c r="H561" s="61"/>
      <c r="I561" s="61"/>
    </row>
    <row r="562" spans="1:9" x14ac:dyDescent="0.25">
      <c r="A562" s="61"/>
      <c r="B562" s="61"/>
      <c r="C562" s="61"/>
      <c r="D562" s="61"/>
      <c r="E562" s="61"/>
      <c r="F562" s="61"/>
      <c r="G562" s="61"/>
      <c r="H562" s="61"/>
      <c r="I562" s="61"/>
    </row>
    <row r="563" spans="1:9" x14ac:dyDescent="0.25">
      <c r="A563" s="61"/>
      <c r="B563" s="61"/>
      <c r="C563" s="61"/>
      <c r="D563" s="61"/>
      <c r="E563" s="61"/>
      <c r="F563" s="61"/>
      <c r="G563" s="61"/>
      <c r="H563" s="61"/>
      <c r="I563" s="61"/>
    </row>
    <row r="564" spans="1:9" x14ac:dyDescent="0.25">
      <c r="A564" s="61"/>
      <c r="B564" s="61"/>
      <c r="C564" s="61"/>
      <c r="D564" s="61"/>
      <c r="E564" s="61"/>
      <c r="F564" s="61"/>
      <c r="G564" s="61"/>
      <c r="H564" s="61"/>
      <c r="I564" s="61"/>
    </row>
    <row r="565" spans="1:9" x14ac:dyDescent="0.25">
      <c r="A565" s="61"/>
      <c r="B565" s="61"/>
      <c r="C565" s="61"/>
      <c r="D565" s="61"/>
      <c r="E565" s="61"/>
      <c r="F565" s="61"/>
      <c r="G565" s="61"/>
      <c r="H565" s="61"/>
      <c r="I565" s="61"/>
    </row>
    <row r="566" spans="1:9" x14ac:dyDescent="0.25">
      <c r="A566" s="61"/>
      <c r="B566" s="61"/>
      <c r="C566" s="61"/>
      <c r="D566" s="61"/>
      <c r="E566" s="61"/>
      <c r="F566" s="61"/>
      <c r="G566" s="61"/>
      <c r="H566" s="61"/>
      <c r="I566" s="61"/>
    </row>
    <row r="567" spans="1:9" x14ac:dyDescent="0.25">
      <c r="A567" s="61"/>
      <c r="B567" s="61"/>
      <c r="C567" s="61"/>
      <c r="D567" s="61"/>
      <c r="E567" s="61"/>
      <c r="F567" s="61"/>
      <c r="G567" s="61"/>
      <c r="H567" s="61"/>
      <c r="I567" s="61"/>
    </row>
    <row r="568" spans="1:9" x14ac:dyDescent="0.25">
      <c r="A568" s="61"/>
      <c r="B568" s="61"/>
      <c r="C568" s="61"/>
      <c r="D568" s="61"/>
      <c r="E568" s="61"/>
      <c r="F568" s="61"/>
      <c r="G568" s="61"/>
      <c r="H568" s="61"/>
      <c r="I568" s="61"/>
    </row>
    <row r="569" spans="1:9" x14ac:dyDescent="0.25">
      <c r="A569" s="61"/>
      <c r="B569" s="61"/>
      <c r="C569" s="61"/>
      <c r="D569" s="61"/>
      <c r="E569" s="61"/>
      <c r="F569" s="61"/>
      <c r="G569" s="61"/>
      <c r="H569" s="61"/>
      <c r="I569" s="61"/>
    </row>
    <row r="570" spans="1:9" x14ac:dyDescent="0.25">
      <c r="A570" s="61"/>
      <c r="B570" s="61"/>
      <c r="C570" s="61"/>
      <c r="D570" s="61"/>
      <c r="E570" s="61"/>
      <c r="F570" s="61"/>
      <c r="G570" s="61"/>
      <c r="H570" s="61"/>
      <c r="I570" s="61"/>
    </row>
    <row r="571" spans="1:9" x14ac:dyDescent="0.25">
      <c r="A571" s="61"/>
      <c r="B571" s="61"/>
      <c r="C571" s="61"/>
      <c r="D571" s="61"/>
      <c r="E571" s="61"/>
      <c r="F571" s="61"/>
      <c r="G571" s="61"/>
      <c r="H571" s="61"/>
      <c r="I571" s="61"/>
    </row>
    <row r="572" spans="1:9" x14ac:dyDescent="0.25">
      <c r="A572" s="61"/>
      <c r="B572" s="61"/>
      <c r="C572" s="61"/>
      <c r="D572" s="61"/>
      <c r="E572" s="61"/>
      <c r="F572" s="61"/>
      <c r="G572" s="61"/>
      <c r="H572" s="61"/>
      <c r="I572" s="61"/>
    </row>
    <row r="573" spans="1:9" x14ac:dyDescent="0.25">
      <c r="A573" s="61"/>
      <c r="B573" s="61"/>
      <c r="C573" s="61"/>
      <c r="D573" s="61"/>
      <c r="E573" s="61"/>
      <c r="F573" s="61"/>
      <c r="G573" s="61"/>
      <c r="H573" s="61"/>
      <c r="I573" s="61"/>
    </row>
    <row r="574" spans="1:9" x14ac:dyDescent="0.25">
      <c r="A574" s="61"/>
      <c r="B574" s="61"/>
      <c r="C574" s="61"/>
      <c r="D574" s="61"/>
      <c r="E574" s="61"/>
      <c r="F574" s="61"/>
      <c r="G574" s="61"/>
      <c r="H574" s="61"/>
      <c r="I574" s="61"/>
    </row>
    <row r="575" spans="1:9" x14ac:dyDescent="0.25">
      <c r="A575" s="61"/>
      <c r="B575" s="61"/>
      <c r="C575" s="61"/>
      <c r="D575" s="61"/>
      <c r="E575" s="61"/>
      <c r="F575" s="61"/>
      <c r="G575" s="61"/>
      <c r="H575" s="61"/>
      <c r="I575" s="61"/>
    </row>
    <row r="576" spans="1:9" x14ac:dyDescent="0.25">
      <c r="A576" s="61"/>
      <c r="B576" s="61"/>
      <c r="C576" s="61"/>
      <c r="D576" s="61"/>
      <c r="E576" s="61"/>
      <c r="F576" s="61"/>
      <c r="G576" s="61"/>
      <c r="H576" s="61"/>
      <c r="I576" s="61"/>
    </row>
    <row r="577" spans="1:9" x14ac:dyDescent="0.25">
      <c r="A577" s="61"/>
      <c r="B577" s="61"/>
      <c r="C577" s="61"/>
      <c r="D577" s="61"/>
      <c r="E577" s="61"/>
      <c r="F577" s="61"/>
      <c r="G577" s="61"/>
      <c r="H577" s="61"/>
      <c r="I577" s="61"/>
    </row>
    <row r="578" spans="1:9" x14ac:dyDescent="0.25">
      <c r="A578" s="61"/>
      <c r="B578" s="61"/>
      <c r="C578" s="61"/>
      <c r="D578" s="61"/>
      <c r="E578" s="61"/>
      <c r="F578" s="61"/>
      <c r="G578" s="61"/>
      <c r="H578" s="61"/>
      <c r="I578" s="61"/>
    </row>
    <row r="579" spans="1:9" x14ac:dyDescent="0.25">
      <c r="A579" s="61"/>
      <c r="B579" s="61"/>
      <c r="C579" s="61"/>
      <c r="D579" s="61"/>
      <c r="E579" s="61"/>
      <c r="F579" s="61"/>
      <c r="G579" s="61"/>
      <c r="H579" s="61"/>
      <c r="I579" s="61"/>
    </row>
    <row r="580" spans="1:9" x14ac:dyDescent="0.25">
      <c r="A580" s="61"/>
      <c r="B580" s="61"/>
      <c r="C580" s="61"/>
      <c r="D580" s="61"/>
      <c r="E580" s="61"/>
      <c r="F580" s="61"/>
      <c r="G580" s="61"/>
      <c r="H580" s="61"/>
      <c r="I580" s="61"/>
    </row>
    <row r="581" spans="1:9" x14ac:dyDescent="0.25">
      <c r="A581" s="61"/>
      <c r="B581" s="61"/>
      <c r="C581" s="61"/>
      <c r="D581" s="61"/>
      <c r="E581" s="61"/>
      <c r="F581" s="61"/>
      <c r="G581" s="61"/>
      <c r="H581" s="61"/>
      <c r="I581" s="61"/>
    </row>
    <row r="582" spans="1:9" x14ac:dyDescent="0.25">
      <c r="A582" s="61"/>
      <c r="B582" s="61"/>
      <c r="C582" s="61"/>
      <c r="D582" s="61"/>
      <c r="E582" s="61"/>
      <c r="F582" s="61"/>
      <c r="G582" s="61"/>
      <c r="H582" s="61"/>
      <c r="I582" s="61"/>
    </row>
    <row r="583" spans="1:9" x14ac:dyDescent="0.25">
      <c r="A583" s="61"/>
      <c r="B583" s="61"/>
      <c r="C583" s="61"/>
      <c r="D583" s="61"/>
      <c r="E583" s="61"/>
      <c r="F583" s="61"/>
      <c r="G583" s="61"/>
      <c r="H583" s="61"/>
      <c r="I583" s="61"/>
    </row>
    <row r="584" spans="1:9" x14ac:dyDescent="0.25">
      <c r="A584" s="61"/>
      <c r="B584" s="61"/>
      <c r="C584" s="61"/>
      <c r="D584" s="61"/>
      <c r="E584" s="61"/>
      <c r="F584" s="61"/>
      <c r="G584" s="61"/>
      <c r="H584" s="61"/>
      <c r="I584" s="61"/>
    </row>
    <row r="585" spans="1:9" x14ac:dyDescent="0.25">
      <c r="A585" s="61"/>
      <c r="B585" s="61"/>
      <c r="C585" s="61"/>
      <c r="D585" s="61"/>
      <c r="E585" s="61"/>
      <c r="F585" s="61"/>
      <c r="G585" s="61"/>
      <c r="H585" s="61"/>
      <c r="I585" s="61"/>
    </row>
    <row r="586" spans="1:9" x14ac:dyDescent="0.25">
      <c r="A586" s="61"/>
      <c r="B586" s="61"/>
      <c r="C586" s="61"/>
      <c r="D586" s="61"/>
      <c r="E586" s="61"/>
      <c r="F586" s="61"/>
      <c r="G586" s="61"/>
      <c r="H586" s="61"/>
      <c r="I586" s="61"/>
    </row>
    <row r="587" spans="1:9" x14ac:dyDescent="0.25">
      <c r="A587" s="61"/>
      <c r="B587" s="61"/>
      <c r="C587" s="61"/>
      <c r="D587" s="61"/>
      <c r="E587" s="61"/>
      <c r="F587" s="61"/>
      <c r="G587" s="61"/>
      <c r="H587" s="61"/>
      <c r="I587" s="61"/>
    </row>
    <row r="588" spans="1:9" x14ac:dyDescent="0.25">
      <c r="A588" s="61"/>
      <c r="B588" s="61"/>
      <c r="C588" s="61"/>
      <c r="D588" s="61"/>
      <c r="E588" s="61"/>
      <c r="F588" s="61"/>
      <c r="G588" s="61"/>
      <c r="H588" s="61"/>
      <c r="I588" s="61"/>
    </row>
    <row r="589" spans="1:9" x14ac:dyDescent="0.25">
      <c r="A589" s="61"/>
      <c r="B589" s="61"/>
      <c r="C589" s="61"/>
      <c r="D589" s="61"/>
      <c r="E589" s="61"/>
      <c r="F589" s="61"/>
      <c r="G589" s="61"/>
      <c r="H589" s="61"/>
      <c r="I589" s="61"/>
    </row>
    <row r="590" spans="1:9" x14ac:dyDescent="0.25">
      <c r="A590" s="61"/>
      <c r="B590" s="61"/>
      <c r="C590" s="61"/>
      <c r="D590" s="61"/>
      <c r="E590" s="61"/>
      <c r="F590" s="61"/>
      <c r="G590" s="61"/>
      <c r="H590" s="61"/>
      <c r="I590" s="61"/>
    </row>
    <row r="591" spans="1:9" x14ac:dyDescent="0.25">
      <c r="A591" s="61"/>
      <c r="B591" s="61"/>
      <c r="C591" s="61"/>
      <c r="D591" s="61"/>
      <c r="E591" s="61"/>
      <c r="F591" s="61"/>
      <c r="G591" s="61"/>
      <c r="H591" s="61"/>
      <c r="I591" s="61"/>
    </row>
    <row r="592" spans="1:9" x14ac:dyDescent="0.25">
      <c r="A592" s="61"/>
      <c r="B592" s="61"/>
      <c r="C592" s="61"/>
      <c r="D592" s="61"/>
      <c r="E592" s="61"/>
      <c r="F592" s="61"/>
      <c r="G592" s="61"/>
      <c r="H592" s="61"/>
      <c r="I592" s="61"/>
    </row>
    <row r="593" spans="1:9" x14ac:dyDescent="0.25">
      <c r="A593" s="61"/>
      <c r="B593" s="61"/>
      <c r="C593" s="61"/>
      <c r="D593" s="61"/>
      <c r="E593" s="61"/>
      <c r="F593" s="61"/>
      <c r="G593" s="61"/>
      <c r="H593" s="61"/>
      <c r="I593" s="61"/>
    </row>
    <row r="594" spans="1:9" x14ac:dyDescent="0.25">
      <c r="A594" s="61"/>
      <c r="B594" s="61"/>
      <c r="C594" s="61"/>
      <c r="D594" s="61"/>
      <c r="E594" s="61"/>
      <c r="F594" s="61"/>
      <c r="G594" s="61"/>
      <c r="H594" s="61"/>
      <c r="I594" s="61"/>
    </row>
    <row r="595" spans="1:9" x14ac:dyDescent="0.25">
      <c r="A595" s="61"/>
      <c r="B595" s="61"/>
      <c r="C595" s="61"/>
      <c r="D595" s="61"/>
      <c r="E595" s="61"/>
      <c r="F595" s="61"/>
      <c r="G595" s="61"/>
      <c r="H595" s="61"/>
      <c r="I595" s="61"/>
    </row>
    <row r="596" spans="1:9" x14ac:dyDescent="0.25">
      <c r="A596" s="61"/>
      <c r="B596" s="61"/>
      <c r="C596" s="61"/>
      <c r="D596" s="61"/>
      <c r="E596" s="61"/>
      <c r="F596" s="61"/>
      <c r="G596" s="61"/>
      <c r="H596" s="61"/>
      <c r="I596" s="61"/>
    </row>
    <row r="597" spans="1:9" x14ac:dyDescent="0.25">
      <c r="A597" s="61"/>
      <c r="B597" s="61"/>
      <c r="C597" s="61"/>
      <c r="D597" s="61"/>
      <c r="E597" s="61"/>
      <c r="F597" s="61"/>
      <c r="G597" s="61"/>
      <c r="H597" s="61"/>
      <c r="I597" s="61"/>
    </row>
    <row r="598" spans="1:9" x14ac:dyDescent="0.25">
      <c r="A598" s="61"/>
      <c r="B598" s="61"/>
      <c r="C598" s="61"/>
      <c r="D598" s="61"/>
      <c r="E598" s="61"/>
      <c r="F598" s="61"/>
      <c r="G598" s="61"/>
      <c r="H598" s="61"/>
      <c r="I598" s="61"/>
    </row>
    <row r="599" spans="1:9" x14ac:dyDescent="0.25">
      <c r="A599" s="61"/>
      <c r="B599" s="61"/>
      <c r="C599" s="61"/>
      <c r="D599" s="61"/>
      <c r="E599" s="61"/>
      <c r="F599" s="61"/>
      <c r="G599" s="61"/>
      <c r="H599" s="61"/>
      <c r="I599" s="61"/>
    </row>
    <row r="600" spans="1:9" x14ac:dyDescent="0.25">
      <c r="A600" s="61"/>
      <c r="B600" s="61"/>
      <c r="C600" s="61"/>
      <c r="D600" s="61"/>
      <c r="E600" s="61"/>
      <c r="F600" s="61"/>
      <c r="G600" s="61"/>
      <c r="H600" s="61"/>
      <c r="I600" s="61"/>
    </row>
    <row r="601" spans="1:9" x14ac:dyDescent="0.25">
      <c r="A601" s="61"/>
      <c r="B601" s="61"/>
      <c r="C601" s="61"/>
      <c r="D601" s="61"/>
      <c r="E601" s="61"/>
      <c r="F601" s="61"/>
      <c r="G601" s="61"/>
      <c r="H601" s="61"/>
      <c r="I601" s="61"/>
    </row>
    <row r="602" spans="1:9" x14ac:dyDescent="0.25">
      <c r="A602" s="61"/>
      <c r="B602" s="61"/>
      <c r="C602" s="61"/>
      <c r="D602" s="61"/>
      <c r="E602" s="61"/>
      <c r="F602" s="61"/>
      <c r="G602" s="61"/>
      <c r="H602" s="61"/>
      <c r="I602" s="61"/>
    </row>
    <row r="603" spans="1:9" x14ac:dyDescent="0.25">
      <c r="A603" s="61"/>
      <c r="B603" s="61"/>
      <c r="C603" s="61"/>
      <c r="D603" s="61"/>
      <c r="E603" s="61"/>
      <c r="F603" s="61"/>
      <c r="G603" s="61"/>
      <c r="H603" s="61"/>
      <c r="I603" s="61"/>
    </row>
    <row r="604" spans="1:9" x14ac:dyDescent="0.25">
      <c r="A604" s="61"/>
      <c r="B604" s="61"/>
      <c r="C604" s="61"/>
      <c r="D604" s="61"/>
      <c r="E604" s="61"/>
      <c r="F604" s="61"/>
      <c r="G604" s="61"/>
      <c r="H604" s="61"/>
      <c r="I604" s="61"/>
    </row>
    <row r="605" spans="1:9" x14ac:dyDescent="0.25">
      <c r="A605" s="61"/>
      <c r="B605" s="61"/>
      <c r="C605" s="61"/>
      <c r="D605" s="61"/>
      <c r="E605" s="61"/>
      <c r="F605" s="61"/>
      <c r="G605" s="61"/>
      <c r="H605" s="61"/>
      <c r="I605" s="61"/>
    </row>
    <row r="606" spans="1:9" x14ac:dyDescent="0.25">
      <c r="A606" s="61"/>
      <c r="B606" s="61"/>
      <c r="C606" s="61"/>
      <c r="D606" s="61"/>
      <c r="E606" s="61"/>
      <c r="F606" s="61"/>
      <c r="G606" s="61"/>
      <c r="H606" s="61"/>
      <c r="I606" s="61"/>
    </row>
    <row r="607" spans="1:9" x14ac:dyDescent="0.25">
      <c r="A607" s="61"/>
      <c r="B607" s="61"/>
      <c r="C607" s="61"/>
      <c r="D607" s="61"/>
      <c r="E607" s="61"/>
      <c r="F607" s="61"/>
      <c r="G607" s="61"/>
      <c r="H607" s="61"/>
      <c r="I607" s="61"/>
    </row>
    <row r="608" spans="1:9" x14ac:dyDescent="0.25">
      <c r="A608" s="61"/>
      <c r="B608" s="61"/>
      <c r="C608" s="61"/>
      <c r="D608" s="61"/>
      <c r="E608" s="61"/>
      <c r="F608" s="61"/>
      <c r="G608" s="61"/>
      <c r="H608" s="61"/>
      <c r="I608" s="61"/>
    </row>
    <row r="609" spans="1:9" x14ac:dyDescent="0.25">
      <c r="A609" s="61"/>
      <c r="B609" s="61"/>
      <c r="C609" s="61"/>
      <c r="D609" s="61"/>
      <c r="E609" s="61"/>
      <c r="F609" s="61"/>
      <c r="G609" s="61"/>
      <c r="H609" s="61"/>
      <c r="I609" s="61"/>
    </row>
    <row r="610" spans="1:9" x14ac:dyDescent="0.25">
      <c r="A610" s="61"/>
      <c r="B610" s="61"/>
      <c r="C610" s="61"/>
      <c r="D610" s="61"/>
      <c r="E610" s="61"/>
      <c r="F610" s="61"/>
      <c r="G610" s="61"/>
      <c r="H610" s="61"/>
      <c r="I610" s="61"/>
    </row>
    <row r="611" spans="1:9" x14ac:dyDescent="0.25">
      <c r="A611" s="61"/>
      <c r="B611" s="61"/>
      <c r="C611" s="61"/>
      <c r="D611" s="61"/>
      <c r="E611" s="61"/>
      <c r="F611" s="61"/>
      <c r="G611" s="61"/>
      <c r="H611" s="61"/>
      <c r="I611" s="61"/>
    </row>
    <row r="612" spans="1:9" x14ac:dyDescent="0.25">
      <c r="A612" s="61"/>
      <c r="B612" s="61"/>
      <c r="C612" s="61"/>
      <c r="D612" s="61"/>
      <c r="E612" s="61"/>
      <c r="F612" s="61"/>
      <c r="G612" s="61"/>
      <c r="H612" s="61"/>
      <c r="I612" s="61"/>
    </row>
    <row r="613" spans="1:9" x14ac:dyDescent="0.25">
      <c r="A613" s="61"/>
      <c r="B613" s="61"/>
      <c r="C613" s="61"/>
      <c r="D613" s="61"/>
      <c r="E613" s="61"/>
      <c r="F613" s="61"/>
      <c r="G613" s="61"/>
      <c r="H613" s="61"/>
      <c r="I613" s="61"/>
    </row>
    <row r="614" spans="1:9" x14ac:dyDescent="0.25">
      <c r="A614" s="61"/>
      <c r="B614" s="61"/>
      <c r="C614" s="61"/>
      <c r="D614" s="61"/>
      <c r="E614" s="61"/>
      <c r="F614" s="61"/>
      <c r="G614" s="61"/>
      <c r="H614" s="61"/>
      <c r="I614" s="61"/>
    </row>
    <row r="615" spans="1:9" x14ac:dyDescent="0.25">
      <c r="A615" s="61"/>
      <c r="B615" s="61"/>
      <c r="C615" s="61"/>
      <c r="D615" s="61"/>
      <c r="E615" s="61"/>
      <c r="F615" s="61"/>
      <c r="G615" s="61"/>
      <c r="H615" s="61"/>
      <c r="I615" s="61"/>
    </row>
    <row r="616" spans="1:9" x14ac:dyDescent="0.25">
      <c r="A616" s="61"/>
      <c r="B616" s="61"/>
      <c r="C616" s="61"/>
      <c r="D616" s="61"/>
      <c r="E616" s="61"/>
      <c r="F616" s="61"/>
      <c r="G616" s="61"/>
      <c r="H616" s="61"/>
      <c r="I616" s="61"/>
    </row>
    <row r="617" spans="1:9" x14ac:dyDescent="0.25">
      <c r="A617" s="61"/>
      <c r="B617" s="61"/>
      <c r="C617" s="61"/>
      <c r="D617" s="61"/>
      <c r="E617" s="61"/>
      <c r="F617" s="61"/>
      <c r="G617" s="61"/>
      <c r="H617" s="61"/>
      <c r="I617" s="61"/>
    </row>
    <row r="618" spans="1:9" x14ac:dyDescent="0.25">
      <c r="A618" s="61"/>
      <c r="B618" s="61"/>
      <c r="C618" s="61"/>
      <c r="D618" s="61"/>
      <c r="E618" s="61"/>
      <c r="F618" s="61"/>
      <c r="G618" s="61"/>
      <c r="H618" s="61"/>
      <c r="I618" s="61"/>
    </row>
    <row r="619" spans="1:9" x14ac:dyDescent="0.25">
      <c r="A619" s="61"/>
      <c r="B619" s="61"/>
      <c r="C619" s="61"/>
      <c r="D619" s="61"/>
      <c r="E619" s="61"/>
      <c r="F619" s="61"/>
      <c r="G619" s="61"/>
      <c r="H619" s="61"/>
      <c r="I619" s="61"/>
    </row>
    <row r="620" spans="1:9" x14ac:dyDescent="0.25">
      <c r="A620" s="61"/>
      <c r="B620" s="61"/>
      <c r="C620" s="61"/>
      <c r="D620" s="61"/>
      <c r="E620" s="61"/>
      <c r="F620" s="61"/>
      <c r="G620" s="61"/>
      <c r="H620" s="61"/>
      <c r="I620" s="61"/>
    </row>
    <row r="621" spans="1:9" x14ac:dyDescent="0.25">
      <c r="A621" s="61"/>
      <c r="B621" s="61"/>
      <c r="C621" s="61"/>
      <c r="D621" s="61"/>
      <c r="E621" s="61"/>
      <c r="F621" s="61"/>
      <c r="G621" s="61"/>
      <c r="H621" s="61"/>
      <c r="I621" s="61"/>
    </row>
    <row r="622" spans="1:9" x14ac:dyDescent="0.25">
      <c r="A622" s="61"/>
      <c r="B622" s="61"/>
      <c r="C622" s="61"/>
      <c r="D622" s="61"/>
      <c r="E622" s="61"/>
      <c r="F622" s="61"/>
      <c r="G622" s="61"/>
      <c r="H622" s="61"/>
      <c r="I622" s="61"/>
    </row>
    <row r="623" spans="1:9" x14ac:dyDescent="0.25">
      <c r="A623" s="61"/>
      <c r="B623" s="61"/>
      <c r="C623" s="61"/>
      <c r="D623" s="61"/>
      <c r="E623" s="61"/>
      <c r="F623" s="61"/>
      <c r="G623" s="61"/>
      <c r="H623" s="61"/>
      <c r="I623" s="61"/>
    </row>
    <row r="624" spans="1:9" x14ac:dyDescent="0.25">
      <c r="A624" s="61"/>
      <c r="B624" s="61"/>
      <c r="C624" s="61"/>
      <c r="D624" s="61"/>
      <c r="E624" s="61"/>
      <c r="F624" s="61"/>
      <c r="G624" s="61"/>
      <c r="H624" s="61"/>
      <c r="I624" s="61"/>
    </row>
    <row r="625" spans="1:9" x14ac:dyDescent="0.25">
      <c r="A625" s="61"/>
      <c r="B625" s="61"/>
      <c r="C625" s="61"/>
      <c r="D625" s="61"/>
      <c r="E625" s="61"/>
      <c r="F625" s="61"/>
      <c r="G625" s="61"/>
      <c r="H625" s="61"/>
      <c r="I625" s="61"/>
    </row>
    <row r="626" spans="1:9" x14ac:dyDescent="0.25">
      <c r="A626" s="61"/>
      <c r="B626" s="61"/>
      <c r="C626" s="61"/>
      <c r="D626" s="61"/>
      <c r="E626" s="61"/>
      <c r="F626" s="61"/>
      <c r="G626" s="61"/>
      <c r="H626" s="61"/>
      <c r="I626" s="61"/>
    </row>
    <row r="627" spans="1:9" x14ac:dyDescent="0.25">
      <c r="A627" s="61"/>
      <c r="B627" s="61"/>
      <c r="C627" s="61"/>
      <c r="D627" s="61"/>
      <c r="E627" s="61"/>
      <c r="F627" s="61"/>
      <c r="G627" s="61"/>
      <c r="H627" s="61"/>
      <c r="I627" s="61"/>
    </row>
    <row r="628" spans="1:9" x14ac:dyDescent="0.25">
      <c r="A628" s="61"/>
      <c r="B628" s="61"/>
      <c r="C628" s="61"/>
      <c r="D628" s="61"/>
      <c r="E628" s="61"/>
      <c r="F628" s="61"/>
      <c r="G628" s="61"/>
      <c r="H628" s="61"/>
      <c r="I628" s="61"/>
    </row>
    <row r="629" spans="1:9" x14ac:dyDescent="0.25">
      <c r="A629" s="61"/>
      <c r="B629" s="61"/>
      <c r="C629" s="61"/>
      <c r="D629" s="61"/>
      <c r="E629" s="61"/>
      <c r="F629" s="61"/>
      <c r="G629" s="61"/>
      <c r="H629" s="61"/>
      <c r="I629" s="61"/>
    </row>
    <row r="630" spans="1:9" x14ac:dyDescent="0.25">
      <c r="A630" s="61"/>
      <c r="B630" s="61"/>
      <c r="C630" s="61"/>
      <c r="D630" s="61"/>
      <c r="E630" s="61"/>
      <c r="F630" s="61"/>
      <c r="G630" s="61"/>
      <c r="H630" s="61"/>
      <c r="I630" s="61"/>
    </row>
    <row r="631" spans="1:9" x14ac:dyDescent="0.25">
      <c r="A631" s="61"/>
      <c r="B631" s="61"/>
      <c r="C631" s="61"/>
      <c r="D631" s="61"/>
      <c r="E631" s="61"/>
      <c r="F631" s="61"/>
      <c r="G631" s="61"/>
      <c r="H631" s="61"/>
      <c r="I631" s="61"/>
    </row>
    <row r="632" spans="1:9" x14ac:dyDescent="0.25">
      <c r="A632" s="61"/>
      <c r="B632" s="61"/>
      <c r="C632" s="61"/>
      <c r="D632" s="61"/>
      <c r="E632" s="61"/>
      <c r="F632" s="61"/>
      <c r="G632" s="61"/>
      <c r="H632" s="61"/>
      <c r="I632" s="61"/>
    </row>
    <row r="633" spans="1:9" x14ac:dyDescent="0.25">
      <c r="A633" s="61"/>
      <c r="B633" s="61"/>
      <c r="C633" s="61"/>
      <c r="D633" s="61"/>
      <c r="E633" s="61"/>
      <c r="F633" s="61"/>
      <c r="G633" s="61"/>
      <c r="H633" s="61"/>
      <c r="I633" s="61"/>
    </row>
    <row r="634" spans="1:9" x14ac:dyDescent="0.25">
      <c r="A634" s="61"/>
      <c r="B634" s="61"/>
      <c r="C634" s="61"/>
      <c r="D634" s="61"/>
      <c r="E634" s="61"/>
      <c r="F634" s="61"/>
      <c r="G634" s="61"/>
      <c r="H634" s="61"/>
      <c r="I634" s="61"/>
    </row>
    <row r="635" spans="1:9" x14ac:dyDescent="0.25">
      <c r="A635" s="61"/>
      <c r="B635" s="61"/>
      <c r="C635" s="61"/>
      <c r="D635" s="61"/>
      <c r="E635" s="61"/>
      <c r="F635" s="61"/>
      <c r="G635" s="61"/>
      <c r="H635" s="61"/>
      <c r="I635" s="61"/>
    </row>
    <row r="636" spans="1:9" x14ac:dyDescent="0.25">
      <c r="A636" s="61"/>
      <c r="B636" s="61"/>
      <c r="C636" s="61"/>
      <c r="D636" s="61"/>
      <c r="E636" s="61"/>
      <c r="F636" s="61"/>
      <c r="G636" s="61"/>
      <c r="H636" s="61"/>
      <c r="I636" s="61"/>
    </row>
    <row r="637" spans="1:9" x14ac:dyDescent="0.25">
      <c r="A637" s="61"/>
      <c r="B637" s="61"/>
      <c r="C637" s="61"/>
      <c r="D637" s="61"/>
      <c r="E637" s="61"/>
      <c r="F637" s="61"/>
      <c r="G637" s="61"/>
      <c r="H637" s="61"/>
      <c r="I637" s="61"/>
    </row>
    <row r="638" spans="1:9" x14ac:dyDescent="0.25">
      <c r="A638" s="61"/>
      <c r="B638" s="61"/>
      <c r="C638" s="61"/>
      <c r="D638" s="61"/>
      <c r="E638" s="61"/>
      <c r="F638" s="61"/>
      <c r="G638" s="61"/>
      <c r="H638" s="61"/>
      <c r="I638" s="61"/>
    </row>
    <row r="639" spans="1:9" x14ac:dyDescent="0.25">
      <c r="A639" s="61"/>
      <c r="B639" s="61"/>
      <c r="C639" s="61"/>
      <c r="D639" s="61"/>
      <c r="E639" s="61"/>
      <c r="F639" s="61"/>
      <c r="G639" s="61"/>
      <c r="H639" s="61"/>
      <c r="I639" s="61"/>
    </row>
    <row r="640" spans="1:9" x14ac:dyDescent="0.25">
      <c r="A640" s="61"/>
      <c r="B640" s="61"/>
      <c r="C640" s="61"/>
      <c r="D640" s="61"/>
      <c r="E640" s="61"/>
      <c r="F640" s="61"/>
      <c r="G640" s="61"/>
      <c r="H640" s="61"/>
      <c r="I640" s="61"/>
    </row>
    <row r="641" spans="1:9" x14ac:dyDescent="0.25">
      <c r="A641" s="61"/>
      <c r="B641" s="61"/>
      <c r="C641" s="61"/>
      <c r="D641" s="61"/>
      <c r="E641" s="61"/>
      <c r="F641" s="61"/>
      <c r="G641" s="61"/>
      <c r="H641" s="61"/>
      <c r="I641" s="61"/>
    </row>
    <row r="642" spans="1:9" x14ac:dyDescent="0.25">
      <c r="A642" s="61"/>
      <c r="B642" s="61"/>
      <c r="C642" s="61"/>
      <c r="D642" s="61"/>
      <c r="E642" s="61"/>
      <c r="F642" s="61"/>
      <c r="G642" s="61"/>
      <c r="H642" s="61"/>
      <c r="I642" s="61"/>
    </row>
    <row r="643" spans="1:9" x14ac:dyDescent="0.25">
      <c r="A643" s="61"/>
      <c r="B643" s="61"/>
      <c r="C643" s="61"/>
      <c r="D643" s="61"/>
      <c r="E643" s="61"/>
      <c r="F643" s="61"/>
      <c r="G643" s="61"/>
      <c r="H643" s="61"/>
      <c r="I643" s="61"/>
    </row>
    <row r="644" spans="1:9" x14ac:dyDescent="0.25">
      <c r="A644" s="61"/>
      <c r="B644" s="61"/>
      <c r="C644" s="61"/>
      <c r="D644" s="61"/>
      <c r="E644" s="61"/>
      <c r="F644" s="61"/>
      <c r="G644" s="61"/>
      <c r="H644" s="61"/>
      <c r="I644" s="61"/>
    </row>
    <row r="645" spans="1:9" x14ac:dyDescent="0.25">
      <c r="A645" s="61"/>
      <c r="B645" s="61"/>
      <c r="C645" s="61"/>
      <c r="D645" s="61"/>
      <c r="E645" s="61"/>
      <c r="F645" s="61"/>
      <c r="G645" s="61"/>
      <c r="H645" s="61"/>
      <c r="I645" s="61"/>
    </row>
    <row r="646" spans="1:9" x14ac:dyDescent="0.25">
      <c r="A646" s="61"/>
      <c r="B646" s="61"/>
      <c r="C646" s="61"/>
      <c r="D646" s="61"/>
      <c r="E646" s="61"/>
      <c r="F646" s="61"/>
      <c r="G646" s="61"/>
      <c r="H646" s="61"/>
      <c r="I646" s="61"/>
    </row>
    <row r="647" spans="1:9" x14ac:dyDescent="0.25">
      <c r="A647" s="61"/>
      <c r="B647" s="61"/>
      <c r="C647" s="61"/>
      <c r="D647" s="61"/>
      <c r="E647" s="61"/>
      <c r="F647" s="61"/>
      <c r="G647" s="61"/>
      <c r="H647" s="61"/>
      <c r="I647" s="61"/>
    </row>
    <row r="648" spans="1:9" x14ac:dyDescent="0.25">
      <c r="A648" s="61"/>
      <c r="B648" s="61"/>
      <c r="C648" s="61"/>
      <c r="D648" s="61"/>
      <c r="E648" s="61"/>
      <c r="F648" s="61"/>
      <c r="G648" s="61"/>
      <c r="H648" s="61"/>
      <c r="I648" s="61"/>
    </row>
    <row r="649" spans="1:9" x14ac:dyDescent="0.25">
      <c r="A649" s="61"/>
      <c r="B649" s="61"/>
      <c r="C649" s="61"/>
      <c r="D649" s="61"/>
      <c r="E649" s="61"/>
      <c r="F649" s="61"/>
      <c r="G649" s="61"/>
      <c r="H649" s="61"/>
      <c r="I649" s="61"/>
    </row>
    <row r="650" spans="1:9" x14ac:dyDescent="0.25">
      <c r="A650" s="61"/>
      <c r="B650" s="61"/>
      <c r="C650" s="61"/>
      <c r="D650" s="61"/>
      <c r="E650" s="61"/>
      <c r="F650" s="61"/>
      <c r="G650" s="61"/>
      <c r="H650" s="61"/>
      <c r="I650" s="61"/>
    </row>
    <row r="651" spans="1:9" x14ac:dyDescent="0.25">
      <c r="A651" s="61"/>
      <c r="B651" s="61"/>
      <c r="C651" s="61"/>
      <c r="D651" s="61"/>
      <c r="E651" s="61"/>
      <c r="F651" s="61"/>
      <c r="G651" s="61"/>
      <c r="H651" s="61"/>
      <c r="I651" s="61"/>
    </row>
    <row r="652" spans="1:9" x14ac:dyDescent="0.25">
      <c r="A652" s="61"/>
      <c r="B652" s="61"/>
      <c r="C652" s="61"/>
      <c r="D652" s="61"/>
      <c r="E652" s="61"/>
      <c r="F652" s="61"/>
      <c r="G652" s="61"/>
      <c r="H652" s="61"/>
      <c r="I652" s="61"/>
    </row>
    <row r="653" spans="1:9" x14ac:dyDescent="0.25">
      <c r="A653" s="61"/>
      <c r="B653" s="61"/>
      <c r="C653" s="61"/>
      <c r="D653" s="61"/>
      <c r="E653" s="61"/>
      <c r="F653" s="61"/>
      <c r="G653" s="61"/>
      <c r="H653" s="61"/>
      <c r="I653" s="61"/>
    </row>
    <row r="654" spans="1:9" x14ac:dyDescent="0.25">
      <c r="A654" s="61"/>
      <c r="B654" s="61"/>
      <c r="C654" s="61"/>
      <c r="D654" s="61"/>
      <c r="E654" s="61"/>
      <c r="F654" s="61"/>
      <c r="G654" s="61"/>
      <c r="H654" s="61"/>
      <c r="I654" s="61"/>
    </row>
    <row r="655" spans="1:9" x14ac:dyDescent="0.25">
      <c r="A655" s="61"/>
      <c r="B655" s="61"/>
      <c r="C655" s="61"/>
      <c r="D655" s="61"/>
      <c r="E655" s="61"/>
      <c r="F655" s="61"/>
      <c r="G655" s="61"/>
      <c r="H655" s="61"/>
      <c r="I655" s="61"/>
    </row>
    <row r="656" spans="1:9" x14ac:dyDescent="0.25">
      <c r="A656" s="61"/>
      <c r="B656" s="61"/>
      <c r="C656" s="61"/>
      <c r="D656" s="61"/>
      <c r="E656" s="61"/>
      <c r="F656" s="61"/>
      <c r="G656" s="61"/>
      <c r="H656" s="61"/>
      <c r="I656" s="61"/>
    </row>
    <row r="657" spans="1:9" x14ac:dyDescent="0.25">
      <c r="A657" s="61"/>
      <c r="B657" s="61"/>
      <c r="C657" s="61"/>
      <c r="D657" s="61"/>
      <c r="E657" s="61"/>
      <c r="F657" s="61"/>
      <c r="G657" s="61"/>
      <c r="H657" s="61"/>
      <c r="I657" s="61"/>
    </row>
    <row r="658" spans="1:9" x14ac:dyDescent="0.25">
      <c r="A658" s="61"/>
      <c r="B658" s="61"/>
      <c r="C658" s="61"/>
      <c r="D658" s="61"/>
      <c r="E658" s="61"/>
      <c r="F658" s="61"/>
      <c r="G658" s="61"/>
      <c r="H658" s="61"/>
      <c r="I658" s="61"/>
    </row>
    <row r="659" spans="1:9" x14ac:dyDescent="0.25">
      <c r="A659" s="61"/>
      <c r="B659" s="61"/>
      <c r="C659" s="61"/>
      <c r="D659" s="61"/>
      <c r="E659" s="61"/>
      <c r="F659" s="61"/>
      <c r="G659" s="61"/>
      <c r="H659" s="61"/>
      <c r="I659" s="61"/>
    </row>
    <row r="660" spans="1:9" x14ac:dyDescent="0.25">
      <c r="A660" s="61"/>
      <c r="B660" s="61"/>
      <c r="C660" s="61"/>
      <c r="D660" s="61"/>
      <c r="E660" s="61"/>
      <c r="F660" s="61"/>
      <c r="G660" s="61"/>
      <c r="H660" s="61"/>
      <c r="I660" s="61"/>
    </row>
    <row r="661" spans="1:9" x14ac:dyDescent="0.25">
      <c r="A661" s="61"/>
      <c r="B661" s="61"/>
      <c r="C661" s="61"/>
      <c r="D661" s="61"/>
      <c r="E661" s="61"/>
      <c r="F661" s="61"/>
      <c r="G661" s="61"/>
      <c r="H661" s="61"/>
      <c r="I661" s="61"/>
    </row>
    <row r="662" spans="1:9" x14ac:dyDescent="0.25">
      <c r="A662" s="61"/>
      <c r="B662" s="61"/>
      <c r="C662" s="61"/>
      <c r="D662" s="61"/>
      <c r="E662" s="61"/>
      <c r="F662" s="61"/>
      <c r="G662" s="61"/>
      <c r="H662" s="61"/>
      <c r="I662" s="61"/>
    </row>
    <row r="663" spans="1:9" x14ac:dyDescent="0.25">
      <c r="A663" s="61"/>
      <c r="B663" s="61"/>
      <c r="C663" s="61"/>
      <c r="D663" s="61"/>
      <c r="E663" s="61"/>
      <c r="F663" s="61"/>
      <c r="G663" s="61"/>
      <c r="H663" s="61"/>
      <c r="I663" s="61"/>
    </row>
    <row r="664" spans="1:9" x14ac:dyDescent="0.25">
      <c r="A664" s="61"/>
      <c r="B664" s="61"/>
      <c r="C664" s="61"/>
      <c r="D664" s="61"/>
      <c r="E664" s="61"/>
      <c r="F664" s="61"/>
      <c r="G664" s="61"/>
      <c r="H664" s="61"/>
      <c r="I664" s="61"/>
    </row>
    <row r="665" spans="1:9" x14ac:dyDescent="0.25">
      <c r="A665" s="61"/>
      <c r="B665" s="61"/>
      <c r="C665" s="61"/>
      <c r="D665" s="61"/>
      <c r="E665" s="61"/>
      <c r="F665" s="61"/>
      <c r="G665" s="61"/>
      <c r="H665" s="61"/>
      <c r="I665" s="61"/>
    </row>
    <row r="666" spans="1:9" x14ac:dyDescent="0.25">
      <c r="A666" s="61"/>
      <c r="B666" s="61"/>
      <c r="C666" s="61"/>
      <c r="D666" s="61"/>
      <c r="E666" s="61"/>
      <c r="F666" s="61"/>
      <c r="G666" s="61"/>
      <c r="H666" s="61"/>
      <c r="I666" s="61"/>
    </row>
    <row r="667" spans="1:9" x14ac:dyDescent="0.25">
      <c r="A667" s="61"/>
      <c r="B667" s="61"/>
      <c r="C667" s="61"/>
      <c r="D667" s="61"/>
      <c r="E667" s="61"/>
      <c r="F667" s="61"/>
      <c r="G667" s="61"/>
      <c r="H667" s="61"/>
      <c r="I667" s="61"/>
    </row>
    <row r="668" spans="1:9" x14ac:dyDescent="0.25">
      <c r="A668" s="61"/>
      <c r="B668" s="61"/>
      <c r="C668" s="61"/>
      <c r="D668" s="61"/>
      <c r="E668" s="61"/>
      <c r="F668" s="61"/>
      <c r="G668" s="61"/>
      <c r="H668" s="61"/>
      <c r="I668" s="61"/>
    </row>
    <row r="669" spans="1:9" x14ac:dyDescent="0.25">
      <c r="A669" s="61"/>
      <c r="B669" s="61"/>
      <c r="C669" s="61"/>
      <c r="D669" s="61"/>
      <c r="E669" s="61"/>
      <c r="F669" s="61"/>
      <c r="G669" s="61"/>
      <c r="H669" s="61"/>
      <c r="I669" s="61"/>
    </row>
    <row r="670" spans="1:9" x14ac:dyDescent="0.25">
      <c r="A670" s="61"/>
      <c r="B670" s="61"/>
      <c r="C670" s="61"/>
      <c r="D670" s="61"/>
      <c r="E670" s="61"/>
      <c r="F670" s="61"/>
      <c r="G670" s="61"/>
      <c r="H670" s="61"/>
      <c r="I670" s="61"/>
    </row>
    <row r="671" spans="1:9" x14ac:dyDescent="0.25">
      <c r="A671" s="61"/>
      <c r="B671" s="61"/>
      <c r="C671" s="61"/>
      <c r="D671" s="61"/>
      <c r="E671" s="61"/>
      <c r="F671" s="61"/>
      <c r="G671" s="61"/>
      <c r="H671" s="61"/>
      <c r="I671" s="61"/>
    </row>
    <row r="672" spans="1:9" x14ac:dyDescent="0.25">
      <c r="A672" s="61"/>
      <c r="B672" s="61"/>
      <c r="C672" s="61"/>
      <c r="D672" s="61"/>
      <c r="E672" s="61"/>
      <c r="F672" s="61"/>
      <c r="G672" s="61"/>
      <c r="H672" s="61"/>
      <c r="I672" s="61"/>
    </row>
    <row r="673" spans="1:9" x14ac:dyDescent="0.25">
      <c r="A673" s="61"/>
      <c r="B673" s="61"/>
      <c r="C673" s="61"/>
      <c r="D673" s="61"/>
      <c r="E673" s="61"/>
      <c r="F673" s="61"/>
      <c r="G673" s="61"/>
      <c r="H673" s="61"/>
      <c r="I673" s="61"/>
    </row>
    <row r="674" spans="1:9" x14ac:dyDescent="0.25">
      <c r="A674" s="61"/>
      <c r="B674" s="61"/>
      <c r="C674" s="61"/>
      <c r="D674" s="61"/>
      <c r="E674" s="61"/>
      <c r="F674" s="61"/>
      <c r="G674" s="61"/>
      <c r="H674" s="61"/>
      <c r="I674" s="61"/>
    </row>
    <row r="675" spans="1:9" x14ac:dyDescent="0.25">
      <c r="A675" s="61"/>
      <c r="B675" s="61"/>
      <c r="C675" s="61"/>
      <c r="D675" s="61"/>
      <c r="E675" s="61"/>
      <c r="F675" s="61"/>
      <c r="G675" s="61"/>
      <c r="H675" s="61"/>
      <c r="I675" s="61"/>
    </row>
    <row r="676" spans="1:9" x14ac:dyDescent="0.25">
      <c r="A676" s="61"/>
      <c r="B676" s="61"/>
      <c r="C676" s="61"/>
      <c r="D676" s="61"/>
      <c r="E676" s="61"/>
      <c r="F676" s="61"/>
      <c r="G676" s="61"/>
      <c r="H676" s="61"/>
      <c r="I676" s="61"/>
    </row>
    <row r="677" spans="1:9" x14ac:dyDescent="0.25">
      <c r="A677" s="61"/>
      <c r="B677" s="61"/>
      <c r="C677" s="61"/>
      <c r="D677" s="61"/>
      <c r="E677" s="61"/>
      <c r="F677" s="61"/>
      <c r="G677" s="61"/>
      <c r="H677" s="61"/>
      <c r="I677" s="61"/>
    </row>
    <row r="678" spans="1:9" x14ac:dyDescent="0.25">
      <c r="A678" s="61"/>
      <c r="B678" s="61"/>
      <c r="C678" s="61"/>
      <c r="D678" s="61"/>
      <c r="E678" s="61"/>
      <c r="F678" s="61"/>
      <c r="G678" s="61"/>
      <c r="H678" s="61"/>
      <c r="I678" s="61"/>
    </row>
    <row r="679" spans="1:9" x14ac:dyDescent="0.25">
      <c r="A679" s="61"/>
      <c r="B679" s="61"/>
      <c r="C679" s="61"/>
      <c r="D679" s="61"/>
      <c r="E679" s="61"/>
      <c r="F679" s="61"/>
      <c r="G679" s="61"/>
      <c r="H679" s="61"/>
      <c r="I679" s="61"/>
    </row>
    <row r="680" spans="1:9" x14ac:dyDescent="0.25">
      <c r="A680" s="61"/>
      <c r="B680" s="61"/>
      <c r="C680" s="61"/>
      <c r="D680" s="61"/>
      <c r="E680" s="61"/>
      <c r="F680" s="61"/>
      <c r="G680" s="61"/>
      <c r="H680" s="61"/>
      <c r="I680" s="61"/>
    </row>
    <row r="681" spans="1:9" x14ac:dyDescent="0.25">
      <c r="A681" s="61"/>
      <c r="B681" s="61"/>
      <c r="C681" s="61"/>
      <c r="D681" s="61"/>
      <c r="E681" s="61"/>
      <c r="F681" s="61"/>
      <c r="G681" s="61"/>
      <c r="H681" s="61"/>
      <c r="I681" s="61"/>
    </row>
    <row r="682" spans="1:9" x14ac:dyDescent="0.25">
      <c r="A682" s="61"/>
      <c r="B682" s="61"/>
      <c r="C682" s="61"/>
      <c r="D682" s="61"/>
      <c r="E682" s="61"/>
      <c r="F682" s="61"/>
      <c r="G682" s="61"/>
      <c r="H682" s="61"/>
      <c r="I682" s="61"/>
    </row>
    <row r="683" spans="1:9" x14ac:dyDescent="0.25">
      <c r="A683" s="61"/>
      <c r="B683" s="61"/>
      <c r="C683" s="61"/>
      <c r="D683" s="61"/>
      <c r="E683" s="61"/>
      <c r="F683" s="61"/>
      <c r="G683" s="61"/>
      <c r="H683" s="61"/>
      <c r="I683" s="61"/>
    </row>
    <row r="684" spans="1:9" x14ac:dyDescent="0.25">
      <c r="A684" s="61"/>
      <c r="B684" s="61"/>
      <c r="C684" s="61"/>
      <c r="D684" s="61"/>
      <c r="E684" s="61"/>
      <c r="F684" s="61"/>
      <c r="G684" s="61"/>
      <c r="H684" s="61"/>
      <c r="I684" s="61"/>
    </row>
    <row r="685" spans="1:9" x14ac:dyDescent="0.25">
      <c r="A685" s="61"/>
      <c r="B685" s="61"/>
      <c r="C685" s="61"/>
      <c r="D685" s="61"/>
      <c r="E685" s="61"/>
      <c r="F685" s="61"/>
      <c r="G685" s="61"/>
      <c r="H685" s="61"/>
      <c r="I685" s="61"/>
    </row>
    <row r="686" spans="1:9" x14ac:dyDescent="0.25">
      <c r="A686" s="61"/>
      <c r="B686" s="61"/>
      <c r="C686" s="61"/>
      <c r="D686" s="61"/>
      <c r="E686" s="61"/>
      <c r="F686" s="61"/>
      <c r="G686" s="61"/>
      <c r="H686" s="61"/>
      <c r="I686" s="61"/>
    </row>
    <row r="687" spans="1:9" x14ac:dyDescent="0.25">
      <c r="A687" s="61"/>
      <c r="B687" s="61"/>
      <c r="C687" s="61"/>
      <c r="D687" s="61"/>
      <c r="E687" s="61"/>
      <c r="F687" s="61"/>
      <c r="G687" s="61"/>
      <c r="H687" s="61"/>
      <c r="I687" s="61"/>
    </row>
    <row r="688" spans="1:9" x14ac:dyDescent="0.25">
      <c r="A688" s="61"/>
      <c r="B688" s="61"/>
      <c r="C688" s="61"/>
      <c r="D688" s="61"/>
      <c r="E688" s="61"/>
      <c r="F688" s="61"/>
      <c r="G688" s="61"/>
      <c r="H688" s="61"/>
      <c r="I688" s="61"/>
    </row>
    <row r="689" spans="1:9" x14ac:dyDescent="0.25">
      <c r="A689" s="61"/>
      <c r="B689" s="61"/>
      <c r="C689" s="61"/>
      <c r="D689" s="61"/>
      <c r="E689" s="61"/>
      <c r="F689" s="61"/>
      <c r="G689" s="61"/>
      <c r="H689" s="61"/>
      <c r="I689" s="61"/>
    </row>
    <row r="690" spans="1:9" x14ac:dyDescent="0.25">
      <c r="A690" s="61"/>
      <c r="B690" s="61"/>
      <c r="C690" s="61"/>
      <c r="D690" s="61"/>
      <c r="E690" s="61"/>
      <c r="F690" s="61"/>
      <c r="G690" s="61"/>
      <c r="H690" s="61"/>
      <c r="I690" s="61"/>
    </row>
    <row r="691" spans="1:9" x14ac:dyDescent="0.25">
      <c r="A691" s="61"/>
      <c r="B691" s="61"/>
      <c r="C691" s="61"/>
      <c r="D691" s="61"/>
      <c r="E691" s="61"/>
      <c r="F691" s="61"/>
      <c r="G691" s="61"/>
      <c r="H691" s="61"/>
      <c r="I691" s="61"/>
    </row>
    <row r="692" spans="1:9" x14ac:dyDescent="0.25">
      <c r="A692" s="61"/>
      <c r="B692" s="61"/>
      <c r="C692" s="61"/>
      <c r="D692" s="61"/>
      <c r="E692" s="61"/>
      <c r="F692" s="61"/>
      <c r="G692" s="61"/>
      <c r="H692" s="61"/>
      <c r="I692" s="61"/>
    </row>
    <row r="693" spans="1:9" x14ac:dyDescent="0.25">
      <c r="A693" s="61"/>
      <c r="B693" s="61"/>
      <c r="C693" s="61"/>
      <c r="D693" s="61"/>
      <c r="E693" s="61"/>
      <c r="F693" s="61"/>
      <c r="G693" s="61"/>
      <c r="H693" s="61"/>
      <c r="I693" s="61"/>
    </row>
    <row r="694" spans="1:9" x14ac:dyDescent="0.25">
      <c r="A694" s="61"/>
      <c r="B694" s="61"/>
      <c r="C694" s="61"/>
      <c r="D694" s="61"/>
      <c r="E694" s="61"/>
      <c r="F694" s="61"/>
      <c r="G694" s="61"/>
      <c r="H694" s="61"/>
      <c r="I694" s="61"/>
    </row>
    <row r="695" spans="1:9" x14ac:dyDescent="0.25">
      <c r="A695" s="61"/>
      <c r="B695" s="61"/>
      <c r="C695" s="61"/>
      <c r="D695" s="61"/>
      <c r="E695" s="61"/>
      <c r="F695" s="61"/>
      <c r="G695" s="61"/>
      <c r="H695" s="61"/>
      <c r="I695" s="61"/>
    </row>
    <row r="696" spans="1:9" x14ac:dyDescent="0.25">
      <c r="A696" s="61"/>
      <c r="B696" s="61"/>
      <c r="C696" s="61"/>
      <c r="D696" s="61"/>
      <c r="E696" s="61"/>
      <c r="F696" s="61"/>
      <c r="G696" s="61"/>
      <c r="H696" s="61"/>
      <c r="I696" s="61"/>
    </row>
    <row r="697" spans="1:9" x14ac:dyDescent="0.25">
      <c r="A697" s="61"/>
      <c r="B697" s="61"/>
      <c r="C697" s="61"/>
      <c r="D697" s="61"/>
      <c r="E697" s="61"/>
      <c r="F697" s="61"/>
      <c r="G697" s="61"/>
      <c r="H697" s="61"/>
      <c r="I697" s="61"/>
    </row>
    <row r="698" spans="1:9" x14ac:dyDescent="0.25">
      <c r="A698" s="61"/>
      <c r="B698" s="61"/>
      <c r="C698" s="61"/>
      <c r="D698" s="61"/>
      <c r="E698" s="61"/>
      <c r="F698" s="61"/>
      <c r="G698" s="61"/>
      <c r="H698" s="61"/>
      <c r="I698" s="61"/>
    </row>
    <row r="699" spans="1:9" x14ac:dyDescent="0.25">
      <c r="A699" s="61"/>
      <c r="B699" s="61"/>
      <c r="C699" s="61"/>
      <c r="D699" s="61"/>
      <c r="E699" s="61"/>
      <c r="F699" s="61"/>
      <c r="G699" s="61"/>
      <c r="H699" s="61"/>
      <c r="I699" s="61"/>
    </row>
    <row r="700" spans="1:9" x14ac:dyDescent="0.25">
      <c r="A700" s="61"/>
      <c r="B700" s="61"/>
      <c r="C700" s="61"/>
      <c r="D700" s="61"/>
      <c r="E700" s="61"/>
      <c r="F700" s="61"/>
      <c r="G700" s="61"/>
      <c r="H700" s="61"/>
      <c r="I700" s="61"/>
    </row>
    <row r="701" spans="1:9" x14ac:dyDescent="0.25">
      <c r="A701" s="61"/>
      <c r="B701" s="61"/>
      <c r="C701" s="61"/>
      <c r="D701" s="61"/>
      <c r="E701" s="61"/>
      <c r="F701" s="61"/>
      <c r="G701" s="61"/>
      <c r="H701" s="61"/>
      <c r="I701" s="61"/>
    </row>
    <row r="702" spans="1:9" x14ac:dyDescent="0.25">
      <c r="A702" s="61"/>
      <c r="B702" s="61"/>
      <c r="C702" s="61"/>
      <c r="D702" s="61"/>
      <c r="E702" s="61"/>
      <c r="F702" s="61"/>
      <c r="G702" s="61"/>
      <c r="H702" s="61"/>
      <c r="I702" s="61"/>
    </row>
    <row r="703" spans="1:9" x14ac:dyDescent="0.25">
      <c r="A703" s="61"/>
      <c r="B703" s="61"/>
      <c r="C703" s="61"/>
      <c r="D703" s="61"/>
      <c r="E703" s="61"/>
      <c r="F703" s="61"/>
      <c r="G703" s="61"/>
      <c r="H703" s="61"/>
      <c r="I703" s="61"/>
    </row>
    <row r="704" spans="1:9" x14ac:dyDescent="0.25">
      <c r="A704" s="61"/>
      <c r="B704" s="61"/>
      <c r="C704" s="61"/>
      <c r="D704" s="61"/>
      <c r="E704" s="61"/>
      <c r="F704" s="61"/>
      <c r="G704" s="61"/>
      <c r="H704" s="61"/>
      <c r="I704" s="61"/>
    </row>
    <row r="705" spans="1:9" x14ac:dyDescent="0.25">
      <c r="A705" s="61"/>
      <c r="B705" s="61"/>
      <c r="C705" s="61"/>
      <c r="D705" s="61"/>
      <c r="E705" s="61"/>
      <c r="F705" s="61"/>
      <c r="G705" s="61"/>
      <c r="H705" s="61"/>
      <c r="I705" s="61"/>
    </row>
    <row r="706" spans="1:9" x14ac:dyDescent="0.25">
      <c r="A706" s="61"/>
      <c r="B706" s="61"/>
      <c r="C706" s="61"/>
      <c r="D706" s="61"/>
      <c r="E706" s="61"/>
      <c r="F706" s="61"/>
      <c r="G706" s="61"/>
      <c r="H706" s="61"/>
      <c r="I706" s="61"/>
    </row>
    <row r="707" spans="1:9" x14ac:dyDescent="0.25">
      <c r="A707" s="61"/>
      <c r="B707" s="61"/>
      <c r="C707" s="61"/>
      <c r="D707" s="61"/>
      <c r="E707" s="61"/>
      <c r="F707" s="61"/>
      <c r="G707" s="61"/>
      <c r="H707" s="61"/>
      <c r="I707" s="61"/>
    </row>
    <row r="708" spans="1:9" x14ac:dyDescent="0.25">
      <c r="A708" s="61"/>
      <c r="B708" s="61"/>
      <c r="C708" s="61"/>
      <c r="D708" s="61"/>
      <c r="E708" s="61"/>
      <c r="F708" s="61"/>
      <c r="G708" s="61"/>
      <c r="H708" s="61"/>
      <c r="I708" s="61"/>
    </row>
    <row r="709" spans="1:9" x14ac:dyDescent="0.25">
      <c r="A709" s="61"/>
      <c r="B709" s="61"/>
      <c r="C709" s="61"/>
      <c r="D709" s="61"/>
      <c r="E709" s="61"/>
      <c r="F709" s="61"/>
      <c r="G709" s="61"/>
      <c r="H709" s="61"/>
      <c r="I709" s="61"/>
    </row>
    <row r="710" spans="1:9" x14ac:dyDescent="0.25">
      <c r="A710" s="61"/>
      <c r="B710" s="61"/>
      <c r="C710" s="61"/>
      <c r="D710" s="61"/>
      <c r="E710" s="61"/>
      <c r="F710" s="61"/>
      <c r="G710" s="61"/>
      <c r="H710" s="61"/>
      <c r="I710" s="61"/>
    </row>
    <row r="711" spans="1:9" x14ac:dyDescent="0.25">
      <c r="A711" s="61"/>
      <c r="B711" s="61"/>
      <c r="C711" s="61"/>
      <c r="D711" s="61"/>
      <c r="E711" s="61"/>
      <c r="F711" s="61"/>
      <c r="G711" s="61"/>
      <c r="H711" s="61"/>
      <c r="I711" s="61"/>
    </row>
    <row r="712" spans="1:9" x14ac:dyDescent="0.25">
      <c r="A712" s="61"/>
      <c r="B712" s="61"/>
      <c r="C712" s="61"/>
      <c r="D712" s="61"/>
      <c r="E712" s="61"/>
      <c r="F712" s="61"/>
      <c r="G712" s="61"/>
      <c r="H712" s="61"/>
      <c r="I712" s="61"/>
    </row>
    <row r="713" spans="1:9" x14ac:dyDescent="0.25">
      <c r="A713" s="61"/>
      <c r="B713" s="61"/>
      <c r="C713" s="61"/>
      <c r="D713" s="61"/>
      <c r="E713" s="61"/>
      <c r="F713" s="61"/>
      <c r="G713" s="61"/>
      <c r="H713" s="61"/>
      <c r="I713" s="61"/>
    </row>
    <row r="714" spans="1:9" x14ac:dyDescent="0.25">
      <c r="A714" s="61"/>
      <c r="B714" s="61"/>
      <c r="C714" s="61"/>
      <c r="D714" s="61"/>
      <c r="E714" s="61"/>
      <c r="F714" s="61"/>
      <c r="G714" s="61"/>
      <c r="H714" s="61"/>
      <c r="I714" s="61"/>
    </row>
    <row r="715" spans="1:9" x14ac:dyDescent="0.25">
      <c r="A715" s="61"/>
      <c r="B715" s="61"/>
      <c r="C715" s="61"/>
      <c r="D715" s="61"/>
      <c r="E715" s="61"/>
      <c r="F715" s="61"/>
      <c r="G715" s="61"/>
      <c r="H715" s="61"/>
      <c r="I715" s="61"/>
    </row>
    <row r="716" spans="1:9" x14ac:dyDescent="0.25">
      <c r="A716" s="61"/>
      <c r="B716" s="61"/>
      <c r="C716" s="61"/>
      <c r="D716" s="61"/>
      <c r="E716" s="61"/>
      <c r="F716" s="61"/>
      <c r="G716" s="61"/>
      <c r="H716" s="61"/>
      <c r="I716" s="61"/>
    </row>
    <row r="717" spans="1:9" x14ac:dyDescent="0.25">
      <c r="A717" s="61"/>
      <c r="B717" s="61"/>
      <c r="C717" s="61"/>
      <c r="D717" s="61"/>
      <c r="E717" s="61"/>
      <c r="F717" s="61"/>
      <c r="G717" s="61"/>
      <c r="H717" s="61"/>
      <c r="I717" s="61"/>
    </row>
    <row r="718" spans="1:9" x14ac:dyDescent="0.25">
      <c r="A718" s="61"/>
      <c r="B718" s="61"/>
      <c r="C718" s="61"/>
      <c r="D718" s="61"/>
      <c r="E718" s="61"/>
      <c r="F718" s="61"/>
      <c r="G718" s="61"/>
      <c r="H718" s="61"/>
      <c r="I718" s="61"/>
    </row>
    <row r="719" spans="1:9" x14ac:dyDescent="0.25">
      <c r="A719" s="61"/>
      <c r="B719" s="61"/>
      <c r="C719" s="61"/>
      <c r="D719" s="61"/>
      <c r="E719" s="61"/>
      <c r="F719" s="61"/>
      <c r="G719" s="61"/>
      <c r="H719" s="61"/>
      <c r="I719" s="61"/>
    </row>
    <row r="720" spans="1:9" x14ac:dyDescent="0.25">
      <c r="A720" s="61"/>
      <c r="B720" s="61"/>
      <c r="C720" s="61"/>
      <c r="D720" s="61"/>
      <c r="E720" s="61"/>
      <c r="F720" s="61"/>
      <c r="G720" s="61"/>
      <c r="H720" s="61"/>
      <c r="I720" s="61"/>
    </row>
    <row r="721" spans="1:9" x14ac:dyDescent="0.25">
      <c r="A721" s="61"/>
      <c r="B721" s="61"/>
      <c r="C721" s="61"/>
      <c r="D721" s="61"/>
      <c r="E721" s="61"/>
      <c r="F721" s="61"/>
      <c r="G721" s="61"/>
      <c r="H721" s="61"/>
      <c r="I721" s="61"/>
    </row>
    <row r="722" spans="1:9" x14ac:dyDescent="0.25">
      <c r="A722" s="61"/>
      <c r="B722" s="61"/>
      <c r="C722" s="61"/>
      <c r="D722" s="61"/>
      <c r="E722" s="61"/>
      <c r="F722" s="61"/>
      <c r="G722" s="61"/>
      <c r="H722" s="61"/>
      <c r="I722" s="61"/>
    </row>
    <row r="723" spans="1:9" x14ac:dyDescent="0.25">
      <c r="A723" s="61"/>
      <c r="B723" s="61"/>
      <c r="C723" s="61"/>
      <c r="D723" s="61"/>
      <c r="E723" s="61"/>
      <c r="F723" s="61"/>
      <c r="G723" s="61"/>
      <c r="H723" s="61"/>
      <c r="I723" s="61"/>
    </row>
    <row r="724" spans="1:9" x14ac:dyDescent="0.25">
      <c r="A724" s="61"/>
      <c r="B724" s="61"/>
      <c r="C724" s="61"/>
      <c r="D724" s="61"/>
      <c r="E724" s="61"/>
      <c r="F724" s="61"/>
      <c r="G724" s="61"/>
      <c r="H724" s="61"/>
      <c r="I724" s="61"/>
    </row>
    <row r="725" spans="1:9" x14ac:dyDescent="0.25">
      <c r="A725" s="61"/>
      <c r="B725" s="61"/>
      <c r="C725" s="61"/>
      <c r="D725" s="61"/>
      <c r="E725" s="61"/>
      <c r="F725" s="61"/>
      <c r="G725" s="61"/>
      <c r="H725" s="61"/>
      <c r="I725" s="61"/>
    </row>
    <row r="726" spans="1:9" x14ac:dyDescent="0.25">
      <c r="A726" s="61"/>
      <c r="B726" s="61"/>
      <c r="C726" s="61"/>
      <c r="D726" s="61"/>
      <c r="E726" s="61"/>
      <c r="F726" s="61"/>
      <c r="G726" s="61"/>
      <c r="H726" s="61"/>
      <c r="I726" s="61"/>
    </row>
    <row r="727" spans="1:9" x14ac:dyDescent="0.25">
      <c r="A727" s="61"/>
      <c r="B727" s="61"/>
      <c r="C727" s="61"/>
      <c r="D727" s="61"/>
      <c r="E727" s="61"/>
      <c r="F727" s="61"/>
      <c r="G727" s="61"/>
      <c r="H727" s="61"/>
      <c r="I727" s="61"/>
    </row>
    <row r="728" spans="1:9" x14ac:dyDescent="0.25">
      <c r="A728" s="61"/>
      <c r="B728" s="61"/>
      <c r="C728" s="61"/>
      <c r="D728" s="61"/>
      <c r="E728" s="61"/>
      <c r="F728" s="61"/>
      <c r="G728" s="61"/>
      <c r="H728" s="61"/>
      <c r="I728" s="61"/>
    </row>
    <row r="729" spans="1:9" x14ac:dyDescent="0.25">
      <c r="A729" s="61"/>
      <c r="B729" s="61"/>
      <c r="C729" s="61"/>
      <c r="D729" s="61"/>
      <c r="E729" s="61"/>
      <c r="F729" s="61"/>
      <c r="G729" s="61"/>
      <c r="H729" s="61"/>
      <c r="I729" s="61"/>
    </row>
    <row r="730" spans="1:9" x14ac:dyDescent="0.25">
      <c r="A730" s="61"/>
      <c r="B730" s="61"/>
      <c r="C730" s="61"/>
      <c r="D730" s="61"/>
      <c r="E730" s="61"/>
      <c r="F730" s="61"/>
      <c r="G730" s="61"/>
      <c r="H730" s="61"/>
      <c r="I730" s="61"/>
    </row>
    <row r="731" spans="1:9" x14ac:dyDescent="0.25">
      <c r="A731" s="61"/>
      <c r="B731" s="61"/>
      <c r="C731" s="61"/>
      <c r="D731" s="61"/>
      <c r="E731" s="61"/>
      <c r="F731" s="61"/>
      <c r="G731" s="61"/>
      <c r="H731" s="61"/>
      <c r="I731" s="61"/>
    </row>
    <row r="732" spans="1:9" x14ac:dyDescent="0.25">
      <c r="A732" s="61"/>
      <c r="B732" s="61"/>
      <c r="C732" s="61"/>
      <c r="D732" s="61"/>
      <c r="E732" s="61"/>
      <c r="F732" s="61"/>
      <c r="G732" s="61"/>
      <c r="H732" s="61"/>
      <c r="I732" s="61"/>
    </row>
    <row r="733" spans="1:9" x14ac:dyDescent="0.25">
      <c r="A733" s="61"/>
      <c r="B733" s="61"/>
      <c r="C733" s="61"/>
      <c r="D733" s="61"/>
      <c r="E733" s="61"/>
      <c r="F733" s="61"/>
      <c r="G733" s="61"/>
      <c r="H733" s="61"/>
      <c r="I733" s="61"/>
    </row>
    <row r="734" spans="1:9" x14ac:dyDescent="0.25">
      <c r="A734" s="61"/>
      <c r="B734" s="61"/>
      <c r="C734" s="61"/>
      <c r="D734" s="61"/>
      <c r="E734" s="61"/>
      <c r="F734" s="61"/>
      <c r="G734" s="61"/>
      <c r="H734" s="61"/>
      <c r="I734" s="61"/>
    </row>
    <row r="735" spans="1:9" x14ac:dyDescent="0.25">
      <c r="A735" s="61"/>
      <c r="B735" s="61"/>
      <c r="C735" s="61"/>
      <c r="D735" s="61"/>
      <c r="E735" s="61"/>
      <c r="F735" s="61"/>
      <c r="G735" s="61"/>
      <c r="H735" s="61"/>
      <c r="I735" s="61"/>
    </row>
    <row r="736" spans="1:9" x14ac:dyDescent="0.25">
      <c r="A736" s="61"/>
      <c r="B736" s="61"/>
      <c r="C736" s="61"/>
      <c r="D736" s="61"/>
      <c r="E736" s="61"/>
      <c r="F736" s="61"/>
      <c r="G736" s="61"/>
      <c r="H736" s="61"/>
      <c r="I736" s="61"/>
    </row>
    <row r="737" spans="1:9" x14ac:dyDescent="0.25">
      <c r="A737" s="61"/>
      <c r="B737" s="61"/>
      <c r="C737" s="61"/>
      <c r="D737" s="61"/>
      <c r="E737" s="61"/>
      <c r="F737" s="61"/>
      <c r="G737" s="61"/>
      <c r="H737" s="61"/>
      <c r="I737" s="61"/>
    </row>
    <row r="738" spans="1:9" x14ac:dyDescent="0.25">
      <c r="A738" s="61"/>
      <c r="B738" s="61"/>
      <c r="C738" s="61"/>
      <c r="D738" s="61"/>
      <c r="E738" s="61"/>
      <c r="F738" s="61"/>
      <c r="G738" s="61"/>
      <c r="H738" s="61"/>
      <c r="I738" s="61"/>
    </row>
    <row r="739" spans="1:9" x14ac:dyDescent="0.25">
      <c r="A739" s="61"/>
      <c r="B739" s="61"/>
      <c r="C739" s="61"/>
      <c r="D739" s="61"/>
      <c r="E739" s="61"/>
      <c r="F739" s="61"/>
      <c r="G739" s="61"/>
      <c r="H739" s="61"/>
      <c r="I739" s="61"/>
    </row>
    <row r="740" spans="1:9" x14ac:dyDescent="0.25">
      <c r="A740" s="61"/>
      <c r="B740" s="61"/>
      <c r="C740" s="61"/>
      <c r="D740" s="61"/>
      <c r="E740" s="61"/>
      <c r="F740" s="61"/>
      <c r="G740" s="61"/>
      <c r="H740" s="61"/>
      <c r="I740" s="61"/>
    </row>
    <row r="741" spans="1:9" x14ac:dyDescent="0.25">
      <c r="A741" s="61"/>
      <c r="B741" s="61"/>
      <c r="C741" s="61"/>
      <c r="D741" s="61"/>
      <c r="E741" s="61"/>
      <c r="F741" s="61"/>
      <c r="G741" s="61"/>
      <c r="H741" s="61"/>
      <c r="I741" s="61"/>
    </row>
    <row r="742" spans="1:9" x14ac:dyDescent="0.25">
      <c r="A742" s="61"/>
      <c r="B742" s="61"/>
      <c r="C742" s="61"/>
      <c r="D742" s="61"/>
      <c r="E742" s="61"/>
      <c r="F742" s="61"/>
      <c r="G742" s="61"/>
      <c r="H742" s="61"/>
      <c r="I742" s="61"/>
    </row>
    <row r="743" spans="1:9" x14ac:dyDescent="0.25">
      <c r="A743" s="61"/>
      <c r="B743" s="61"/>
      <c r="C743" s="61"/>
      <c r="D743" s="61"/>
      <c r="E743" s="61"/>
      <c r="F743" s="61"/>
      <c r="G743" s="61"/>
      <c r="H743" s="61"/>
      <c r="I743" s="61"/>
    </row>
    <row r="744" spans="1:9" x14ac:dyDescent="0.25">
      <c r="A744" s="61"/>
      <c r="B744" s="61"/>
      <c r="C744" s="61"/>
      <c r="D744" s="61"/>
      <c r="E744" s="61"/>
      <c r="F744" s="61"/>
      <c r="G744" s="61"/>
      <c r="H744" s="61"/>
      <c r="I744" s="61"/>
    </row>
    <row r="745" spans="1:9" x14ac:dyDescent="0.25">
      <c r="A745" s="61"/>
      <c r="B745" s="61"/>
      <c r="C745" s="61"/>
      <c r="D745" s="61"/>
      <c r="E745" s="61"/>
      <c r="F745" s="61"/>
      <c r="G745" s="61"/>
      <c r="H745" s="61"/>
      <c r="I745" s="61"/>
    </row>
    <row r="746" spans="1:9" x14ac:dyDescent="0.25">
      <c r="A746" s="61"/>
      <c r="B746" s="61"/>
      <c r="C746" s="61"/>
      <c r="D746" s="61"/>
      <c r="E746" s="61"/>
      <c r="F746" s="61"/>
      <c r="G746" s="61"/>
      <c r="H746" s="61"/>
      <c r="I746" s="61"/>
    </row>
    <row r="747" spans="1:9" x14ac:dyDescent="0.25">
      <c r="A747" s="61"/>
      <c r="B747" s="61"/>
      <c r="C747" s="61"/>
      <c r="D747" s="61"/>
      <c r="E747" s="61"/>
      <c r="F747" s="61"/>
      <c r="G747" s="61"/>
      <c r="H747" s="61"/>
      <c r="I747" s="61"/>
    </row>
    <row r="748" spans="1:9" x14ac:dyDescent="0.25">
      <c r="A748" s="61"/>
      <c r="B748" s="61"/>
      <c r="C748" s="61"/>
      <c r="D748" s="61"/>
      <c r="E748" s="61"/>
      <c r="F748" s="61"/>
      <c r="G748" s="61"/>
      <c r="H748" s="61"/>
      <c r="I748" s="61"/>
    </row>
    <row r="749" spans="1:9" x14ac:dyDescent="0.25">
      <c r="A749" s="61"/>
      <c r="B749" s="61"/>
      <c r="C749" s="61"/>
      <c r="D749" s="61"/>
      <c r="E749" s="61"/>
      <c r="F749" s="61"/>
      <c r="G749" s="61"/>
      <c r="H749" s="61"/>
      <c r="I749" s="61"/>
    </row>
    <row r="750" spans="1:9" x14ac:dyDescent="0.25">
      <c r="A750" s="61"/>
      <c r="B750" s="61"/>
      <c r="C750" s="61"/>
      <c r="D750" s="61"/>
      <c r="E750" s="61"/>
      <c r="F750" s="61"/>
      <c r="G750" s="61"/>
      <c r="H750" s="61"/>
      <c r="I750" s="61"/>
    </row>
    <row r="751" spans="1:9" x14ac:dyDescent="0.25">
      <c r="A751" s="61"/>
      <c r="B751" s="61"/>
      <c r="C751" s="61"/>
      <c r="D751" s="61"/>
      <c r="E751" s="61"/>
      <c r="F751" s="61"/>
      <c r="G751" s="61"/>
      <c r="H751" s="61"/>
      <c r="I751" s="61"/>
    </row>
    <row r="752" spans="1:9" x14ac:dyDescent="0.25">
      <c r="A752" s="61"/>
      <c r="B752" s="61"/>
      <c r="C752" s="61"/>
      <c r="D752" s="61"/>
      <c r="E752" s="61"/>
      <c r="F752" s="61"/>
      <c r="G752" s="61"/>
      <c r="H752" s="61"/>
      <c r="I752" s="61"/>
    </row>
    <row r="753" spans="1:9" x14ac:dyDescent="0.25">
      <c r="A753" s="61"/>
      <c r="B753" s="61"/>
      <c r="C753" s="61"/>
      <c r="D753" s="61"/>
      <c r="E753" s="61"/>
      <c r="F753" s="61"/>
      <c r="G753" s="61"/>
      <c r="H753" s="61"/>
      <c r="I753" s="61"/>
    </row>
    <row r="754" spans="1:9" x14ac:dyDescent="0.25">
      <c r="A754" s="61"/>
      <c r="B754" s="61"/>
      <c r="C754" s="61"/>
      <c r="D754" s="61"/>
      <c r="E754" s="61"/>
      <c r="F754" s="61"/>
      <c r="G754" s="61"/>
      <c r="H754" s="61"/>
      <c r="I754" s="61"/>
    </row>
    <row r="755" spans="1:9" x14ac:dyDescent="0.25">
      <c r="A755" s="61"/>
      <c r="B755" s="61"/>
      <c r="C755" s="61"/>
      <c r="D755" s="61"/>
      <c r="E755" s="61"/>
      <c r="F755" s="61"/>
      <c r="G755" s="61"/>
      <c r="H755" s="61"/>
      <c r="I755" s="61"/>
    </row>
    <row r="756" spans="1:9" x14ac:dyDescent="0.25">
      <c r="A756" s="61"/>
      <c r="B756" s="61"/>
      <c r="C756" s="61"/>
      <c r="D756" s="61"/>
      <c r="E756" s="61"/>
      <c r="F756" s="61"/>
      <c r="G756" s="61"/>
      <c r="H756" s="61"/>
      <c r="I756" s="61"/>
    </row>
    <row r="757" spans="1:9" x14ac:dyDescent="0.25">
      <c r="A757" s="61"/>
      <c r="B757" s="61"/>
      <c r="C757" s="61"/>
      <c r="D757" s="61"/>
      <c r="E757" s="61"/>
      <c r="F757" s="61"/>
      <c r="G757" s="61"/>
      <c r="H757" s="61"/>
      <c r="I757" s="61"/>
    </row>
    <row r="758" spans="1:9" x14ac:dyDescent="0.25">
      <c r="A758" s="61"/>
      <c r="B758" s="61"/>
      <c r="C758" s="61"/>
      <c r="D758" s="61"/>
      <c r="E758" s="61"/>
      <c r="F758" s="61"/>
      <c r="G758" s="61"/>
      <c r="H758" s="61"/>
      <c r="I758" s="61"/>
    </row>
    <row r="759" spans="1:9" x14ac:dyDescent="0.25">
      <c r="A759" s="61"/>
      <c r="B759" s="61"/>
      <c r="C759" s="61"/>
      <c r="D759" s="61"/>
      <c r="E759" s="61"/>
      <c r="F759" s="61"/>
      <c r="G759" s="61"/>
      <c r="H759" s="61"/>
      <c r="I759" s="61"/>
    </row>
    <row r="760" spans="1:9" x14ac:dyDescent="0.25">
      <c r="A760" s="61"/>
      <c r="B760" s="61"/>
      <c r="C760" s="61"/>
      <c r="D760" s="61"/>
      <c r="E760" s="61"/>
      <c r="F760" s="61"/>
      <c r="G760" s="61"/>
      <c r="H760" s="61"/>
      <c r="I760" s="61"/>
    </row>
    <row r="761" spans="1:9" x14ac:dyDescent="0.25">
      <c r="A761" s="61"/>
      <c r="B761" s="61"/>
      <c r="C761" s="61"/>
      <c r="D761" s="61"/>
      <c r="E761" s="61"/>
      <c r="F761" s="61"/>
      <c r="G761" s="61"/>
      <c r="H761" s="61"/>
      <c r="I761" s="61"/>
    </row>
    <row r="762" spans="1:9" x14ac:dyDescent="0.25">
      <c r="A762" s="61"/>
      <c r="B762" s="61"/>
      <c r="C762" s="61"/>
      <c r="D762" s="61"/>
      <c r="E762" s="61"/>
      <c r="F762" s="61"/>
      <c r="G762" s="61"/>
      <c r="H762" s="61"/>
      <c r="I762" s="61"/>
    </row>
    <row r="763" spans="1:9" x14ac:dyDescent="0.25">
      <c r="A763" s="61"/>
      <c r="B763" s="61"/>
      <c r="C763" s="61"/>
      <c r="D763" s="61"/>
      <c r="E763" s="61"/>
      <c r="F763" s="61"/>
      <c r="G763" s="61"/>
      <c r="H763" s="61"/>
      <c r="I763" s="61"/>
    </row>
    <row r="764" spans="1:9" x14ac:dyDescent="0.25">
      <c r="A764" s="61"/>
      <c r="B764" s="61"/>
      <c r="C764" s="61"/>
      <c r="D764" s="61"/>
      <c r="E764" s="61"/>
      <c r="F764" s="61"/>
      <c r="G764" s="61"/>
      <c r="H764" s="61"/>
      <c r="I764" s="61"/>
    </row>
    <row r="765" spans="1:9" x14ac:dyDescent="0.25">
      <c r="A765" s="61"/>
      <c r="B765" s="61"/>
      <c r="C765" s="61"/>
      <c r="D765" s="61"/>
      <c r="E765" s="61"/>
      <c r="F765" s="61"/>
      <c r="G765" s="61"/>
      <c r="H765" s="61"/>
      <c r="I765" s="61"/>
    </row>
    <row r="766" spans="1:9" x14ac:dyDescent="0.25">
      <c r="A766" s="61"/>
      <c r="B766" s="61"/>
      <c r="C766" s="61"/>
      <c r="D766" s="61"/>
      <c r="E766" s="61"/>
      <c r="F766" s="61"/>
      <c r="G766" s="61"/>
      <c r="H766" s="61"/>
      <c r="I766" s="61"/>
    </row>
    <row r="767" spans="1:9" x14ac:dyDescent="0.25">
      <c r="A767" s="61"/>
      <c r="B767" s="61"/>
      <c r="C767" s="61"/>
      <c r="D767" s="61"/>
      <c r="E767" s="61"/>
      <c r="F767" s="61"/>
      <c r="G767" s="61"/>
      <c r="H767" s="61"/>
      <c r="I767" s="61"/>
    </row>
    <row r="768" spans="1:9" x14ac:dyDescent="0.25">
      <c r="A768" s="61"/>
      <c r="B768" s="61"/>
      <c r="C768" s="61"/>
      <c r="D768" s="61"/>
      <c r="E768" s="61"/>
      <c r="F768" s="61"/>
      <c r="G768" s="61"/>
      <c r="H768" s="61"/>
      <c r="I768" s="61"/>
    </row>
    <row r="769" spans="1:9" x14ac:dyDescent="0.25">
      <c r="A769" s="61"/>
      <c r="B769" s="61"/>
      <c r="C769" s="61"/>
      <c r="D769" s="61"/>
      <c r="E769" s="61"/>
      <c r="F769" s="61"/>
      <c r="G769" s="61"/>
      <c r="H769" s="61"/>
      <c r="I769" s="61"/>
    </row>
    <row r="770" spans="1:9" x14ac:dyDescent="0.25">
      <c r="A770" s="61"/>
      <c r="B770" s="61"/>
      <c r="C770" s="61"/>
      <c r="D770" s="61"/>
      <c r="E770" s="61"/>
      <c r="F770" s="61"/>
      <c r="G770" s="61"/>
      <c r="H770" s="61"/>
      <c r="I770" s="61"/>
    </row>
    <row r="771" spans="1:9" x14ac:dyDescent="0.25">
      <c r="A771" s="61"/>
      <c r="B771" s="61"/>
      <c r="C771" s="61"/>
      <c r="D771" s="61"/>
      <c r="E771" s="61"/>
      <c r="F771" s="61"/>
      <c r="G771" s="61"/>
      <c r="H771" s="61"/>
      <c r="I771" s="61"/>
    </row>
    <row r="772" spans="1:9" x14ac:dyDescent="0.25">
      <c r="A772" s="61"/>
      <c r="B772" s="61"/>
      <c r="C772" s="61"/>
      <c r="D772" s="61"/>
      <c r="E772" s="61"/>
      <c r="F772" s="61"/>
      <c r="G772" s="61"/>
      <c r="H772" s="61"/>
      <c r="I772" s="61"/>
    </row>
    <row r="773" spans="1:9" x14ac:dyDescent="0.25">
      <c r="A773" s="61"/>
      <c r="B773" s="61"/>
      <c r="C773" s="61"/>
      <c r="D773" s="61"/>
      <c r="E773" s="61"/>
      <c r="F773" s="61"/>
      <c r="G773" s="61"/>
      <c r="H773" s="61"/>
      <c r="I773" s="61"/>
    </row>
    <row r="774" spans="1:9" x14ac:dyDescent="0.25">
      <c r="A774" s="61"/>
      <c r="B774" s="61"/>
      <c r="C774" s="61"/>
      <c r="D774" s="61"/>
      <c r="E774" s="61"/>
      <c r="F774" s="61"/>
      <c r="G774" s="61"/>
      <c r="H774" s="61"/>
      <c r="I774" s="61"/>
    </row>
    <row r="775" spans="1:9" x14ac:dyDescent="0.25">
      <c r="A775" s="61"/>
      <c r="B775" s="61"/>
      <c r="C775" s="61"/>
      <c r="D775" s="61"/>
      <c r="E775" s="61"/>
      <c r="F775" s="61"/>
      <c r="G775" s="61"/>
      <c r="H775" s="61"/>
      <c r="I775" s="61"/>
    </row>
    <row r="776" spans="1:9" x14ac:dyDescent="0.25">
      <c r="A776" s="61"/>
      <c r="B776" s="61"/>
      <c r="C776" s="61"/>
      <c r="D776" s="61"/>
      <c r="E776" s="61"/>
      <c r="F776" s="61"/>
      <c r="G776" s="61"/>
      <c r="H776" s="61"/>
      <c r="I776" s="61"/>
    </row>
    <row r="777" spans="1:9" x14ac:dyDescent="0.25">
      <c r="A777" s="61"/>
      <c r="B777" s="61"/>
      <c r="C777" s="61"/>
      <c r="D777" s="61"/>
      <c r="E777" s="61"/>
      <c r="F777" s="61"/>
      <c r="G777" s="61"/>
      <c r="H777" s="61"/>
      <c r="I777" s="61"/>
    </row>
    <row r="778" spans="1:9" x14ac:dyDescent="0.25">
      <c r="A778" s="61"/>
      <c r="B778" s="61"/>
      <c r="C778" s="61"/>
      <c r="D778" s="61"/>
      <c r="E778" s="61"/>
      <c r="F778" s="61"/>
      <c r="G778" s="61"/>
      <c r="H778" s="61"/>
      <c r="I778" s="61"/>
    </row>
    <row r="779" spans="1:9" x14ac:dyDescent="0.25">
      <c r="A779" s="61"/>
      <c r="B779" s="61"/>
      <c r="C779" s="61"/>
      <c r="D779" s="61"/>
      <c r="E779" s="61"/>
      <c r="F779" s="61"/>
      <c r="G779" s="61"/>
      <c r="H779" s="61"/>
      <c r="I779" s="61"/>
    </row>
    <row r="780" spans="1:9" x14ac:dyDescent="0.25">
      <c r="A780" s="61"/>
      <c r="B780" s="61"/>
      <c r="C780" s="61"/>
      <c r="D780" s="61"/>
      <c r="E780" s="61"/>
      <c r="F780" s="61"/>
      <c r="G780" s="61"/>
      <c r="H780" s="61"/>
      <c r="I780" s="61"/>
    </row>
    <row r="781" spans="1:9" x14ac:dyDescent="0.25">
      <c r="A781" s="61"/>
      <c r="B781" s="61"/>
      <c r="C781" s="61"/>
      <c r="D781" s="61"/>
      <c r="E781" s="61"/>
      <c r="F781" s="61"/>
      <c r="G781" s="61"/>
      <c r="H781" s="61"/>
      <c r="I781" s="61"/>
    </row>
    <row r="782" spans="1:9" x14ac:dyDescent="0.25">
      <c r="A782" s="61"/>
      <c r="B782" s="61"/>
      <c r="C782" s="61"/>
      <c r="D782" s="61"/>
      <c r="E782" s="61"/>
      <c r="F782" s="61"/>
      <c r="G782" s="61"/>
      <c r="H782" s="61"/>
      <c r="I782" s="61"/>
    </row>
    <row r="783" spans="1:9" x14ac:dyDescent="0.25">
      <c r="A783" s="61"/>
      <c r="B783" s="61"/>
      <c r="C783" s="61"/>
      <c r="D783" s="61"/>
      <c r="E783" s="61"/>
      <c r="F783" s="61"/>
      <c r="G783" s="61"/>
      <c r="H783" s="61"/>
      <c r="I783" s="61"/>
    </row>
    <row r="784" spans="1:9" x14ac:dyDescent="0.25">
      <c r="A784" s="61"/>
      <c r="B784" s="61"/>
      <c r="C784" s="61"/>
      <c r="D784" s="61"/>
      <c r="E784" s="61"/>
      <c r="F784" s="61"/>
      <c r="G784" s="61"/>
      <c r="H784" s="61"/>
      <c r="I784" s="61"/>
    </row>
    <row r="785" spans="1:9" x14ac:dyDescent="0.25">
      <c r="A785" s="61"/>
      <c r="B785" s="61"/>
      <c r="C785" s="61"/>
      <c r="D785" s="61"/>
      <c r="E785" s="61"/>
      <c r="F785" s="61"/>
      <c r="G785" s="61"/>
      <c r="H785" s="61"/>
      <c r="I785" s="61"/>
    </row>
    <row r="786" spans="1:9" x14ac:dyDescent="0.25">
      <c r="A786" s="61"/>
      <c r="B786" s="61"/>
      <c r="C786" s="61"/>
      <c r="D786" s="61"/>
      <c r="E786" s="61"/>
      <c r="F786" s="61"/>
      <c r="G786" s="61"/>
      <c r="H786" s="61"/>
      <c r="I786" s="61"/>
    </row>
    <row r="787" spans="1:9" x14ac:dyDescent="0.25">
      <c r="A787" s="61"/>
      <c r="B787" s="61"/>
      <c r="C787" s="61"/>
      <c r="D787" s="61"/>
      <c r="E787" s="61"/>
      <c r="F787" s="61"/>
      <c r="G787" s="61"/>
      <c r="H787" s="61"/>
      <c r="I787" s="61"/>
    </row>
    <row r="788" spans="1:9" x14ac:dyDescent="0.25">
      <c r="A788" s="61"/>
      <c r="B788" s="61"/>
      <c r="C788" s="61"/>
      <c r="D788" s="61"/>
      <c r="E788" s="61"/>
      <c r="F788" s="61"/>
      <c r="G788" s="61"/>
      <c r="H788" s="61"/>
      <c r="I788" s="61"/>
    </row>
    <row r="789" spans="1:9" x14ac:dyDescent="0.25">
      <c r="A789" s="61"/>
      <c r="B789" s="61"/>
      <c r="C789" s="61"/>
      <c r="D789" s="61"/>
      <c r="E789" s="61"/>
      <c r="F789" s="61"/>
      <c r="G789" s="61"/>
      <c r="H789" s="61"/>
      <c r="I789" s="61"/>
    </row>
    <row r="790" spans="1:9" x14ac:dyDescent="0.25">
      <c r="A790" s="61"/>
      <c r="B790" s="61"/>
      <c r="C790" s="61"/>
      <c r="D790" s="61"/>
      <c r="E790" s="61"/>
      <c r="F790" s="61"/>
      <c r="G790" s="61"/>
      <c r="H790" s="61"/>
      <c r="I790" s="61"/>
    </row>
    <row r="791" spans="1:9" x14ac:dyDescent="0.25">
      <c r="A791" s="61"/>
      <c r="B791" s="61"/>
      <c r="C791" s="61"/>
      <c r="D791" s="61"/>
      <c r="E791" s="61"/>
      <c r="F791" s="61"/>
      <c r="G791" s="61"/>
      <c r="H791" s="61"/>
      <c r="I791" s="61"/>
    </row>
    <row r="792" spans="1:9" x14ac:dyDescent="0.25">
      <c r="A792" s="61"/>
      <c r="B792" s="61"/>
      <c r="C792" s="61"/>
      <c r="D792" s="61"/>
      <c r="E792" s="61"/>
      <c r="F792" s="61"/>
      <c r="G792" s="61"/>
      <c r="H792" s="61"/>
      <c r="I792" s="61"/>
    </row>
    <row r="793" spans="1:9" x14ac:dyDescent="0.25">
      <c r="A793" s="61"/>
      <c r="B793" s="61"/>
      <c r="C793" s="61"/>
      <c r="D793" s="61"/>
      <c r="E793" s="61"/>
      <c r="F793" s="61"/>
      <c r="G793" s="61"/>
      <c r="H793" s="61"/>
      <c r="I793" s="61"/>
    </row>
    <row r="794" spans="1:9" x14ac:dyDescent="0.25">
      <c r="A794" s="61"/>
      <c r="B794" s="61"/>
      <c r="C794" s="61"/>
      <c r="D794" s="61"/>
      <c r="E794" s="61"/>
      <c r="F794" s="61"/>
      <c r="G794" s="61"/>
      <c r="H794" s="61"/>
      <c r="I794" s="61"/>
    </row>
    <row r="795" spans="1:9" x14ac:dyDescent="0.25">
      <c r="A795" s="61"/>
      <c r="B795" s="61"/>
      <c r="C795" s="61"/>
      <c r="D795" s="61"/>
      <c r="E795" s="61"/>
      <c r="F795" s="61"/>
      <c r="G795" s="61"/>
      <c r="H795" s="61"/>
      <c r="I795" s="61"/>
    </row>
    <row r="796" spans="1:9" x14ac:dyDescent="0.25">
      <c r="A796" s="61"/>
      <c r="B796" s="61"/>
      <c r="C796" s="61"/>
      <c r="D796" s="61"/>
      <c r="E796" s="61"/>
      <c r="F796" s="61"/>
      <c r="G796" s="61"/>
      <c r="H796" s="61"/>
      <c r="I796" s="61"/>
    </row>
    <row r="797" spans="1:9" x14ac:dyDescent="0.25">
      <c r="A797" s="61"/>
      <c r="B797" s="61"/>
      <c r="C797" s="61"/>
      <c r="D797" s="61"/>
      <c r="E797" s="61"/>
      <c r="F797" s="61"/>
      <c r="G797" s="61"/>
      <c r="H797" s="61"/>
      <c r="I797" s="61"/>
    </row>
    <row r="798" spans="1:9" x14ac:dyDescent="0.25">
      <c r="A798" s="61"/>
      <c r="B798" s="61"/>
      <c r="C798" s="61"/>
      <c r="D798" s="61"/>
      <c r="E798" s="61"/>
      <c r="F798" s="61"/>
      <c r="G798" s="61"/>
      <c r="H798" s="61"/>
      <c r="I798" s="61"/>
    </row>
    <row r="799" spans="1:9" x14ac:dyDescent="0.25">
      <c r="A799" s="61"/>
      <c r="B799" s="61"/>
      <c r="C799" s="61"/>
      <c r="D799" s="61"/>
      <c r="E799" s="61"/>
      <c r="F799" s="61"/>
      <c r="G799" s="61"/>
      <c r="H799" s="61"/>
      <c r="I799" s="61"/>
    </row>
    <row r="800" spans="1:9" x14ac:dyDescent="0.25">
      <c r="A800" s="61"/>
      <c r="B800" s="61"/>
      <c r="C800" s="61"/>
      <c r="D800" s="61"/>
      <c r="E800" s="61"/>
      <c r="F800" s="61"/>
      <c r="G800" s="61"/>
      <c r="H800" s="61"/>
      <c r="I800" s="61"/>
    </row>
    <row r="801" spans="1:9" x14ac:dyDescent="0.25">
      <c r="A801" s="61"/>
      <c r="B801" s="61"/>
      <c r="C801" s="61"/>
      <c r="D801" s="61"/>
      <c r="E801" s="61"/>
      <c r="F801" s="61"/>
      <c r="G801" s="61"/>
      <c r="H801" s="61"/>
      <c r="I801" s="61"/>
    </row>
    <row r="802" spans="1:9" x14ac:dyDescent="0.25">
      <c r="A802" s="61"/>
      <c r="B802" s="61"/>
      <c r="C802" s="61"/>
      <c r="D802" s="61"/>
      <c r="E802" s="61"/>
      <c r="F802" s="61"/>
      <c r="G802" s="61"/>
      <c r="H802" s="61"/>
      <c r="I802" s="61"/>
    </row>
    <row r="803" spans="1:9" x14ac:dyDescent="0.25">
      <c r="A803" s="61"/>
      <c r="B803" s="61"/>
      <c r="C803" s="61"/>
      <c r="D803" s="61"/>
      <c r="E803" s="61"/>
      <c r="F803" s="61"/>
      <c r="G803" s="61"/>
      <c r="H803" s="61"/>
      <c r="I803" s="61"/>
    </row>
    <row r="804" spans="1:9" x14ac:dyDescent="0.25">
      <c r="A804" s="61"/>
      <c r="B804" s="61"/>
      <c r="C804" s="61"/>
      <c r="D804" s="61"/>
      <c r="E804" s="61"/>
      <c r="F804" s="61"/>
      <c r="G804" s="61"/>
      <c r="H804" s="61"/>
      <c r="I804" s="61"/>
    </row>
    <row r="805" spans="1:9" x14ac:dyDescent="0.25">
      <c r="A805" s="61"/>
      <c r="B805" s="61"/>
      <c r="C805" s="61"/>
      <c r="D805" s="61"/>
      <c r="E805" s="61"/>
      <c r="F805" s="61"/>
      <c r="G805" s="61"/>
      <c r="H805" s="61"/>
      <c r="I805" s="61"/>
    </row>
    <row r="806" spans="1:9" x14ac:dyDescent="0.25">
      <c r="A806" s="61"/>
      <c r="B806" s="61"/>
      <c r="C806" s="61"/>
      <c r="D806" s="61"/>
      <c r="E806" s="61"/>
      <c r="F806" s="61"/>
      <c r="G806" s="61"/>
      <c r="H806" s="61"/>
      <c r="I806" s="61"/>
    </row>
    <row r="807" spans="1:9" x14ac:dyDescent="0.25">
      <c r="A807" s="61"/>
      <c r="B807" s="61"/>
      <c r="C807" s="61"/>
      <c r="D807" s="61"/>
      <c r="E807" s="61"/>
      <c r="F807" s="61"/>
      <c r="G807" s="61"/>
      <c r="H807" s="61"/>
      <c r="I807" s="61"/>
    </row>
    <row r="808" spans="1:9" x14ac:dyDescent="0.25">
      <c r="A808" s="61"/>
      <c r="B808" s="61"/>
      <c r="C808" s="61"/>
      <c r="D808" s="61"/>
      <c r="E808" s="61"/>
      <c r="F808" s="61"/>
      <c r="G808" s="61"/>
      <c r="H808" s="61"/>
      <c r="I808" s="61"/>
    </row>
    <row r="809" spans="1:9" x14ac:dyDescent="0.25">
      <c r="A809" s="61"/>
      <c r="B809" s="61"/>
      <c r="C809" s="61"/>
      <c r="D809" s="61"/>
      <c r="E809" s="61"/>
      <c r="F809" s="61"/>
      <c r="G809" s="61"/>
      <c r="H809" s="61"/>
      <c r="I809" s="61"/>
    </row>
    <row r="810" spans="1:9" x14ac:dyDescent="0.25">
      <c r="A810" s="61"/>
      <c r="B810" s="61"/>
      <c r="C810" s="61"/>
      <c r="D810" s="61"/>
      <c r="E810" s="61"/>
      <c r="F810" s="61"/>
      <c r="G810" s="61"/>
      <c r="H810" s="61"/>
      <c r="I810" s="61"/>
    </row>
    <row r="811" spans="1:9" x14ac:dyDescent="0.25">
      <c r="A811" s="61"/>
      <c r="B811" s="61"/>
      <c r="C811" s="61"/>
      <c r="D811" s="61"/>
      <c r="E811" s="61"/>
      <c r="F811" s="61"/>
      <c r="G811" s="61"/>
      <c r="H811" s="61"/>
      <c r="I811" s="61"/>
    </row>
    <row r="812" spans="1:9" x14ac:dyDescent="0.25">
      <c r="A812" s="61"/>
      <c r="B812" s="61"/>
      <c r="C812" s="61"/>
      <c r="D812" s="61"/>
      <c r="E812" s="61"/>
      <c r="F812" s="61"/>
      <c r="G812" s="61"/>
      <c r="H812" s="61"/>
      <c r="I812" s="61"/>
    </row>
    <row r="813" spans="1:9" x14ac:dyDescent="0.25">
      <c r="A813" s="61"/>
      <c r="B813" s="61"/>
      <c r="C813" s="61"/>
      <c r="D813" s="61"/>
      <c r="E813" s="61"/>
      <c r="F813" s="61"/>
      <c r="G813" s="61"/>
      <c r="H813" s="61"/>
      <c r="I813" s="61"/>
    </row>
    <row r="814" spans="1:9" x14ac:dyDescent="0.25">
      <c r="A814" s="61"/>
      <c r="B814" s="61"/>
      <c r="C814" s="61"/>
      <c r="D814" s="61"/>
      <c r="E814" s="61"/>
      <c r="F814" s="61"/>
      <c r="G814" s="61"/>
      <c r="H814" s="61"/>
      <c r="I814" s="61"/>
    </row>
    <row r="815" spans="1:9" x14ac:dyDescent="0.25">
      <c r="A815" s="61"/>
      <c r="B815" s="61"/>
      <c r="C815" s="61"/>
      <c r="D815" s="61"/>
      <c r="E815" s="61"/>
      <c r="F815" s="61"/>
      <c r="G815" s="61"/>
      <c r="H815" s="61"/>
      <c r="I815" s="61"/>
    </row>
    <row r="816" spans="1:9" x14ac:dyDescent="0.25">
      <c r="A816" s="61"/>
      <c r="B816" s="61"/>
      <c r="C816" s="61"/>
      <c r="D816" s="61"/>
      <c r="E816" s="61"/>
      <c r="F816" s="61"/>
      <c r="G816" s="61"/>
      <c r="H816" s="61"/>
      <c r="I816" s="61"/>
    </row>
    <row r="817" spans="1:9" x14ac:dyDescent="0.25">
      <c r="A817" s="61"/>
      <c r="B817" s="61"/>
      <c r="C817" s="61"/>
      <c r="D817" s="61"/>
      <c r="E817" s="61"/>
      <c r="F817" s="61"/>
      <c r="G817" s="61"/>
      <c r="H817" s="61"/>
      <c r="I817" s="61"/>
    </row>
    <row r="818" spans="1:9" x14ac:dyDescent="0.25">
      <c r="A818" s="61"/>
      <c r="B818" s="61"/>
      <c r="C818" s="61"/>
      <c r="D818" s="61"/>
      <c r="E818" s="61"/>
      <c r="F818" s="61"/>
      <c r="G818" s="61"/>
      <c r="H818" s="61"/>
      <c r="I818" s="61"/>
    </row>
    <row r="819" spans="1:9" x14ac:dyDescent="0.25">
      <c r="A819" s="61"/>
      <c r="B819" s="61"/>
      <c r="C819" s="61"/>
      <c r="D819" s="61"/>
      <c r="E819" s="61"/>
      <c r="F819" s="61"/>
      <c r="G819" s="61"/>
      <c r="H819" s="61"/>
      <c r="I819" s="61"/>
    </row>
    <row r="820" spans="1:9" x14ac:dyDescent="0.25">
      <c r="A820" s="61"/>
      <c r="B820" s="61"/>
      <c r="C820" s="61"/>
      <c r="D820" s="61"/>
      <c r="E820" s="61"/>
      <c r="F820" s="61"/>
      <c r="G820" s="61"/>
      <c r="H820" s="61"/>
      <c r="I820" s="61"/>
    </row>
    <row r="821" spans="1:9" x14ac:dyDescent="0.25">
      <c r="A821" s="61"/>
      <c r="B821" s="61"/>
      <c r="C821" s="61"/>
      <c r="D821" s="61"/>
      <c r="E821" s="61"/>
      <c r="F821" s="61"/>
      <c r="G821" s="61"/>
      <c r="H821" s="61"/>
      <c r="I821" s="61"/>
    </row>
    <row r="822" spans="1:9" x14ac:dyDescent="0.25">
      <c r="A822" s="61"/>
      <c r="B822" s="61"/>
      <c r="C822" s="61"/>
      <c r="D822" s="61"/>
      <c r="E822" s="61"/>
      <c r="F822" s="61"/>
      <c r="G822" s="61"/>
      <c r="H822" s="61"/>
      <c r="I822" s="61"/>
    </row>
    <row r="823" spans="1:9" x14ac:dyDescent="0.25">
      <c r="A823" s="61"/>
      <c r="B823" s="61"/>
      <c r="C823" s="61"/>
      <c r="D823" s="61"/>
      <c r="E823" s="61"/>
      <c r="F823" s="61"/>
      <c r="G823" s="61"/>
      <c r="H823" s="61"/>
      <c r="I823" s="61"/>
    </row>
    <row r="824" spans="1:9" x14ac:dyDescent="0.25">
      <c r="A824" s="61"/>
      <c r="B824" s="61"/>
      <c r="C824" s="61"/>
      <c r="D824" s="61"/>
      <c r="E824" s="61"/>
      <c r="F824" s="61"/>
      <c r="G824" s="61"/>
      <c r="H824" s="61"/>
      <c r="I824" s="61"/>
    </row>
    <row r="825" spans="1:9" x14ac:dyDescent="0.25">
      <c r="A825" s="61"/>
      <c r="B825" s="61"/>
      <c r="C825" s="61"/>
      <c r="D825" s="61"/>
      <c r="E825" s="61"/>
      <c r="F825" s="61"/>
      <c r="G825" s="61"/>
      <c r="H825" s="61"/>
      <c r="I825" s="61"/>
    </row>
    <row r="826" spans="1:9" x14ac:dyDescent="0.25">
      <c r="A826" s="61"/>
      <c r="B826" s="61"/>
      <c r="C826" s="61"/>
      <c r="D826" s="61"/>
      <c r="E826" s="61"/>
      <c r="F826" s="61"/>
      <c r="G826" s="61"/>
      <c r="H826" s="61"/>
      <c r="I826" s="61"/>
    </row>
    <row r="827" spans="1:9" x14ac:dyDescent="0.25">
      <c r="A827" s="61"/>
      <c r="B827" s="61"/>
      <c r="C827" s="61"/>
      <c r="D827" s="61"/>
      <c r="E827" s="61"/>
      <c r="F827" s="61"/>
      <c r="G827" s="61"/>
      <c r="H827" s="61"/>
      <c r="I827" s="61"/>
    </row>
    <row r="828" spans="1:9" x14ac:dyDescent="0.25">
      <c r="A828" s="61"/>
      <c r="B828" s="61"/>
      <c r="C828" s="61"/>
      <c r="D828" s="61"/>
      <c r="E828" s="61"/>
      <c r="F828" s="61"/>
      <c r="G828" s="61"/>
      <c r="H828" s="61"/>
      <c r="I828" s="61"/>
    </row>
    <row r="829" spans="1:9" x14ac:dyDescent="0.25">
      <c r="A829" s="61"/>
      <c r="B829" s="61"/>
      <c r="C829" s="61"/>
      <c r="D829" s="61"/>
      <c r="E829" s="61"/>
      <c r="F829" s="61"/>
      <c r="G829" s="61"/>
      <c r="H829" s="61"/>
      <c r="I829" s="61"/>
    </row>
    <row r="830" spans="1:9" x14ac:dyDescent="0.25">
      <c r="A830" s="61"/>
      <c r="B830" s="61"/>
      <c r="C830" s="61"/>
      <c r="D830" s="61"/>
      <c r="E830" s="61"/>
      <c r="F830" s="61"/>
      <c r="G830" s="61"/>
      <c r="H830" s="61"/>
      <c r="I830" s="61"/>
    </row>
    <row r="831" spans="1:9" x14ac:dyDescent="0.25">
      <c r="A831" s="61"/>
      <c r="B831" s="61"/>
      <c r="C831" s="61"/>
      <c r="D831" s="61"/>
      <c r="E831" s="61"/>
      <c r="F831" s="61"/>
      <c r="G831" s="61"/>
      <c r="H831" s="61"/>
      <c r="I831" s="61"/>
    </row>
    <row r="832" spans="1:9" x14ac:dyDescent="0.25">
      <c r="A832" s="61"/>
      <c r="B832" s="61"/>
      <c r="C832" s="61"/>
      <c r="D832" s="61"/>
      <c r="E832" s="61"/>
      <c r="F832" s="61"/>
      <c r="G832" s="61"/>
      <c r="H832" s="61"/>
      <c r="I832" s="61"/>
    </row>
    <row r="833" spans="1:9" x14ac:dyDescent="0.25">
      <c r="A833" s="61"/>
      <c r="B833" s="61"/>
      <c r="C833" s="61"/>
      <c r="D833" s="61"/>
      <c r="E833" s="61"/>
      <c r="F833" s="61"/>
      <c r="G833" s="61"/>
      <c r="H833" s="61"/>
      <c r="I833" s="61"/>
    </row>
    <row r="834" spans="1:9" x14ac:dyDescent="0.25">
      <c r="A834" s="61"/>
      <c r="B834" s="61"/>
      <c r="C834" s="61"/>
      <c r="D834" s="61"/>
      <c r="E834" s="61"/>
      <c r="F834" s="61"/>
      <c r="G834" s="61"/>
      <c r="H834" s="61"/>
      <c r="I834" s="61"/>
    </row>
    <row r="835" spans="1:9" x14ac:dyDescent="0.25">
      <c r="A835" s="61"/>
      <c r="B835" s="61"/>
      <c r="C835" s="61"/>
      <c r="D835" s="61"/>
      <c r="E835" s="61"/>
      <c r="F835" s="61"/>
      <c r="G835" s="61"/>
      <c r="H835" s="61"/>
      <c r="I835" s="61"/>
    </row>
    <row r="836" spans="1:9" x14ac:dyDescent="0.25">
      <c r="A836" s="61"/>
      <c r="B836" s="61"/>
      <c r="C836" s="61"/>
      <c r="D836" s="61"/>
      <c r="E836" s="61"/>
      <c r="F836" s="61"/>
      <c r="G836" s="61"/>
      <c r="H836" s="61"/>
      <c r="I836" s="61"/>
    </row>
    <row r="837" spans="1:9" x14ac:dyDescent="0.25">
      <c r="A837" s="61"/>
      <c r="B837" s="61"/>
      <c r="C837" s="61"/>
      <c r="D837" s="61"/>
      <c r="E837" s="61"/>
      <c r="F837" s="61"/>
      <c r="G837" s="61"/>
      <c r="H837" s="61"/>
      <c r="I837" s="61"/>
    </row>
    <row r="838" spans="1:9" x14ac:dyDescent="0.25">
      <c r="A838" s="61"/>
      <c r="B838" s="61"/>
      <c r="C838" s="61"/>
      <c r="D838" s="61"/>
      <c r="E838" s="61"/>
      <c r="F838" s="61"/>
      <c r="G838" s="61"/>
      <c r="H838" s="61"/>
      <c r="I838" s="61"/>
    </row>
    <row r="839" spans="1:9" x14ac:dyDescent="0.25">
      <c r="A839" s="61"/>
      <c r="B839" s="61"/>
      <c r="C839" s="61"/>
      <c r="D839" s="61"/>
      <c r="E839" s="61"/>
      <c r="F839" s="61"/>
      <c r="G839" s="61"/>
      <c r="H839" s="61"/>
      <c r="I839" s="61"/>
    </row>
    <row r="840" spans="1:9" x14ac:dyDescent="0.25">
      <c r="A840" s="61"/>
      <c r="B840" s="61"/>
      <c r="C840" s="61"/>
      <c r="D840" s="61"/>
      <c r="E840" s="61"/>
      <c r="F840" s="61"/>
      <c r="G840" s="61"/>
      <c r="H840" s="61"/>
      <c r="I840" s="61"/>
    </row>
    <row r="841" spans="1:9" x14ac:dyDescent="0.25">
      <c r="A841" s="61"/>
      <c r="B841" s="61"/>
      <c r="C841" s="61"/>
      <c r="D841" s="61"/>
      <c r="E841" s="61"/>
      <c r="F841" s="61"/>
      <c r="G841" s="61"/>
      <c r="H841" s="61"/>
      <c r="I841" s="61"/>
    </row>
    <row r="842" spans="1:9" x14ac:dyDescent="0.25">
      <c r="A842" s="61"/>
      <c r="B842" s="61"/>
      <c r="C842" s="61"/>
      <c r="D842" s="61"/>
      <c r="E842" s="61"/>
      <c r="F842" s="61"/>
      <c r="G842" s="61"/>
      <c r="H842" s="61"/>
      <c r="I842" s="61"/>
    </row>
    <row r="843" spans="1:9" x14ac:dyDescent="0.25">
      <c r="A843" s="61"/>
      <c r="B843" s="61"/>
      <c r="C843" s="61"/>
      <c r="D843" s="61"/>
      <c r="E843" s="61"/>
      <c r="F843" s="61"/>
      <c r="G843" s="61"/>
      <c r="H843" s="61"/>
      <c r="I843" s="61"/>
    </row>
    <row r="844" spans="1:9" x14ac:dyDescent="0.25">
      <c r="A844" s="61"/>
      <c r="B844" s="61"/>
      <c r="C844" s="61"/>
      <c r="D844" s="61"/>
      <c r="E844" s="61"/>
      <c r="F844" s="61"/>
      <c r="G844" s="61"/>
      <c r="H844" s="61"/>
      <c r="I844" s="61"/>
    </row>
    <row r="845" spans="1:9" x14ac:dyDescent="0.25">
      <c r="A845" s="61"/>
      <c r="B845" s="61"/>
      <c r="C845" s="61"/>
      <c r="D845" s="61"/>
      <c r="E845" s="61"/>
      <c r="F845" s="61"/>
      <c r="G845" s="61"/>
      <c r="H845" s="61"/>
      <c r="I845" s="61"/>
    </row>
    <row r="846" spans="1:9" x14ac:dyDescent="0.25">
      <c r="A846" s="61"/>
      <c r="B846" s="61"/>
      <c r="C846" s="61"/>
      <c r="D846" s="61"/>
      <c r="E846" s="61"/>
      <c r="F846" s="61"/>
      <c r="G846" s="61"/>
      <c r="H846" s="61"/>
      <c r="I846" s="61"/>
    </row>
    <row r="847" spans="1:9" x14ac:dyDescent="0.25">
      <c r="A847" s="61"/>
      <c r="B847" s="61"/>
      <c r="C847" s="61"/>
      <c r="D847" s="61"/>
      <c r="E847" s="61"/>
      <c r="F847" s="61"/>
      <c r="G847" s="61"/>
      <c r="H847" s="61"/>
      <c r="I847" s="61"/>
    </row>
    <row r="848" spans="1:9" x14ac:dyDescent="0.25">
      <c r="A848" s="61"/>
      <c r="B848" s="61"/>
      <c r="C848" s="61"/>
      <c r="D848" s="61"/>
      <c r="E848" s="61"/>
      <c r="F848" s="61"/>
      <c r="G848" s="61"/>
      <c r="H848" s="61"/>
      <c r="I848" s="61"/>
    </row>
    <row r="849" spans="1:9" x14ac:dyDescent="0.25">
      <c r="A849" s="61"/>
      <c r="B849" s="61"/>
      <c r="C849" s="61"/>
      <c r="D849" s="61"/>
      <c r="E849" s="61"/>
      <c r="F849" s="61"/>
      <c r="G849" s="61"/>
      <c r="H849" s="61"/>
      <c r="I849" s="61"/>
    </row>
    <row r="850" spans="1:9" x14ac:dyDescent="0.25">
      <c r="A850" s="61"/>
      <c r="B850" s="61"/>
      <c r="C850" s="61"/>
      <c r="D850" s="61"/>
      <c r="E850" s="61"/>
      <c r="F850" s="61"/>
      <c r="G850" s="61"/>
      <c r="H850" s="61"/>
      <c r="I850" s="61"/>
    </row>
    <row r="851" spans="1:9" x14ac:dyDescent="0.25">
      <c r="A851" s="61"/>
      <c r="B851" s="61"/>
      <c r="C851" s="61"/>
      <c r="D851" s="61"/>
      <c r="E851" s="61"/>
      <c r="F851" s="61"/>
      <c r="G851" s="61"/>
      <c r="H851" s="61"/>
      <c r="I851" s="61"/>
    </row>
    <row r="852" spans="1:9" x14ac:dyDescent="0.25">
      <c r="A852" s="61"/>
      <c r="B852" s="61"/>
      <c r="C852" s="61"/>
      <c r="D852" s="61"/>
      <c r="E852" s="61"/>
      <c r="F852" s="61"/>
      <c r="G852" s="61"/>
      <c r="H852" s="61"/>
      <c r="I852" s="61"/>
    </row>
    <row r="853" spans="1:9" x14ac:dyDescent="0.25">
      <c r="A853" s="61"/>
      <c r="B853" s="61"/>
      <c r="C853" s="61"/>
      <c r="D853" s="61"/>
      <c r="E853" s="61"/>
      <c r="F853" s="61"/>
      <c r="G853" s="61"/>
      <c r="H853" s="61"/>
      <c r="I853" s="61"/>
    </row>
    <row r="854" spans="1:9" x14ac:dyDescent="0.25">
      <c r="A854" s="61"/>
      <c r="B854" s="61"/>
      <c r="C854" s="61"/>
      <c r="D854" s="61"/>
      <c r="E854" s="61"/>
      <c r="F854" s="61"/>
      <c r="G854" s="61"/>
      <c r="H854" s="61"/>
      <c r="I854" s="61"/>
    </row>
    <row r="855" spans="1:9" x14ac:dyDescent="0.25">
      <c r="A855" s="61"/>
      <c r="B855" s="61"/>
      <c r="C855" s="61"/>
      <c r="D855" s="61"/>
      <c r="E855" s="61"/>
      <c r="F855" s="61"/>
      <c r="G855" s="61"/>
      <c r="H855" s="61"/>
      <c r="I855" s="61"/>
    </row>
    <row r="856" spans="1:9" x14ac:dyDescent="0.25">
      <c r="A856" s="61"/>
      <c r="B856" s="61"/>
      <c r="C856" s="61"/>
      <c r="D856" s="61"/>
      <c r="E856" s="61"/>
      <c r="F856" s="61"/>
      <c r="G856" s="61"/>
      <c r="H856" s="61"/>
      <c r="I856" s="61"/>
    </row>
    <row r="857" spans="1:9" x14ac:dyDescent="0.25">
      <c r="A857" s="61"/>
      <c r="B857" s="61"/>
      <c r="C857" s="61"/>
      <c r="D857" s="61"/>
      <c r="E857" s="61"/>
      <c r="F857" s="61"/>
      <c r="G857" s="61"/>
      <c r="H857" s="61"/>
      <c r="I857" s="61"/>
    </row>
    <row r="858" spans="1:9" x14ac:dyDescent="0.25">
      <c r="A858" s="61"/>
      <c r="B858" s="61"/>
      <c r="C858" s="61"/>
      <c r="D858" s="61"/>
      <c r="E858" s="61"/>
      <c r="F858" s="61"/>
      <c r="G858" s="61"/>
      <c r="H858" s="61"/>
      <c r="I858" s="61"/>
    </row>
    <row r="859" spans="1:9" x14ac:dyDescent="0.25">
      <c r="A859" s="61"/>
      <c r="B859" s="61"/>
      <c r="C859" s="61"/>
      <c r="D859" s="61"/>
      <c r="E859" s="61"/>
      <c r="F859" s="61"/>
      <c r="G859" s="61"/>
      <c r="H859" s="61"/>
      <c r="I859" s="61"/>
    </row>
    <row r="860" spans="1:9" x14ac:dyDescent="0.25">
      <c r="A860" s="61"/>
      <c r="B860" s="61"/>
      <c r="C860" s="61"/>
      <c r="D860" s="61"/>
      <c r="E860" s="61"/>
      <c r="F860" s="61"/>
      <c r="G860" s="61"/>
      <c r="H860" s="61"/>
      <c r="I860" s="61"/>
    </row>
    <row r="861" spans="1:9" x14ac:dyDescent="0.25">
      <c r="A861" s="61"/>
      <c r="B861" s="61"/>
      <c r="C861" s="61"/>
      <c r="D861" s="61"/>
      <c r="E861" s="61"/>
      <c r="F861" s="61"/>
      <c r="G861" s="61"/>
      <c r="H861" s="61"/>
      <c r="I861" s="61"/>
    </row>
    <row r="862" spans="1:9" x14ac:dyDescent="0.25">
      <c r="A862" s="61"/>
      <c r="B862" s="61"/>
      <c r="C862" s="61"/>
      <c r="D862" s="61"/>
      <c r="E862" s="61"/>
      <c r="F862" s="61"/>
      <c r="G862" s="61"/>
      <c r="H862" s="61"/>
      <c r="I862" s="61"/>
    </row>
    <row r="863" spans="1:9" x14ac:dyDescent="0.25">
      <c r="A863" s="61"/>
      <c r="B863" s="61"/>
      <c r="C863" s="61"/>
      <c r="D863" s="61"/>
      <c r="E863" s="61"/>
      <c r="F863" s="61"/>
      <c r="G863" s="61"/>
      <c r="H863" s="61"/>
      <c r="I863" s="61"/>
    </row>
    <row r="864" spans="1:9" x14ac:dyDescent="0.25">
      <c r="A864" s="61"/>
      <c r="B864" s="61"/>
      <c r="C864" s="61"/>
      <c r="D864" s="61"/>
      <c r="E864" s="61"/>
      <c r="F864" s="61"/>
      <c r="G864" s="61"/>
      <c r="H864" s="61"/>
      <c r="I864" s="61"/>
    </row>
    <row r="865" spans="1:9" x14ac:dyDescent="0.25">
      <c r="A865" s="61"/>
      <c r="B865" s="61"/>
      <c r="C865" s="61"/>
      <c r="D865" s="61"/>
      <c r="E865" s="61"/>
      <c r="F865" s="61"/>
      <c r="G865" s="61"/>
      <c r="H865" s="61"/>
      <c r="I865" s="61"/>
    </row>
    <row r="866" spans="1:9" x14ac:dyDescent="0.25">
      <c r="A866" s="61"/>
      <c r="B866" s="61"/>
      <c r="C866" s="61"/>
      <c r="D866" s="61"/>
      <c r="E866" s="61"/>
      <c r="F866" s="61"/>
      <c r="G866" s="61"/>
      <c r="H866" s="61"/>
      <c r="I866" s="61"/>
    </row>
    <row r="867" spans="1:9" x14ac:dyDescent="0.25">
      <c r="A867" s="61"/>
      <c r="B867" s="61"/>
      <c r="C867" s="61"/>
      <c r="D867" s="61"/>
      <c r="E867" s="61"/>
      <c r="F867" s="61"/>
      <c r="G867" s="61"/>
      <c r="H867" s="61"/>
      <c r="I867" s="61"/>
    </row>
    <row r="868" spans="1:9" x14ac:dyDescent="0.25">
      <c r="A868" s="61"/>
      <c r="B868" s="61"/>
      <c r="C868" s="61"/>
      <c r="D868" s="61"/>
      <c r="E868" s="61"/>
      <c r="F868" s="61"/>
      <c r="G868" s="61"/>
      <c r="H868" s="61"/>
      <c r="I868" s="61"/>
    </row>
    <row r="869" spans="1:9" x14ac:dyDescent="0.25">
      <c r="A869" s="61"/>
      <c r="B869" s="61"/>
      <c r="C869" s="61"/>
      <c r="D869" s="61"/>
      <c r="E869" s="61"/>
      <c r="F869" s="61"/>
      <c r="G869" s="61"/>
      <c r="H869" s="61"/>
      <c r="I869" s="61"/>
    </row>
    <row r="870" spans="1:9" x14ac:dyDescent="0.25">
      <c r="A870" s="61"/>
      <c r="B870" s="61"/>
      <c r="C870" s="61"/>
      <c r="D870" s="61"/>
      <c r="E870" s="61"/>
      <c r="F870" s="61"/>
      <c r="G870" s="61"/>
      <c r="H870" s="61"/>
      <c r="I870" s="61"/>
    </row>
    <row r="871" spans="1:9" x14ac:dyDescent="0.25">
      <c r="A871" s="61"/>
      <c r="B871" s="61"/>
      <c r="C871" s="61"/>
      <c r="D871" s="61"/>
      <c r="E871" s="61"/>
      <c r="F871" s="61"/>
      <c r="G871" s="61"/>
      <c r="H871" s="61"/>
      <c r="I871" s="61"/>
    </row>
    <row r="872" spans="1:9" x14ac:dyDescent="0.25">
      <c r="A872" s="61"/>
      <c r="B872" s="61"/>
      <c r="C872" s="61"/>
      <c r="D872" s="61"/>
      <c r="E872" s="61"/>
      <c r="F872" s="61"/>
      <c r="G872" s="61"/>
      <c r="H872" s="61"/>
      <c r="I872" s="61"/>
    </row>
    <row r="873" spans="1:9" x14ac:dyDescent="0.25">
      <c r="A873" s="61"/>
      <c r="B873" s="61"/>
      <c r="C873" s="61"/>
      <c r="D873" s="61"/>
      <c r="E873" s="61"/>
      <c r="F873" s="61"/>
      <c r="G873" s="61"/>
      <c r="H873" s="61"/>
      <c r="I873" s="61"/>
    </row>
    <row r="874" spans="1:9" x14ac:dyDescent="0.25">
      <c r="A874" s="61"/>
      <c r="B874" s="61"/>
      <c r="C874" s="61"/>
      <c r="D874" s="61"/>
      <c r="E874" s="61"/>
      <c r="F874" s="61"/>
      <c r="G874" s="61"/>
      <c r="H874" s="61"/>
      <c r="I874" s="61"/>
    </row>
    <row r="875" spans="1:9" x14ac:dyDescent="0.25">
      <c r="A875" s="61"/>
      <c r="B875" s="61"/>
      <c r="C875" s="61"/>
      <c r="D875" s="61"/>
      <c r="E875" s="61"/>
      <c r="F875" s="61"/>
      <c r="G875" s="61"/>
      <c r="H875" s="61"/>
      <c r="I875" s="61"/>
    </row>
    <row r="876" spans="1:9" x14ac:dyDescent="0.25">
      <c r="A876" s="61"/>
      <c r="B876" s="61"/>
      <c r="C876" s="61"/>
      <c r="D876" s="61"/>
      <c r="E876" s="61"/>
      <c r="F876" s="61"/>
      <c r="G876" s="61"/>
      <c r="H876" s="61"/>
      <c r="I876" s="61"/>
    </row>
    <row r="877" spans="1:9" x14ac:dyDescent="0.25">
      <c r="A877" s="61"/>
      <c r="B877" s="61"/>
      <c r="C877" s="61"/>
      <c r="D877" s="61"/>
      <c r="E877" s="61"/>
      <c r="F877" s="61"/>
      <c r="G877" s="61"/>
      <c r="H877" s="61"/>
      <c r="I877" s="61"/>
    </row>
    <row r="878" spans="1:9" x14ac:dyDescent="0.25">
      <c r="A878" s="61"/>
      <c r="B878" s="61"/>
      <c r="C878" s="61"/>
      <c r="D878" s="61"/>
      <c r="E878" s="61"/>
      <c r="F878" s="61"/>
      <c r="G878" s="61"/>
      <c r="H878" s="61"/>
      <c r="I878" s="61"/>
    </row>
    <row r="879" spans="1:9" x14ac:dyDescent="0.25">
      <c r="A879" s="61"/>
      <c r="B879" s="61"/>
      <c r="C879" s="61"/>
      <c r="D879" s="61"/>
      <c r="E879" s="61"/>
      <c r="F879" s="61"/>
      <c r="G879" s="61"/>
      <c r="H879" s="61"/>
      <c r="I879" s="61"/>
    </row>
    <row r="880" spans="1:9" x14ac:dyDescent="0.25">
      <c r="A880" s="61"/>
      <c r="B880" s="61"/>
      <c r="C880" s="61"/>
      <c r="D880" s="61"/>
      <c r="E880" s="61"/>
      <c r="F880" s="61"/>
      <c r="G880" s="61"/>
      <c r="H880" s="61"/>
      <c r="I880" s="61"/>
    </row>
    <row r="881" spans="1:9" x14ac:dyDescent="0.25">
      <c r="A881" s="61"/>
      <c r="B881" s="61"/>
      <c r="C881" s="61"/>
      <c r="D881" s="61"/>
      <c r="E881" s="61"/>
      <c r="F881" s="61"/>
      <c r="G881" s="61"/>
      <c r="H881" s="61"/>
      <c r="I881" s="61"/>
    </row>
    <row r="882" spans="1:9" x14ac:dyDescent="0.25">
      <c r="A882" s="61"/>
      <c r="B882" s="61"/>
      <c r="C882" s="61"/>
      <c r="D882" s="61"/>
      <c r="E882" s="61"/>
      <c r="F882" s="61"/>
      <c r="G882" s="61"/>
      <c r="H882" s="61"/>
      <c r="I882" s="61"/>
    </row>
    <row r="883" spans="1:9" x14ac:dyDescent="0.25">
      <c r="A883" s="61"/>
      <c r="B883" s="61"/>
      <c r="C883" s="61"/>
      <c r="D883" s="61"/>
      <c r="E883" s="61"/>
      <c r="F883" s="61"/>
      <c r="G883" s="61"/>
      <c r="H883" s="61"/>
      <c r="I883" s="61"/>
    </row>
    <row r="884" spans="1:9" x14ac:dyDescent="0.25">
      <c r="A884" s="61"/>
      <c r="B884" s="61"/>
      <c r="C884" s="61"/>
      <c r="D884" s="61"/>
      <c r="E884" s="61"/>
      <c r="F884" s="61"/>
      <c r="G884" s="61"/>
      <c r="H884" s="61"/>
      <c r="I884" s="61"/>
    </row>
    <row r="885" spans="1:9" x14ac:dyDescent="0.25">
      <c r="A885" s="61"/>
      <c r="B885" s="61"/>
      <c r="C885" s="61"/>
      <c r="D885" s="61"/>
      <c r="E885" s="61"/>
      <c r="F885" s="61"/>
      <c r="G885" s="61"/>
      <c r="H885" s="61"/>
      <c r="I885" s="61"/>
    </row>
    <row r="886" spans="1:9" x14ac:dyDescent="0.25">
      <c r="A886" s="61"/>
      <c r="B886" s="61"/>
      <c r="C886" s="61"/>
      <c r="D886" s="61"/>
      <c r="E886" s="61"/>
      <c r="F886" s="61"/>
      <c r="G886" s="61"/>
      <c r="H886" s="61"/>
      <c r="I886" s="61"/>
    </row>
    <row r="887" spans="1:9" x14ac:dyDescent="0.25">
      <c r="A887" s="61"/>
      <c r="B887" s="61"/>
      <c r="C887" s="61"/>
      <c r="D887" s="61"/>
      <c r="E887" s="61"/>
      <c r="F887" s="61"/>
      <c r="G887" s="61"/>
      <c r="H887" s="61"/>
      <c r="I887" s="61"/>
    </row>
    <row r="888" spans="1:9" x14ac:dyDescent="0.25">
      <c r="A888" s="61"/>
      <c r="B888" s="61"/>
      <c r="C888" s="61"/>
      <c r="D888" s="61"/>
      <c r="E888" s="61"/>
      <c r="F888" s="61"/>
      <c r="G888" s="61"/>
      <c r="H888" s="61"/>
      <c r="I888" s="61"/>
    </row>
    <row r="889" spans="1:9" x14ac:dyDescent="0.25">
      <c r="A889" s="61"/>
      <c r="B889" s="61"/>
      <c r="C889" s="61"/>
      <c r="D889" s="61"/>
      <c r="E889" s="61"/>
      <c r="F889" s="61"/>
      <c r="G889" s="61"/>
      <c r="H889" s="61"/>
      <c r="I889" s="61"/>
    </row>
    <row r="890" spans="1:9" x14ac:dyDescent="0.25">
      <c r="A890" s="61"/>
      <c r="B890" s="61"/>
      <c r="C890" s="61"/>
      <c r="D890" s="61"/>
      <c r="E890" s="61"/>
      <c r="F890" s="61"/>
      <c r="G890" s="61"/>
      <c r="H890" s="61"/>
      <c r="I890" s="61"/>
    </row>
    <row r="891" spans="1:9" x14ac:dyDescent="0.25">
      <c r="A891" s="61"/>
      <c r="B891" s="61"/>
      <c r="C891" s="61"/>
      <c r="D891" s="61"/>
      <c r="E891" s="61"/>
      <c r="F891" s="61"/>
      <c r="G891" s="61"/>
      <c r="H891" s="61"/>
      <c r="I891" s="61"/>
    </row>
    <row r="892" spans="1:9" x14ac:dyDescent="0.25">
      <c r="A892" s="61"/>
      <c r="B892" s="61"/>
      <c r="C892" s="61"/>
      <c r="D892" s="61"/>
      <c r="E892" s="61"/>
      <c r="F892" s="61"/>
      <c r="G892" s="61"/>
      <c r="H892" s="61"/>
      <c r="I892" s="61"/>
    </row>
    <row r="893" spans="1:9" x14ac:dyDescent="0.25">
      <c r="A893" s="61"/>
      <c r="B893" s="61"/>
      <c r="C893" s="61"/>
      <c r="D893" s="61"/>
      <c r="E893" s="61"/>
      <c r="F893" s="61"/>
      <c r="G893" s="61"/>
      <c r="H893" s="61"/>
      <c r="I893" s="61"/>
    </row>
    <row r="894" spans="1:9" x14ac:dyDescent="0.25">
      <c r="A894" s="61"/>
      <c r="B894" s="61"/>
      <c r="C894" s="61"/>
      <c r="D894" s="61"/>
      <c r="E894" s="61"/>
      <c r="F894" s="61"/>
      <c r="G894" s="61"/>
      <c r="H894" s="61"/>
      <c r="I894" s="61"/>
    </row>
    <row r="895" spans="1:9" x14ac:dyDescent="0.25">
      <c r="A895" s="61"/>
      <c r="B895" s="61"/>
      <c r="C895" s="61"/>
      <c r="D895" s="61"/>
      <c r="E895" s="61"/>
      <c r="F895" s="61"/>
      <c r="G895" s="61"/>
      <c r="H895" s="61"/>
      <c r="I895" s="61"/>
    </row>
    <row r="896" spans="1:9" x14ac:dyDescent="0.25">
      <c r="A896" s="61"/>
      <c r="B896" s="61"/>
      <c r="C896" s="61"/>
      <c r="D896" s="61"/>
      <c r="E896" s="61"/>
      <c r="F896" s="61"/>
      <c r="G896" s="61"/>
      <c r="H896" s="61"/>
      <c r="I896" s="61"/>
    </row>
    <row r="897" spans="1:9" x14ac:dyDescent="0.25">
      <c r="A897" s="61"/>
      <c r="B897" s="61"/>
      <c r="C897" s="61"/>
      <c r="D897" s="61"/>
      <c r="E897" s="61"/>
      <c r="F897" s="61"/>
      <c r="G897" s="61"/>
      <c r="H897" s="61"/>
      <c r="I897" s="61"/>
    </row>
    <row r="898" spans="1:9" x14ac:dyDescent="0.25">
      <c r="A898" s="61"/>
      <c r="B898" s="61"/>
      <c r="C898" s="61"/>
      <c r="D898" s="61"/>
      <c r="E898" s="61"/>
      <c r="F898" s="61"/>
      <c r="G898" s="61"/>
      <c r="H898" s="61"/>
      <c r="I898" s="61"/>
    </row>
    <row r="899" spans="1:9" x14ac:dyDescent="0.25">
      <c r="A899" s="61"/>
      <c r="B899" s="61"/>
      <c r="C899" s="61"/>
      <c r="D899" s="61"/>
      <c r="E899" s="61"/>
      <c r="F899" s="61"/>
      <c r="G899" s="61"/>
      <c r="H899" s="61"/>
      <c r="I899" s="61"/>
    </row>
    <row r="900" spans="1:9" x14ac:dyDescent="0.25">
      <c r="A900" s="61"/>
      <c r="B900" s="61"/>
      <c r="C900" s="61"/>
      <c r="D900" s="61"/>
      <c r="E900" s="61"/>
      <c r="F900" s="61"/>
      <c r="G900" s="61"/>
      <c r="H900" s="61"/>
      <c r="I900" s="61"/>
    </row>
    <row r="901" spans="1:9" x14ac:dyDescent="0.25">
      <c r="A901" s="61"/>
      <c r="B901" s="61"/>
      <c r="C901" s="61"/>
      <c r="D901" s="61"/>
      <c r="E901" s="61"/>
      <c r="F901" s="61"/>
      <c r="G901" s="61"/>
      <c r="H901" s="61"/>
      <c r="I901" s="61"/>
    </row>
    <row r="902" spans="1:9" x14ac:dyDescent="0.25">
      <c r="A902" s="61"/>
      <c r="B902" s="61"/>
      <c r="C902" s="61"/>
      <c r="D902" s="61"/>
      <c r="E902" s="61"/>
      <c r="F902" s="61"/>
      <c r="G902" s="61"/>
      <c r="H902" s="61"/>
      <c r="I902" s="61"/>
    </row>
    <row r="903" spans="1:9" x14ac:dyDescent="0.25">
      <c r="A903" s="61"/>
      <c r="B903" s="61"/>
      <c r="C903" s="61"/>
      <c r="D903" s="61"/>
      <c r="E903" s="61"/>
      <c r="F903" s="61"/>
      <c r="G903" s="61"/>
      <c r="H903" s="61"/>
      <c r="I903" s="61"/>
    </row>
    <row r="904" spans="1:9" x14ac:dyDescent="0.25">
      <c r="A904" s="61"/>
      <c r="B904" s="61"/>
      <c r="C904" s="61"/>
      <c r="D904" s="61"/>
      <c r="E904" s="61"/>
      <c r="F904" s="61"/>
      <c r="G904" s="61"/>
      <c r="H904" s="61"/>
      <c r="I904" s="61"/>
    </row>
    <row r="905" spans="1:9" x14ac:dyDescent="0.25">
      <c r="A905" s="61"/>
      <c r="B905" s="61"/>
      <c r="C905" s="61"/>
      <c r="D905" s="61"/>
      <c r="E905" s="61"/>
      <c r="F905" s="61"/>
      <c r="G905" s="61"/>
      <c r="H905" s="61"/>
      <c r="I905" s="61"/>
    </row>
    <row r="906" spans="1:9" x14ac:dyDescent="0.25">
      <c r="A906" s="61"/>
      <c r="B906" s="61"/>
      <c r="C906" s="61"/>
      <c r="D906" s="61"/>
      <c r="E906" s="61"/>
      <c r="F906" s="61"/>
      <c r="G906" s="61"/>
      <c r="H906" s="61"/>
      <c r="I906" s="61"/>
    </row>
    <row r="907" spans="1:9" x14ac:dyDescent="0.25">
      <c r="A907" s="61"/>
      <c r="B907" s="61"/>
      <c r="C907" s="61"/>
      <c r="D907" s="61"/>
      <c r="E907" s="61"/>
      <c r="F907" s="61"/>
      <c r="G907" s="61"/>
      <c r="H907" s="61"/>
      <c r="I907" s="61"/>
    </row>
    <row r="908" spans="1:9" x14ac:dyDescent="0.25">
      <c r="A908" s="61"/>
      <c r="B908" s="61"/>
      <c r="C908" s="61"/>
      <c r="D908" s="61"/>
      <c r="E908" s="61"/>
      <c r="F908" s="61"/>
      <c r="G908" s="61"/>
      <c r="H908" s="61"/>
      <c r="I908" s="61"/>
    </row>
    <row r="909" spans="1:9" x14ac:dyDescent="0.25">
      <c r="A909" s="61"/>
      <c r="B909" s="61"/>
      <c r="C909" s="61"/>
      <c r="D909" s="61"/>
      <c r="E909" s="61"/>
      <c r="F909" s="61"/>
      <c r="G909" s="61"/>
      <c r="H909" s="61"/>
      <c r="I909" s="61"/>
    </row>
    <row r="910" spans="1:9" x14ac:dyDescent="0.25">
      <c r="A910" s="61"/>
      <c r="B910" s="61"/>
      <c r="C910" s="61"/>
      <c r="D910" s="61"/>
      <c r="E910" s="61"/>
      <c r="F910" s="61"/>
      <c r="G910" s="61"/>
      <c r="H910" s="61"/>
      <c r="I910" s="61"/>
    </row>
    <row r="911" spans="1:9" x14ac:dyDescent="0.25">
      <c r="A911" s="61"/>
      <c r="B911" s="61"/>
      <c r="C911" s="61"/>
      <c r="D911" s="61"/>
      <c r="E911" s="61"/>
      <c r="F911" s="61"/>
      <c r="G911" s="61"/>
      <c r="H911" s="61"/>
      <c r="I911" s="61"/>
    </row>
    <row r="912" spans="1:9" x14ac:dyDescent="0.25">
      <c r="A912" s="61"/>
      <c r="B912" s="61"/>
      <c r="C912" s="61"/>
      <c r="D912" s="61"/>
      <c r="E912" s="61"/>
      <c r="F912" s="61"/>
      <c r="G912" s="61"/>
      <c r="H912" s="61"/>
      <c r="I912" s="61"/>
    </row>
    <row r="913" spans="1:9" x14ac:dyDescent="0.25">
      <c r="A913" s="61"/>
      <c r="B913" s="61"/>
      <c r="C913" s="61"/>
      <c r="D913" s="61"/>
      <c r="E913" s="61"/>
      <c r="F913" s="61"/>
      <c r="G913" s="61"/>
      <c r="H913" s="61"/>
      <c r="I913" s="61"/>
    </row>
    <row r="914" spans="1:9" x14ac:dyDescent="0.25">
      <c r="A914" s="61"/>
      <c r="B914" s="61"/>
      <c r="C914" s="61"/>
      <c r="D914" s="61"/>
      <c r="E914" s="61"/>
      <c r="F914" s="61"/>
      <c r="G914" s="61"/>
      <c r="H914" s="61"/>
      <c r="I914" s="61"/>
    </row>
    <row r="915" spans="1:9" x14ac:dyDescent="0.25">
      <c r="A915" s="61"/>
      <c r="B915" s="61"/>
      <c r="C915" s="61"/>
      <c r="D915" s="61"/>
      <c r="E915" s="61"/>
      <c r="F915" s="61"/>
      <c r="G915" s="61"/>
      <c r="H915" s="61"/>
      <c r="I915" s="61"/>
    </row>
    <row r="916" spans="1:9" x14ac:dyDescent="0.25">
      <c r="A916" s="61"/>
      <c r="B916" s="61"/>
      <c r="C916" s="61"/>
      <c r="D916" s="61"/>
      <c r="E916" s="61"/>
      <c r="F916" s="61"/>
      <c r="G916" s="61"/>
      <c r="H916" s="61"/>
      <c r="I916" s="61"/>
    </row>
    <row r="917" spans="1:9" x14ac:dyDescent="0.25">
      <c r="A917" s="61"/>
      <c r="B917" s="61"/>
      <c r="C917" s="61"/>
      <c r="D917" s="61"/>
      <c r="E917" s="61"/>
      <c r="F917" s="61"/>
      <c r="G917" s="61"/>
      <c r="H917" s="61"/>
      <c r="I917" s="61"/>
    </row>
    <row r="918" spans="1:9" x14ac:dyDescent="0.25">
      <c r="A918" s="61"/>
      <c r="B918" s="61"/>
      <c r="C918" s="61"/>
      <c r="D918" s="61"/>
      <c r="E918" s="61"/>
      <c r="F918" s="61"/>
      <c r="G918" s="61"/>
      <c r="H918" s="61"/>
      <c r="I918" s="61"/>
    </row>
    <row r="919" spans="1:9" x14ac:dyDescent="0.25">
      <c r="A919" s="61"/>
      <c r="B919" s="61"/>
      <c r="C919" s="61"/>
      <c r="D919" s="61"/>
      <c r="E919" s="61"/>
      <c r="F919" s="61"/>
      <c r="G919" s="61"/>
      <c r="H919" s="61"/>
      <c r="I919" s="61"/>
    </row>
    <row r="920" spans="1:9" x14ac:dyDescent="0.25">
      <c r="A920" s="61"/>
      <c r="B920" s="61"/>
      <c r="C920" s="61"/>
      <c r="D920" s="61"/>
      <c r="E920" s="61"/>
      <c r="F920" s="61"/>
      <c r="G920" s="61"/>
      <c r="H920" s="61"/>
      <c r="I920" s="61"/>
    </row>
    <row r="921" spans="1:9" x14ac:dyDescent="0.25">
      <c r="A921" s="61"/>
      <c r="B921" s="61"/>
      <c r="C921" s="61"/>
      <c r="D921" s="61"/>
      <c r="E921" s="61"/>
      <c r="F921" s="61"/>
      <c r="G921" s="61"/>
      <c r="H921" s="61"/>
      <c r="I921" s="61"/>
    </row>
    <row r="922" spans="1:9" x14ac:dyDescent="0.25">
      <c r="A922" s="61"/>
      <c r="B922" s="61"/>
      <c r="C922" s="61"/>
      <c r="D922" s="61"/>
      <c r="E922" s="61"/>
      <c r="F922" s="61"/>
      <c r="G922" s="61"/>
      <c r="H922" s="61"/>
      <c r="I922" s="61"/>
    </row>
    <row r="923" spans="1:9" x14ac:dyDescent="0.25">
      <c r="A923" s="61"/>
      <c r="B923" s="61"/>
      <c r="C923" s="61"/>
      <c r="D923" s="61"/>
      <c r="E923" s="61"/>
      <c r="F923" s="61"/>
      <c r="G923" s="61"/>
      <c r="H923" s="61"/>
      <c r="I923" s="61"/>
    </row>
    <row r="924" spans="1:9" x14ac:dyDescent="0.25">
      <c r="A924" s="61"/>
      <c r="B924" s="61"/>
      <c r="C924" s="61"/>
      <c r="D924" s="61"/>
      <c r="E924" s="61"/>
      <c r="F924" s="61"/>
      <c r="G924" s="61"/>
      <c r="H924" s="61"/>
      <c r="I924" s="61"/>
    </row>
    <row r="925" spans="1:9" x14ac:dyDescent="0.25">
      <c r="A925" s="61"/>
      <c r="B925" s="61"/>
      <c r="C925" s="61"/>
      <c r="D925" s="61"/>
      <c r="E925" s="61"/>
      <c r="F925" s="61"/>
      <c r="G925" s="61"/>
      <c r="H925" s="61"/>
      <c r="I925" s="61"/>
    </row>
    <row r="926" spans="1:9" x14ac:dyDescent="0.25">
      <c r="A926" s="61"/>
      <c r="B926" s="61"/>
      <c r="C926" s="61"/>
      <c r="D926" s="61"/>
      <c r="E926" s="61"/>
      <c r="F926" s="61"/>
      <c r="G926" s="61"/>
      <c r="H926" s="61"/>
      <c r="I926" s="61"/>
    </row>
    <row r="927" spans="1:9" x14ac:dyDescent="0.25">
      <c r="A927" s="61"/>
      <c r="B927" s="61"/>
      <c r="C927" s="61"/>
      <c r="D927" s="61"/>
      <c r="E927" s="61"/>
      <c r="F927" s="61"/>
      <c r="G927" s="61"/>
      <c r="H927" s="61"/>
      <c r="I927" s="61"/>
    </row>
    <row r="928" spans="1:9" x14ac:dyDescent="0.25">
      <c r="A928" s="61"/>
      <c r="B928" s="61"/>
      <c r="C928" s="61"/>
      <c r="D928" s="61"/>
      <c r="E928" s="61"/>
      <c r="F928" s="61"/>
      <c r="G928" s="61"/>
      <c r="H928" s="61"/>
      <c r="I928" s="61"/>
    </row>
    <row r="929" spans="1:9" x14ac:dyDescent="0.25">
      <c r="A929" s="61"/>
      <c r="B929" s="61"/>
      <c r="C929" s="61"/>
      <c r="D929" s="61"/>
      <c r="E929" s="61"/>
      <c r="F929" s="61"/>
      <c r="G929" s="61"/>
      <c r="H929" s="61"/>
      <c r="I929" s="61"/>
    </row>
    <row r="930" spans="1:9" x14ac:dyDescent="0.25">
      <c r="A930" s="61"/>
      <c r="B930" s="61"/>
      <c r="C930" s="61"/>
      <c r="D930" s="61"/>
      <c r="E930" s="61"/>
      <c r="F930" s="61"/>
      <c r="G930" s="61"/>
      <c r="H930" s="61"/>
      <c r="I930" s="61"/>
    </row>
    <row r="931" spans="1:9" x14ac:dyDescent="0.25">
      <c r="A931" s="61"/>
      <c r="B931" s="61"/>
      <c r="C931" s="61"/>
      <c r="D931" s="61"/>
      <c r="E931" s="61"/>
      <c r="F931" s="61"/>
      <c r="G931" s="61"/>
      <c r="H931" s="61"/>
      <c r="I931" s="61"/>
    </row>
    <row r="932" spans="1:9" x14ac:dyDescent="0.25">
      <c r="A932" s="61"/>
      <c r="B932" s="61"/>
      <c r="C932" s="61"/>
      <c r="D932" s="61"/>
      <c r="E932" s="61"/>
      <c r="F932" s="61"/>
      <c r="G932" s="61"/>
      <c r="H932" s="61"/>
      <c r="I932" s="61"/>
    </row>
    <row r="933" spans="1:9" x14ac:dyDescent="0.25">
      <c r="A933" s="61"/>
      <c r="B933" s="61"/>
      <c r="C933" s="61"/>
      <c r="D933" s="61"/>
      <c r="E933" s="61"/>
      <c r="F933" s="61"/>
      <c r="G933" s="61"/>
      <c r="H933" s="61"/>
      <c r="I933" s="61"/>
    </row>
    <row r="934" spans="1:9" x14ac:dyDescent="0.25">
      <c r="A934" s="61"/>
      <c r="B934" s="61"/>
      <c r="C934" s="61"/>
      <c r="D934" s="61"/>
      <c r="E934" s="61"/>
      <c r="F934" s="61"/>
      <c r="G934" s="61"/>
      <c r="H934" s="61"/>
      <c r="I934" s="61"/>
    </row>
    <row r="935" spans="1:9" x14ac:dyDescent="0.25">
      <c r="A935" s="61"/>
      <c r="B935" s="61"/>
      <c r="C935" s="61"/>
      <c r="D935" s="61"/>
      <c r="E935" s="61"/>
      <c r="F935" s="61"/>
      <c r="G935" s="61"/>
      <c r="H935" s="61"/>
      <c r="I935" s="61"/>
    </row>
    <row r="936" spans="1:9" x14ac:dyDescent="0.25">
      <c r="A936" s="61"/>
      <c r="B936" s="61"/>
      <c r="C936" s="61"/>
      <c r="D936" s="61"/>
      <c r="E936" s="61"/>
      <c r="F936" s="61"/>
      <c r="G936" s="61"/>
      <c r="H936" s="61"/>
      <c r="I936" s="61"/>
    </row>
    <row r="937" spans="1:9" x14ac:dyDescent="0.25">
      <c r="A937" s="61"/>
      <c r="B937" s="61"/>
      <c r="C937" s="61"/>
      <c r="D937" s="61"/>
      <c r="E937" s="61"/>
      <c r="F937" s="61"/>
      <c r="G937" s="61"/>
      <c r="H937" s="61"/>
      <c r="I937" s="61"/>
    </row>
    <row r="938" spans="1:9" x14ac:dyDescent="0.25">
      <c r="A938" s="61"/>
      <c r="B938" s="61"/>
      <c r="C938" s="61"/>
      <c r="D938" s="61"/>
      <c r="E938" s="61"/>
      <c r="F938" s="61"/>
      <c r="G938" s="61"/>
      <c r="H938" s="61"/>
      <c r="I938" s="61"/>
    </row>
    <row r="939" spans="1:9" x14ac:dyDescent="0.25">
      <c r="A939" s="61"/>
      <c r="B939" s="61"/>
      <c r="C939" s="61"/>
      <c r="D939" s="61"/>
      <c r="E939" s="61"/>
      <c r="F939" s="61"/>
      <c r="G939" s="61"/>
      <c r="H939" s="61"/>
      <c r="I939" s="61"/>
    </row>
    <row r="940" spans="1:9" x14ac:dyDescent="0.25">
      <c r="A940" s="61"/>
      <c r="B940" s="61"/>
      <c r="C940" s="61"/>
      <c r="D940" s="61"/>
      <c r="E940" s="61"/>
      <c r="F940" s="61"/>
      <c r="G940" s="61"/>
      <c r="H940" s="61"/>
      <c r="I940" s="61"/>
    </row>
    <row r="941" spans="1:9" x14ac:dyDescent="0.25">
      <c r="A941" s="61"/>
      <c r="B941" s="61"/>
      <c r="C941" s="61"/>
      <c r="D941" s="61"/>
      <c r="E941" s="61"/>
      <c r="F941" s="61"/>
      <c r="G941" s="61"/>
      <c r="H941" s="61"/>
      <c r="I941" s="61"/>
    </row>
    <row r="942" spans="1:9" x14ac:dyDescent="0.25">
      <c r="A942" s="61"/>
      <c r="B942" s="61"/>
      <c r="C942" s="61"/>
      <c r="D942" s="61"/>
      <c r="E942" s="61"/>
      <c r="F942" s="61"/>
      <c r="G942" s="61"/>
      <c r="H942" s="61"/>
      <c r="I942" s="61"/>
    </row>
    <row r="943" spans="1:9" x14ac:dyDescent="0.25">
      <c r="A943" s="61"/>
      <c r="B943" s="61"/>
      <c r="C943" s="61"/>
      <c r="D943" s="61"/>
      <c r="E943" s="61"/>
      <c r="F943" s="61"/>
      <c r="G943" s="61"/>
      <c r="H943" s="61"/>
      <c r="I943" s="61"/>
    </row>
    <row r="944" spans="1:9" x14ac:dyDescent="0.25">
      <c r="A944" s="61"/>
      <c r="B944" s="61"/>
      <c r="C944" s="61"/>
      <c r="D944" s="61"/>
      <c r="E944" s="61"/>
      <c r="F944" s="61"/>
      <c r="G944" s="61"/>
      <c r="H944" s="61"/>
      <c r="I944" s="61"/>
    </row>
    <row r="945" spans="1:9" x14ac:dyDescent="0.25">
      <c r="A945" s="61"/>
      <c r="B945" s="61"/>
      <c r="C945" s="61"/>
      <c r="D945" s="61"/>
      <c r="E945" s="61"/>
      <c r="F945" s="61"/>
      <c r="G945" s="61"/>
      <c r="H945" s="61"/>
      <c r="I945" s="61"/>
    </row>
    <row r="946" spans="1:9" x14ac:dyDescent="0.25">
      <c r="A946" s="61"/>
      <c r="B946" s="61"/>
      <c r="C946" s="61"/>
      <c r="D946" s="61"/>
      <c r="E946" s="61"/>
      <c r="F946" s="61"/>
      <c r="G946" s="61"/>
      <c r="H946" s="61"/>
      <c r="I946" s="61"/>
    </row>
    <row r="947" spans="1:9" x14ac:dyDescent="0.25">
      <c r="A947" s="61"/>
      <c r="B947" s="61"/>
      <c r="C947" s="61"/>
      <c r="D947" s="61"/>
      <c r="E947" s="61"/>
      <c r="F947" s="61"/>
      <c r="G947" s="61"/>
      <c r="H947" s="61"/>
      <c r="I947" s="61"/>
    </row>
    <row r="948" spans="1:9" x14ac:dyDescent="0.25">
      <c r="A948" s="61"/>
      <c r="B948" s="61"/>
      <c r="C948" s="61"/>
      <c r="D948" s="61"/>
      <c r="E948" s="61"/>
      <c r="F948" s="61"/>
      <c r="G948" s="61"/>
      <c r="H948" s="61"/>
      <c r="I948" s="61"/>
    </row>
    <row r="949" spans="1:9" x14ac:dyDescent="0.25">
      <c r="A949" s="61"/>
      <c r="B949" s="61"/>
      <c r="C949" s="61"/>
      <c r="D949" s="61"/>
      <c r="E949" s="61"/>
      <c r="F949" s="61"/>
      <c r="G949" s="61"/>
      <c r="H949" s="61"/>
      <c r="I949" s="61"/>
    </row>
    <row r="950" spans="1:9" x14ac:dyDescent="0.25">
      <c r="A950" s="61"/>
      <c r="B950" s="61"/>
      <c r="C950" s="61"/>
      <c r="D950" s="61"/>
      <c r="E950" s="61"/>
      <c r="F950" s="61"/>
      <c r="G950" s="61"/>
      <c r="H950" s="61"/>
      <c r="I950" s="61"/>
    </row>
    <row r="951" spans="1:9" x14ac:dyDescent="0.25">
      <c r="A951" s="61"/>
      <c r="B951" s="61"/>
      <c r="C951" s="61"/>
      <c r="D951" s="61"/>
      <c r="E951" s="61"/>
      <c r="F951" s="61"/>
      <c r="G951" s="61"/>
      <c r="H951" s="61"/>
      <c r="I951" s="61"/>
    </row>
    <row r="952" spans="1:9" x14ac:dyDescent="0.25">
      <c r="A952" s="61"/>
      <c r="B952" s="61"/>
      <c r="C952" s="61"/>
      <c r="D952" s="61"/>
      <c r="E952" s="61"/>
      <c r="F952" s="61"/>
      <c r="G952" s="61"/>
      <c r="H952" s="61"/>
      <c r="I952" s="61"/>
    </row>
    <row r="953" spans="1:9" x14ac:dyDescent="0.25">
      <c r="A953" s="61"/>
      <c r="B953" s="61"/>
      <c r="C953" s="61"/>
      <c r="D953" s="61"/>
      <c r="E953" s="61"/>
      <c r="F953" s="61"/>
      <c r="G953" s="61"/>
      <c r="H953" s="61"/>
      <c r="I953" s="61"/>
    </row>
    <row r="954" spans="1:9" x14ac:dyDescent="0.25">
      <c r="A954" s="61"/>
      <c r="B954" s="61"/>
      <c r="C954" s="61"/>
      <c r="D954" s="61"/>
      <c r="E954" s="61"/>
      <c r="F954" s="61"/>
      <c r="G954" s="61"/>
      <c r="H954" s="61"/>
      <c r="I954" s="61"/>
    </row>
    <row r="955" spans="1:9" x14ac:dyDescent="0.25">
      <c r="A955" s="61"/>
      <c r="B955" s="61"/>
      <c r="C955" s="61"/>
      <c r="D955" s="61"/>
      <c r="E955" s="61"/>
      <c r="F955" s="61"/>
      <c r="G955" s="61"/>
      <c r="H955" s="61"/>
      <c r="I955" s="61"/>
    </row>
    <row r="956" spans="1:9" x14ac:dyDescent="0.25">
      <c r="A956" s="61"/>
      <c r="B956" s="61"/>
      <c r="C956" s="61"/>
      <c r="D956" s="61"/>
      <c r="E956" s="61"/>
      <c r="F956" s="61"/>
      <c r="G956" s="61"/>
      <c r="H956" s="61"/>
      <c r="I956" s="61"/>
    </row>
    <row r="957" spans="1:9" x14ac:dyDescent="0.25">
      <c r="A957" s="61"/>
      <c r="B957" s="61"/>
      <c r="C957" s="61"/>
      <c r="D957" s="61"/>
      <c r="E957" s="61"/>
      <c r="F957" s="61"/>
      <c r="G957" s="61"/>
      <c r="H957" s="61"/>
      <c r="I957" s="61"/>
    </row>
    <row r="958" spans="1:9" x14ac:dyDescent="0.25">
      <c r="A958" s="61"/>
      <c r="B958" s="61"/>
      <c r="C958" s="61"/>
      <c r="D958" s="61"/>
      <c r="E958" s="61"/>
      <c r="F958" s="61"/>
      <c r="G958" s="61"/>
      <c r="H958" s="61"/>
      <c r="I958" s="61"/>
    </row>
    <row r="959" spans="1:9" x14ac:dyDescent="0.25">
      <c r="A959" s="61"/>
      <c r="B959" s="61"/>
      <c r="C959" s="61"/>
      <c r="D959" s="61"/>
      <c r="E959" s="61"/>
      <c r="F959" s="61"/>
      <c r="G959" s="61"/>
      <c r="H959" s="61"/>
      <c r="I959" s="61"/>
    </row>
    <row r="960" spans="1:9" x14ac:dyDescent="0.25">
      <c r="A960" s="61"/>
      <c r="B960" s="61"/>
      <c r="C960" s="61"/>
      <c r="D960" s="61"/>
      <c r="E960" s="61"/>
      <c r="F960" s="61"/>
      <c r="G960" s="61"/>
      <c r="H960" s="61"/>
      <c r="I960" s="61"/>
    </row>
    <row r="961" spans="1:9" x14ac:dyDescent="0.25">
      <c r="A961" s="61"/>
      <c r="B961" s="61"/>
      <c r="C961" s="61"/>
      <c r="D961" s="61"/>
      <c r="E961" s="61"/>
      <c r="F961" s="61"/>
      <c r="G961" s="61"/>
      <c r="H961" s="61"/>
      <c r="I961" s="61"/>
    </row>
    <row r="962" spans="1:9" x14ac:dyDescent="0.25">
      <c r="A962" s="61"/>
      <c r="B962" s="61"/>
      <c r="C962" s="61"/>
      <c r="D962" s="61"/>
      <c r="E962" s="61"/>
      <c r="F962" s="61"/>
      <c r="G962" s="61"/>
      <c r="H962" s="61"/>
      <c r="I962" s="61"/>
    </row>
    <row r="963" spans="1:9" x14ac:dyDescent="0.25">
      <c r="A963" s="61"/>
      <c r="B963" s="61"/>
      <c r="C963" s="61"/>
      <c r="D963" s="61"/>
      <c r="E963" s="61"/>
      <c r="F963" s="61"/>
      <c r="G963" s="61"/>
      <c r="H963" s="61"/>
      <c r="I963" s="61"/>
    </row>
    <row r="964" spans="1:9" x14ac:dyDescent="0.25">
      <c r="A964" s="61"/>
      <c r="B964" s="61"/>
      <c r="C964" s="61"/>
      <c r="D964" s="61"/>
      <c r="E964" s="61"/>
      <c r="F964" s="61"/>
      <c r="G964" s="61"/>
      <c r="H964" s="61"/>
      <c r="I964" s="61"/>
    </row>
    <row r="965" spans="1:9" x14ac:dyDescent="0.25">
      <c r="A965" s="61"/>
      <c r="B965" s="61"/>
      <c r="C965" s="61"/>
      <c r="D965" s="61"/>
      <c r="E965" s="61"/>
      <c r="F965" s="61"/>
      <c r="G965" s="61"/>
      <c r="H965" s="61"/>
      <c r="I965" s="61"/>
    </row>
    <row r="966" spans="1:9" x14ac:dyDescent="0.25">
      <c r="A966" s="61"/>
      <c r="B966" s="61"/>
      <c r="C966" s="61"/>
      <c r="D966" s="61"/>
      <c r="E966" s="61"/>
      <c r="F966" s="61"/>
      <c r="G966" s="61"/>
      <c r="H966" s="61"/>
      <c r="I966" s="61"/>
    </row>
    <row r="967" spans="1:9" x14ac:dyDescent="0.25">
      <c r="A967" s="61"/>
      <c r="B967" s="61"/>
      <c r="C967" s="61"/>
      <c r="D967" s="61"/>
      <c r="E967" s="61"/>
      <c r="F967" s="61"/>
      <c r="G967" s="61"/>
      <c r="H967" s="61"/>
      <c r="I967" s="61"/>
    </row>
    <row r="968" spans="1:9" x14ac:dyDescent="0.25">
      <c r="A968" s="61"/>
      <c r="B968" s="61"/>
      <c r="C968" s="61"/>
      <c r="D968" s="61"/>
      <c r="E968" s="61"/>
      <c r="F968" s="61"/>
      <c r="G968" s="61"/>
      <c r="H968" s="61"/>
      <c r="I968" s="61"/>
    </row>
    <row r="969" spans="1:9" x14ac:dyDescent="0.25">
      <c r="A969" s="61"/>
      <c r="B969" s="61"/>
      <c r="C969" s="61"/>
      <c r="D969" s="61"/>
      <c r="E969" s="61"/>
      <c r="F969" s="61"/>
      <c r="G969" s="61"/>
      <c r="H969" s="61"/>
      <c r="I969" s="61"/>
    </row>
    <row r="970" spans="1:9" x14ac:dyDescent="0.25">
      <c r="A970" s="61"/>
      <c r="B970" s="61"/>
      <c r="C970" s="61"/>
      <c r="D970" s="61"/>
      <c r="E970" s="61"/>
      <c r="F970" s="61"/>
      <c r="G970" s="61"/>
      <c r="H970" s="61"/>
      <c r="I970" s="61"/>
    </row>
    <row r="971" spans="1:9" x14ac:dyDescent="0.25">
      <c r="A971" s="61"/>
      <c r="B971" s="61"/>
      <c r="C971" s="61"/>
      <c r="D971" s="61"/>
      <c r="E971" s="61"/>
      <c r="F971" s="61"/>
      <c r="G971" s="61"/>
      <c r="H971" s="61"/>
      <c r="I971" s="61"/>
    </row>
    <row r="972" spans="1:9" x14ac:dyDescent="0.25">
      <c r="A972" s="61"/>
      <c r="B972" s="61"/>
      <c r="C972" s="61"/>
      <c r="D972" s="61"/>
      <c r="E972" s="61"/>
      <c r="F972" s="61"/>
      <c r="G972" s="61"/>
      <c r="H972" s="61"/>
      <c r="I972" s="61"/>
    </row>
    <row r="973" spans="1:9" x14ac:dyDescent="0.25">
      <c r="A973" s="61"/>
      <c r="B973" s="61"/>
      <c r="C973" s="61"/>
      <c r="D973" s="61"/>
      <c r="E973" s="61"/>
      <c r="F973" s="61"/>
      <c r="G973" s="61"/>
      <c r="H973" s="61"/>
      <c r="I973" s="61"/>
    </row>
    <row r="974" spans="1:9" x14ac:dyDescent="0.25">
      <c r="A974" s="61"/>
      <c r="B974" s="61"/>
      <c r="C974" s="61"/>
      <c r="D974" s="61"/>
      <c r="E974" s="61"/>
      <c r="F974" s="61"/>
      <c r="G974" s="61"/>
      <c r="H974" s="61"/>
      <c r="I974" s="61"/>
    </row>
    <row r="975" spans="1:9" x14ac:dyDescent="0.25">
      <c r="A975" s="61"/>
      <c r="B975" s="61"/>
      <c r="C975" s="61"/>
      <c r="D975" s="61"/>
      <c r="E975" s="61"/>
      <c r="F975" s="61"/>
      <c r="G975" s="61"/>
      <c r="H975" s="61"/>
      <c r="I975" s="61"/>
    </row>
    <row r="976" spans="1:9" x14ac:dyDescent="0.25">
      <c r="A976" s="61"/>
      <c r="B976" s="61"/>
      <c r="C976" s="61"/>
      <c r="D976" s="61"/>
      <c r="E976" s="61"/>
      <c r="F976" s="61"/>
      <c r="G976" s="61"/>
      <c r="H976" s="61"/>
      <c r="I976" s="61"/>
    </row>
    <row r="977" spans="1:9" x14ac:dyDescent="0.25">
      <c r="A977" s="61"/>
      <c r="B977" s="61"/>
      <c r="C977" s="61"/>
      <c r="D977" s="61"/>
      <c r="E977" s="61"/>
      <c r="F977" s="61"/>
      <c r="G977" s="61"/>
      <c r="H977" s="61"/>
      <c r="I977" s="61"/>
    </row>
    <row r="978" spans="1:9" x14ac:dyDescent="0.25">
      <c r="A978" s="61"/>
      <c r="B978" s="61"/>
      <c r="C978" s="61"/>
      <c r="D978" s="61"/>
      <c r="E978" s="61"/>
      <c r="F978" s="61"/>
      <c r="G978" s="61"/>
      <c r="H978" s="61"/>
      <c r="I978" s="61"/>
    </row>
    <row r="979" spans="1:9" x14ac:dyDescent="0.25">
      <c r="A979" s="61"/>
      <c r="B979" s="61"/>
      <c r="C979" s="61"/>
      <c r="D979" s="61"/>
      <c r="E979" s="61"/>
      <c r="F979" s="61"/>
      <c r="G979" s="61"/>
      <c r="H979" s="61"/>
      <c r="I979" s="61"/>
    </row>
    <row r="980" spans="1:9" x14ac:dyDescent="0.25">
      <c r="A980" s="61"/>
      <c r="B980" s="61"/>
      <c r="C980" s="61"/>
      <c r="D980" s="61"/>
      <c r="E980" s="61"/>
      <c r="F980" s="61"/>
      <c r="G980" s="61"/>
      <c r="H980" s="61"/>
      <c r="I980" s="61"/>
    </row>
    <row r="981" spans="1:9" x14ac:dyDescent="0.25">
      <c r="A981" s="61"/>
      <c r="B981" s="61"/>
      <c r="C981" s="61"/>
      <c r="D981" s="61"/>
      <c r="E981" s="61"/>
      <c r="F981" s="61"/>
      <c r="G981" s="61"/>
      <c r="H981" s="61"/>
      <c r="I981" s="61"/>
    </row>
    <row r="982" spans="1:9" x14ac:dyDescent="0.25">
      <c r="A982" s="61"/>
      <c r="B982" s="61"/>
      <c r="C982" s="61"/>
      <c r="D982" s="61"/>
      <c r="E982" s="61"/>
      <c r="F982" s="61"/>
      <c r="G982" s="61"/>
      <c r="H982" s="61"/>
      <c r="I982" s="61"/>
    </row>
    <row r="983" spans="1:9" x14ac:dyDescent="0.25">
      <c r="A983" s="61"/>
      <c r="B983" s="61"/>
      <c r="C983" s="61"/>
      <c r="D983" s="61"/>
      <c r="E983" s="61"/>
      <c r="F983" s="61"/>
      <c r="G983" s="61"/>
      <c r="H983" s="61"/>
      <c r="I983" s="61"/>
    </row>
    <row r="984" spans="1:9" x14ac:dyDescent="0.25">
      <c r="A984" s="61"/>
      <c r="B984" s="61"/>
      <c r="C984" s="61"/>
      <c r="D984" s="61"/>
      <c r="E984" s="61"/>
      <c r="F984" s="61"/>
      <c r="G984" s="61"/>
      <c r="H984" s="61"/>
      <c r="I984" s="61"/>
    </row>
    <row r="985" spans="1:9" x14ac:dyDescent="0.25">
      <c r="A985" s="61"/>
      <c r="B985" s="61"/>
      <c r="C985" s="61"/>
      <c r="D985" s="61"/>
      <c r="E985" s="61"/>
      <c r="F985" s="61"/>
      <c r="G985" s="61"/>
      <c r="H985" s="61"/>
      <c r="I985" s="61"/>
    </row>
    <row r="986" spans="1:9" x14ac:dyDescent="0.25">
      <c r="A986" s="61"/>
      <c r="B986" s="61"/>
      <c r="C986" s="61"/>
      <c r="D986" s="61"/>
      <c r="E986" s="61"/>
      <c r="F986" s="61"/>
      <c r="G986" s="61"/>
      <c r="H986" s="61"/>
      <c r="I986" s="61"/>
    </row>
    <row r="987" spans="1:9" x14ac:dyDescent="0.25">
      <c r="A987" s="61"/>
      <c r="B987" s="61"/>
      <c r="C987" s="61"/>
      <c r="D987" s="61"/>
      <c r="E987" s="61"/>
      <c r="F987" s="61"/>
      <c r="G987" s="61"/>
      <c r="H987" s="61"/>
      <c r="I987" s="61"/>
    </row>
    <row r="988" spans="1:9" x14ac:dyDescent="0.25">
      <c r="A988" s="61"/>
      <c r="B988" s="61"/>
      <c r="C988" s="61"/>
      <c r="D988" s="61"/>
      <c r="E988" s="61"/>
      <c r="F988" s="61"/>
      <c r="G988" s="61"/>
      <c r="H988" s="61"/>
      <c r="I988" s="61"/>
    </row>
    <row r="989" spans="1:9" x14ac:dyDescent="0.25">
      <c r="A989" s="61"/>
      <c r="B989" s="61"/>
      <c r="C989" s="61"/>
      <c r="D989" s="61"/>
      <c r="E989" s="61"/>
      <c r="F989" s="61"/>
      <c r="G989" s="61"/>
      <c r="H989" s="61"/>
      <c r="I989" s="61"/>
    </row>
    <row r="990" spans="1:9" x14ac:dyDescent="0.25">
      <c r="A990" s="61"/>
      <c r="B990" s="61"/>
      <c r="C990" s="61"/>
      <c r="D990" s="61"/>
      <c r="E990" s="61"/>
      <c r="F990" s="61"/>
      <c r="G990" s="61"/>
      <c r="H990" s="61"/>
      <c r="I990" s="61"/>
    </row>
    <row r="991" spans="1:9" x14ac:dyDescent="0.25">
      <c r="A991" s="61"/>
      <c r="B991" s="61"/>
      <c r="C991" s="61"/>
      <c r="D991" s="61"/>
      <c r="E991" s="61"/>
      <c r="F991" s="61"/>
      <c r="G991" s="61"/>
      <c r="H991" s="61"/>
      <c r="I991" s="61"/>
    </row>
    <row r="992" spans="1:9" x14ac:dyDescent="0.25">
      <c r="A992" s="61"/>
      <c r="B992" s="61"/>
      <c r="C992" s="61"/>
      <c r="D992" s="61"/>
      <c r="E992" s="61"/>
      <c r="F992" s="61"/>
      <c r="G992" s="61"/>
      <c r="H992" s="61"/>
      <c r="I992" s="61"/>
    </row>
    <row r="993" spans="1:9" x14ac:dyDescent="0.25">
      <c r="A993" s="61"/>
      <c r="B993" s="61"/>
      <c r="C993" s="61"/>
      <c r="D993" s="61"/>
      <c r="E993" s="61"/>
      <c r="F993" s="61"/>
      <c r="G993" s="61"/>
      <c r="H993" s="61"/>
      <c r="I993" s="61"/>
    </row>
    <row r="994" spans="1:9" x14ac:dyDescent="0.25">
      <c r="A994" s="61"/>
      <c r="B994" s="61"/>
      <c r="C994" s="61"/>
      <c r="D994" s="61"/>
      <c r="E994" s="61"/>
      <c r="F994" s="61"/>
      <c r="G994" s="61"/>
      <c r="H994" s="61"/>
      <c r="I994" s="61"/>
    </row>
    <row r="995" spans="1:9" x14ac:dyDescent="0.25">
      <c r="A995" s="61"/>
      <c r="B995" s="61"/>
      <c r="C995" s="61"/>
      <c r="D995" s="61"/>
      <c r="E995" s="61"/>
      <c r="F995" s="61"/>
      <c r="G995" s="61"/>
      <c r="H995" s="61"/>
      <c r="I995" s="61"/>
    </row>
    <row r="996" spans="1:9" x14ac:dyDescent="0.25">
      <c r="A996" s="61"/>
      <c r="B996" s="61"/>
      <c r="C996" s="61"/>
      <c r="D996" s="61"/>
      <c r="E996" s="61"/>
      <c r="F996" s="61"/>
      <c r="G996" s="61"/>
      <c r="H996" s="61"/>
      <c r="I996" s="61"/>
    </row>
    <row r="997" spans="1:9" x14ac:dyDescent="0.25">
      <c r="A997" s="61"/>
      <c r="B997" s="61"/>
      <c r="C997" s="61"/>
      <c r="D997" s="61"/>
      <c r="E997" s="61"/>
      <c r="F997" s="61"/>
      <c r="G997" s="61"/>
      <c r="H997" s="61"/>
      <c r="I997" s="61"/>
    </row>
    <row r="998" spans="1:9" x14ac:dyDescent="0.25">
      <c r="A998" s="61"/>
      <c r="B998" s="61"/>
      <c r="C998" s="61"/>
      <c r="D998" s="61"/>
      <c r="E998" s="61"/>
      <c r="F998" s="61"/>
      <c r="G998" s="61"/>
      <c r="H998" s="61"/>
      <c r="I998" s="61"/>
    </row>
    <row r="999" spans="1:9" x14ac:dyDescent="0.25">
      <c r="A999" s="61"/>
      <c r="B999" s="61"/>
      <c r="C999" s="61"/>
      <c r="D999" s="61"/>
      <c r="E999" s="61"/>
      <c r="F999" s="61"/>
      <c r="G999" s="61"/>
      <c r="H999" s="61"/>
      <c r="I999" s="61"/>
    </row>
    <row r="1000" spans="1:9" x14ac:dyDescent="0.25">
      <c r="A1000" s="61"/>
      <c r="B1000" s="61"/>
      <c r="C1000" s="61"/>
      <c r="D1000" s="61"/>
      <c r="E1000" s="61"/>
      <c r="F1000" s="61"/>
      <c r="G1000" s="61"/>
      <c r="H1000" s="61"/>
      <c r="I1000" s="61"/>
    </row>
    <row r="1001" spans="1:9" x14ac:dyDescent="0.25">
      <c r="A1001" s="61"/>
      <c r="B1001" s="61"/>
      <c r="C1001" s="61"/>
      <c r="D1001" s="61"/>
      <c r="E1001" s="61"/>
      <c r="F1001" s="61"/>
      <c r="G1001" s="61"/>
      <c r="H1001" s="61"/>
      <c r="I1001" s="61"/>
    </row>
    <row r="1002" spans="1:9" x14ac:dyDescent="0.25">
      <c r="A1002" s="61"/>
      <c r="B1002" s="61"/>
      <c r="C1002" s="61"/>
      <c r="D1002" s="61"/>
      <c r="E1002" s="61"/>
      <c r="F1002" s="61"/>
      <c r="G1002" s="61"/>
      <c r="H1002" s="61"/>
      <c r="I1002" s="61"/>
    </row>
    <row r="1003" spans="1:9" x14ac:dyDescent="0.25">
      <c r="A1003" s="61"/>
      <c r="B1003" s="61"/>
      <c r="C1003" s="61"/>
      <c r="D1003" s="61"/>
      <c r="E1003" s="61"/>
      <c r="F1003" s="61"/>
      <c r="G1003" s="61"/>
      <c r="H1003" s="61"/>
      <c r="I1003" s="61"/>
    </row>
    <row r="1004" spans="1:9" x14ac:dyDescent="0.25">
      <c r="A1004" s="61"/>
      <c r="B1004" s="61"/>
      <c r="C1004" s="61"/>
      <c r="D1004" s="61"/>
      <c r="E1004" s="61"/>
      <c r="F1004" s="61"/>
      <c r="G1004" s="61"/>
      <c r="H1004" s="61"/>
      <c r="I1004" s="61"/>
    </row>
    <row r="1005" spans="1:9" x14ac:dyDescent="0.25">
      <c r="A1005" s="61"/>
      <c r="B1005" s="61"/>
      <c r="C1005" s="61"/>
      <c r="D1005" s="61"/>
      <c r="E1005" s="61"/>
      <c r="F1005" s="61"/>
      <c r="G1005" s="61"/>
      <c r="H1005" s="61"/>
      <c r="I1005" s="61"/>
    </row>
    <row r="1006" spans="1:9" x14ac:dyDescent="0.25">
      <c r="A1006" s="61"/>
      <c r="B1006" s="61"/>
      <c r="C1006" s="61"/>
      <c r="D1006" s="61"/>
      <c r="E1006" s="61"/>
      <c r="F1006" s="61"/>
      <c r="G1006" s="61"/>
      <c r="H1006" s="61"/>
      <c r="I1006" s="61"/>
    </row>
    <row r="1007" spans="1:9" x14ac:dyDescent="0.25">
      <c r="A1007" s="61"/>
      <c r="B1007" s="61"/>
      <c r="C1007" s="61"/>
      <c r="D1007" s="61"/>
      <c r="E1007" s="61"/>
      <c r="F1007" s="61"/>
      <c r="G1007" s="61"/>
      <c r="H1007" s="61"/>
      <c r="I1007" s="61"/>
    </row>
    <row r="1008" spans="1:9" x14ac:dyDescent="0.25">
      <c r="A1008" s="61"/>
      <c r="B1008" s="61"/>
      <c r="C1008" s="61"/>
      <c r="D1008" s="61"/>
      <c r="E1008" s="61"/>
      <c r="F1008" s="61"/>
      <c r="G1008" s="61"/>
      <c r="H1008" s="61"/>
      <c r="I1008" s="61"/>
    </row>
    <row r="1009" spans="1:9" x14ac:dyDescent="0.25">
      <c r="A1009" s="61"/>
      <c r="B1009" s="61"/>
      <c r="C1009" s="61"/>
      <c r="D1009" s="61"/>
      <c r="E1009" s="61"/>
      <c r="F1009" s="61"/>
      <c r="G1009" s="61"/>
      <c r="H1009" s="61"/>
      <c r="I1009" s="61"/>
    </row>
    <row r="1010" spans="1:9" x14ac:dyDescent="0.25">
      <c r="A1010" s="61"/>
      <c r="B1010" s="61"/>
      <c r="C1010" s="61"/>
      <c r="D1010" s="61"/>
      <c r="E1010" s="61"/>
      <c r="F1010" s="61"/>
      <c r="G1010" s="61"/>
      <c r="H1010" s="61"/>
      <c r="I1010" s="61"/>
    </row>
    <row r="1011" spans="1:9" x14ac:dyDescent="0.25">
      <c r="A1011" s="61"/>
      <c r="B1011" s="61"/>
      <c r="C1011" s="61"/>
      <c r="D1011" s="61"/>
      <c r="E1011" s="61"/>
      <c r="F1011" s="61"/>
      <c r="G1011" s="61"/>
      <c r="H1011" s="61"/>
      <c r="I1011" s="61"/>
    </row>
    <row r="1012" spans="1:9" x14ac:dyDescent="0.25">
      <c r="A1012" s="61"/>
      <c r="B1012" s="61"/>
      <c r="C1012" s="61"/>
      <c r="D1012" s="61"/>
      <c r="E1012" s="61"/>
      <c r="F1012" s="61"/>
      <c r="G1012" s="61"/>
      <c r="H1012" s="61"/>
      <c r="I1012" s="61"/>
    </row>
    <row r="1013" spans="1:9" x14ac:dyDescent="0.25">
      <c r="A1013" s="61"/>
      <c r="B1013" s="61"/>
      <c r="C1013" s="61"/>
      <c r="D1013" s="61"/>
      <c r="E1013" s="61"/>
      <c r="F1013" s="61"/>
      <c r="G1013" s="61"/>
      <c r="H1013" s="61"/>
      <c r="I1013" s="61"/>
    </row>
    <row r="1014" spans="1:9" x14ac:dyDescent="0.25">
      <c r="A1014" s="61"/>
      <c r="B1014" s="61"/>
      <c r="C1014" s="61"/>
      <c r="D1014" s="61"/>
      <c r="E1014" s="61"/>
      <c r="F1014" s="61"/>
      <c r="G1014" s="61"/>
      <c r="H1014" s="61"/>
      <c r="I1014" s="61"/>
    </row>
    <row r="1015" spans="1:9" x14ac:dyDescent="0.25">
      <c r="A1015" s="61"/>
      <c r="B1015" s="61"/>
      <c r="C1015" s="61"/>
      <c r="D1015" s="61"/>
      <c r="E1015" s="61"/>
      <c r="F1015" s="61"/>
      <c r="G1015" s="61"/>
      <c r="H1015" s="61"/>
      <c r="I1015" s="61"/>
    </row>
    <row r="1016" spans="1:9" x14ac:dyDescent="0.25">
      <c r="A1016" s="61"/>
      <c r="B1016" s="61"/>
      <c r="C1016" s="61"/>
      <c r="D1016" s="61"/>
      <c r="E1016" s="61"/>
      <c r="F1016" s="61"/>
      <c r="G1016" s="61"/>
      <c r="H1016" s="61"/>
      <c r="I1016" s="61"/>
    </row>
    <row r="1017" spans="1:9" x14ac:dyDescent="0.25">
      <c r="A1017" s="61"/>
      <c r="B1017" s="61"/>
      <c r="C1017" s="61"/>
      <c r="D1017" s="61"/>
      <c r="E1017" s="61"/>
      <c r="F1017" s="61"/>
      <c r="G1017" s="61"/>
      <c r="H1017" s="61"/>
      <c r="I1017" s="61"/>
    </row>
    <row r="1018" spans="1:9" x14ac:dyDescent="0.25">
      <c r="A1018" s="61"/>
      <c r="B1018" s="61"/>
      <c r="C1018" s="61"/>
      <c r="D1018" s="61"/>
      <c r="E1018" s="61"/>
      <c r="F1018" s="61"/>
      <c r="G1018" s="61"/>
      <c r="H1018" s="61"/>
      <c r="I1018" s="61"/>
    </row>
    <row r="1019" spans="1:9" x14ac:dyDescent="0.25">
      <c r="A1019" s="61"/>
      <c r="B1019" s="61"/>
      <c r="C1019" s="61"/>
      <c r="D1019" s="61"/>
      <c r="E1019" s="61"/>
      <c r="F1019" s="61"/>
      <c r="G1019" s="61"/>
      <c r="H1019" s="61"/>
      <c r="I1019" s="61"/>
    </row>
    <row r="1020" spans="1:9" x14ac:dyDescent="0.25">
      <c r="A1020" s="61"/>
      <c r="B1020" s="61"/>
      <c r="C1020" s="61"/>
      <c r="D1020" s="61"/>
      <c r="E1020" s="61"/>
      <c r="F1020" s="61"/>
      <c r="G1020" s="61"/>
      <c r="H1020" s="61"/>
      <c r="I1020" s="61"/>
    </row>
    <row r="1021" spans="1:9" x14ac:dyDescent="0.25">
      <c r="A1021" s="61"/>
      <c r="B1021" s="61"/>
      <c r="C1021" s="61"/>
      <c r="D1021" s="61"/>
      <c r="E1021" s="61"/>
      <c r="F1021" s="61"/>
      <c r="G1021" s="61"/>
      <c r="H1021" s="61"/>
      <c r="I1021" s="61"/>
    </row>
    <row r="1022" spans="1:9" x14ac:dyDescent="0.25">
      <c r="A1022" s="61"/>
      <c r="B1022" s="61"/>
      <c r="C1022" s="61"/>
      <c r="D1022" s="61"/>
      <c r="E1022" s="61"/>
      <c r="F1022" s="61"/>
      <c r="G1022" s="61"/>
      <c r="H1022" s="61"/>
      <c r="I1022" s="61"/>
    </row>
    <row r="1023" spans="1:9" x14ac:dyDescent="0.25">
      <c r="A1023" s="61"/>
      <c r="B1023" s="61"/>
      <c r="C1023" s="61"/>
      <c r="D1023" s="61"/>
      <c r="E1023" s="61"/>
      <c r="F1023" s="61"/>
      <c r="G1023" s="61"/>
      <c r="H1023" s="61"/>
      <c r="I1023" s="61"/>
    </row>
    <row r="1024" spans="1:9" x14ac:dyDescent="0.25">
      <c r="A1024" s="61"/>
      <c r="B1024" s="61"/>
      <c r="C1024" s="61"/>
      <c r="D1024" s="61"/>
      <c r="E1024" s="61"/>
      <c r="F1024" s="61"/>
      <c r="G1024" s="61"/>
      <c r="H1024" s="61"/>
      <c r="I1024" s="61"/>
    </row>
    <row r="1025" spans="1:9" x14ac:dyDescent="0.25">
      <c r="A1025" s="61"/>
      <c r="B1025" s="61"/>
      <c r="C1025" s="61"/>
      <c r="D1025" s="61"/>
      <c r="E1025" s="61"/>
      <c r="F1025" s="61"/>
      <c r="G1025" s="61"/>
      <c r="H1025" s="61"/>
      <c r="I1025" s="61"/>
    </row>
    <row r="1026" spans="1:9" x14ac:dyDescent="0.25">
      <c r="A1026" s="61"/>
      <c r="B1026" s="61"/>
      <c r="C1026" s="61"/>
      <c r="D1026" s="61"/>
      <c r="E1026" s="61"/>
      <c r="F1026" s="61"/>
      <c r="G1026" s="61"/>
      <c r="H1026" s="61"/>
      <c r="I1026" s="61"/>
    </row>
    <row r="1027" spans="1:9" x14ac:dyDescent="0.25">
      <c r="A1027" s="61"/>
      <c r="B1027" s="61"/>
      <c r="C1027" s="61"/>
      <c r="D1027" s="61"/>
      <c r="E1027" s="61"/>
      <c r="F1027" s="61"/>
      <c r="G1027" s="61"/>
      <c r="H1027" s="61"/>
      <c r="I1027" s="61"/>
    </row>
    <row r="1028" spans="1:9" x14ac:dyDescent="0.25">
      <c r="A1028" s="61"/>
      <c r="B1028" s="61"/>
      <c r="C1028" s="61"/>
      <c r="D1028" s="61"/>
      <c r="E1028" s="61"/>
      <c r="F1028" s="61"/>
      <c r="G1028" s="61"/>
      <c r="H1028" s="61"/>
      <c r="I1028" s="61"/>
    </row>
    <row r="1029" spans="1:9" x14ac:dyDescent="0.25">
      <c r="A1029" s="61"/>
      <c r="B1029" s="61"/>
      <c r="C1029" s="61"/>
      <c r="D1029" s="61"/>
      <c r="E1029" s="61"/>
      <c r="F1029" s="61"/>
      <c r="G1029" s="61"/>
      <c r="H1029" s="61"/>
      <c r="I1029" s="61"/>
    </row>
    <row r="1030" spans="1:9" x14ac:dyDescent="0.25">
      <c r="A1030" s="61"/>
      <c r="B1030" s="61"/>
      <c r="C1030" s="61"/>
      <c r="D1030" s="61"/>
      <c r="E1030" s="61"/>
      <c r="F1030" s="61"/>
      <c r="G1030" s="61"/>
      <c r="H1030" s="61"/>
      <c r="I1030" s="61"/>
    </row>
    <row r="1031" spans="1:9" x14ac:dyDescent="0.25">
      <c r="A1031" s="61"/>
      <c r="B1031" s="61"/>
      <c r="C1031" s="61"/>
      <c r="D1031" s="61"/>
      <c r="E1031" s="61"/>
      <c r="F1031" s="61"/>
      <c r="G1031" s="61"/>
      <c r="H1031" s="61"/>
      <c r="I1031" s="61"/>
    </row>
    <row r="1032" spans="1:9" x14ac:dyDescent="0.25">
      <c r="A1032" s="61"/>
      <c r="B1032" s="61"/>
      <c r="C1032" s="61"/>
      <c r="D1032" s="61"/>
      <c r="E1032" s="61"/>
      <c r="F1032" s="61"/>
      <c r="G1032" s="61"/>
      <c r="H1032" s="61"/>
      <c r="I1032" s="61"/>
    </row>
    <row r="1033" spans="1:9" x14ac:dyDescent="0.25">
      <c r="A1033" s="61"/>
      <c r="B1033" s="61"/>
      <c r="C1033" s="61"/>
      <c r="D1033" s="61"/>
      <c r="E1033" s="61"/>
      <c r="F1033" s="61"/>
      <c r="G1033" s="61"/>
      <c r="H1033" s="61"/>
      <c r="I1033" s="61"/>
    </row>
    <row r="1034" spans="1:9" x14ac:dyDescent="0.25">
      <c r="A1034" s="61"/>
      <c r="B1034" s="61"/>
      <c r="C1034" s="61"/>
      <c r="D1034" s="61"/>
      <c r="E1034" s="61"/>
      <c r="F1034" s="61"/>
      <c r="G1034" s="61"/>
      <c r="H1034" s="61"/>
      <c r="I1034" s="61"/>
    </row>
    <row r="1035" spans="1:9" x14ac:dyDescent="0.25">
      <c r="A1035" s="61"/>
      <c r="B1035" s="61"/>
      <c r="C1035" s="61"/>
      <c r="D1035" s="61"/>
      <c r="E1035" s="61"/>
      <c r="F1035" s="61"/>
      <c r="G1035" s="61"/>
      <c r="H1035" s="61"/>
      <c r="I1035" s="61"/>
    </row>
    <row r="1036" spans="1:9" x14ac:dyDescent="0.25">
      <c r="A1036" s="61"/>
      <c r="B1036" s="61"/>
      <c r="C1036" s="61"/>
      <c r="D1036" s="61"/>
      <c r="E1036" s="61"/>
      <c r="F1036" s="61"/>
      <c r="G1036" s="61"/>
      <c r="H1036" s="61"/>
      <c r="I1036" s="61"/>
    </row>
    <row r="1037" spans="1:9" x14ac:dyDescent="0.25">
      <c r="A1037" s="61"/>
      <c r="B1037" s="61"/>
      <c r="C1037" s="61"/>
      <c r="D1037" s="61"/>
      <c r="E1037" s="61"/>
      <c r="F1037" s="61"/>
      <c r="G1037" s="61"/>
      <c r="H1037" s="61"/>
      <c r="I1037" s="61"/>
    </row>
    <row r="1038" spans="1:9" x14ac:dyDescent="0.25">
      <c r="A1038" s="61"/>
      <c r="B1038" s="61"/>
      <c r="C1038" s="61"/>
      <c r="D1038" s="61"/>
      <c r="E1038" s="61"/>
      <c r="F1038" s="61"/>
      <c r="G1038" s="61"/>
      <c r="H1038" s="61"/>
      <c r="I1038" s="61"/>
    </row>
    <row r="1039" spans="1:9" x14ac:dyDescent="0.25">
      <c r="A1039" s="61"/>
      <c r="B1039" s="61"/>
      <c r="C1039" s="61"/>
      <c r="D1039" s="61"/>
      <c r="E1039" s="61"/>
      <c r="F1039" s="61"/>
      <c r="G1039" s="61"/>
      <c r="H1039" s="61"/>
      <c r="I1039" s="61"/>
    </row>
    <row r="1040" spans="1:9" x14ac:dyDescent="0.25">
      <c r="A1040" s="61"/>
      <c r="B1040" s="61"/>
      <c r="C1040" s="61"/>
      <c r="D1040" s="61"/>
      <c r="E1040" s="61"/>
      <c r="F1040" s="61"/>
      <c r="G1040" s="61"/>
      <c r="H1040" s="61"/>
      <c r="I1040" s="61"/>
    </row>
    <row r="1041" spans="1:9" x14ac:dyDescent="0.25">
      <c r="A1041" s="61"/>
      <c r="B1041" s="61"/>
      <c r="C1041" s="61"/>
      <c r="D1041" s="61"/>
      <c r="E1041" s="61"/>
      <c r="F1041" s="61"/>
      <c r="G1041" s="61"/>
      <c r="H1041" s="61"/>
      <c r="I1041" s="61"/>
    </row>
    <row r="1042" spans="1:9" x14ac:dyDescent="0.25">
      <c r="A1042" s="61"/>
      <c r="B1042" s="61"/>
      <c r="C1042" s="61"/>
      <c r="D1042" s="61"/>
      <c r="E1042" s="61"/>
      <c r="F1042" s="61"/>
      <c r="G1042" s="61"/>
      <c r="H1042" s="61"/>
      <c r="I1042" s="61"/>
    </row>
    <row r="1043" spans="1:9" x14ac:dyDescent="0.25">
      <c r="A1043" s="61"/>
      <c r="B1043" s="61"/>
      <c r="C1043" s="61"/>
      <c r="D1043" s="61"/>
      <c r="E1043" s="61"/>
      <c r="F1043" s="61"/>
      <c r="G1043" s="61"/>
      <c r="H1043" s="61"/>
      <c r="I1043" s="61"/>
    </row>
    <row r="1044" spans="1:9" x14ac:dyDescent="0.25">
      <c r="A1044" s="61"/>
      <c r="B1044" s="61"/>
      <c r="C1044" s="61"/>
      <c r="D1044" s="61"/>
      <c r="E1044" s="61"/>
      <c r="F1044" s="61"/>
      <c r="G1044" s="61"/>
      <c r="H1044" s="61"/>
      <c r="I1044" s="61"/>
    </row>
    <row r="1045" spans="1:9" x14ac:dyDescent="0.25">
      <c r="A1045" s="61"/>
      <c r="B1045" s="61"/>
      <c r="C1045" s="61"/>
      <c r="D1045" s="61"/>
      <c r="E1045" s="61"/>
      <c r="F1045" s="61"/>
      <c r="G1045" s="61"/>
      <c r="H1045" s="61"/>
      <c r="I1045" s="61"/>
    </row>
    <row r="1046" spans="1:9" x14ac:dyDescent="0.25">
      <c r="A1046" s="61"/>
      <c r="B1046" s="61"/>
      <c r="C1046" s="61"/>
      <c r="D1046" s="61"/>
      <c r="E1046" s="61"/>
      <c r="F1046" s="61"/>
      <c r="G1046" s="61"/>
      <c r="H1046" s="61"/>
      <c r="I1046" s="61"/>
    </row>
    <row r="1047" spans="1:9" x14ac:dyDescent="0.25">
      <c r="A1047" s="61"/>
      <c r="B1047" s="61"/>
      <c r="C1047" s="61"/>
      <c r="D1047" s="61"/>
      <c r="E1047" s="61"/>
      <c r="F1047" s="61"/>
      <c r="G1047" s="61"/>
      <c r="H1047" s="61"/>
      <c r="I1047" s="61"/>
    </row>
    <row r="1048" spans="1:9" x14ac:dyDescent="0.25">
      <c r="A1048" s="61"/>
      <c r="B1048" s="61"/>
      <c r="C1048" s="61"/>
      <c r="D1048" s="61"/>
      <c r="E1048" s="61"/>
      <c r="F1048" s="61"/>
      <c r="G1048" s="61"/>
      <c r="H1048" s="61"/>
      <c r="I1048" s="61"/>
    </row>
    <row r="1049" spans="1:9" x14ac:dyDescent="0.25">
      <c r="A1049" s="61"/>
      <c r="B1049" s="61"/>
      <c r="C1049" s="61"/>
      <c r="D1049" s="61"/>
      <c r="E1049" s="61"/>
      <c r="F1049" s="61"/>
      <c r="G1049" s="61"/>
      <c r="H1049" s="61"/>
      <c r="I1049" s="61"/>
    </row>
    <row r="1050" spans="1:9" x14ac:dyDescent="0.25">
      <c r="A1050" s="61"/>
      <c r="B1050" s="61"/>
      <c r="C1050" s="61"/>
      <c r="D1050" s="61"/>
      <c r="E1050" s="61"/>
      <c r="F1050" s="61"/>
      <c r="G1050" s="61"/>
      <c r="H1050" s="61"/>
      <c r="I1050" s="61"/>
    </row>
    <row r="1051" spans="1:9" x14ac:dyDescent="0.25">
      <c r="A1051" s="61"/>
      <c r="B1051" s="61"/>
      <c r="C1051" s="61"/>
      <c r="D1051" s="61"/>
      <c r="E1051" s="61"/>
      <c r="F1051" s="61"/>
      <c r="G1051" s="61"/>
      <c r="H1051" s="61"/>
      <c r="I1051" s="61"/>
    </row>
    <row r="1052" spans="1:9" x14ac:dyDescent="0.25">
      <c r="A1052" s="61"/>
      <c r="B1052" s="61"/>
      <c r="C1052" s="61"/>
      <c r="D1052" s="61"/>
      <c r="E1052" s="61"/>
      <c r="F1052" s="61"/>
      <c r="G1052" s="61"/>
      <c r="H1052" s="61"/>
      <c r="I1052" s="61"/>
    </row>
    <row r="1053" spans="1:9" x14ac:dyDescent="0.25">
      <c r="A1053" s="61"/>
      <c r="B1053" s="61"/>
      <c r="C1053" s="61"/>
      <c r="D1053" s="61"/>
      <c r="E1053" s="61"/>
      <c r="F1053" s="61"/>
      <c r="G1053" s="61"/>
      <c r="H1053" s="61"/>
      <c r="I1053" s="61"/>
    </row>
    <row r="1054" spans="1:9" x14ac:dyDescent="0.25">
      <c r="A1054" s="61"/>
      <c r="B1054" s="61"/>
      <c r="C1054" s="61"/>
      <c r="D1054" s="61"/>
      <c r="E1054" s="61"/>
      <c r="F1054" s="61"/>
      <c r="G1054" s="61"/>
      <c r="H1054" s="61"/>
      <c r="I1054" s="61"/>
    </row>
    <row r="1055" spans="1:9" x14ac:dyDescent="0.25">
      <c r="A1055" s="61"/>
      <c r="B1055" s="61"/>
      <c r="C1055" s="61"/>
      <c r="D1055" s="61"/>
      <c r="E1055" s="61"/>
      <c r="F1055" s="61"/>
      <c r="G1055" s="61"/>
      <c r="H1055" s="61"/>
      <c r="I1055" s="61"/>
    </row>
    <row r="1056" spans="1:9" x14ac:dyDescent="0.25">
      <c r="A1056" s="61"/>
      <c r="B1056" s="61"/>
      <c r="C1056" s="61"/>
      <c r="D1056" s="61"/>
      <c r="E1056" s="61"/>
      <c r="F1056" s="61"/>
      <c r="G1056" s="61"/>
      <c r="H1056" s="61"/>
      <c r="I1056" s="61"/>
    </row>
    <row r="1057" spans="1:9" x14ac:dyDescent="0.25">
      <c r="A1057" s="61"/>
      <c r="B1057" s="61"/>
      <c r="C1057" s="61"/>
      <c r="D1057" s="61"/>
      <c r="E1057" s="61"/>
      <c r="F1057" s="61"/>
      <c r="G1057" s="61"/>
      <c r="H1057" s="61"/>
      <c r="I1057" s="61"/>
    </row>
    <row r="1058" spans="1:9" x14ac:dyDescent="0.25">
      <c r="A1058" s="61"/>
      <c r="B1058" s="61"/>
      <c r="C1058" s="61"/>
      <c r="D1058" s="61"/>
      <c r="E1058" s="61"/>
      <c r="F1058" s="61"/>
      <c r="G1058" s="61"/>
      <c r="H1058" s="61"/>
      <c r="I1058" s="61"/>
    </row>
    <row r="1059" spans="1:9" x14ac:dyDescent="0.25">
      <c r="A1059" s="61"/>
      <c r="B1059" s="61"/>
      <c r="C1059" s="61"/>
      <c r="D1059" s="61"/>
      <c r="E1059" s="61"/>
      <c r="F1059" s="61"/>
      <c r="G1059" s="61"/>
      <c r="H1059" s="61"/>
      <c r="I1059" s="61"/>
    </row>
    <row r="1060" spans="1:9" x14ac:dyDescent="0.25">
      <c r="A1060" s="61"/>
      <c r="B1060" s="61"/>
      <c r="C1060" s="61"/>
      <c r="D1060" s="61"/>
      <c r="E1060" s="61"/>
      <c r="F1060" s="61"/>
      <c r="G1060" s="61"/>
      <c r="H1060" s="61"/>
      <c r="I1060" s="61"/>
    </row>
    <row r="1061" spans="1:9" x14ac:dyDescent="0.25">
      <c r="A1061" s="61"/>
      <c r="B1061" s="61"/>
      <c r="C1061" s="61"/>
      <c r="D1061" s="61"/>
      <c r="E1061" s="61"/>
      <c r="F1061" s="61"/>
      <c r="G1061" s="61"/>
      <c r="H1061" s="61"/>
      <c r="I1061" s="61"/>
    </row>
    <row r="1062" spans="1:9" x14ac:dyDescent="0.25">
      <c r="A1062" s="61"/>
      <c r="B1062" s="61"/>
      <c r="C1062" s="61"/>
      <c r="D1062" s="61"/>
      <c r="E1062" s="61"/>
      <c r="F1062" s="61"/>
      <c r="G1062" s="61"/>
      <c r="H1062" s="61"/>
      <c r="I1062" s="61"/>
    </row>
    <row r="1063" spans="1:9" x14ac:dyDescent="0.25">
      <c r="A1063" s="61"/>
      <c r="B1063" s="61"/>
      <c r="C1063" s="61"/>
      <c r="D1063" s="61"/>
      <c r="E1063" s="61"/>
      <c r="F1063" s="61"/>
      <c r="G1063" s="61"/>
      <c r="H1063" s="61"/>
      <c r="I1063" s="61"/>
    </row>
    <row r="1064" spans="1:9" x14ac:dyDescent="0.25">
      <c r="A1064" s="61"/>
      <c r="B1064" s="61"/>
      <c r="C1064" s="61"/>
      <c r="D1064" s="61"/>
      <c r="E1064" s="61"/>
      <c r="F1064" s="61"/>
      <c r="G1064" s="61"/>
      <c r="H1064" s="61"/>
      <c r="I1064" s="61"/>
    </row>
    <row r="1065" spans="1:9" x14ac:dyDescent="0.25">
      <c r="A1065" s="61"/>
      <c r="B1065" s="61"/>
      <c r="C1065" s="61"/>
      <c r="D1065" s="61"/>
      <c r="E1065" s="61"/>
      <c r="F1065" s="61"/>
      <c r="G1065" s="61"/>
      <c r="H1065" s="61"/>
      <c r="I1065" s="61"/>
    </row>
    <row r="1066" spans="1:9" x14ac:dyDescent="0.25">
      <c r="A1066" s="61"/>
      <c r="B1066" s="61"/>
      <c r="C1066" s="61"/>
      <c r="D1066" s="61"/>
      <c r="E1066" s="61"/>
      <c r="F1066" s="61"/>
      <c r="G1066" s="61"/>
      <c r="H1066" s="61"/>
      <c r="I1066" s="61"/>
    </row>
    <row r="1067" spans="1:9" x14ac:dyDescent="0.25">
      <c r="A1067" s="61"/>
      <c r="B1067" s="61"/>
      <c r="C1067" s="61"/>
      <c r="D1067" s="61"/>
      <c r="E1067" s="61"/>
      <c r="F1067" s="61"/>
      <c r="G1067" s="61"/>
      <c r="H1067" s="61"/>
      <c r="I1067" s="61"/>
    </row>
    <row r="1068" spans="1:9" x14ac:dyDescent="0.25">
      <c r="A1068" s="61"/>
      <c r="B1068" s="61"/>
      <c r="C1068" s="61"/>
      <c r="D1068" s="61"/>
      <c r="E1068" s="61"/>
      <c r="F1068" s="61"/>
      <c r="G1068" s="61"/>
      <c r="H1068" s="61"/>
      <c r="I1068" s="61"/>
    </row>
    <row r="1069" spans="1:9" x14ac:dyDescent="0.25">
      <c r="A1069" s="61"/>
      <c r="B1069" s="61"/>
      <c r="C1069" s="61"/>
      <c r="D1069" s="61"/>
      <c r="E1069" s="61"/>
      <c r="F1069" s="61"/>
      <c r="G1069" s="61"/>
      <c r="H1069" s="61"/>
      <c r="I1069" s="61"/>
    </row>
    <row r="1070" spans="1:9" x14ac:dyDescent="0.25">
      <c r="A1070" s="61"/>
      <c r="B1070" s="61"/>
      <c r="C1070" s="61"/>
      <c r="D1070" s="61"/>
      <c r="E1070" s="61"/>
      <c r="F1070" s="61"/>
      <c r="G1070" s="61"/>
      <c r="H1070" s="61"/>
      <c r="I1070" s="61"/>
    </row>
    <row r="1071" spans="1:9" x14ac:dyDescent="0.25">
      <c r="A1071" s="61"/>
      <c r="B1071" s="61"/>
      <c r="C1071" s="61"/>
      <c r="D1071" s="61"/>
      <c r="E1071" s="61"/>
      <c r="F1071" s="61"/>
      <c r="G1071" s="61"/>
      <c r="H1071" s="61"/>
      <c r="I1071" s="61"/>
    </row>
    <row r="1072" spans="1:9" x14ac:dyDescent="0.25">
      <c r="A1072" s="61"/>
      <c r="B1072" s="61"/>
      <c r="C1072" s="61"/>
      <c r="D1072" s="61"/>
      <c r="E1072" s="61"/>
      <c r="F1072" s="61"/>
      <c r="G1072" s="61"/>
      <c r="H1072" s="61"/>
      <c r="I1072" s="61"/>
    </row>
    <row r="1073" spans="1:9" x14ac:dyDescent="0.25">
      <c r="A1073" s="61"/>
      <c r="B1073" s="61"/>
      <c r="C1073" s="61"/>
      <c r="D1073" s="61"/>
      <c r="E1073" s="61"/>
      <c r="F1073" s="61"/>
      <c r="G1073" s="61"/>
      <c r="H1073" s="61"/>
      <c r="I1073" s="61"/>
    </row>
    <row r="1074" spans="1:9" x14ac:dyDescent="0.25">
      <c r="A1074" s="61"/>
      <c r="B1074" s="61"/>
      <c r="C1074" s="61"/>
      <c r="D1074" s="61"/>
      <c r="E1074" s="61"/>
      <c r="F1074" s="61"/>
      <c r="G1074" s="61"/>
      <c r="H1074" s="61"/>
      <c r="I1074" s="61"/>
    </row>
    <row r="1075" spans="1:9" x14ac:dyDescent="0.25">
      <c r="A1075" s="61"/>
      <c r="B1075" s="61"/>
      <c r="C1075" s="61"/>
      <c r="D1075" s="61"/>
      <c r="E1075" s="61"/>
      <c r="F1075" s="61"/>
      <c r="G1075" s="61"/>
      <c r="H1075" s="61"/>
      <c r="I1075" s="61"/>
    </row>
    <row r="1076" spans="1:9" x14ac:dyDescent="0.25">
      <c r="A1076" s="61"/>
      <c r="B1076" s="61"/>
      <c r="C1076" s="61"/>
      <c r="D1076" s="61"/>
      <c r="E1076" s="61"/>
      <c r="F1076" s="61"/>
      <c r="G1076" s="61"/>
      <c r="H1076" s="61"/>
      <c r="I1076" s="61"/>
    </row>
    <row r="1077" spans="1:9" x14ac:dyDescent="0.25">
      <c r="A1077" s="61"/>
      <c r="B1077" s="61"/>
      <c r="C1077" s="61"/>
      <c r="D1077" s="61"/>
      <c r="E1077" s="61"/>
      <c r="F1077" s="61"/>
      <c r="G1077" s="61"/>
      <c r="H1077" s="61"/>
      <c r="I1077" s="61"/>
    </row>
    <row r="1078" spans="1:9" x14ac:dyDescent="0.25">
      <c r="A1078" s="61"/>
      <c r="B1078" s="61"/>
      <c r="C1078" s="61"/>
      <c r="D1078" s="61"/>
      <c r="E1078" s="61"/>
      <c r="F1078" s="61"/>
      <c r="G1078" s="61"/>
      <c r="H1078" s="61"/>
      <c r="I1078" s="61"/>
    </row>
    <row r="1079" spans="1:9" x14ac:dyDescent="0.25">
      <c r="A1079" s="61"/>
      <c r="B1079" s="61"/>
      <c r="C1079" s="61"/>
      <c r="D1079" s="61"/>
      <c r="E1079" s="61"/>
      <c r="F1079" s="61"/>
      <c r="G1079" s="61"/>
      <c r="H1079" s="61"/>
      <c r="I1079" s="61"/>
    </row>
    <row r="1080" spans="1:9" x14ac:dyDescent="0.25">
      <c r="A1080" s="61"/>
      <c r="B1080" s="61"/>
      <c r="C1080" s="61"/>
      <c r="D1080" s="61"/>
      <c r="E1080" s="61"/>
      <c r="F1080" s="61"/>
      <c r="G1080" s="61"/>
      <c r="H1080" s="61"/>
      <c r="I1080" s="61"/>
    </row>
    <row r="1081" spans="1:9" x14ac:dyDescent="0.25">
      <c r="A1081" s="61"/>
      <c r="B1081" s="61"/>
      <c r="C1081" s="61"/>
      <c r="D1081" s="61"/>
      <c r="E1081" s="61"/>
      <c r="F1081" s="61"/>
      <c r="G1081" s="61"/>
      <c r="H1081" s="61"/>
      <c r="I1081" s="61"/>
    </row>
    <row r="1082" spans="1:9" x14ac:dyDescent="0.25">
      <c r="A1082" s="61"/>
      <c r="B1082" s="61"/>
      <c r="C1082" s="61"/>
      <c r="D1082" s="61"/>
      <c r="E1082" s="61"/>
      <c r="F1082" s="61"/>
      <c r="G1082" s="61"/>
      <c r="H1082" s="61"/>
      <c r="I1082" s="61"/>
    </row>
    <row r="1083" spans="1:9" x14ac:dyDescent="0.25">
      <c r="A1083" s="61"/>
      <c r="B1083" s="61"/>
      <c r="C1083" s="61"/>
      <c r="D1083" s="61"/>
      <c r="E1083" s="61"/>
      <c r="F1083" s="61"/>
      <c r="G1083" s="61"/>
      <c r="H1083" s="61"/>
      <c r="I1083" s="61"/>
    </row>
    <row r="1084" spans="1:9" x14ac:dyDescent="0.25">
      <c r="A1084" s="61"/>
      <c r="B1084" s="61"/>
      <c r="C1084" s="61"/>
      <c r="D1084" s="61"/>
      <c r="E1084" s="61"/>
      <c r="F1084" s="61"/>
      <c r="G1084" s="61"/>
      <c r="H1084" s="61"/>
      <c r="I1084" s="61"/>
    </row>
    <row r="1085" spans="1:9" x14ac:dyDescent="0.25">
      <c r="A1085" s="61"/>
      <c r="B1085" s="61"/>
      <c r="C1085" s="61"/>
      <c r="D1085" s="61"/>
      <c r="E1085" s="61"/>
      <c r="F1085" s="61"/>
      <c r="G1085" s="61"/>
      <c r="H1085" s="61"/>
      <c r="I1085" s="61"/>
    </row>
    <row r="1086" spans="1:9" x14ac:dyDescent="0.25">
      <c r="A1086" s="61"/>
      <c r="B1086" s="61"/>
      <c r="C1086" s="61"/>
      <c r="D1086" s="61"/>
      <c r="E1086" s="61"/>
      <c r="F1086" s="61"/>
      <c r="G1086" s="61"/>
      <c r="H1086" s="61"/>
      <c r="I1086" s="61"/>
    </row>
    <row r="1087" spans="1:9" x14ac:dyDescent="0.25">
      <c r="A1087" s="61"/>
      <c r="B1087" s="61"/>
      <c r="C1087" s="61"/>
      <c r="D1087" s="61"/>
      <c r="E1087" s="61"/>
      <c r="F1087" s="61"/>
      <c r="G1087" s="61"/>
      <c r="H1087" s="61"/>
      <c r="I1087" s="61"/>
    </row>
    <row r="1088" spans="1:9" x14ac:dyDescent="0.25">
      <c r="A1088" s="61"/>
      <c r="B1088" s="61"/>
      <c r="C1088" s="61"/>
      <c r="D1088" s="61"/>
      <c r="E1088" s="61"/>
      <c r="F1088" s="61"/>
      <c r="G1088" s="61"/>
      <c r="H1088" s="61"/>
      <c r="I1088" s="61"/>
    </row>
    <row r="1089" spans="1:9" x14ac:dyDescent="0.25">
      <c r="A1089" s="61"/>
      <c r="B1089" s="61"/>
      <c r="C1089" s="61"/>
      <c r="D1089" s="61"/>
      <c r="E1089" s="61"/>
      <c r="F1089" s="61"/>
      <c r="G1089" s="61"/>
      <c r="H1089" s="61"/>
      <c r="I1089" s="61"/>
    </row>
    <row r="1090" spans="1:9" x14ac:dyDescent="0.25">
      <c r="A1090" s="61"/>
      <c r="B1090" s="61"/>
      <c r="C1090" s="61"/>
      <c r="D1090" s="61"/>
      <c r="E1090" s="61"/>
      <c r="F1090" s="61"/>
      <c r="G1090" s="61"/>
      <c r="H1090" s="61"/>
      <c r="I1090" s="61"/>
    </row>
    <row r="1091" spans="1:9" x14ac:dyDescent="0.25">
      <c r="A1091" s="61"/>
      <c r="B1091" s="61"/>
      <c r="C1091" s="61"/>
      <c r="D1091" s="61"/>
      <c r="E1091" s="61"/>
      <c r="F1091" s="61"/>
      <c r="G1091" s="61"/>
      <c r="H1091" s="61"/>
      <c r="I1091" s="61"/>
    </row>
    <row r="1092" spans="1:9" x14ac:dyDescent="0.25">
      <c r="A1092" s="61"/>
      <c r="B1092" s="61"/>
      <c r="C1092" s="61"/>
      <c r="D1092" s="61"/>
      <c r="E1092" s="61"/>
      <c r="F1092" s="61"/>
      <c r="G1092" s="61"/>
      <c r="H1092" s="61"/>
      <c r="I1092" s="61"/>
    </row>
    <row r="1093" spans="1:9" x14ac:dyDescent="0.25">
      <c r="A1093" s="61"/>
      <c r="B1093" s="61"/>
      <c r="C1093" s="61"/>
      <c r="D1093" s="61"/>
      <c r="E1093" s="61"/>
      <c r="F1093" s="61"/>
      <c r="G1093" s="61"/>
      <c r="H1093" s="61"/>
      <c r="I1093" s="61"/>
    </row>
    <row r="1094" spans="1:9" x14ac:dyDescent="0.25">
      <c r="A1094" s="61"/>
      <c r="B1094" s="61"/>
      <c r="C1094" s="61"/>
      <c r="D1094" s="61"/>
      <c r="E1094" s="61"/>
      <c r="F1094" s="61"/>
      <c r="G1094" s="61"/>
      <c r="H1094" s="61"/>
      <c r="I1094" s="61"/>
    </row>
    <row r="1095" spans="1:9" x14ac:dyDescent="0.25">
      <c r="A1095" s="61"/>
      <c r="B1095" s="61"/>
      <c r="C1095" s="61"/>
      <c r="D1095" s="61"/>
      <c r="E1095" s="61"/>
      <c r="F1095" s="61"/>
      <c r="G1095" s="61"/>
      <c r="H1095" s="61"/>
      <c r="I1095" s="61"/>
    </row>
    <row r="1096" spans="1:9" x14ac:dyDescent="0.25">
      <c r="A1096" s="61"/>
      <c r="B1096" s="61"/>
      <c r="C1096" s="61"/>
      <c r="D1096" s="61"/>
      <c r="E1096" s="61"/>
      <c r="F1096" s="61"/>
      <c r="G1096" s="61"/>
      <c r="H1096" s="61"/>
      <c r="I1096" s="61"/>
    </row>
    <row r="1097" spans="1:9" x14ac:dyDescent="0.25">
      <c r="A1097" s="61"/>
      <c r="B1097" s="61"/>
      <c r="C1097" s="61"/>
      <c r="D1097" s="61"/>
      <c r="E1097" s="61"/>
      <c r="F1097" s="61"/>
      <c r="G1097" s="61"/>
      <c r="H1097" s="61"/>
      <c r="I1097" s="61"/>
    </row>
    <row r="1098" spans="1:9" x14ac:dyDescent="0.25">
      <c r="A1098" s="61"/>
      <c r="B1098" s="61"/>
      <c r="C1098" s="61"/>
      <c r="D1098" s="61"/>
      <c r="E1098" s="61"/>
      <c r="F1098" s="61"/>
      <c r="G1098" s="61"/>
      <c r="H1098" s="61"/>
      <c r="I1098" s="61"/>
    </row>
    <row r="1099" spans="1:9" x14ac:dyDescent="0.25">
      <c r="A1099" s="61"/>
      <c r="B1099" s="61"/>
      <c r="C1099" s="61"/>
      <c r="D1099" s="61"/>
      <c r="E1099" s="61"/>
      <c r="F1099" s="61"/>
      <c r="G1099" s="61"/>
      <c r="H1099" s="61"/>
      <c r="I1099" s="61"/>
    </row>
    <row r="1100" spans="1:9" x14ac:dyDescent="0.25">
      <c r="A1100" s="61"/>
      <c r="B1100" s="61"/>
      <c r="C1100" s="61"/>
      <c r="D1100" s="61"/>
      <c r="E1100" s="61"/>
      <c r="F1100" s="61"/>
      <c r="G1100" s="61"/>
      <c r="H1100" s="61"/>
      <c r="I1100" s="61"/>
    </row>
    <row r="1101" spans="1:9" x14ac:dyDescent="0.25">
      <c r="A1101" s="61"/>
      <c r="B1101" s="61"/>
      <c r="C1101" s="61"/>
      <c r="D1101" s="61"/>
      <c r="E1101" s="61"/>
      <c r="F1101" s="61"/>
      <c r="G1101" s="61"/>
      <c r="H1101" s="61"/>
      <c r="I1101" s="61"/>
    </row>
    <row r="1102" spans="1:9" x14ac:dyDescent="0.25">
      <c r="A1102" s="61"/>
      <c r="B1102" s="61"/>
      <c r="C1102" s="61"/>
      <c r="D1102" s="61"/>
      <c r="E1102" s="61"/>
      <c r="F1102" s="61"/>
      <c r="G1102" s="61"/>
      <c r="H1102" s="61"/>
      <c r="I1102" s="61"/>
    </row>
    <row r="1103" spans="1:9" x14ac:dyDescent="0.25">
      <c r="A1103" s="61"/>
      <c r="B1103" s="61"/>
      <c r="C1103" s="61"/>
      <c r="D1103" s="61"/>
      <c r="E1103" s="61"/>
      <c r="F1103" s="61"/>
      <c r="G1103" s="61"/>
      <c r="H1103" s="61"/>
      <c r="I1103" s="61"/>
    </row>
    <row r="1104" spans="1:9" x14ac:dyDescent="0.25">
      <c r="A1104" s="61"/>
      <c r="B1104" s="61"/>
      <c r="C1104" s="61"/>
      <c r="D1104" s="61"/>
      <c r="E1104" s="61"/>
      <c r="F1104" s="61"/>
      <c r="G1104" s="61"/>
      <c r="H1104" s="61"/>
      <c r="I1104" s="61"/>
    </row>
    <row r="1105" spans="1:9" x14ac:dyDescent="0.25">
      <c r="A1105" s="61"/>
      <c r="B1105" s="61"/>
      <c r="C1105" s="61"/>
      <c r="D1105" s="61"/>
      <c r="E1105" s="61"/>
      <c r="F1105" s="61"/>
      <c r="G1105" s="61"/>
      <c r="H1105" s="61"/>
      <c r="I1105" s="61"/>
    </row>
    <row r="1106" spans="1:9" x14ac:dyDescent="0.25">
      <c r="A1106" s="61"/>
      <c r="B1106" s="61"/>
      <c r="C1106" s="61"/>
      <c r="D1106" s="61"/>
      <c r="E1106" s="61"/>
      <c r="F1106" s="61"/>
      <c r="G1106" s="61"/>
      <c r="H1106" s="61"/>
      <c r="I1106" s="61"/>
    </row>
    <row r="1107" spans="1:9" x14ac:dyDescent="0.25">
      <c r="A1107" s="61"/>
      <c r="B1107" s="61"/>
      <c r="C1107" s="61"/>
      <c r="D1107" s="61"/>
      <c r="E1107" s="61"/>
      <c r="F1107" s="61"/>
      <c r="G1107" s="61"/>
      <c r="H1107" s="61"/>
      <c r="I1107" s="61"/>
    </row>
    <row r="1108" spans="1:9" x14ac:dyDescent="0.25">
      <c r="A1108" s="61"/>
      <c r="B1108" s="61"/>
      <c r="C1108" s="61"/>
      <c r="D1108" s="61"/>
      <c r="E1108" s="61"/>
      <c r="F1108" s="61"/>
      <c r="G1108" s="61"/>
      <c r="H1108" s="61"/>
      <c r="I1108" s="61"/>
    </row>
    <row r="1109" spans="1:9" x14ac:dyDescent="0.25">
      <c r="A1109" s="61"/>
      <c r="B1109" s="61"/>
      <c r="C1109" s="61"/>
      <c r="D1109" s="61"/>
      <c r="E1109" s="61"/>
      <c r="F1109" s="61"/>
      <c r="G1109" s="61"/>
      <c r="H1109" s="61"/>
      <c r="I1109" s="61"/>
    </row>
    <row r="1110" spans="1:9" x14ac:dyDescent="0.25">
      <c r="A1110" s="61"/>
      <c r="B1110" s="61"/>
      <c r="C1110" s="61"/>
      <c r="D1110" s="61"/>
      <c r="E1110" s="61"/>
      <c r="F1110" s="61"/>
      <c r="G1110" s="61"/>
      <c r="H1110" s="61"/>
      <c r="I1110" s="61"/>
    </row>
    <row r="1111" spans="1:9" x14ac:dyDescent="0.25">
      <c r="A1111" s="61"/>
      <c r="B1111" s="61"/>
      <c r="C1111" s="61"/>
      <c r="D1111" s="61"/>
      <c r="E1111" s="61"/>
      <c r="F1111" s="61"/>
      <c r="G1111" s="61"/>
      <c r="H1111" s="61"/>
      <c r="I1111" s="61"/>
    </row>
    <row r="1112" spans="1:9" x14ac:dyDescent="0.25">
      <c r="A1112" s="61"/>
      <c r="B1112" s="61"/>
      <c r="C1112" s="61"/>
      <c r="D1112" s="61"/>
      <c r="E1112" s="61"/>
      <c r="F1112" s="61"/>
      <c r="G1112" s="61"/>
      <c r="H1112" s="61"/>
      <c r="I1112" s="61"/>
    </row>
    <row r="1113" spans="1:9" x14ac:dyDescent="0.25">
      <c r="A1113" s="61"/>
      <c r="B1113" s="61"/>
      <c r="C1113" s="61"/>
      <c r="D1113" s="61"/>
      <c r="E1113" s="61"/>
      <c r="F1113" s="61"/>
      <c r="G1113" s="61"/>
      <c r="H1113" s="61"/>
      <c r="I1113" s="61"/>
    </row>
    <row r="1114" spans="1:9" x14ac:dyDescent="0.25">
      <c r="A1114" s="61"/>
      <c r="B1114" s="61"/>
      <c r="C1114" s="61"/>
      <c r="D1114" s="61"/>
      <c r="E1114" s="61"/>
      <c r="F1114" s="61"/>
      <c r="G1114" s="61"/>
      <c r="H1114" s="61"/>
      <c r="I1114" s="61"/>
    </row>
    <row r="1115" spans="1:9" x14ac:dyDescent="0.25">
      <c r="A1115" s="61"/>
      <c r="B1115" s="61"/>
      <c r="C1115" s="61"/>
      <c r="D1115" s="61"/>
      <c r="E1115" s="61"/>
      <c r="F1115" s="61"/>
      <c r="G1115" s="61"/>
      <c r="H1115" s="61"/>
      <c r="I1115" s="61"/>
    </row>
    <row r="1116" spans="1:9" x14ac:dyDescent="0.25">
      <c r="A1116" s="61"/>
      <c r="B1116" s="61"/>
      <c r="C1116" s="61"/>
      <c r="D1116" s="61"/>
      <c r="E1116" s="61"/>
      <c r="F1116" s="61"/>
      <c r="G1116" s="61"/>
      <c r="H1116" s="61"/>
      <c r="I1116" s="61"/>
    </row>
    <row r="1117" spans="1:9" x14ac:dyDescent="0.25">
      <c r="A1117" s="61"/>
      <c r="B1117" s="61"/>
      <c r="C1117" s="61"/>
      <c r="D1117" s="61"/>
      <c r="E1117" s="61"/>
      <c r="F1117" s="61"/>
      <c r="G1117" s="61"/>
      <c r="H1117" s="61"/>
      <c r="I1117" s="61"/>
    </row>
    <row r="1118" spans="1:9" x14ac:dyDescent="0.25">
      <c r="A1118" s="61"/>
      <c r="B1118" s="61"/>
      <c r="C1118" s="61"/>
      <c r="D1118" s="61"/>
      <c r="E1118" s="61"/>
      <c r="F1118" s="61"/>
      <c r="G1118" s="61"/>
      <c r="H1118" s="61"/>
      <c r="I1118" s="61"/>
    </row>
    <row r="1119" spans="1:9" x14ac:dyDescent="0.25">
      <c r="A1119" s="61"/>
      <c r="B1119" s="61"/>
      <c r="C1119" s="61"/>
      <c r="D1119" s="61"/>
      <c r="E1119" s="61"/>
      <c r="F1119" s="61"/>
      <c r="G1119" s="61"/>
      <c r="H1119" s="61"/>
      <c r="I1119" s="61"/>
    </row>
    <row r="1120" spans="1:9" x14ac:dyDescent="0.25">
      <c r="A1120" s="61"/>
      <c r="B1120" s="61"/>
      <c r="C1120" s="61"/>
      <c r="D1120" s="61"/>
      <c r="E1120" s="61"/>
      <c r="F1120" s="61"/>
      <c r="G1120" s="61"/>
      <c r="H1120" s="61"/>
      <c r="I1120" s="61"/>
    </row>
    <row r="1121" spans="1:9" x14ac:dyDescent="0.25">
      <c r="A1121" s="61"/>
      <c r="B1121" s="61"/>
      <c r="C1121" s="61"/>
      <c r="D1121" s="61"/>
      <c r="E1121" s="61"/>
      <c r="F1121" s="61"/>
      <c r="G1121" s="61"/>
      <c r="H1121" s="61"/>
      <c r="I1121" s="61"/>
    </row>
    <row r="1122" spans="1:9" x14ac:dyDescent="0.25">
      <c r="A1122" s="61"/>
      <c r="B1122" s="61"/>
      <c r="C1122" s="61"/>
      <c r="D1122" s="61"/>
      <c r="E1122" s="61"/>
      <c r="F1122" s="61"/>
      <c r="G1122" s="61"/>
      <c r="H1122" s="61"/>
      <c r="I1122" s="61"/>
    </row>
    <row r="1123" spans="1:9" x14ac:dyDescent="0.25">
      <c r="A1123" s="61"/>
      <c r="B1123" s="61"/>
      <c r="C1123" s="61"/>
      <c r="D1123" s="61"/>
      <c r="E1123" s="61"/>
      <c r="F1123" s="61"/>
      <c r="G1123" s="61"/>
      <c r="H1123" s="61"/>
      <c r="I1123" s="61"/>
    </row>
    <row r="1124" spans="1:9" x14ac:dyDescent="0.25">
      <c r="A1124" s="61"/>
      <c r="B1124" s="61"/>
      <c r="C1124" s="61"/>
      <c r="D1124" s="61"/>
      <c r="E1124" s="61"/>
      <c r="F1124" s="61"/>
      <c r="G1124" s="61"/>
      <c r="H1124" s="61"/>
      <c r="I1124" s="61"/>
    </row>
    <row r="1125" spans="1:9" x14ac:dyDescent="0.25">
      <c r="A1125" s="61"/>
      <c r="B1125" s="61"/>
      <c r="C1125" s="61"/>
      <c r="D1125" s="61"/>
      <c r="E1125" s="61"/>
      <c r="F1125" s="61"/>
      <c r="G1125" s="61"/>
      <c r="H1125" s="61"/>
      <c r="I1125" s="61"/>
    </row>
    <row r="1126" spans="1:9" x14ac:dyDescent="0.25">
      <c r="A1126" s="61"/>
      <c r="B1126" s="61"/>
      <c r="C1126" s="61"/>
      <c r="D1126" s="61"/>
      <c r="E1126" s="61"/>
      <c r="F1126" s="61"/>
      <c r="G1126" s="61"/>
      <c r="H1126" s="61"/>
      <c r="I1126" s="61"/>
    </row>
    <row r="1127" spans="1:9" x14ac:dyDescent="0.25">
      <c r="A1127" s="61"/>
      <c r="B1127" s="61"/>
      <c r="C1127" s="61"/>
      <c r="D1127" s="61"/>
      <c r="E1127" s="61"/>
      <c r="F1127" s="61"/>
      <c r="G1127" s="61"/>
      <c r="H1127" s="61"/>
      <c r="I1127" s="61"/>
    </row>
    <row r="1128" spans="1:9" x14ac:dyDescent="0.25">
      <c r="A1128" s="61"/>
      <c r="B1128" s="61"/>
      <c r="C1128" s="61"/>
      <c r="D1128" s="61"/>
      <c r="E1128" s="61"/>
      <c r="F1128" s="61"/>
      <c r="G1128" s="61"/>
      <c r="H1128" s="61"/>
      <c r="I1128" s="61"/>
    </row>
    <row r="1129" spans="1:9" x14ac:dyDescent="0.25">
      <c r="A1129" s="61"/>
      <c r="B1129" s="61"/>
      <c r="C1129" s="61"/>
      <c r="D1129" s="61"/>
      <c r="E1129" s="61"/>
      <c r="F1129" s="61"/>
      <c r="G1129" s="61"/>
      <c r="H1129" s="61"/>
      <c r="I1129" s="61"/>
    </row>
    <row r="1130" spans="1:9" x14ac:dyDescent="0.25">
      <c r="A1130" s="61"/>
      <c r="B1130" s="61"/>
      <c r="C1130" s="61"/>
      <c r="D1130" s="61"/>
      <c r="E1130" s="61"/>
      <c r="F1130" s="61"/>
      <c r="G1130" s="61"/>
      <c r="H1130" s="61"/>
      <c r="I1130" s="61"/>
    </row>
    <row r="1131" spans="1:9" x14ac:dyDescent="0.25">
      <c r="A1131" s="61"/>
      <c r="B1131" s="61"/>
      <c r="C1131" s="61"/>
      <c r="D1131" s="61"/>
      <c r="E1131" s="61"/>
      <c r="F1131" s="61"/>
      <c r="G1131" s="61"/>
      <c r="H1131" s="61"/>
      <c r="I1131" s="61"/>
    </row>
    <row r="1132" spans="1:9" x14ac:dyDescent="0.25">
      <c r="A1132" s="61"/>
      <c r="B1132" s="61"/>
      <c r="C1132" s="61"/>
      <c r="D1132" s="61"/>
      <c r="E1132" s="61"/>
      <c r="F1132" s="61"/>
      <c r="G1132" s="61"/>
      <c r="H1132" s="61"/>
      <c r="I1132" s="61"/>
    </row>
    <row r="1133" spans="1:9" x14ac:dyDescent="0.25">
      <c r="A1133" s="61"/>
      <c r="B1133" s="61"/>
      <c r="C1133" s="61"/>
      <c r="D1133" s="61"/>
      <c r="E1133" s="61"/>
      <c r="F1133" s="61"/>
      <c r="G1133" s="61"/>
      <c r="H1133" s="61"/>
      <c r="I1133" s="61"/>
    </row>
    <row r="1134" spans="1:9" x14ac:dyDescent="0.25">
      <c r="A1134" s="61"/>
      <c r="B1134" s="61"/>
      <c r="C1134" s="61"/>
      <c r="D1134" s="61"/>
      <c r="E1134" s="61"/>
      <c r="F1134" s="61"/>
      <c r="G1134" s="61"/>
      <c r="H1134" s="61"/>
      <c r="I1134" s="61"/>
    </row>
    <row r="1135" spans="1:9" x14ac:dyDescent="0.25">
      <c r="A1135" s="61"/>
      <c r="B1135" s="61"/>
      <c r="C1135" s="61"/>
      <c r="D1135" s="61"/>
      <c r="E1135" s="61"/>
      <c r="F1135" s="61"/>
      <c r="G1135" s="61"/>
      <c r="H1135" s="61"/>
      <c r="I1135" s="61"/>
    </row>
    <row r="1136" spans="1:9" x14ac:dyDescent="0.25">
      <c r="A1136" s="61"/>
      <c r="B1136" s="61"/>
      <c r="C1136" s="61"/>
      <c r="D1136" s="61"/>
      <c r="E1136" s="61"/>
      <c r="F1136" s="61"/>
      <c r="G1136" s="61"/>
      <c r="H1136" s="61"/>
      <c r="I1136" s="61"/>
    </row>
    <row r="1137" spans="1:9" x14ac:dyDescent="0.25">
      <c r="A1137" s="61"/>
      <c r="B1137" s="61"/>
      <c r="C1137" s="61"/>
      <c r="D1137" s="61"/>
      <c r="E1137" s="61"/>
      <c r="F1137" s="61"/>
      <c r="G1137" s="61"/>
      <c r="H1137" s="61"/>
      <c r="I1137" s="61"/>
    </row>
    <row r="1138" spans="1:9" x14ac:dyDescent="0.25">
      <c r="A1138" s="61"/>
      <c r="B1138" s="61"/>
      <c r="C1138" s="61"/>
      <c r="D1138" s="61"/>
      <c r="E1138" s="61"/>
      <c r="F1138" s="61"/>
      <c r="G1138" s="61"/>
      <c r="H1138" s="61"/>
      <c r="I1138" s="61"/>
    </row>
    <row r="1139" spans="1:9" x14ac:dyDescent="0.25">
      <c r="A1139" s="61"/>
      <c r="B1139" s="61"/>
      <c r="C1139" s="61"/>
      <c r="D1139" s="61"/>
      <c r="E1139" s="61"/>
      <c r="F1139" s="61"/>
      <c r="G1139" s="61"/>
      <c r="H1139" s="61"/>
      <c r="I1139" s="61"/>
    </row>
    <row r="1140" spans="1:9" x14ac:dyDescent="0.25">
      <c r="A1140" s="61"/>
      <c r="B1140" s="61"/>
      <c r="C1140" s="61"/>
      <c r="D1140" s="61"/>
      <c r="E1140" s="61"/>
      <c r="F1140" s="61"/>
      <c r="G1140" s="61"/>
      <c r="H1140" s="61"/>
      <c r="I1140" s="61"/>
    </row>
    <row r="1141" spans="1:9" x14ac:dyDescent="0.25">
      <c r="A1141" s="61"/>
      <c r="B1141" s="61"/>
      <c r="C1141" s="61"/>
      <c r="D1141" s="61"/>
      <c r="E1141" s="61"/>
      <c r="F1141" s="61"/>
      <c r="G1141" s="61"/>
      <c r="H1141" s="61"/>
      <c r="I1141" s="61"/>
    </row>
    <row r="1142" spans="1:9" x14ac:dyDescent="0.25">
      <c r="A1142" s="61"/>
      <c r="B1142" s="61"/>
      <c r="C1142" s="61"/>
      <c r="D1142" s="61"/>
      <c r="E1142" s="61"/>
      <c r="F1142" s="61"/>
      <c r="G1142" s="61"/>
      <c r="H1142" s="61"/>
      <c r="I1142" s="61"/>
    </row>
    <row r="1143" spans="1:9" x14ac:dyDescent="0.25">
      <c r="A1143" s="61"/>
      <c r="B1143" s="61"/>
      <c r="C1143" s="61"/>
      <c r="D1143" s="61"/>
      <c r="E1143" s="61"/>
      <c r="F1143" s="61"/>
      <c r="G1143" s="61"/>
      <c r="H1143" s="61"/>
      <c r="I1143" s="61"/>
    </row>
    <row r="1144" spans="1:9" x14ac:dyDescent="0.25">
      <c r="A1144" s="61"/>
      <c r="B1144" s="61"/>
      <c r="C1144" s="61"/>
      <c r="D1144" s="61"/>
      <c r="E1144" s="61"/>
      <c r="F1144" s="61"/>
      <c r="G1144" s="61"/>
      <c r="H1144" s="61"/>
      <c r="I1144" s="61"/>
    </row>
    <row r="1145" spans="1:9" x14ac:dyDescent="0.25">
      <c r="A1145" s="61"/>
      <c r="B1145" s="61"/>
      <c r="C1145" s="61"/>
      <c r="D1145" s="61"/>
      <c r="E1145" s="61"/>
      <c r="F1145" s="61"/>
      <c r="G1145" s="61"/>
      <c r="H1145" s="61"/>
      <c r="I1145" s="61"/>
    </row>
    <row r="1146" spans="1:9" x14ac:dyDescent="0.25">
      <c r="A1146" s="61"/>
      <c r="B1146" s="61"/>
      <c r="C1146" s="61"/>
      <c r="D1146" s="61"/>
      <c r="E1146" s="61"/>
      <c r="F1146" s="61"/>
      <c r="G1146" s="61"/>
      <c r="H1146" s="61"/>
      <c r="I1146" s="61"/>
    </row>
    <row r="1147" spans="1:9" x14ac:dyDescent="0.25">
      <c r="A1147" s="61"/>
      <c r="B1147" s="61"/>
      <c r="C1147" s="61"/>
      <c r="D1147" s="61"/>
      <c r="E1147" s="61"/>
      <c r="F1147" s="61"/>
      <c r="G1147" s="61"/>
      <c r="H1147" s="61"/>
      <c r="I1147" s="61"/>
    </row>
    <row r="1148" spans="1:9" x14ac:dyDescent="0.25">
      <c r="A1148" s="61"/>
      <c r="B1148" s="61"/>
      <c r="C1148" s="61"/>
      <c r="D1148" s="61"/>
      <c r="E1148" s="61"/>
      <c r="F1148" s="61"/>
      <c r="G1148" s="61"/>
      <c r="H1148" s="61"/>
      <c r="I1148" s="61"/>
    </row>
    <row r="1149" spans="1:9" x14ac:dyDescent="0.25">
      <c r="A1149" s="61"/>
      <c r="B1149" s="61"/>
      <c r="C1149" s="61"/>
      <c r="D1149" s="61"/>
      <c r="E1149" s="61"/>
      <c r="F1149" s="61"/>
      <c r="G1149" s="61"/>
      <c r="H1149" s="61"/>
      <c r="I1149" s="61"/>
    </row>
    <row r="1150" spans="1:9" x14ac:dyDescent="0.25">
      <c r="A1150" s="61"/>
      <c r="B1150" s="61"/>
      <c r="C1150" s="61"/>
      <c r="D1150" s="61"/>
      <c r="E1150" s="61"/>
      <c r="F1150" s="61"/>
      <c r="G1150" s="61"/>
      <c r="H1150" s="61"/>
      <c r="I1150" s="61"/>
    </row>
    <row r="1151" spans="1:9" x14ac:dyDescent="0.25">
      <c r="A1151" s="61"/>
      <c r="B1151" s="61"/>
      <c r="C1151" s="61"/>
      <c r="D1151" s="61"/>
      <c r="E1151" s="61"/>
      <c r="F1151" s="61"/>
      <c r="G1151" s="61"/>
      <c r="H1151" s="61"/>
      <c r="I1151" s="61"/>
    </row>
    <row r="1152" spans="1:9" x14ac:dyDescent="0.25">
      <c r="A1152" s="61"/>
      <c r="B1152" s="61"/>
      <c r="C1152" s="61"/>
      <c r="D1152" s="61"/>
      <c r="E1152" s="61"/>
      <c r="F1152" s="61"/>
      <c r="G1152" s="61"/>
      <c r="H1152" s="61"/>
      <c r="I1152" s="61"/>
    </row>
    <row r="1153" spans="1:9" x14ac:dyDescent="0.25">
      <c r="A1153" s="61"/>
      <c r="B1153" s="61"/>
      <c r="C1153" s="61"/>
      <c r="D1153" s="61"/>
      <c r="E1153" s="61"/>
      <c r="F1153" s="61"/>
      <c r="G1153" s="61"/>
      <c r="H1153" s="61"/>
      <c r="I1153" s="61"/>
    </row>
    <row r="1154" spans="1:9" x14ac:dyDescent="0.25">
      <c r="A1154" s="61"/>
      <c r="B1154" s="61"/>
      <c r="C1154" s="61"/>
      <c r="D1154" s="61"/>
      <c r="E1154" s="61"/>
      <c r="F1154" s="61"/>
      <c r="G1154" s="61"/>
      <c r="H1154" s="61"/>
      <c r="I1154" s="61"/>
    </row>
    <row r="1155" spans="1:9" x14ac:dyDescent="0.25">
      <c r="A1155" s="61"/>
      <c r="B1155" s="61"/>
      <c r="C1155" s="61"/>
      <c r="D1155" s="61"/>
      <c r="E1155" s="61"/>
      <c r="F1155" s="61"/>
      <c r="G1155" s="61"/>
      <c r="H1155" s="61"/>
      <c r="I1155" s="61"/>
    </row>
    <row r="1156" spans="1:9" x14ac:dyDescent="0.25">
      <c r="A1156" s="61"/>
      <c r="B1156" s="61"/>
      <c r="C1156" s="61"/>
      <c r="D1156" s="61"/>
      <c r="E1156" s="61"/>
      <c r="F1156" s="61"/>
      <c r="G1156" s="61"/>
      <c r="H1156" s="61"/>
      <c r="I1156" s="61"/>
    </row>
    <row r="1157" spans="1:9" x14ac:dyDescent="0.25">
      <c r="A1157" s="61"/>
      <c r="B1157" s="61"/>
      <c r="C1157" s="61"/>
      <c r="D1157" s="61"/>
      <c r="E1157" s="61"/>
      <c r="F1157" s="61"/>
      <c r="G1157" s="61"/>
      <c r="H1157" s="61"/>
      <c r="I1157" s="61"/>
    </row>
    <row r="1158" spans="1:9" x14ac:dyDescent="0.25">
      <c r="A1158" s="61"/>
      <c r="B1158" s="61"/>
      <c r="C1158" s="61"/>
      <c r="D1158" s="61"/>
      <c r="E1158" s="61"/>
      <c r="F1158" s="61"/>
      <c r="G1158" s="61"/>
      <c r="H1158" s="61"/>
      <c r="I1158" s="61"/>
    </row>
    <row r="1159" spans="1:9" x14ac:dyDescent="0.25">
      <c r="A1159" s="61"/>
      <c r="B1159" s="61"/>
      <c r="C1159" s="61"/>
      <c r="D1159" s="61"/>
      <c r="E1159" s="61"/>
      <c r="F1159" s="61"/>
      <c r="G1159" s="61"/>
      <c r="H1159" s="61"/>
      <c r="I1159" s="61"/>
    </row>
    <row r="1160" spans="1:9" x14ac:dyDescent="0.25">
      <c r="A1160" s="61"/>
      <c r="B1160" s="61"/>
      <c r="C1160" s="61"/>
      <c r="D1160" s="61"/>
      <c r="E1160" s="61"/>
      <c r="F1160" s="61"/>
      <c r="G1160" s="61"/>
      <c r="H1160" s="61"/>
      <c r="I1160" s="61"/>
    </row>
    <row r="1161" spans="1:9" x14ac:dyDescent="0.25">
      <c r="A1161" s="61"/>
      <c r="B1161" s="61"/>
      <c r="C1161" s="61"/>
      <c r="D1161" s="61"/>
      <c r="E1161" s="61"/>
      <c r="F1161" s="61"/>
      <c r="G1161" s="61"/>
      <c r="H1161" s="61"/>
      <c r="I1161" s="61"/>
    </row>
    <row r="1162" spans="1:9" x14ac:dyDescent="0.25">
      <c r="A1162" s="61"/>
      <c r="B1162" s="61"/>
      <c r="C1162" s="61"/>
      <c r="D1162" s="61"/>
      <c r="E1162" s="61"/>
      <c r="F1162" s="61"/>
      <c r="G1162" s="61"/>
      <c r="H1162" s="61"/>
      <c r="I1162" s="61"/>
    </row>
    <row r="1163" spans="1:9" x14ac:dyDescent="0.25">
      <c r="A1163" s="61"/>
      <c r="B1163" s="61"/>
      <c r="C1163" s="61"/>
      <c r="D1163" s="61"/>
      <c r="E1163" s="61"/>
      <c r="F1163" s="61"/>
      <c r="G1163" s="61"/>
      <c r="H1163" s="61"/>
      <c r="I1163" s="61"/>
    </row>
    <row r="1164" spans="1:9" x14ac:dyDescent="0.25">
      <c r="A1164" s="61"/>
      <c r="B1164" s="61"/>
      <c r="C1164" s="61"/>
      <c r="D1164" s="61"/>
      <c r="E1164" s="61"/>
      <c r="F1164" s="61"/>
      <c r="G1164" s="61"/>
      <c r="H1164" s="61"/>
      <c r="I1164" s="61"/>
    </row>
    <row r="1165" spans="1:9" x14ac:dyDescent="0.25">
      <c r="A1165" s="61"/>
      <c r="B1165" s="61"/>
      <c r="C1165" s="61"/>
      <c r="D1165" s="61"/>
      <c r="E1165" s="61"/>
      <c r="F1165" s="61"/>
      <c r="G1165" s="61"/>
      <c r="H1165" s="61"/>
      <c r="I1165" s="61"/>
    </row>
    <row r="1166" spans="1:9" x14ac:dyDescent="0.25">
      <c r="A1166" s="61"/>
      <c r="B1166" s="61"/>
      <c r="C1166" s="61"/>
      <c r="D1166" s="61"/>
      <c r="E1166" s="61"/>
      <c r="F1166" s="61"/>
      <c r="G1166" s="61"/>
      <c r="H1166" s="61"/>
      <c r="I1166" s="61"/>
    </row>
    <row r="1167" spans="1:9" x14ac:dyDescent="0.25">
      <c r="A1167" s="61"/>
      <c r="B1167" s="61"/>
      <c r="C1167" s="61"/>
      <c r="D1167" s="61"/>
      <c r="E1167" s="61"/>
      <c r="F1167" s="61"/>
      <c r="G1167" s="61"/>
      <c r="H1167" s="61"/>
      <c r="I1167" s="61"/>
    </row>
    <row r="1168" spans="1:9" x14ac:dyDescent="0.25">
      <c r="A1168" s="61"/>
      <c r="B1168" s="61"/>
      <c r="C1168" s="61"/>
      <c r="D1168" s="61"/>
      <c r="E1168" s="61"/>
      <c r="F1168" s="61"/>
      <c r="G1168" s="61"/>
      <c r="H1168" s="61"/>
      <c r="I1168" s="61"/>
    </row>
    <row r="1169" spans="1:9" x14ac:dyDescent="0.25">
      <c r="A1169" s="61"/>
      <c r="B1169" s="61"/>
      <c r="C1169" s="61"/>
      <c r="D1169" s="61"/>
      <c r="E1169" s="61"/>
      <c r="F1169" s="61"/>
      <c r="G1169" s="61"/>
      <c r="H1169" s="61"/>
      <c r="I1169" s="61"/>
    </row>
    <row r="1170" spans="1:9" x14ac:dyDescent="0.25">
      <c r="A1170" s="61"/>
      <c r="B1170" s="61"/>
      <c r="C1170" s="61"/>
      <c r="D1170" s="61"/>
      <c r="E1170" s="61"/>
      <c r="F1170" s="61"/>
      <c r="G1170" s="61"/>
      <c r="H1170" s="61"/>
      <c r="I1170" s="61"/>
    </row>
    <row r="1171" spans="1:9" x14ac:dyDescent="0.25">
      <c r="A1171" s="61"/>
      <c r="B1171" s="61"/>
      <c r="C1171" s="61"/>
      <c r="D1171" s="61"/>
      <c r="E1171" s="61"/>
      <c r="F1171" s="61"/>
      <c r="G1171" s="61"/>
      <c r="H1171" s="61"/>
      <c r="I1171" s="61"/>
    </row>
    <row r="1172" spans="1:9" x14ac:dyDescent="0.25">
      <c r="A1172" s="61"/>
      <c r="B1172" s="61"/>
      <c r="C1172" s="61"/>
      <c r="D1172" s="61"/>
      <c r="E1172" s="61"/>
      <c r="F1172" s="61"/>
      <c r="G1172" s="61"/>
      <c r="H1172" s="61"/>
      <c r="I1172" s="61"/>
    </row>
    <row r="1173" spans="1:9" x14ac:dyDescent="0.25">
      <c r="A1173" s="61"/>
      <c r="B1173" s="61"/>
      <c r="C1173" s="61"/>
      <c r="D1173" s="61"/>
      <c r="E1173" s="61"/>
      <c r="F1173" s="61"/>
      <c r="G1173" s="61"/>
      <c r="H1173" s="61"/>
      <c r="I1173" s="61"/>
    </row>
    <row r="1174" spans="1:9" x14ac:dyDescent="0.25">
      <c r="A1174" s="61"/>
      <c r="B1174" s="61"/>
      <c r="C1174" s="61"/>
      <c r="D1174" s="61"/>
      <c r="E1174" s="61"/>
      <c r="F1174" s="61"/>
      <c r="G1174" s="61"/>
      <c r="H1174" s="61"/>
      <c r="I1174" s="61"/>
    </row>
    <row r="1175" spans="1:9" x14ac:dyDescent="0.25">
      <c r="A1175" s="61"/>
      <c r="B1175" s="61"/>
      <c r="C1175" s="61"/>
      <c r="D1175" s="61"/>
      <c r="E1175" s="61"/>
      <c r="F1175" s="61"/>
      <c r="G1175" s="61"/>
      <c r="H1175" s="61"/>
      <c r="I1175" s="61"/>
    </row>
    <row r="1176" spans="1:9" x14ac:dyDescent="0.25">
      <c r="A1176" s="61"/>
      <c r="B1176" s="61"/>
      <c r="C1176" s="61"/>
      <c r="D1176" s="61"/>
      <c r="E1176" s="61"/>
      <c r="F1176" s="61"/>
      <c r="G1176" s="61"/>
      <c r="H1176" s="61"/>
      <c r="I1176" s="61"/>
    </row>
    <row r="1177" spans="1:9" x14ac:dyDescent="0.25">
      <c r="A1177" s="61"/>
      <c r="B1177" s="61"/>
      <c r="C1177" s="61"/>
      <c r="D1177" s="61"/>
      <c r="E1177" s="61"/>
      <c r="F1177" s="61"/>
      <c r="G1177" s="61"/>
      <c r="H1177" s="61"/>
      <c r="I1177" s="61"/>
    </row>
    <row r="1178" spans="1:9" x14ac:dyDescent="0.25">
      <c r="A1178" s="61"/>
      <c r="B1178" s="61"/>
      <c r="C1178" s="61"/>
      <c r="D1178" s="61"/>
      <c r="E1178" s="61"/>
      <c r="F1178" s="61"/>
      <c r="G1178" s="61"/>
      <c r="H1178" s="61"/>
      <c r="I1178" s="61"/>
    </row>
    <row r="1179" spans="1:9" x14ac:dyDescent="0.25">
      <c r="A1179" s="61"/>
      <c r="B1179" s="61"/>
      <c r="C1179" s="61"/>
      <c r="D1179" s="61"/>
      <c r="E1179" s="61"/>
      <c r="F1179" s="61"/>
      <c r="G1179" s="61"/>
      <c r="H1179" s="61"/>
      <c r="I1179" s="61"/>
    </row>
    <row r="1180" spans="1:9" x14ac:dyDescent="0.25">
      <c r="A1180" s="61"/>
      <c r="B1180" s="61"/>
      <c r="C1180" s="61"/>
      <c r="D1180" s="61"/>
      <c r="E1180" s="61"/>
      <c r="F1180" s="61"/>
      <c r="G1180" s="61"/>
      <c r="H1180" s="61"/>
      <c r="I1180" s="61"/>
    </row>
    <row r="1181" spans="1:9" x14ac:dyDescent="0.25">
      <c r="A1181" s="61"/>
      <c r="B1181" s="61"/>
      <c r="C1181" s="61"/>
      <c r="D1181" s="61"/>
      <c r="E1181" s="61"/>
      <c r="F1181" s="61"/>
      <c r="G1181" s="61"/>
      <c r="H1181" s="61"/>
      <c r="I1181" s="61"/>
    </row>
    <row r="1182" spans="1:9" x14ac:dyDescent="0.25">
      <c r="A1182" s="61"/>
      <c r="B1182" s="61"/>
      <c r="C1182" s="61"/>
      <c r="D1182" s="61"/>
      <c r="E1182" s="61"/>
      <c r="F1182" s="61"/>
      <c r="G1182" s="61"/>
      <c r="H1182" s="61"/>
      <c r="I1182" s="61"/>
    </row>
    <row r="1183" spans="1:9" x14ac:dyDescent="0.25">
      <c r="A1183" s="61"/>
      <c r="B1183" s="61"/>
      <c r="C1183" s="61"/>
      <c r="D1183" s="61"/>
      <c r="E1183" s="61"/>
      <c r="F1183" s="61"/>
      <c r="G1183" s="61"/>
      <c r="H1183" s="61"/>
      <c r="I1183" s="61"/>
    </row>
    <row r="1184" spans="1:9" x14ac:dyDescent="0.25">
      <c r="A1184" s="61"/>
      <c r="B1184" s="61"/>
      <c r="C1184" s="61"/>
      <c r="D1184" s="61"/>
      <c r="E1184" s="61"/>
      <c r="F1184" s="61"/>
      <c r="G1184" s="61"/>
      <c r="H1184" s="61"/>
      <c r="I1184" s="61"/>
    </row>
    <row r="1185" spans="1:9" x14ac:dyDescent="0.25">
      <c r="A1185" s="61"/>
      <c r="B1185" s="61"/>
      <c r="C1185" s="61"/>
      <c r="D1185" s="61"/>
      <c r="E1185" s="61"/>
      <c r="F1185" s="61"/>
      <c r="G1185" s="61"/>
      <c r="H1185" s="61"/>
      <c r="I1185" s="61"/>
    </row>
    <row r="1186" spans="1:9" x14ac:dyDescent="0.25">
      <c r="A1186" s="61"/>
      <c r="B1186" s="61"/>
      <c r="C1186" s="61"/>
      <c r="D1186" s="61"/>
      <c r="E1186" s="61"/>
      <c r="F1186" s="61"/>
      <c r="G1186" s="61"/>
      <c r="H1186" s="61"/>
      <c r="I1186" s="61"/>
    </row>
    <row r="1187" spans="1:9" x14ac:dyDescent="0.25">
      <c r="A1187" s="61"/>
      <c r="B1187" s="61"/>
      <c r="C1187" s="61"/>
      <c r="D1187" s="61"/>
      <c r="E1187" s="61"/>
      <c r="F1187" s="61"/>
      <c r="G1187" s="61"/>
      <c r="H1187" s="61"/>
      <c r="I1187" s="61"/>
    </row>
    <row r="1188" spans="1:9" x14ac:dyDescent="0.25">
      <c r="A1188" s="61"/>
      <c r="B1188" s="61"/>
      <c r="C1188" s="61"/>
      <c r="D1188" s="61"/>
      <c r="E1188" s="61"/>
      <c r="F1188" s="61"/>
      <c r="G1188" s="61"/>
      <c r="H1188" s="61"/>
      <c r="I1188" s="61"/>
    </row>
    <row r="1189" spans="1:9" x14ac:dyDescent="0.25">
      <c r="A1189" s="61"/>
      <c r="B1189" s="61"/>
      <c r="C1189" s="61"/>
      <c r="D1189" s="61"/>
      <c r="E1189" s="61"/>
      <c r="F1189" s="61"/>
      <c r="G1189" s="61"/>
      <c r="H1189" s="61"/>
      <c r="I1189" s="61"/>
    </row>
    <row r="1190" spans="1:9" x14ac:dyDescent="0.25">
      <c r="A1190" s="61"/>
      <c r="B1190" s="61"/>
      <c r="C1190" s="61"/>
      <c r="D1190" s="61"/>
      <c r="E1190" s="61"/>
      <c r="F1190" s="61"/>
      <c r="G1190" s="61"/>
      <c r="H1190" s="61"/>
      <c r="I1190" s="61"/>
    </row>
    <row r="1191" spans="1:9" x14ac:dyDescent="0.25">
      <c r="A1191" s="61"/>
      <c r="B1191" s="61"/>
      <c r="C1191" s="61"/>
      <c r="D1191" s="61"/>
      <c r="E1191" s="61"/>
      <c r="F1191" s="61"/>
      <c r="G1191" s="61"/>
      <c r="H1191" s="61"/>
      <c r="I1191" s="61"/>
    </row>
    <row r="1192" spans="1:9" x14ac:dyDescent="0.25">
      <c r="A1192" s="61"/>
      <c r="B1192" s="61"/>
      <c r="C1192" s="61"/>
      <c r="D1192" s="61"/>
      <c r="E1192" s="61"/>
      <c r="F1192" s="61"/>
      <c r="G1192" s="61"/>
      <c r="H1192" s="61"/>
      <c r="I1192" s="61"/>
    </row>
    <row r="1193" spans="1:9" x14ac:dyDescent="0.25">
      <c r="A1193" s="61"/>
      <c r="B1193" s="61"/>
      <c r="C1193" s="61"/>
      <c r="D1193" s="61"/>
      <c r="E1193" s="61"/>
      <c r="F1193" s="61"/>
      <c r="G1193" s="61"/>
      <c r="H1193" s="61"/>
      <c r="I1193" s="61"/>
    </row>
    <row r="1194" spans="1:9" x14ac:dyDescent="0.25">
      <c r="A1194" s="61"/>
      <c r="B1194" s="61"/>
      <c r="C1194" s="61"/>
      <c r="D1194" s="61"/>
      <c r="E1194" s="61"/>
      <c r="F1194" s="61"/>
      <c r="G1194" s="61"/>
      <c r="H1194" s="61"/>
      <c r="I1194" s="61"/>
    </row>
    <row r="1195" spans="1:9" x14ac:dyDescent="0.25">
      <c r="A1195" s="61"/>
      <c r="B1195" s="61"/>
      <c r="C1195" s="61"/>
      <c r="D1195" s="61"/>
      <c r="E1195" s="61"/>
      <c r="F1195" s="61"/>
      <c r="G1195" s="61"/>
      <c r="H1195" s="61"/>
      <c r="I1195" s="61"/>
    </row>
    <row r="1196" spans="1:9" x14ac:dyDescent="0.25">
      <c r="A1196" s="61"/>
      <c r="B1196" s="61"/>
      <c r="C1196" s="61"/>
      <c r="D1196" s="61"/>
      <c r="E1196" s="61"/>
      <c r="F1196" s="61"/>
      <c r="G1196" s="61"/>
      <c r="H1196" s="61"/>
      <c r="I1196" s="61"/>
    </row>
    <row r="1197" spans="1:9" x14ac:dyDescent="0.25">
      <c r="A1197" s="61"/>
      <c r="B1197" s="61"/>
      <c r="C1197" s="61"/>
      <c r="D1197" s="61"/>
      <c r="E1197" s="61"/>
      <c r="F1197" s="61"/>
      <c r="G1197" s="61"/>
      <c r="H1197" s="61"/>
      <c r="I1197" s="61"/>
    </row>
    <row r="1198" spans="1:9" x14ac:dyDescent="0.25">
      <c r="A1198" s="61"/>
      <c r="B1198" s="61"/>
      <c r="C1198" s="61"/>
      <c r="D1198" s="61"/>
      <c r="E1198" s="61"/>
      <c r="F1198" s="61"/>
      <c r="G1198" s="61"/>
      <c r="H1198" s="61"/>
      <c r="I1198" s="61"/>
    </row>
    <row r="1199" spans="1:9" x14ac:dyDescent="0.25">
      <c r="A1199" s="61"/>
      <c r="B1199" s="61"/>
      <c r="C1199" s="61"/>
      <c r="D1199" s="61"/>
      <c r="E1199" s="61"/>
      <c r="F1199" s="61"/>
      <c r="G1199" s="61"/>
      <c r="H1199" s="61"/>
      <c r="I1199" s="61"/>
    </row>
    <row r="1200" spans="1:9" x14ac:dyDescent="0.25">
      <c r="A1200" s="61"/>
      <c r="B1200" s="61"/>
      <c r="C1200" s="61"/>
      <c r="D1200" s="61"/>
      <c r="E1200" s="61"/>
      <c r="F1200" s="61"/>
      <c r="G1200" s="61"/>
      <c r="H1200" s="61"/>
      <c r="I1200" s="61"/>
    </row>
    <row r="1201" spans="1:9" x14ac:dyDescent="0.25">
      <c r="A1201" s="61"/>
      <c r="B1201" s="61"/>
      <c r="C1201" s="61"/>
      <c r="D1201" s="61"/>
      <c r="E1201" s="61"/>
      <c r="F1201" s="61"/>
      <c r="G1201" s="61"/>
      <c r="H1201" s="61"/>
      <c r="I1201" s="61"/>
    </row>
    <row r="1202" spans="1:9" x14ac:dyDescent="0.25">
      <c r="A1202" s="61"/>
      <c r="B1202" s="61"/>
      <c r="C1202" s="61"/>
      <c r="D1202" s="61"/>
      <c r="E1202" s="61"/>
      <c r="F1202" s="61"/>
      <c r="G1202" s="61"/>
      <c r="H1202" s="61"/>
      <c r="I1202" s="61"/>
    </row>
    <row r="1203" spans="1:9" x14ac:dyDescent="0.25">
      <c r="A1203" s="61"/>
      <c r="B1203" s="61"/>
      <c r="C1203" s="61"/>
      <c r="D1203" s="61"/>
      <c r="E1203" s="61"/>
      <c r="F1203" s="61"/>
      <c r="G1203" s="61"/>
      <c r="H1203" s="61"/>
      <c r="I1203" s="61"/>
    </row>
    <row r="1204" spans="1:9" x14ac:dyDescent="0.25">
      <c r="A1204" s="61"/>
      <c r="B1204" s="61"/>
      <c r="C1204" s="61"/>
      <c r="D1204" s="61"/>
      <c r="E1204" s="61"/>
      <c r="F1204" s="61"/>
      <c r="G1204" s="61"/>
      <c r="H1204" s="61"/>
      <c r="I1204" s="61"/>
    </row>
    <row r="1205" spans="1:9" x14ac:dyDescent="0.25">
      <c r="A1205" s="61"/>
      <c r="B1205" s="61"/>
      <c r="C1205" s="61"/>
      <c r="D1205" s="61"/>
      <c r="E1205" s="61"/>
      <c r="F1205" s="61"/>
      <c r="G1205" s="61"/>
      <c r="H1205" s="61"/>
      <c r="I1205" s="61"/>
    </row>
    <row r="1206" spans="1:9" x14ac:dyDescent="0.25">
      <c r="A1206" s="61"/>
      <c r="B1206" s="61"/>
      <c r="C1206" s="61"/>
      <c r="D1206" s="61"/>
      <c r="E1206" s="61"/>
      <c r="F1206" s="61"/>
      <c r="G1206" s="61"/>
      <c r="H1206" s="61"/>
      <c r="I1206" s="61"/>
    </row>
    <row r="1207" spans="1:9" x14ac:dyDescent="0.25">
      <c r="A1207" s="61"/>
      <c r="B1207" s="61"/>
      <c r="C1207" s="61"/>
      <c r="D1207" s="61"/>
      <c r="E1207" s="61"/>
      <c r="F1207" s="61"/>
      <c r="G1207" s="61"/>
      <c r="H1207" s="61"/>
      <c r="I1207" s="61"/>
    </row>
    <row r="1208" spans="1:9" x14ac:dyDescent="0.25">
      <c r="A1208" s="61"/>
      <c r="B1208" s="61"/>
      <c r="C1208" s="61"/>
      <c r="D1208" s="61"/>
      <c r="E1208" s="61"/>
      <c r="F1208" s="61"/>
      <c r="G1208" s="61"/>
      <c r="H1208" s="61"/>
      <c r="I1208" s="61"/>
    </row>
    <row r="1209" spans="1:9" x14ac:dyDescent="0.25">
      <c r="A1209" s="61"/>
      <c r="B1209" s="61"/>
      <c r="C1209" s="61"/>
      <c r="D1209" s="61"/>
      <c r="E1209" s="61"/>
      <c r="F1209" s="61"/>
      <c r="G1209" s="61"/>
      <c r="H1209" s="61"/>
      <c r="I1209" s="61"/>
    </row>
    <row r="1210" spans="1:9" x14ac:dyDescent="0.25">
      <c r="A1210" s="61"/>
      <c r="B1210" s="61"/>
      <c r="C1210" s="61"/>
      <c r="D1210" s="61"/>
      <c r="E1210" s="61"/>
      <c r="F1210" s="61"/>
      <c r="G1210" s="61"/>
      <c r="H1210" s="61"/>
      <c r="I1210" s="61"/>
    </row>
    <row r="1211" spans="1:9" x14ac:dyDescent="0.25">
      <c r="A1211" s="61"/>
      <c r="B1211" s="61"/>
      <c r="C1211" s="61"/>
      <c r="D1211" s="61"/>
      <c r="E1211" s="61"/>
      <c r="F1211" s="61"/>
      <c r="G1211" s="61"/>
      <c r="H1211" s="61"/>
      <c r="I1211" s="61"/>
    </row>
    <row r="1212" spans="1:9" x14ac:dyDescent="0.25">
      <c r="A1212" s="61"/>
      <c r="B1212" s="61"/>
      <c r="C1212" s="61"/>
      <c r="D1212" s="61"/>
      <c r="E1212" s="61"/>
      <c r="F1212" s="61"/>
      <c r="G1212" s="61"/>
      <c r="H1212" s="61"/>
      <c r="I1212" s="61"/>
    </row>
    <row r="1213" spans="1:9" x14ac:dyDescent="0.25">
      <c r="A1213" s="61"/>
      <c r="B1213" s="61"/>
      <c r="C1213" s="61"/>
      <c r="D1213" s="61"/>
      <c r="E1213" s="61"/>
      <c r="F1213" s="61"/>
      <c r="G1213" s="61"/>
      <c r="H1213" s="61"/>
      <c r="I1213" s="61"/>
    </row>
    <row r="1214" spans="1:9" x14ac:dyDescent="0.25">
      <c r="A1214" s="61"/>
      <c r="B1214" s="61"/>
      <c r="C1214" s="61"/>
      <c r="D1214" s="61"/>
      <c r="E1214" s="61"/>
      <c r="F1214" s="61"/>
      <c r="G1214" s="61"/>
      <c r="H1214" s="61"/>
      <c r="I1214" s="61"/>
    </row>
    <row r="1215" spans="1:9" x14ac:dyDescent="0.25">
      <c r="A1215" s="61"/>
      <c r="B1215" s="61"/>
      <c r="C1215" s="61"/>
      <c r="D1215" s="61"/>
      <c r="E1215" s="61"/>
      <c r="F1215" s="61"/>
      <c r="G1215" s="61"/>
      <c r="H1215" s="61"/>
      <c r="I1215" s="61"/>
    </row>
    <row r="1216" spans="1:9" x14ac:dyDescent="0.25">
      <c r="A1216" s="61"/>
      <c r="B1216" s="61"/>
      <c r="C1216" s="61"/>
      <c r="D1216" s="61"/>
      <c r="E1216" s="61"/>
      <c r="F1216" s="61"/>
      <c r="G1216" s="61"/>
      <c r="H1216" s="61"/>
      <c r="I1216" s="61"/>
    </row>
    <row r="1217" spans="1:9" x14ac:dyDescent="0.25">
      <c r="A1217" s="61"/>
      <c r="B1217" s="61"/>
      <c r="C1217" s="61"/>
      <c r="D1217" s="61"/>
      <c r="E1217" s="61"/>
      <c r="F1217" s="61"/>
      <c r="G1217" s="61"/>
      <c r="H1217" s="61"/>
      <c r="I1217" s="61"/>
    </row>
    <row r="1218" spans="1:9" x14ac:dyDescent="0.25">
      <c r="A1218" s="61"/>
      <c r="B1218" s="61"/>
      <c r="C1218" s="61"/>
      <c r="D1218" s="61"/>
      <c r="E1218" s="61"/>
      <c r="F1218" s="61"/>
      <c r="G1218" s="61"/>
      <c r="H1218" s="61"/>
      <c r="I1218" s="61"/>
    </row>
    <row r="1219" spans="1:9" x14ac:dyDescent="0.25">
      <c r="A1219" s="61"/>
      <c r="B1219" s="61"/>
      <c r="C1219" s="61"/>
      <c r="D1219" s="61"/>
      <c r="E1219" s="61"/>
      <c r="F1219" s="61"/>
      <c r="G1219" s="61"/>
      <c r="H1219" s="61"/>
      <c r="I1219" s="61"/>
    </row>
    <row r="1220" spans="1:9" x14ac:dyDescent="0.25">
      <c r="A1220" s="61"/>
      <c r="B1220" s="61"/>
      <c r="C1220" s="61"/>
      <c r="D1220" s="61"/>
      <c r="E1220" s="61"/>
      <c r="F1220" s="61"/>
      <c r="G1220" s="61"/>
      <c r="H1220" s="61"/>
      <c r="I1220" s="61"/>
    </row>
    <row r="1221" spans="1:9" x14ac:dyDescent="0.25">
      <c r="A1221" s="61"/>
      <c r="B1221" s="61"/>
      <c r="C1221" s="61"/>
      <c r="D1221" s="61"/>
      <c r="E1221" s="61"/>
      <c r="F1221" s="61"/>
      <c r="G1221" s="61"/>
      <c r="H1221" s="61"/>
      <c r="I1221" s="61"/>
    </row>
    <row r="1222" spans="1:9" x14ac:dyDescent="0.25">
      <c r="A1222" s="61"/>
      <c r="B1222" s="61"/>
      <c r="C1222" s="61"/>
      <c r="D1222" s="61"/>
      <c r="E1222" s="61"/>
      <c r="F1222" s="61"/>
      <c r="G1222" s="61"/>
      <c r="H1222" s="61"/>
      <c r="I1222" s="61"/>
    </row>
    <row r="1223" spans="1:9" x14ac:dyDescent="0.25">
      <c r="A1223" s="61"/>
      <c r="B1223" s="61"/>
      <c r="C1223" s="61"/>
      <c r="D1223" s="61"/>
      <c r="E1223" s="61"/>
      <c r="F1223" s="61"/>
      <c r="G1223" s="61"/>
      <c r="H1223" s="61"/>
      <c r="I1223" s="61"/>
    </row>
    <row r="1224" spans="1:9" x14ac:dyDescent="0.25">
      <c r="A1224" s="61"/>
      <c r="B1224" s="61"/>
      <c r="C1224" s="61"/>
      <c r="D1224" s="61"/>
      <c r="E1224" s="61"/>
      <c r="F1224" s="61"/>
      <c r="G1224" s="61"/>
      <c r="H1224" s="61"/>
      <c r="I1224" s="61"/>
    </row>
    <row r="1225" spans="1:9" x14ac:dyDescent="0.25">
      <c r="A1225" s="61"/>
      <c r="B1225" s="61"/>
      <c r="C1225" s="61"/>
      <c r="D1225" s="61"/>
      <c r="E1225" s="61"/>
      <c r="F1225" s="61"/>
      <c r="G1225" s="61"/>
      <c r="H1225" s="61"/>
      <c r="I1225" s="61"/>
    </row>
    <row r="1226" spans="1:9" x14ac:dyDescent="0.25">
      <c r="A1226" s="61"/>
      <c r="B1226" s="61"/>
      <c r="C1226" s="61"/>
      <c r="D1226" s="61"/>
      <c r="E1226" s="61"/>
      <c r="F1226" s="61"/>
      <c r="G1226" s="61"/>
      <c r="H1226" s="61"/>
      <c r="I1226" s="61"/>
    </row>
    <row r="1227" spans="1:9" x14ac:dyDescent="0.25">
      <c r="A1227" s="61"/>
      <c r="B1227" s="61"/>
      <c r="C1227" s="61"/>
      <c r="D1227" s="61"/>
      <c r="E1227" s="61"/>
      <c r="F1227" s="61"/>
      <c r="G1227" s="61"/>
      <c r="H1227" s="61"/>
      <c r="I1227" s="61"/>
    </row>
    <row r="1228" spans="1:9" x14ac:dyDescent="0.25">
      <c r="A1228" s="61"/>
      <c r="B1228" s="61"/>
      <c r="C1228" s="61"/>
      <c r="D1228" s="61"/>
      <c r="E1228" s="61"/>
      <c r="F1228" s="61"/>
      <c r="G1228" s="61"/>
      <c r="H1228" s="61"/>
      <c r="I1228" s="61"/>
    </row>
    <row r="1229" spans="1:9" x14ac:dyDescent="0.25">
      <c r="A1229" s="61"/>
      <c r="B1229" s="61"/>
      <c r="C1229" s="61"/>
      <c r="D1229" s="61"/>
      <c r="E1229" s="61"/>
      <c r="F1229" s="61"/>
      <c r="G1229" s="61"/>
      <c r="H1229" s="61"/>
      <c r="I1229" s="61"/>
    </row>
    <row r="1230" spans="1:9" x14ac:dyDescent="0.25">
      <c r="A1230" s="61"/>
      <c r="B1230" s="61"/>
      <c r="C1230" s="61"/>
      <c r="D1230" s="61"/>
      <c r="E1230" s="61"/>
      <c r="F1230" s="61"/>
      <c r="G1230" s="61"/>
      <c r="H1230" s="61"/>
      <c r="I1230" s="61"/>
    </row>
    <row r="1231" spans="1:9" x14ac:dyDescent="0.25">
      <c r="A1231" s="61"/>
      <c r="B1231" s="61"/>
      <c r="C1231" s="61"/>
      <c r="D1231" s="61"/>
      <c r="E1231" s="61"/>
      <c r="F1231" s="61"/>
      <c r="G1231" s="61"/>
      <c r="H1231" s="61"/>
      <c r="I1231" s="61"/>
    </row>
    <row r="1232" spans="1:9" x14ac:dyDescent="0.25">
      <c r="A1232" s="61"/>
      <c r="B1232" s="61"/>
      <c r="C1232" s="61"/>
      <c r="D1232" s="61"/>
      <c r="E1232" s="61"/>
      <c r="F1232" s="61"/>
      <c r="G1232" s="61"/>
      <c r="H1232" s="61"/>
      <c r="I1232" s="61"/>
    </row>
    <row r="1233" spans="1:9" x14ac:dyDescent="0.25">
      <c r="A1233" s="61"/>
      <c r="B1233" s="61"/>
      <c r="C1233" s="61"/>
      <c r="D1233" s="61"/>
      <c r="E1233" s="61"/>
      <c r="F1233" s="61"/>
      <c r="G1233" s="61"/>
      <c r="H1233" s="61"/>
      <c r="I1233" s="61"/>
    </row>
    <row r="1234" spans="1:9" x14ac:dyDescent="0.25">
      <c r="A1234" s="61"/>
      <c r="B1234" s="61"/>
      <c r="C1234" s="61"/>
      <c r="D1234" s="61"/>
      <c r="E1234" s="61"/>
      <c r="F1234" s="61"/>
      <c r="G1234" s="61"/>
      <c r="H1234" s="61"/>
      <c r="I1234" s="61"/>
    </row>
    <row r="1235" spans="1:9" x14ac:dyDescent="0.25">
      <c r="A1235" s="61"/>
      <c r="B1235" s="61"/>
      <c r="C1235" s="61"/>
      <c r="D1235" s="61"/>
      <c r="E1235" s="61"/>
      <c r="F1235" s="61"/>
      <c r="G1235" s="61"/>
      <c r="H1235" s="61"/>
      <c r="I1235" s="61"/>
    </row>
    <row r="1236" spans="1:9" x14ac:dyDescent="0.25">
      <c r="A1236" s="61"/>
      <c r="B1236" s="61"/>
      <c r="C1236" s="61"/>
      <c r="D1236" s="61"/>
      <c r="E1236" s="61"/>
      <c r="F1236" s="61"/>
      <c r="G1236" s="61"/>
      <c r="H1236" s="61"/>
      <c r="I1236" s="61"/>
    </row>
    <row r="1237" spans="1:9" x14ac:dyDescent="0.25">
      <c r="A1237" s="61"/>
      <c r="B1237" s="61"/>
      <c r="C1237" s="61"/>
      <c r="D1237" s="61"/>
      <c r="E1237" s="61"/>
      <c r="F1237" s="61"/>
      <c r="G1237" s="61"/>
      <c r="H1237" s="61"/>
      <c r="I1237" s="61"/>
    </row>
    <row r="1238" spans="1:9" x14ac:dyDescent="0.25">
      <c r="A1238" s="61"/>
      <c r="B1238" s="61"/>
      <c r="C1238" s="61"/>
      <c r="D1238" s="61"/>
      <c r="E1238" s="61"/>
      <c r="F1238" s="61"/>
      <c r="G1238" s="61"/>
      <c r="H1238" s="61"/>
      <c r="I1238" s="61"/>
    </row>
    <row r="1239" spans="1:9" x14ac:dyDescent="0.25">
      <c r="A1239" s="61"/>
      <c r="B1239" s="61"/>
      <c r="C1239" s="61"/>
      <c r="D1239" s="61"/>
      <c r="E1239" s="61"/>
      <c r="F1239" s="61"/>
      <c r="G1239" s="61"/>
      <c r="H1239" s="61"/>
      <c r="I1239" s="61"/>
    </row>
    <row r="1240" spans="1:9" x14ac:dyDescent="0.25">
      <c r="A1240" s="61"/>
      <c r="B1240" s="61"/>
      <c r="C1240" s="61"/>
      <c r="D1240" s="61"/>
      <c r="E1240" s="61"/>
      <c r="F1240" s="61"/>
      <c r="G1240" s="61"/>
      <c r="H1240" s="61"/>
      <c r="I1240" s="61"/>
    </row>
    <row r="1241" spans="1:9" x14ac:dyDescent="0.25">
      <c r="A1241" s="61"/>
      <c r="B1241" s="61"/>
      <c r="C1241" s="61"/>
      <c r="D1241" s="61"/>
      <c r="E1241" s="61"/>
      <c r="F1241" s="61"/>
      <c r="G1241" s="61"/>
      <c r="H1241" s="61"/>
      <c r="I1241" s="61"/>
    </row>
    <row r="1242" spans="1:9" x14ac:dyDescent="0.25">
      <c r="A1242" s="61"/>
      <c r="B1242" s="61"/>
      <c r="C1242" s="61"/>
      <c r="D1242" s="61"/>
      <c r="E1242" s="61"/>
      <c r="F1242" s="61"/>
      <c r="G1242" s="61"/>
      <c r="H1242" s="61"/>
      <c r="I1242" s="61"/>
    </row>
    <row r="1243" spans="1:9" x14ac:dyDescent="0.25">
      <c r="A1243" s="61"/>
      <c r="B1243" s="61"/>
      <c r="C1243" s="61"/>
      <c r="D1243" s="61"/>
      <c r="E1243" s="61"/>
      <c r="F1243" s="61"/>
      <c r="G1243" s="61"/>
      <c r="H1243" s="61"/>
      <c r="I1243" s="61"/>
    </row>
    <row r="1244" spans="1:9" x14ac:dyDescent="0.25">
      <c r="A1244" s="61"/>
      <c r="B1244" s="61"/>
      <c r="C1244" s="61"/>
      <c r="D1244" s="61"/>
      <c r="E1244" s="61"/>
      <c r="F1244" s="61"/>
      <c r="G1244" s="61"/>
      <c r="H1244" s="61"/>
      <c r="I1244" s="61"/>
    </row>
    <row r="1245" spans="1:9" x14ac:dyDescent="0.25">
      <c r="A1245" s="61"/>
      <c r="B1245" s="61"/>
      <c r="C1245" s="61"/>
      <c r="D1245" s="61"/>
      <c r="E1245" s="61"/>
      <c r="F1245" s="61"/>
      <c r="G1245" s="61"/>
      <c r="H1245" s="61"/>
      <c r="I1245" s="61"/>
    </row>
    <row r="1246" spans="1:9" x14ac:dyDescent="0.25">
      <c r="A1246" s="61"/>
      <c r="B1246" s="61"/>
      <c r="C1246" s="61"/>
      <c r="D1246" s="61"/>
      <c r="E1246" s="61"/>
      <c r="F1246" s="61"/>
      <c r="G1246" s="61"/>
      <c r="H1246" s="61"/>
      <c r="I1246" s="61"/>
    </row>
    <row r="1247" spans="1:9" x14ac:dyDescent="0.25">
      <c r="A1247" s="61"/>
      <c r="B1247" s="61"/>
      <c r="C1247" s="61"/>
      <c r="D1247" s="61"/>
      <c r="E1247" s="61"/>
      <c r="F1247" s="61"/>
      <c r="G1247" s="61"/>
      <c r="H1247" s="61"/>
      <c r="I1247" s="61"/>
    </row>
    <row r="1248" spans="1:9" x14ac:dyDescent="0.25">
      <c r="A1248" s="61"/>
      <c r="B1248" s="61"/>
      <c r="C1248" s="61"/>
      <c r="D1248" s="61"/>
      <c r="E1248" s="61"/>
      <c r="F1248" s="61"/>
      <c r="G1248" s="61"/>
      <c r="H1248" s="61"/>
      <c r="I1248" s="61"/>
    </row>
    <row r="1249" spans="1:9" x14ac:dyDescent="0.25">
      <c r="A1249" s="61"/>
      <c r="B1249" s="61"/>
      <c r="C1249" s="61"/>
      <c r="D1249" s="61"/>
      <c r="E1249" s="61"/>
      <c r="F1249" s="61"/>
      <c r="G1249" s="61"/>
      <c r="H1249" s="61"/>
      <c r="I1249" s="61"/>
    </row>
    <row r="1250" spans="1:9" x14ac:dyDescent="0.25">
      <c r="A1250" s="61"/>
      <c r="B1250" s="61"/>
      <c r="C1250" s="61"/>
      <c r="D1250" s="61"/>
      <c r="E1250" s="61"/>
      <c r="F1250" s="61"/>
      <c r="G1250" s="61"/>
      <c r="H1250" s="61"/>
      <c r="I1250" s="61"/>
    </row>
    <row r="1251" spans="1:9" x14ac:dyDescent="0.25">
      <c r="A1251" s="61"/>
      <c r="B1251" s="61"/>
      <c r="C1251" s="61"/>
      <c r="D1251" s="61"/>
      <c r="E1251" s="61"/>
      <c r="F1251" s="61"/>
      <c r="G1251" s="61"/>
      <c r="H1251" s="61"/>
      <c r="I1251" s="61"/>
    </row>
    <row r="1252" spans="1:9" x14ac:dyDescent="0.25">
      <c r="A1252" s="61"/>
      <c r="B1252" s="61"/>
      <c r="C1252" s="61"/>
      <c r="D1252" s="61"/>
      <c r="E1252" s="61"/>
      <c r="F1252" s="61"/>
      <c r="G1252" s="61"/>
      <c r="H1252" s="61"/>
      <c r="I1252" s="61"/>
    </row>
    <row r="1253" spans="1:9" x14ac:dyDescent="0.25">
      <c r="A1253" s="61"/>
      <c r="B1253" s="61"/>
      <c r="C1253" s="61"/>
      <c r="D1253" s="61"/>
      <c r="E1253" s="61"/>
      <c r="F1253" s="61"/>
      <c r="G1253" s="61"/>
      <c r="H1253" s="61"/>
      <c r="I1253" s="61"/>
    </row>
    <row r="1254" spans="1:9" x14ac:dyDescent="0.25">
      <c r="A1254" s="61"/>
      <c r="B1254" s="61"/>
      <c r="C1254" s="61"/>
      <c r="D1254" s="61"/>
      <c r="E1254" s="61"/>
      <c r="F1254" s="61"/>
      <c r="G1254" s="61"/>
      <c r="H1254" s="61"/>
      <c r="I1254" s="61"/>
    </row>
    <row r="1255" spans="1:9" x14ac:dyDescent="0.25">
      <c r="A1255" s="61"/>
      <c r="B1255" s="61"/>
      <c r="C1255" s="61"/>
      <c r="D1255" s="61"/>
      <c r="E1255" s="61"/>
      <c r="F1255" s="61"/>
      <c r="G1255" s="61"/>
      <c r="H1255" s="61"/>
      <c r="I1255" s="61"/>
    </row>
    <row r="1256" spans="1:9" x14ac:dyDescent="0.25">
      <c r="A1256" s="61"/>
      <c r="B1256" s="61"/>
      <c r="C1256" s="61"/>
      <c r="D1256" s="61"/>
      <c r="E1256" s="61"/>
      <c r="F1256" s="61"/>
      <c r="G1256" s="61"/>
      <c r="H1256" s="61"/>
      <c r="I1256" s="61"/>
    </row>
    <row r="1257" spans="1:9" x14ac:dyDescent="0.25">
      <c r="A1257" s="61"/>
      <c r="B1257" s="61"/>
      <c r="C1257" s="61"/>
      <c r="D1257" s="61"/>
      <c r="E1257" s="61"/>
      <c r="F1257" s="61"/>
      <c r="G1257" s="61"/>
      <c r="H1257" s="61"/>
      <c r="I1257" s="61"/>
    </row>
    <row r="1258" spans="1:9" x14ac:dyDescent="0.25">
      <c r="A1258" s="61"/>
      <c r="B1258" s="61"/>
      <c r="C1258" s="61"/>
      <c r="D1258" s="61"/>
      <c r="E1258" s="61"/>
      <c r="F1258" s="61"/>
      <c r="G1258" s="61"/>
      <c r="H1258" s="61"/>
      <c r="I1258" s="61"/>
    </row>
    <row r="1259" spans="1:9" x14ac:dyDescent="0.25">
      <c r="A1259" s="61"/>
      <c r="B1259" s="61"/>
      <c r="C1259" s="61"/>
      <c r="D1259" s="61"/>
      <c r="E1259" s="61"/>
      <c r="F1259" s="61"/>
      <c r="G1259" s="61"/>
      <c r="H1259" s="61"/>
      <c r="I1259" s="61"/>
    </row>
    <row r="1260" spans="1:9" x14ac:dyDescent="0.25">
      <c r="A1260" s="61"/>
      <c r="B1260" s="61"/>
      <c r="C1260" s="61"/>
      <c r="D1260" s="61"/>
      <c r="E1260" s="61"/>
      <c r="F1260" s="61"/>
      <c r="G1260" s="61"/>
      <c r="H1260" s="61"/>
      <c r="I1260" s="61"/>
    </row>
    <row r="1261" spans="1:9" x14ac:dyDescent="0.25">
      <c r="A1261" s="61"/>
      <c r="B1261" s="61"/>
      <c r="C1261" s="61"/>
      <c r="D1261" s="61"/>
      <c r="E1261" s="61"/>
      <c r="F1261" s="61"/>
      <c r="G1261" s="61"/>
      <c r="H1261" s="61"/>
      <c r="I1261" s="61"/>
    </row>
    <row r="1262" spans="1:9" x14ac:dyDescent="0.25">
      <c r="A1262" s="61"/>
      <c r="B1262" s="61"/>
      <c r="C1262" s="61"/>
      <c r="D1262" s="61"/>
      <c r="E1262" s="61"/>
      <c r="F1262" s="61"/>
      <c r="G1262" s="61"/>
      <c r="H1262" s="61"/>
      <c r="I1262" s="61"/>
    </row>
    <row r="1263" spans="1:9" x14ac:dyDescent="0.25">
      <c r="A1263" s="61"/>
      <c r="B1263" s="61"/>
      <c r="C1263" s="61"/>
      <c r="D1263" s="61"/>
      <c r="E1263" s="61"/>
      <c r="F1263" s="61"/>
      <c r="G1263" s="61"/>
      <c r="H1263" s="61"/>
      <c r="I1263" s="61"/>
    </row>
    <row r="1264" spans="1:9" x14ac:dyDescent="0.25">
      <c r="A1264" s="61"/>
      <c r="B1264" s="61"/>
      <c r="C1264" s="61"/>
      <c r="D1264" s="61"/>
      <c r="E1264" s="61"/>
      <c r="F1264" s="61"/>
      <c r="G1264" s="61"/>
      <c r="H1264" s="61"/>
      <c r="I1264" s="61"/>
    </row>
    <row r="1265" spans="1:9" x14ac:dyDescent="0.25">
      <c r="A1265" s="61"/>
      <c r="B1265" s="61"/>
      <c r="C1265" s="61"/>
      <c r="D1265" s="61"/>
      <c r="E1265" s="61"/>
      <c r="F1265" s="61"/>
      <c r="G1265" s="61"/>
      <c r="H1265" s="61"/>
      <c r="I1265" s="61"/>
    </row>
    <row r="1266" spans="1:9" x14ac:dyDescent="0.25">
      <c r="A1266" s="61"/>
      <c r="B1266" s="61"/>
      <c r="C1266" s="61"/>
      <c r="D1266" s="61"/>
      <c r="E1266" s="61"/>
      <c r="F1266" s="61"/>
      <c r="G1266" s="61"/>
      <c r="H1266" s="61"/>
      <c r="I1266" s="61"/>
    </row>
    <row r="1267" spans="1:9" x14ac:dyDescent="0.25">
      <c r="A1267" s="61"/>
      <c r="B1267" s="61"/>
      <c r="C1267" s="61"/>
      <c r="D1267" s="61"/>
      <c r="E1267" s="61"/>
      <c r="F1267" s="61"/>
      <c r="G1267" s="61"/>
      <c r="H1267" s="61"/>
      <c r="I1267" s="61"/>
    </row>
    <row r="1268" spans="1:9" x14ac:dyDescent="0.25">
      <c r="A1268" s="61"/>
      <c r="B1268" s="61"/>
      <c r="C1268" s="61"/>
      <c r="D1268" s="61"/>
      <c r="E1268" s="61"/>
      <c r="F1268" s="61"/>
      <c r="G1268" s="61"/>
      <c r="H1268" s="61"/>
      <c r="I1268" s="61"/>
    </row>
    <row r="1269" spans="1:9" x14ac:dyDescent="0.25">
      <c r="A1269" s="61"/>
      <c r="B1269" s="61"/>
      <c r="C1269" s="61"/>
      <c r="D1269" s="61"/>
      <c r="E1269" s="61"/>
      <c r="F1269" s="61"/>
      <c r="G1269" s="61"/>
      <c r="H1269" s="61"/>
      <c r="I1269" s="61"/>
    </row>
    <row r="1270" spans="1:9" x14ac:dyDescent="0.25">
      <c r="A1270" s="61"/>
      <c r="B1270" s="61"/>
      <c r="C1270" s="61"/>
      <c r="D1270" s="61"/>
      <c r="E1270" s="61"/>
      <c r="F1270" s="61"/>
      <c r="G1270" s="61"/>
      <c r="H1270" s="61"/>
      <c r="I1270" s="61"/>
    </row>
    <row r="1271" spans="1:9" x14ac:dyDescent="0.25">
      <c r="A1271" s="61"/>
      <c r="B1271" s="61"/>
      <c r="C1271" s="61"/>
      <c r="D1271" s="61"/>
      <c r="E1271" s="61"/>
      <c r="F1271" s="61"/>
      <c r="G1271" s="61"/>
      <c r="H1271" s="61"/>
      <c r="I1271" s="61"/>
    </row>
    <row r="1272" spans="1:9" x14ac:dyDescent="0.25">
      <c r="A1272" s="61"/>
      <c r="B1272" s="61"/>
      <c r="C1272" s="61"/>
      <c r="D1272" s="61"/>
      <c r="E1272" s="61"/>
      <c r="F1272" s="61"/>
      <c r="G1272" s="61"/>
      <c r="H1272" s="61"/>
      <c r="I1272" s="61"/>
    </row>
    <row r="1273" spans="1:9" x14ac:dyDescent="0.25">
      <c r="A1273" s="61"/>
      <c r="B1273" s="61"/>
      <c r="C1273" s="61"/>
      <c r="D1273" s="61"/>
      <c r="E1273" s="61"/>
      <c r="F1273" s="61"/>
      <c r="G1273" s="61"/>
      <c r="H1273" s="61"/>
      <c r="I1273" s="61"/>
    </row>
    <row r="1274" spans="1:9" x14ac:dyDescent="0.25">
      <c r="A1274" s="61"/>
      <c r="B1274" s="61"/>
      <c r="C1274" s="61"/>
      <c r="D1274" s="61"/>
      <c r="E1274" s="61"/>
      <c r="F1274" s="61"/>
      <c r="G1274" s="61"/>
      <c r="H1274" s="61"/>
      <c r="I1274" s="61"/>
    </row>
    <row r="1275" spans="1:9" x14ac:dyDescent="0.25">
      <c r="A1275" s="61"/>
      <c r="B1275" s="61"/>
      <c r="C1275" s="61"/>
      <c r="D1275" s="61"/>
      <c r="E1275" s="61"/>
      <c r="F1275" s="61"/>
      <c r="G1275" s="61"/>
      <c r="H1275" s="61"/>
      <c r="I1275" s="61"/>
    </row>
    <row r="1276" spans="1:9" x14ac:dyDescent="0.25">
      <c r="A1276" s="61"/>
      <c r="B1276" s="61"/>
      <c r="C1276" s="61"/>
      <c r="D1276" s="61"/>
      <c r="E1276" s="61"/>
      <c r="F1276" s="61"/>
      <c r="G1276" s="61"/>
      <c r="H1276" s="61"/>
      <c r="I1276" s="61"/>
    </row>
    <row r="1277" spans="1:9" x14ac:dyDescent="0.25">
      <c r="A1277" s="61"/>
      <c r="B1277" s="61"/>
      <c r="C1277" s="61"/>
      <c r="D1277" s="61"/>
      <c r="E1277" s="61"/>
      <c r="F1277" s="61"/>
      <c r="G1277" s="61"/>
      <c r="H1277" s="61"/>
      <c r="I1277" s="61"/>
    </row>
    <row r="1278" spans="1:9" x14ac:dyDescent="0.25">
      <c r="A1278" s="61"/>
      <c r="B1278" s="61"/>
      <c r="C1278" s="61"/>
      <c r="D1278" s="61"/>
      <c r="E1278" s="61"/>
      <c r="F1278" s="61"/>
      <c r="G1278" s="61"/>
      <c r="H1278" s="61"/>
      <c r="I1278" s="61"/>
    </row>
    <row r="1279" spans="1:9" x14ac:dyDescent="0.25">
      <c r="A1279" s="61"/>
      <c r="B1279" s="61"/>
      <c r="C1279" s="61"/>
      <c r="D1279" s="61"/>
      <c r="E1279" s="61"/>
      <c r="F1279" s="61"/>
      <c r="G1279" s="61"/>
      <c r="H1279" s="61"/>
      <c r="I1279" s="61"/>
    </row>
    <row r="1280" spans="1:9" x14ac:dyDescent="0.25">
      <c r="A1280" s="61"/>
      <c r="B1280" s="61"/>
      <c r="C1280" s="61"/>
      <c r="D1280" s="61"/>
      <c r="E1280" s="61"/>
      <c r="F1280" s="61"/>
      <c r="G1280" s="61"/>
      <c r="H1280" s="61"/>
      <c r="I1280" s="61"/>
    </row>
    <row r="1281" spans="1:9" x14ac:dyDescent="0.25">
      <c r="A1281" s="61"/>
      <c r="B1281" s="61"/>
      <c r="C1281" s="61"/>
      <c r="D1281" s="61"/>
      <c r="E1281" s="61"/>
      <c r="F1281" s="61"/>
      <c r="G1281" s="61"/>
      <c r="H1281" s="61"/>
      <c r="I1281" s="61"/>
    </row>
    <row r="1282" spans="1:9" x14ac:dyDescent="0.25">
      <c r="A1282" s="61"/>
      <c r="B1282" s="61"/>
      <c r="C1282" s="61"/>
      <c r="D1282" s="61"/>
      <c r="E1282" s="61"/>
      <c r="F1282" s="61"/>
      <c r="G1282" s="61"/>
      <c r="H1282" s="61"/>
      <c r="I1282" s="61"/>
    </row>
    <row r="1283" spans="1:9" x14ac:dyDescent="0.25">
      <c r="A1283" s="61"/>
      <c r="B1283" s="61"/>
      <c r="C1283" s="61"/>
      <c r="D1283" s="61"/>
      <c r="E1283" s="61"/>
      <c r="F1283" s="61"/>
      <c r="G1283" s="61"/>
      <c r="H1283" s="61"/>
      <c r="I1283" s="61"/>
    </row>
    <row r="1284" spans="1:9" x14ac:dyDescent="0.25">
      <c r="A1284" s="61"/>
      <c r="B1284" s="61"/>
      <c r="C1284" s="61"/>
      <c r="D1284" s="61"/>
      <c r="E1284" s="61"/>
      <c r="F1284" s="61"/>
      <c r="G1284" s="61"/>
      <c r="H1284" s="61"/>
      <c r="I1284" s="61"/>
    </row>
    <row r="1285" spans="1:9" x14ac:dyDescent="0.25">
      <c r="A1285" s="61"/>
      <c r="B1285" s="61"/>
      <c r="C1285" s="61"/>
      <c r="D1285" s="61"/>
      <c r="E1285" s="61"/>
      <c r="F1285" s="61"/>
      <c r="G1285" s="61"/>
      <c r="H1285" s="61"/>
      <c r="I1285" s="61"/>
    </row>
    <row r="1286" spans="1:9" x14ac:dyDescent="0.25">
      <c r="A1286" s="61"/>
      <c r="B1286" s="61"/>
      <c r="C1286" s="61"/>
      <c r="D1286" s="61"/>
      <c r="E1286" s="61"/>
      <c r="F1286" s="61"/>
      <c r="G1286" s="61"/>
      <c r="H1286" s="61"/>
      <c r="I1286" s="61"/>
    </row>
    <row r="1287" spans="1:9" x14ac:dyDescent="0.25">
      <c r="A1287" s="61"/>
      <c r="B1287" s="61"/>
      <c r="C1287" s="61"/>
      <c r="D1287" s="61"/>
      <c r="E1287" s="61"/>
      <c r="F1287" s="61"/>
      <c r="G1287" s="61"/>
      <c r="H1287" s="61"/>
      <c r="I1287" s="61"/>
    </row>
    <row r="1288" spans="1:9" x14ac:dyDescent="0.25">
      <c r="A1288" s="61"/>
      <c r="B1288" s="61"/>
      <c r="C1288" s="61"/>
      <c r="D1288" s="61"/>
      <c r="E1288" s="61"/>
      <c r="F1288" s="61"/>
      <c r="G1288" s="61"/>
      <c r="H1288" s="61"/>
      <c r="I1288" s="61"/>
    </row>
    <row r="1289" spans="1:9" x14ac:dyDescent="0.25">
      <c r="A1289" s="61"/>
      <c r="B1289" s="61"/>
      <c r="C1289" s="61"/>
      <c r="D1289" s="61"/>
      <c r="E1289" s="61"/>
      <c r="F1289" s="61"/>
      <c r="G1289" s="61"/>
      <c r="H1289" s="61"/>
      <c r="I1289" s="61"/>
    </row>
    <row r="1290" spans="1:9" x14ac:dyDescent="0.25">
      <c r="A1290" s="61"/>
      <c r="B1290" s="61"/>
      <c r="C1290" s="61"/>
      <c r="D1290" s="61"/>
      <c r="E1290" s="61"/>
      <c r="F1290" s="61"/>
      <c r="G1290" s="61"/>
      <c r="H1290" s="61"/>
      <c r="I1290" s="61"/>
    </row>
    <row r="1291" spans="1:9" x14ac:dyDescent="0.25">
      <c r="A1291" s="61"/>
      <c r="B1291" s="61"/>
      <c r="C1291" s="61"/>
      <c r="D1291" s="61"/>
      <c r="E1291" s="61"/>
      <c r="F1291" s="61"/>
      <c r="G1291" s="61"/>
      <c r="H1291" s="61"/>
      <c r="I1291" s="61"/>
    </row>
    <row r="1292" spans="1:9" x14ac:dyDescent="0.25">
      <c r="A1292" s="61"/>
      <c r="B1292" s="61"/>
      <c r="C1292" s="61"/>
      <c r="D1292" s="61"/>
      <c r="E1292" s="61"/>
      <c r="F1292" s="61"/>
      <c r="G1292" s="61"/>
      <c r="H1292" s="61"/>
      <c r="I1292" s="61"/>
    </row>
    <row r="1293" spans="1:9" x14ac:dyDescent="0.25">
      <c r="A1293" s="61"/>
      <c r="B1293" s="61"/>
      <c r="C1293" s="61"/>
      <c r="D1293" s="61"/>
      <c r="E1293" s="61"/>
      <c r="F1293" s="61"/>
      <c r="G1293" s="61"/>
      <c r="H1293" s="61"/>
      <c r="I1293" s="61"/>
    </row>
    <row r="1294" spans="1:9" x14ac:dyDescent="0.25">
      <c r="A1294" s="61"/>
      <c r="B1294" s="61"/>
      <c r="C1294" s="61"/>
      <c r="D1294" s="61"/>
      <c r="E1294" s="61"/>
      <c r="F1294" s="61"/>
      <c r="G1294" s="61"/>
      <c r="H1294" s="61"/>
      <c r="I1294" s="61"/>
    </row>
    <row r="1295" spans="1:9" x14ac:dyDescent="0.25">
      <c r="A1295" s="61"/>
      <c r="B1295" s="61"/>
      <c r="C1295" s="61"/>
      <c r="D1295" s="61"/>
      <c r="E1295" s="61"/>
      <c r="F1295" s="61"/>
      <c r="G1295" s="61"/>
      <c r="H1295" s="61"/>
      <c r="I1295" s="61"/>
    </row>
    <row r="1296" spans="1:9" x14ac:dyDescent="0.25">
      <c r="A1296" s="61"/>
      <c r="B1296" s="61"/>
      <c r="C1296" s="61"/>
      <c r="D1296" s="61"/>
      <c r="E1296" s="61"/>
      <c r="F1296" s="61"/>
      <c r="G1296" s="61"/>
      <c r="H1296" s="61"/>
      <c r="I1296" s="61"/>
    </row>
    <row r="1297" spans="1:9" x14ac:dyDescent="0.25">
      <c r="A1297" s="61"/>
      <c r="B1297" s="61"/>
      <c r="C1297" s="61"/>
      <c r="D1297" s="61"/>
      <c r="E1297" s="61"/>
      <c r="F1297" s="61"/>
      <c r="G1297" s="61"/>
      <c r="H1297" s="61"/>
      <c r="I1297" s="61"/>
    </row>
    <row r="1298" spans="1:9" x14ac:dyDescent="0.25">
      <c r="A1298" s="61"/>
      <c r="B1298" s="61"/>
      <c r="C1298" s="61"/>
      <c r="D1298" s="61"/>
      <c r="E1298" s="61"/>
      <c r="F1298" s="61"/>
      <c r="G1298" s="61"/>
      <c r="H1298" s="61"/>
      <c r="I1298" s="61"/>
    </row>
    <row r="1299" spans="1:9" x14ac:dyDescent="0.25">
      <c r="A1299" s="61"/>
      <c r="B1299" s="61"/>
      <c r="C1299" s="61"/>
      <c r="D1299" s="61"/>
      <c r="E1299" s="61"/>
      <c r="F1299" s="61"/>
      <c r="G1299" s="61"/>
      <c r="H1299" s="61"/>
      <c r="I1299" s="61"/>
    </row>
    <row r="1300" spans="1:9" x14ac:dyDescent="0.25">
      <c r="A1300" s="61"/>
      <c r="B1300" s="61"/>
      <c r="C1300" s="61"/>
      <c r="D1300" s="61"/>
      <c r="E1300" s="61"/>
      <c r="F1300" s="61"/>
      <c r="G1300" s="61"/>
      <c r="H1300" s="61"/>
      <c r="I1300" s="61"/>
    </row>
    <row r="1301" spans="1:9" x14ac:dyDescent="0.25">
      <c r="A1301" s="61"/>
      <c r="B1301" s="61"/>
      <c r="C1301" s="61"/>
      <c r="D1301" s="61"/>
      <c r="E1301" s="61"/>
      <c r="F1301" s="61"/>
      <c r="G1301" s="61"/>
      <c r="H1301" s="61"/>
      <c r="I1301" s="61"/>
    </row>
    <row r="1302" spans="1:9" x14ac:dyDescent="0.25">
      <c r="A1302" s="61"/>
      <c r="B1302" s="61"/>
      <c r="C1302" s="61"/>
      <c r="D1302" s="61"/>
      <c r="E1302" s="61"/>
      <c r="F1302" s="61"/>
      <c r="G1302" s="61"/>
      <c r="H1302" s="61"/>
      <c r="I1302" s="61"/>
    </row>
    <row r="1303" spans="1:9" x14ac:dyDescent="0.25">
      <c r="A1303" s="61"/>
      <c r="B1303" s="61"/>
      <c r="C1303" s="61"/>
      <c r="D1303" s="61"/>
      <c r="E1303" s="61"/>
      <c r="F1303" s="61"/>
      <c r="G1303" s="61"/>
      <c r="H1303" s="61"/>
      <c r="I1303" s="61"/>
    </row>
    <row r="1304" spans="1:9" x14ac:dyDescent="0.25">
      <c r="A1304" s="61"/>
      <c r="B1304" s="61"/>
      <c r="C1304" s="61"/>
      <c r="D1304" s="61"/>
      <c r="E1304" s="61"/>
      <c r="F1304" s="61"/>
      <c r="G1304" s="61"/>
      <c r="H1304" s="61"/>
      <c r="I1304" s="61"/>
    </row>
    <row r="1305" spans="1:9" x14ac:dyDescent="0.25">
      <c r="A1305" s="61"/>
      <c r="B1305" s="61"/>
      <c r="C1305" s="61"/>
      <c r="D1305" s="61"/>
      <c r="E1305" s="61"/>
      <c r="F1305" s="61"/>
      <c r="G1305" s="61"/>
      <c r="H1305" s="61"/>
      <c r="I1305" s="61"/>
    </row>
    <row r="1306" spans="1:9" x14ac:dyDescent="0.25">
      <c r="A1306" s="61"/>
      <c r="B1306" s="61"/>
      <c r="C1306" s="61"/>
      <c r="D1306" s="61"/>
      <c r="E1306" s="61"/>
      <c r="F1306" s="61"/>
      <c r="G1306" s="61"/>
      <c r="H1306" s="61"/>
      <c r="I1306" s="61"/>
    </row>
    <row r="1307" spans="1:9" x14ac:dyDescent="0.25">
      <c r="A1307" s="61"/>
      <c r="B1307" s="61"/>
      <c r="C1307" s="61"/>
      <c r="D1307" s="61"/>
      <c r="E1307" s="61"/>
      <c r="F1307" s="61"/>
      <c r="G1307" s="61"/>
      <c r="H1307" s="61"/>
      <c r="I1307" s="61"/>
    </row>
    <row r="1308" spans="1:9" x14ac:dyDescent="0.25">
      <c r="A1308" s="61"/>
      <c r="B1308" s="61"/>
      <c r="C1308" s="61"/>
      <c r="D1308" s="61"/>
      <c r="E1308" s="61"/>
      <c r="F1308" s="61"/>
      <c r="G1308" s="61"/>
      <c r="H1308" s="61"/>
      <c r="I1308" s="61"/>
    </row>
    <row r="1309" spans="1:9" x14ac:dyDescent="0.25">
      <c r="A1309" s="61"/>
      <c r="B1309" s="61"/>
      <c r="C1309" s="61"/>
      <c r="D1309" s="61"/>
      <c r="E1309" s="61"/>
      <c r="F1309" s="61"/>
      <c r="G1309" s="61"/>
      <c r="H1309" s="61"/>
      <c r="I1309" s="61"/>
    </row>
    <row r="1310" spans="1:9" x14ac:dyDescent="0.25">
      <c r="A1310" s="61"/>
      <c r="B1310" s="61"/>
      <c r="C1310" s="61"/>
      <c r="D1310" s="61"/>
      <c r="E1310" s="61"/>
      <c r="F1310" s="61"/>
      <c r="G1310" s="61"/>
      <c r="H1310" s="61"/>
      <c r="I1310" s="61"/>
    </row>
    <row r="1311" spans="1:9" x14ac:dyDescent="0.25">
      <c r="A1311" s="61"/>
      <c r="B1311" s="61"/>
      <c r="C1311" s="61"/>
      <c r="D1311" s="61"/>
      <c r="E1311" s="61"/>
      <c r="F1311" s="61"/>
      <c r="G1311" s="61"/>
      <c r="H1311" s="61"/>
      <c r="I1311" s="61"/>
    </row>
    <row r="1312" spans="1:9" x14ac:dyDescent="0.25">
      <c r="A1312" s="61"/>
      <c r="B1312" s="61"/>
      <c r="C1312" s="61"/>
      <c r="D1312" s="61"/>
      <c r="E1312" s="61"/>
      <c r="F1312" s="61"/>
      <c r="G1312" s="61"/>
      <c r="H1312" s="61"/>
      <c r="I1312" s="61"/>
    </row>
    <row r="1313" spans="1:9" x14ac:dyDescent="0.25">
      <c r="A1313" s="61"/>
      <c r="B1313" s="61"/>
      <c r="C1313" s="61"/>
      <c r="D1313" s="61"/>
      <c r="E1313" s="61"/>
      <c r="F1313" s="61"/>
      <c r="G1313" s="61"/>
      <c r="H1313" s="61"/>
      <c r="I1313" s="61"/>
    </row>
    <row r="1314" spans="1:9" x14ac:dyDescent="0.25">
      <c r="A1314" s="61"/>
      <c r="B1314" s="61"/>
      <c r="C1314" s="61"/>
      <c r="D1314" s="61"/>
      <c r="E1314" s="61"/>
      <c r="F1314" s="61"/>
      <c r="G1314" s="61"/>
      <c r="H1314" s="61"/>
      <c r="I1314" s="61"/>
    </row>
    <row r="1315" spans="1:9" x14ac:dyDescent="0.25">
      <c r="A1315" s="61"/>
      <c r="B1315" s="61"/>
      <c r="C1315" s="61"/>
      <c r="D1315" s="61"/>
      <c r="E1315" s="61"/>
      <c r="F1315" s="61"/>
      <c r="G1315" s="61"/>
      <c r="H1315" s="61"/>
      <c r="I1315" s="61"/>
    </row>
    <row r="1316" spans="1:9" x14ac:dyDescent="0.25">
      <c r="A1316" s="61"/>
      <c r="B1316" s="61"/>
      <c r="C1316" s="61"/>
      <c r="D1316" s="61"/>
      <c r="E1316" s="61"/>
      <c r="F1316" s="61"/>
      <c r="G1316" s="61"/>
      <c r="H1316" s="61"/>
      <c r="I1316" s="61"/>
    </row>
    <row r="1317" spans="1:9" x14ac:dyDescent="0.25">
      <c r="A1317" s="61"/>
      <c r="B1317" s="61"/>
      <c r="C1317" s="61"/>
      <c r="D1317" s="61"/>
      <c r="E1317" s="61"/>
      <c r="F1317" s="61"/>
      <c r="G1317" s="61"/>
      <c r="H1317" s="61"/>
      <c r="I1317" s="61"/>
    </row>
    <row r="1318" spans="1:9" x14ac:dyDescent="0.25">
      <c r="A1318" s="61"/>
      <c r="B1318" s="61"/>
      <c r="C1318" s="61"/>
      <c r="D1318" s="61"/>
      <c r="E1318" s="61"/>
      <c r="F1318" s="61"/>
      <c r="G1318" s="61"/>
      <c r="H1318" s="61"/>
      <c r="I1318" s="61"/>
    </row>
    <row r="1319" spans="1:9" x14ac:dyDescent="0.25">
      <c r="A1319" s="61"/>
      <c r="B1319" s="61"/>
      <c r="C1319" s="61"/>
      <c r="D1319" s="61"/>
      <c r="E1319" s="61"/>
      <c r="F1319" s="61"/>
      <c r="G1319" s="61"/>
      <c r="H1319" s="61"/>
      <c r="I1319" s="61"/>
    </row>
    <row r="1320" spans="1:9" x14ac:dyDescent="0.25">
      <c r="A1320" s="61"/>
      <c r="B1320" s="61"/>
      <c r="C1320" s="61"/>
      <c r="D1320" s="61"/>
      <c r="E1320" s="61"/>
      <c r="F1320" s="61"/>
      <c r="G1320" s="61"/>
      <c r="H1320" s="61"/>
      <c r="I1320" s="61"/>
    </row>
    <row r="1321" spans="1:9" x14ac:dyDescent="0.25">
      <c r="A1321" s="61"/>
      <c r="B1321" s="61"/>
      <c r="C1321" s="61"/>
      <c r="D1321" s="61"/>
      <c r="E1321" s="61"/>
      <c r="F1321" s="61"/>
      <c r="G1321" s="61"/>
      <c r="H1321" s="61"/>
      <c r="I1321" s="61"/>
    </row>
    <row r="1322" spans="1:9" x14ac:dyDescent="0.25">
      <c r="A1322" s="61"/>
      <c r="B1322" s="61"/>
      <c r="C1322" s="61"/>
      <c r="D1322" s="61"/>
      <c r="E1322" s="61"/>
      <c r="F1322" s="61"/>
      <c r="G1322" s="61"/>
      <c r="H1322" s="61"/>
      <c r="I1322" s="61"/>
    </row>
    <row r="1323" spans="1:9" x14ac:dyDescent="0.25">
      <c r="A1323" s="61"/>
      <c r="B1323" s="61"/>
      <c r="C1323" s="61"/>
      <c r="D1323" s="61"/>
      <c r="E1323" s="61"/>
      <c r="F1323" s="61"/>
      <c r="G1323" s="61"/>
      <c r="H1323" s="61"/>
      <c r="I1323" s="61"/>
    </row>
    <row r="1324" spans="1:9" x14ac:dyDescent="0.25">
      <c r="A1324" s="61"/>
      <c r="B1324" s="61"/>
      <c r="C1324" s="61"/>
      <c r="D1324" s="61"/>
      <c r="E1324" s="61"/>
      <c r="F1324" s="61"/>
      <c r="G1324" s="61"/>
      <c r="H1324" s="61"/>
      <c r="I1324" s="61"/>
    </row>
    <row r="1325" spans="1:9" x14ac:dyDescent="0.25">
      <c r="A1325" s="61"/>
      <c r="B1325" s="61"/>
      <c r="C1325" s="61"/>
      <c r="D1325" s="61"/>
      <c r="E1325" s="61"/>
      <c r="F1325" s="61"/>
      <c r="G1325" s="61"/>
      <c r="H1325" s="61"/>
      <c r="I1325" s="61"/>
    </row>
    <row r="1326" spans="1:9" x14ac:dyDescent="0.25">
      <c r="A1326" s="61"/>
      <c r="B1326" s="61"/>
      <c r="C1326" s="61"/>
      <c r="D1326" s="61"/>
      <c r="E1326" s="61"/>
      <c r="F1326" s="61"/>
      <c r="G1326" s="61"/>
      <c r="H1326" s="61"/>
      <c r="I1326" s="61"/>
    </row>
    <row r="1327" spans="1:9" x14ac:dyDescent="0.25">
      <c r="A1327" s="61"/>
      <c r="B1327" s="61"/>
      <c r="C1327" s="61"/>
      <c r="D1327" s="61"/>
      <c r="E1327" s="61"/>
      <c r="F1327" s="61"/>
      <c r="G1327" s="61"/>
      <c r="H1327" s="61"/>
      <c r="I1327" s="61"/>
    </row>
    <row r="1328" spans="1:9" x14ac:dyDescent="0.25">
      <c r="A1328" s="61"/>
      <c r="B1328" s="61"/>
      <c r="C1328" s="61"/>
      <c r="D1328" s="61"/>
      <c r="E1328" s="61"/>
      <c r="F1328" s="61"/>
      <c r="G1328" s="61"/>
      <c r="H1328" s="61"/>
      <c r="I1328" s="61"/>
    </row>
    <row r="1329" spans="1:9" x14ac:dyDescent="0.25">
      <c r="A1329" s="61"/>
      <c r="B1329" s="61"/>
      <c r="C1329" s="61"/>
      <c r="D1329" s="61"/>
      <c r="E1329" s="61"/>
      <c r="F1329" s="61"/>
      <c r="G1329" s="61"/>
      <c r="H1329" s="61"/>
      <c r="I1329" s="61"/>
    </row>
    <row r="1330" spans="1:9" x14ac:dyDescent="0.25">
      <c r="A1330" s="61"/>
      <c r="B1330" s="61"/>
      <c r="C1330" s="61"/>
      <c r="D1330" s="61"/>
      <c r="E1330" s="61"/>
      <c r="F1330" s="61"/>
      <c r="G1330" s="61"/>
      <c r="H1330" s="61"/>
      <c r="I1330" s="61"/>
    </row>
    <row r="1331" spans="1:9" x14ac:dyDescent="0.25">
      <c r="A1331" s="61"/>
      <c r="B1331" s="61"/>
      <c r="C1331" s="61"/>
      <c r="D1331" s="61"/>
      <c r="E1331" s="61"/>
      <c r="F1331" s="61"/>
      <c r="G1331" s="61"/>
      <c r="H1331" s="61"/>
      <c r="I1331" s="61"/>
    </row>
    <row r="1332" spans="1:9" x14ac:dyDescent="0.25">
      <c r="A1332" s="61"/>
      <c r="B1332" s="61"/>
      <c r="C1332" s="61"/>
      <c r="D1332" s="61"/>
      <c r="E1332" s="61"/>
      <c r="F1332" s="61"/>
      <c r="G1332" s="61"/>
      <c r="H1332" s="61"/>
      <c r="I1332" s="61"/>
    </row>
    <row r="1333" spans="1:9" x14ac:dyDescent="0.25">
      <c r="A1333" s="61"/>
      <c r="B1333" s="61"/>
      <c r="C1333" s="61"/>
      <c r="D1333" s="61"/>
      <c r="E1333" s="61"/>
      <c r="F1333" s="61"/>
      <c r="G1333" s="61"/>
      <c r="H1333" s="61"/>
      <c r="I1333" s="61"/>
    </row>
    <row r="1334" spans="1:9" x14ac:dyDescent="0.25">
      <c r="A1334" s="61"/>
      <c r="B1334" s="61"/>
      <c r="C1334" s="61"/>
      <c r="D1334" s="61"/>
      <c r="E1334" s="61"/>
      <c r="F1334" s="61"/>
      <c r="G1334" s="61"/>
      <c r="H1334" s="61"/>
      <c r="I1334" s="61"/>
    </row>
    <row r="1335" spans="1:9" x14ac:dyDescent="0.25">
      <c r="A1335" s="61"/>
      <c r="B1335" s="61"/>
      <c r="C1335" s="61"/>
      <c r="D1335" s="61"/>
      <c r="E1335" s="61"/>
      <c r="F1335" s="61"/>
      <c r="G1335" s="61"/>
      <c r="H1335" s="61"/>
      <c r="I1335" s="61"/>
    </row>
    <row r="1336" spans="1:9" x14ac:dyDescent="0.25">
      <c r="A1336" s="61"/>
      <c r="B1336" s="61"/>
      <c r="C1336" s="61"/>
      <c r="D1336" s="61"/>
      <c r="E1336" s="61"/>
      <c r="F1336" s="61"/>
      <c r="G1336" s="61"/>
      <c r="H1336" s="61"/>
      <c r="I1336" s="61"/>
    </row>
    <row r="1337" spans="1:9" x14ac:dyDescent="0.25">
      <c r="A1337" s="61"/>
      <c r="B1337" s="61"/>
      <c r="C1337" s="61"/>
      <c r="D1337" s="61"/>
      <c r="E1337" s="61"/>
      <c r="F1337" s="61"/>
      <c r="G1337" s="61"/>
      <c r="H1337" s="61"/>
      <c r="I1337" s="61"/>
    </row>
    <row r="1338" spans="1:9" x14ac:dyDescent="0.25">
      <c r="A1338" s="61"/>
      <c r="B1338" s="61"/>
      <c r="C1338" s="61"/>
      <c r="D1338" s="61"/>
      <c r="E1338" s="61"/>
      <c r="F1338" s="61"/>
      <c r="G1338" s="61"/>
      <c r="H1338" s="61"/>
      <c r="I1338" s="61"/>
    </row>
    <row r="1339" spans="1:9" x14ac:dyDescent="0.25">
      <c r="A1339" s="61"/>
      <c r="B1339" s="61"/>
      <c r="C1339" s="61"/>
      <c r="D1339" s="61"/>
      <c r="E1339" s="61"/>
      <c r="F1339" s="61"/>
      <c r="G1339" s="61"/>
      <c r="H1339" s="61"/>
      <c r="I1339" s="61"/>
    </row>
    <row r="1340" spans="1:9" x14ac:dyDescent="0.25">
      <c r="A1340" s="61"/>
      <c r="B1340" s="61"/>
      <c r="C1340" s="61"/>
      <c r="D1340" s="61"/>
      <c r="E1340" s="61"/>
      <c r="F1340" s="61"/>
      <c r="G1340" s="61"/>
      <c r="H1340" s="61"/>
      <c r="I1340" s="61"/>
    </row>
    <row r="1341" spans="1:9" x14ac:dyDescent="0.25">
      <c r="A1341" s="61"/>
      <c r="B1341" s="61"/>
      <c r="C1341" s="61"/>
      <c r="D1341" s="61"/>
      <c r="E1341" s="61"/>
      <c r="F1341" s="61"/>
      <c r="G1341" s="61"/>
      <c r="H1341" s="61"/>
      <c r="I1341" s="61"/>
    </row>
    <row r="1342" spans="1:9" x14ac:dyDescent="0.25">
      <c r="A1342" s="61"/>
      <c r="B1342" s="61"/>
      <c r="C1342" s="61"/>
      <c r="D1342" s="61"/>
      <c r="E1342" s="61"/>
      <c r="F1342" s="61"/>
      <c r="G1342" s="61"/>
      <c r="H1342" s="61"/>
      <c r="I1342" s="61"/>
    </row>
    <row r="1343" spans="1:9" x14ac:dyDescent="0.25">
      <c r="A1343" s="61"/>
      <c r="B1343" s="61"/>
      <c r="C1343" s="61"/>
      <c r="D1343" s="61"/>
      <c r="E1343" s="61"/>
      <c r="F1343" s="61"/>
      <c r="G1343" s="61"/>
      <c r="H1343" s="61"/>
      <c r="I1343" s="61"/>
    </row>
    <row r="1344" spans="1:9" x14ac:dyDescent="0.25">
      <c r="A1344" s="61"/>
      <c r="B1344" s="61"/>
      <c r="C1344" s="61"/>
      <c r="D1344" s="61"/>
      <c r="E1344" s="61"/>
      <c r="F1344" s="61"/>
      <c r="G1344" s="61"/>
      <c r="H1344" s="61"/>
      <c r="I1344" s="61"/>
    </row>
    <row r="1345" spans="1:9" x14ac:dyDescent="0.25">
      <c r="A1345" s="61"/>
      <c r="B1345" s="61"/>
      <c r="C1345" s="61"/>
      <c r="D1345" s="61"/>
      <c r="E1345" s="61"/>
      <c r="F1345" s="61"/>
      <c r="G1345" s="61"/>
      <c r="H1345" s="61"/>
      <c r="I1345" s="61"/>
    </row>
    <row r="1346" spans="1:9" x14ac:dyDescent="0.25">
      <c r="A1346" s="61"/>
      <c r="B1346" s="61"/>
      <c r="C1346" s="61"/>
      <c r="D1346" s="61"/>
      <c r="E1346" s="61"/>
      <c r="F1346" s="61"/>
      <c r="G1346" s="61"/>
      <c r="H1346" s="61"/>
      <c r="I1346" s="61"/>
    </row>
    <row r="1347" spans="1:9" x14ac:dyDescent="0.25">
      <c r="A1347" s="61"/>
      <c r="B1347" s="61"/>
      <c r="C1347" s="61"/>
      <c r="D1347" s="61"/>
      <c r="E1347" s="61"/>
      <c r="F1347" s="61"/>
      <c r="G1347" s="61"/>
      <c r="H1347" s="61"/>
      <c r="I1347" s="61"/>
    </row>
    <row r="1348" spans="1:9" x14ac:dyDescent="0.25">
      <c r="A1348" s="61"/>
      <c r="B1348" s="61"/>
      <c r="C1348" s="61"/>
      <c r="D1348" s="61"/>
      <c r="E1348" s="61"/>
      <c r="F1348" s="61"/>
      <c r="G1348" s="61"/>
      <c r="H1348" s="61"/>
      <c r="I1348" s="61"/>
    </row>
    <row r="1349" spans="1:9" x14ac:dyDescent="0.25">
      <c r="A1349" s="61"/>
      <c r="B1349" s="61"/>
      <c r="C1349" s="61"/>
      <c r="D1349" s="61"/>
      <c r="E1349" s="61"/>
      <c r="F1349" s="61"/>
      <c r="G1349" s="61"/>
      <c r="H1349" s="61"/>
      <c r="I1349" s="61"/>
    </row>
    <row r="1350" spans="1:9" x14ac:dyDescent="0.25">
      <c r="A1350" s="61"/>
      <c r="B1350" s="61"/>
      <c r="C1350" s="61"/>
      <c r="D1350" s="61"/>
      <c r="E1350" s="61"/>
      <c r="F1350" s="61"/>
      <c r="G1350" s="61"/>
      <c r="H1350" s="61"/>
      <c r="I1350" s="61"/>
    </row>
    <row r="1351" spans="1:9" x14ac:dyDescent="0.25">
      <c r="A1351" s="61"/>
      <c r="B1351" s="61"/>
      <c r="C1351" s="61"/>
      <c r="D1351" s="61"/>
      <c r="E1351" s="61"/>
      <c r="F1351" s="61"/>
      <c r="G1351" s="61"/>
      <c r="H1351" s="61"/>
      <c r="I1351" s="61"/>
    </row>
    <row r="1352" spans="1:9" x14ac:dyDescent="0.25">
      <c r="A1352" s="61"/>
      <c r="B1352" s="61"/>
      <c r="C1352" s="61"/>
      <c r="D1352" s="61"/>
      <c r="E1352" s="61"/>
      <c r="F1352" s="61"/>
      <c r="G1352" s="61"/>
      <c r="H1352" s="61"/>
      <c r="I1352" s="61"/>
    </row>
    <row r="1353" spans="1:9" x14ac:dyDescent="0.25">
      <c r="A1353" s="61"/>
      <c r="B1353" s="61"/>
      <c r="C1353" s="61"/>
      <c r="D1353" s="61"/>
      <c r="E1353" s="61"/>
      <c r="F1353" s="61"/>
      <c r="G1353" s="61"/>
      <c r="H1353" s="61"/>
      <c r="I1353" s="61"/>
    </row>
    <row r="1354" spans="1:9" x14ac:dyDescent="0.25">
      <c r="A1354" s="61"/>
      <c r="B1354" s="61"/>
      <c r="C1354" s="61"/>
      <c r="D1354" s="61"/>
      <c r="E1354" s="61"/>
      <c r="F1354" s="61"/>
      <c r="G1354" s="61"/>
      <c r="H1354" s="61"/>
      <c r="I1354" s="61"/>
    </row>
    <row r="1355" spans="1:9" x14ac:dyDescent="0.25">
      <c r="A1355" s="61"/>
      <c r="B1355" s="61"/>
      <c r="C1355" s="61"/>
      <c r="D1355" s="61"/>
      <c r="E1355" s="61"/>
      <c r="F1355" s="61"/>
      <c r="G1355" s="61"/>
      <c r="H1355" s="61"/>
      <c r="I1355" s="61"/>
    </row>
    <row r="1356" spans="1:9" x14ac:dyDescent="0.25">
      <c r="A1356" s="61"/>
      <c r="B1356" s="61"/>
      <c r="C1356" s="61"/>
      <c r="D1356" s="61"/>
      <c r="E1356" s="61"/>
      <c r="F1356" s="61"/>
      <c r="G1356" s="61"/>
      <c r="H1356" s="61"/>
      <c r="I1356" s="61"/>
    </row>
    <row r="1357" spans="1:9" x14ac:dyDescent="0.25">
      <c r="A1357" s="61"/>
      <c r="B1357" s="61"/>
      <c r="C1357" s="61"/>
      <c r="D1357" s="61"/>
      <c r="E1357" s="61"/>
      <c r="F1357" s="61"/>
      <c r="G1357" s="61"/>
      <c r="H1357" s="61"/>
      <c r="I1357" s="61"/>
    </row>
    <row r="1358" spans="1:9" x14ac:dyDescent="0.25">
      <c r="A1358" s="61"/>
      <c r="B1358" s="61"/>
      <c r="C1358" s="61"/>
      <c r="D1358" s="61"/>
      <c r="E1358" s="61"/>
      <c r="F1358" s="61"/>
      <c r="G1358" s="61"/>
      <c r="H1358" s="61"/>
      <c r="I1358" s="61"/>
    </row>
    <row r="1359" spans="1:9" x14ac:dyDescent="0.25">
      <c r="A1359" s="61"/>
      <c r="B1359" s="61"/>
      <c r="C1359" s="61"/>
      <c r="D1359" s="61"/>
      <c r="E1359" s="61"/>
      <c r="F1359" s="61"/>
      <c r="G1359" s="61"/>
      <c r="H1359" s="61"/>
      <c r="I1359" s="61"/>
    </row>
    <row r="1360" spans="1:9" x14ac:dyDescent="0.25">
      <c r="A1360" s="61"/>
      <c r="B1360" s="61"/>
      <c r="C1360" s="61"/>
      <c r="D1360" s="61"/>
      <c r="E1360" s="61"/>
      <c r="F1360" s="61"/>
      <c r="G1360" s="61"/>
      <c r="H1360" s="61"/>
      <c r="I1360" s="61"/>
    </row>
    <row r="1361" spans="1:9" x14ac:dyDescent="0.25">
      <c r="A1361" s="61"/>
      <c r="B1361" s="61"/>
      <c r="C1361" s="61"/>
      <c r="D1361" s="61"/>
      <c r="E1361" s="61"/>
      <c r="F1361" s="61"/>
      <c r="G1361" s="61"/>
      <c r="H1361" s="61"/>
      <c r="I1361" s="61"/>
    </row>
    <row r="1362" spans="1:9" x14ac:dyDescent="0.25">
      <c r="A1362" s="61"/>
      <c r="B1362" s="61"/>
      <c r="C1362" s="61"/>
      <c r="D1362" s="61"/>
      <c r="E1362" s="61"/>
      <c r="F1362" s="61"/>
      <c r="G1362" s="61"/>
      <c r="H1362" s="61"/>
      <c r="I1362" s="61"/>
    </row>
    <row r="1363" spans="1:9" x14ac:dyDescent="0.25">
      <c r="A1363" s="61"/>
      <c r="B1363" s="61"/>
      <c r="C1363" s="61"/>
      <c r="D1363" s="61"/>
      <c r="E1363" s="61"/>
      <c r="F1363" s="61"/>
      <c r="G1363" s="61"/>
      <c r="H1363" s="61"/>
      <c r="I1363" s="61"/>
    </row>
    <row r="1364" spans="1:9" x14ac:dyDescent="0.25">
      <c r="A1364" s="61"/>
      <c r="B1364" s="61"/>
      <c r="C1364" s="61"/>
      <c r="D1364" s="61"/>
      <c r="E1364" s="61"/>
      <c r="F1364" s="61"/>
      <c r="G1364" s="61"/>
      <c r="H1364" s="61"/>
      <c r="I1364" s="61"/>
    </row>
    <row r="1365" spans="1:9" x14ac:dyDescent="0.25">
      <c r="A1365" s="61"/>
      <c r="B1365" s="61"/>
      <c r="C1365" s="61"/>
      <c r="D1365" s="61"/>
      <c r="E1365" s="61"/>
      <c r="F1365" s="61"/>
      <c r="G1365" s="61"/>
      <c r="H1365" s="61"/>
      <c r="I1365" s="61"/>
    </row>
    <row r="1366" spans="1:9" x14ac:dyDescent="0.25">
      <c r="A1366" s="61"/>
      <c r="B1366" s="61"/>
      <c r="C1366" s="61"/>
      <c r="D1366" s="61"/>
      <c r="E1366" s="61"/>
      <c r="F1366" s="61"/>
      <c r="G1366" s="61"/>
      <c r="H1366" s="61"/>
      <c r="I1366" s="61"/>
    </row>
    <row r="1367" spans="1:9" x14ac:dyDescent="0.25">
      <c r="A1367" s="61"/>
      <c r="B1367" s="61"/>
      <c r="C1367" s="61"/>
      <c r="D1367" s="61"/>
      <c r="E1367" s="61"/>
      <c r="F1367" s="61"/>
      <c r="G1367" s="61"/>
      <c r="H1367" s="61"/>
      <c r="I1367" s="61"/>
    </row>
    <row r="1368" spans="1:9" x14ac:dyDescent="0.25">
      <c r="A1368" s="61"/>
      <c r="B1368" s="61"/>
      <c r="C1368" s="61"/>
      <c r="D1368" s="61"/>
      <c r="E1368" s="61"/>
      <c r="F1368" s="61"/>
      <c r="G1368" s="61"/>
      <c r="H1368" s="61"/>
      <c r="I1368" s="61"/>
    </row>
    <row r="1369" spans="1:9" x14ac:dyDescent="0.25">
      <c r="A1369" s="61"/>
      <c r="B1369" s="61"/>
      <c r="C1369" s="61"/>
      <c r="D1369" s="61"/>
      <c r="E1369" s="61"/>
      <c r="F1369" s="61"/>
      <c r="G1369" s="61"/>
      <c r="H1369" s="61"/>
      <c r="I1369" s="61"/>
    </row>
    <row r="1370" spans="1:9" x14ac:dyDescent="0.25">
      <c r="A1370" s="61"/>
      <c r="B1370" s="61"/>
      <c r="C1370" s="61"/>
      <c r="D1370" s="61"/>
      <c r="E1370" s="61"/>
      <c r="F1370" s="61"/>
      <c r="G1370" s="61"/>
      <c r="H1370" s="61"/>
      <c r="I1370" s="61"/>
    </row>
    <row r="1371" spans="1:9" x14ac:dyDescent="0.25">
      <c r="A1371" s="61"/>
      <c r="B1371" s="61"/>
      <c r="C1371" s="61"/>
      <c r="D1371" s="61"/>
      <c r="E1371" s="61"/>
      <c r="F1371" s="61"/>
      <c r="G1371" s="61"/>
      <c r="H1371" s="61"/>
      <c r="I1371" s="61"/>
    </row>
    <row r="1372" spans="1:9" x14ac:dyDescent="0.25">
      <c r="A1372" s="61"/>
      <c r="B1372" s="61"/>
      <c r="C1372" s="61"/>
      <c r="D1372" s="61"/>
      <c r="E1372" s="61"/>
      <c r="F1372" s="61"/>
      <c r="G1372" s="61"/>
      <c r="H1372" s="61"/>
      <c r="I1372" s="61"/>
    </row>
    <row r="1373" spans="1:9" x14ac:dyDescent="0.25">
      <c r="A1373" s="61"/>
      <c r="B1373" s="61"/>
      <c r="C1373" s="61"/>
      <c r="D1373" s="61"/>
      <c r="E1373" s="61"/>
      <c r="F1373" s="61"/>
      <c r="G1373" s="61"/>
      <c r="H1373" s="61"/>
      <c r="I1373" s="61"/>
    </row>
    <row r="1374" spans="1:9" x14ac:dyDescent="0.25">
      <c r="A1374" s="61"/>
      <c r="B1374" s="61"/>
      <c r="C1374" s="61"/>
      <c r="D1374" s="61"/>
      <c r="E1374" s="61"/>
      <c r="F1374" s="61"/>
      <c r="G1374" s="61"/>
      <c r="H1374" s="61"/>
      <c r="I1374" s="61"/>
    </row>
    <row r="1375" spans="1:9" x14ac:dyDescent="0.25">
      <c r="A1375" s="61"/>
      <c r="B1375" s="61"/>
      <c r="C1375" s="61"/>
      <c r="D1375" s="61"/>
      <c r="E1375" s="61"/>
      <c r="F1375" s="61"/>
      <c r="G1375" s="61"/>
      <c r="H1375" s="61"/>
      <c r="I1375" s="61"/>
    </row>
    <row r="1376" spans="1:9" x14ac:dyDescent="0.25">
      <c r="A1376" s="61"/>
      <c r="B1376" s="61"/>
      <c r="C1376" s="61"/>
      <c r="D1376" s="61"/>
      <c r="E1376" s="61"/>
      <c r="F1376" s="61"/>
      <c r="G1376" s="61"/>
      <c r="H1376" s="61"/>
      <c r="I1376" s="61"/>
    </row>
    <row r="1377" spans="1:9" x14ac:dyDescent="0.25">
      <c r="A1377" s="61"/>
      <c r="B1377" s="61"/>
      <c r="C1377" s="61"/>
      <c r="D1377" s="61"/>
      <c r="E1377" s="61"/>
      <c r="F1377" s="61"/>
      <c r="G1377" s="61"/>
      <c r="H1377" s="61"/>
      <c r="I1377" s="61"/>
    </row>
    <row r="1378" spans="1:9" x14ac:dyDescent="0.25">
      <c r="A1378" s="61"/>
      <c r="B1378" s="61"/>
      <c r="C1378" s="61"/>
      <c r="D1378" s="61"/>
      <c r="E1378" s="61"/>
      <c r="F1378" s="61"/>
      <c r="G1378" s="61"/>
      <c r="H1378" s="61"/>
      <c r="I1378" s="61"/>
    </row>
    <row r="1379" spans="1:9" x14ac:dyDescent="0.25">
      <c r="A1379" s="61"/>
      <c r="B1379" s="61"/>
      <c r="C1379" s="61"/>
      <c r="D1379" s="61"/>
      <c r="E1379" s="61"/>
      <c r="F1379" s="61"/>
      <c r="G1379" s="61"/>
      <c r="H1379" s="61"/>
      <c r="I1379" s="61"/>
    </row>
    <row r="1380" spans="1:9" x14ac:dyDescent="0.25">
      <c r="A1380" s="61"/>
      <c r="B1380" s="61"/>
      <c r="C1380" s="61"/>
      <c r="D1380" s="61"/>
      <c r="E1380" s="61"/>
      <c r="F1380" s="61"/>
      <c r="G1380" s="61"/>
      <c r="H1380" s="61"/>
      <c r="I1380" s="61"/>
    </row>
    <row r="1381" spans="1:9" x14ac:dyDescent="0.25">
      <c r="A1381" s="61"/>
      <c r="B1381" s="61"/>
      <c r="C1381" s="61"/>
      <c r="D1381" s="61"/>
      <c r="E1381" s="61"/>
      <c r="F1381" s="61"/>
      <c r="G1381" s="61"/>
      <c r="H1381" s="61"/>
      <c r="I1381" s="61"/>
    </row>
    <row r="1382" spans="1:9" x14ac:dyDescent="0.25">
      <c r="A1382" s="61"/>
      <c r="B1382" s="61"/>
      <c r="C1382" s="61"/>
      <c r="D1382" s="61"/>
      <c r="E1382" s="61"/>
      <c r="F1382" s="61"/>
      <c r="G1382" s="61"/>
      <c r="H1382" s="61"/>
      <c r="I1382" s="61"/>
    </row>
    <row r="1383" spans="1:9" x14ac:dyDescent="0.25">
      <c r="A1383" s="61"/>
      <c r="B1383" s="61"/>
      <c r="C1383" s="61"/>
      <c r="D1383" s="61"/>
      <c r="E1383" s="61"/>
      <c r="F1383" s="61"/>
      <c r="G1383" s="61"/>
      <c r="H1383" s="61"/>
      <c r="I1383" s="61"/>
    </row>
    <row r="1384" spans="1:9" x14ac:dyDescent="0.25">
      <c r="A1384" s="61"/>
      <c r="B1384" s="61"/>
      <c r="C1384" s="61"/>
      <c r="D1384" s="61"/>
      <c r="E1384" s="61"/>
      <c r="F1384" s="61"/>
      <c r="G1384" s="61"/>
      <c r="H1384" s="61"/>
      <c r="I1384" s="61"/>
    </row>
    <row r="1385" spans="1:9" x14ac:dyDescent="0.25">
      <c r="A1385" s="61"/>
      <c r="B1385" s="61"/>
      <c r="C1385" s="61"/>
      <c r="D1385" s="61"/>
      <c r="E1385" s="61"/>
      <c r="F1385" s="61"/>
      <c r="G1385" s="61"/>
      <c r="H1385" s="61"/>
      <c r="I1385" s="61"/>
    </row>
    <row r="1386" spans="1:9" x14ac:dyDescent="0.25">
      <c r="A1386" s="61"/>
      <c r="B1386" s="61"/>
      <c r="C1386" s="61"/>
      <c r="D1386" s="61"/>
      <c r="E1386" s="61"/>
      <c r="F1386" s="61"/>
      <c r="G1386" s="61"/>
      <c r="H1386" s="61"/>
      <c r="I1386" s="61"/>
    </row>
    <row r="1387" spans="1:9" x14ac:dyDescent="0.25">
      <c r="A1387" s="61"/>
      <c r="B1387" s="61"/>
      <c r="C1387" s="61"/>
      <c r="D1387" s="61"/>
      <c r="E1387" s="61"/>
      <c r="F1387" s="61"/>
      <c r="G1387" s="61"/>
      <c r="H1387" s="61"/>
      <c r="I1387" s="61"/>
    </row>
    <row r="1388" spans="1:9" x14ac:dyDescent="0.25">
      <c r="A1388" s="61"/>
      <c r="B1388" s="61"/>
      <c r="C1388" s="61"/>
      <c r="D1388" s="61"/>
      <c r="E1388" s="61"/>
      <c r="F1388" s="61"/>
      <c r="G1388" s="61"/>
      <c r="H1388" s="61"/>
      <c r="I1388" s="61"/>
    </row>
    <row r="1389" spans="1:9" x14ac:dyDescent="0.25">
      <c r="A1389" s="61"/>
      <c r="B1389" s="61"/>
      <c r="C1389" s="61"/>
      <c r="D1389" s="61"/>
      <c r="E1389" s="61"/>
      <c r="F1389" s="61"/>
      <c r="G1389" s="61"/>
      <c r="H1389" s="61"/>
      <c r="I1389" s="61"/>
    </row>
    <row r="1390" spans="1:9" x14ac:dyDescent="0.25">
      <c r="A1390" s="61"/>
      <c r="B1390" s="61"/>
      <c r="C1390" s="61"/>
      <c r="D1390" s="61"/>
      <c r="E1390" s="61"/>
      <c r="F1390" s="61"/>
      <c r="G1390" s="61"/>
      <c r="H1390" s="61"/>
      <c r="I1390" s="61"/>
    </row>
    <row r="1391" spans="1:9" x14ac:dyDescent="0.25">
      <c r="A1391" s="61"/>
      <c r="B1391" s="61"/>
      <c r="C1391" s="61"/>
      <c r="D1391" s="61"/>
      <c r="E1391" s="61"/>
      <c r="F1391" s="61"/>
      <c r="G1391" s="61"/>
      <c r="H1391" s="61"/>
      <c r="I1391" s="61"/>
    </row>
    <row r="1392" spans="1:9" x14ac:dyDescent="0.25">
      <c r="A1392" s="61"/>
      <c r="B1392" s="61"/>
      <c r="C1392" s="61"/>
      <c r="D1392" s="61"/>
      <c r="E1392" s="61"/>
      <c r="F1392" s="61"/>
      <c r="G1392" s="61"/>
      <c r="H1392" s="61"/>
      <c r="I1392" s="61"/>
    </row>
    <row r="1393" spans="1:9" x14ac:dyDescent="0.25">
      <c r="A1393" s="61"/>
      <c r="B1393" s="61"/>
      <c r="C1393" s="61"/>
      <c r="D1393" s="61"/>
      <c r="E1393" s="61"/>
      <c r="F1393" s="61"/>
      <c r="G1393" s="61"/>
      <c r="H1393" s="61"/>
      <c r="I1393" s="61"/>
    </row>
    <row r="1394" spans="1:9" x14ac:dyDescent="0.25">
      <c r="A1394" s="61"/>
      <c r="B1394" s="61"/>
      <c r="C1394" s="61"/>
      <c r="D1394" s="61"/>
      <c r="E1394" s="61"/>
      <c r="F1394" s="61"/>
      <c r="G1394" s="61"/>
      <c r="H1394" s="61"/>
      <c r="I1394" s="61"/>
    </row>
    <row r="1395" spans="1:9" x14ac:dyDescent="0.25">
      <c r="A1395" s="61"/>
      <c r="B1395" s="61"/>
      <c r="C1395" s="61"/>
      <c r="D1395" s="61"/>
      <c r="E1395" s="61"/>
      <c r="F1395" s="61"/>
      <c r="G1395" s="61"/>
      <c r="H1395" s="61"/>
      <c r="I1395" s="61"/>
    </row>
    <row r="1396" spans="1:9" x14ac:dyDescent="0.25">
      <c r="A1396" s="61"/>
      <c r="B1396" s="61"/>
      <c r="C1396" s="61"/>
      <c r="D1396" s="61"/>
      <c r="E1396" s="61"/>
      <c r="F1396" s="61"/>
      <c r="G1396" s="61"/>
      <c r="H1396" s="61"/>
      <c r="I1396" s="61"/>
    </row>
    <row r="1397" spans="1:9" x14ac:dyDescent="0.25">
      <c r="A1397" s="61"/>
      <c r="B1397" s="61"/>
      <c r="C1397" s="61"/>
      <c r="D1397" s="61"/>
      <c r="E1397" s="61"/>
      <c r="F1397" s="61"/>
      <c r="G1397" s="61"/>
      <c r="H1397" s="61"/>
      <c r="I1397" s="61"/>
    </row>
    <row r="1398" spans="1:9" x14ac:dyDescent="0.25">
      <c r="A1398" s="61"/>
      <c r="B1398" s="61"/>
      <c r="C1398" s="61"/>
      <c r="D1398" s="61"/>
      <c r="E1398" s="61"/>
      <c r="F1398" s="61"/>
      <c r="G1398" s="61"/>
      <c r="H1398" s="61"/>
      <c r="I1398" s="61"/>
    </row>
    <row r="1399" spans="1:9" x14ac:dyDescent="0.25">
      <c r="A1399" s="61"/>
      <c r="B1399" s="61"/>
      <c r="C1399" s="61"/>
      <c r="D1399" s="61"/>
      <c r="E1399" s="61"/>
      <c r="F1399" s="61"/>
      <c r="G1399" s="61"/>
      <c r="H1399" s="61"/>
      <c r="I1399" s="61"/>
    </row>
    <row r="1400" spans="1:9" x14ac:dyDescent="0.25">
      <c r="A1400" s="61"/>
      <c r="B1400" s="61"/>
      <c r="C1400" s="61"/>
      <c r="D1400" s="61"/>
      <c r="E1400" s="61"/>
      <c r="F1400" s="61"/>
      <c r="G1400" s="61"/>
      <c r="H1400" s="61"/>
      <c r="I1400" s="61"/>
    </row>
    <row r="1401" spans="1:9" x14ac:dyDescent="0.25">
      <c r="A1401" s="61"/>
      <c r="B1401" s="61"/>
      <c r="C1401" s="61"/>
      <c r="D1401" s="61"/>
      <c r="E1401" s="61"/>
      <c r="F1401" s="61"/>
      <c r="G1401" s="61"/>
      <c r="H1401" s="61"/>
      <c r="I1401" s="61"/>
    </row>
    <row r="1402" spans="1:9" x14ac:dyDescent="0.25">
      <c r="A1402" s="61"/>
      <c r="B1402" s="61"/>
      <c r="C1402" s="61"/>
      <c r="D1402" s="61"/>
      <c r="E1402" s="61"/>
      <c r="F1402" s="61"/>
      <c r="G1402" s="61"/>
      <c r="H1402" s="61"/>
      <c r="I1402" s="61"/>
    </row>
    <row r="1403" spans="1:9" x14ac:dyDescent="0.25">
      <c r="A1403" s="61"/>
      <c r="B1403" s="61"/>
      <c r="C1403" s="61"/>
      <c r="D1403" s="61"/>
      <c r="E1403" s="61"/>
      <c r="F1403" s="61"/>
      <c r="G1403" s="61"/>
      <c r="H1403" s="61"/>
      <c r="I1403" s="61"/>
    </row>
    <row r="1404" spans="1:9" x14ac:dyDescent="0.25">
      <c r="A1404" s="61"/>
      <c r="B1404" s="61"/>
      <c r="C1404" s="61"/>
      <c r="D1404" s="61"/>
      <c r="E1404" s="61"/>
      <c r="F1404" s="61"/>
      <c r="G1404" s="61"/>
      <c r="H1404" s="61"/>
      <c r="I1404" s="61"/>
    </row>
    <row r="1405" spans="1:9" x14ac:dyDescent="0.25">
      <c r="A1405" s="61"/>
      <c r="B1405" s="61"/>
      <c r="C1405" s="61"/>
      <c r="D1405" s="61"/>
      <c r="E1405" s="61"/>
      <c r="F1405" s="61"/>
      <c r="G1405" s="61"/>
      <c r="H1405" s="61"/>
      <c r="I1405" s="61"/>
    </row>
    <row r="1406" spans="1:9" x14ac:dyDescent="0.25">
      <c r="A1406" s="61"/>
      <c r="B1406" s="61"/>
      <c r="C1406" s="61"/>
      <c r="D1406" s="61"/>
      <c r="E1406" s="61"/>
      <c r="F1406" s="61"/>
      <c r="G1406" s="61"/>
      <c r="H1406" s="61"/>
      <c r="I1406" s="61"/>
    </row>
    <row r="1407" spans="1:9" x14ac:dyDescent="0.25">
      <c r="A1407" s="61"/>
      <c r="B1407" s="61"/>
      <c r="C1407" s="61"/>
      <c r="D1407" s="61"/>
      <c r="E1407" s="61"/>
      <c r="F1407" s="61"/>
      <c r="G1407" s="61"/>
      <c r="H1407" s="61"/>
      <c r="I1407" s="61"/>
    </row>
    <row r="1408" spans="1:9" x14ac:dyDescent="0.25">
      <c r="A1408" s="61"/>
      <c r="B1408" s="61"/>
      <c r="C1408" s="61"/>
      <c r="D1408" s="61"/>
      <c r="E1408" s="61"/>
      <c r="F1408" s="61"/>
      <c r="G1408" s="61"/>
      <c r="H1408" s="61"/>
      <c r="I1408" s="61"/>
    </row>
    <row r="1409" spans="1:9" x14ac:dyDescent="0.25">
      <c r="A1409" s="61"/>
      <c r="B1409" s="61"/>
      <c r="C1409" s="61"/>
      <c r="D1409" s="61"/>
      <c r="E1409" s="61"/>
      <c r="F1409" s="61"/>
      <c r="G1409" s="61"/>
      <c r="H1409" s="61"/>
      <c r="I1409" s="61"/>
    </row>
    <row r="1410" spans="1:9" x14ac:dyDescent="0.25">
      <c r="A1410" s="61"/>
      <c r="B1410" s="61"/>
      <c r="C1410" s="61"/>
      <c r="D1410" s="61"/>
      <c r="E1410" s="61"/>
      <c r="F1410" s="61"/>
      <c r="G1410" s="61"/>
      <c r="H1410" s="61"/>
      <c r="I1410" s="61"/>
    </row>
    <row r="1411" spans="1:9" x14ac:dyDescent="0.25">
      <c r="A1411" s="61"/>
      <c r="B1411" s="61"/>
      <c r="C1411" s="61"/>
      <c r="D1411" s="61"/>
      <c r="E1411" s="61"/>
      <c r="F1411" s="61"/>
      <c r="G1411" s="61"/>
      <c r="H1411" s="61"/>
      <c r="I1411" s="61"/>
    </row>
    <row r="1412" spans="1:9" x14ac:dyDescent="0.25">
      <c r="A1412" s="61"/>
      <c r="B1412" s="61"/>
      <c r="C1412" s="61"/>
      <c r="D1412" s="61"/>
      <c r="E1412" s="61"/>
      <c r="F1412" s="61"/>
      <c r="G1412" s="61"/>
      <c r="H1412" s="61"/>
      <c r="I1412" s="61"/>
    </row>
    <row r="1413" spans="1:9" x14ac:dyDescent="0.25">
      <c r="A1413" s="61"/>
      <c r="B1413" s="61"/>
      <c r="C1413" s="61"/>
      <c r="D1413" s="61"/>
      <c r="E1413" s="61"/>
      <c r="F1413" s="61"/>
      <c r="G1413" s="61"/>
      <c r="H1413" s="61"/>
      <c r="I1413" s="61"/>
    </row>
    <row r="1414" spans="1:9" x14ac:dyDescent="0.25">
      <c r="A1414" s="61"/>
      <c r="B1414" s="61"/>
      <c r="C1414" s="61"/>
      <c r="D1414" s="61"/>
      <c r="E1414" s="61"/>
      <c r="F1414" s="61"/>
      <c r="G1414" s="61"/>
      <c r="H1414" s="61"/>
      <c r="I1414" s="61"/>
    </row>
    <row r="1415" spans="1:9" x14ac:dyDescent="0.25">
      <c r="A1415" s="61"/>
      <c r="B1415" s="61"/>
      <c r="C1415" s="61"/>
      <c r="D1415" s="61"/>
      <c r="E1415" s="61"/>
      <c r="F1415" s="61"/>
      <c r="G1415" s="61"/>
      <c r="H1415" s="61"/>
      <c r="I1415" s="61"/>
    </row>
    <row r="1416" spans="1:9" x14ac:dyDescent="0.25">
      <c r="A1416" s="61"/>
      <c r="B1416" s="61"/>
      <c r="C1416" s="61"/>
      <c r="D1416" s="61"/>
      <c r="E1416" s="61"/>
      <c r="F1416" s="61"/>
      <c r="G1416" s="61"/>
      <c r="H1416" s="61"/>
      <c r="I1416" s="61"/>
    </row>
    <row r="1417" spans="1:9" x14ac:dyDescent="0.25">
      <c r="A1417" s="61"/>
      <c r="B1417" s="61"/>
      <c r="C1417" s="61"/>
      <c r="D1417" s="61"/>
      <c r="E1417" s="61"/>
      <c r="F1417" s="61"/>
      <c r="G1417" s="61"/>
      <c r="H1417" s="61"/>
      <c r="I1417" s="61"/>
    </row>
    <row r="1418" spans="1:9" x14ac:dyDescent="0.25">
      <c r="A1418" s="61"/>
      <c r="B1418" s="61"/>
      <c r="C1418" s="61"/>
      <c r="D1418" s="61"/>
      <c r="E1418" s="61"/>
      <c r="F1418" s="61"/>
      <c r="G1418" s="61"/>
      <c r="H1418" s="61"/>
      <c r="I1418" s="61"/>
    </row>
    <row r="1419" spans="1:9" x14ac:dyDescent="0.25">
      <c r="A1419" s="61"/>
      <c r="B1419" s="61"/>
      <c r="C1419" s="61"/>
      <c r="D1419" s="61"/>
      <c r="E1419" s="61"/>
      <c r="F1419" s="61"/>
      <c r="G1419" s="61"/>
      <c r="H1419" s="61"/>
      <c r="I1419" s="61"/>
    </row>
    <row r="1420" spans="1:9" x14ac:dyDescent="0.25">
      <c r="A1420" s="61"/>
      <c r="B1420" s="61"/>
      <c r="C1420" s="61"/>
      <c r="D1420" s="61"/>
      <c r="E1420" s="61"/>
      <c r="F1420" s="61"/>
      <c r="G1420" s="61"/>
      <c r="H1420" s="61"/>
      <c r="I1420" s="61"/>
    </row>
    <row r="1421" spans="1:9" x14ac:dyDescent="0.25">
      <c r="A1421" s="61"/>
      <c r="B1421" s="61"/>
      <c r="C1421" s="61"/>
      <c r="D1421" s="61"/>
      <c r="E1421" s="61"/>
      <c r="F1421" s="61"/>
      <c r="G1421" s="61"/>
      <c r="H1421" s="61"/>
      <c r="I1421" s="61"/>
    </row>
    <row r="1422" spans="1:9" x14ac:dyDescent="0.25">
      <c r="A1422" s="61"/>
      <c r="B1422" s="61"/>
      <c r="C1422" s="61"/>
      <c r="D1422" s="61"/>
      <c r="E1422" s="61"/>
      <c r="F1422" s="61"/>
      <c r="G1422" s="61"/>
      <c r="H1422" s="61"/>
      <c r="I1422" s="61"/>
    </row>
    <row r="1423" spans="1:9" x14ac:dyDescent="0.25">
      <c r="A1423" s="61"/>
      <c r="B1423" s="61"/>
      <c r="C1423" s="61"/>
      <c r="D1423" s="61"/>
      <c r="E1423" s="61"/>
      <c r="F1423" s="61"/>
      <c r="G1423" s="61"/>
      <c r="H1423" s="61"/>
      <c r="I1423" s="61"/>
    </row>
    <row r="1424" spans="1:9" x14ac:dyDescent="0.25">
      <c r="A1424" s="61"/>
      <c r="B1424" s="61"/>
      <c r="C1424" s="61"/>
      <c r="D1424" s="61"/>
      <c r="E1424" s="61"/>
      <c r="F1424" s="61"/>
      <c r="G1424" s="61"/>
      <c r="H1424" s="61"/>
      <c r="I1424" s="61"/>
    </row>
    <row r="1425" spans="1:9" x14ac:dyDescent="0.25">
      <c r="A1425" s="61"/>
      <c r="B1425" s="61"/>
      <c r="C1425" s="61"/>
      <c r="D1425" s="61"/>
      <c r="E1425" s="61"/>
      <c r="F1425" s="61"/>
      <c r="G1425" s="61"/>
      <c r="H1425" s="61"/>
      <c r="I1425" s="61"/>
    </row>
    <row r="1426" spans="1:9" x14ac:dyDescent="0.25">
      <c r="A1426" s="61"/>
      <c r="B1426" s="61"/>
      <c r="C1426" s="61"/>
      <c r="D1426" s="61"/>
      <c r="E1426" s="61"/>
      <c r="F1426" s="61"/>
      <c r="G1426" s="61"/>
      <c r="H1426" s="61"/>
      <c r="I1426" s="61"/>
    </row>
    <row r="1427" spans="1:9" x14ac:dyDescent="0.25">
      <c r="A1427" s="61"/>
      <c r="B1427" s="61"/>
      <c r="C1427" s="61"/>
      <c r="D1427" s="61"/>
      <c r="E1427" s="61"/>
      <c r="F1427" s="61"/>
      <c r="G1427" s="61"/>
      <c r="H1427" s="61"/>
      <c r="I1427" s="61"/>
    </row>
    <row r="1428" spans="1:9" x14ac:dyDescent="0.25">
      <c r="A1428" s="61"/>
      <c r="B1428" s="61"/>
      <c r="C1428" s="61"/>
      <c r="D1428" s="61"/>
      <c r="E1428" s="61"/>
      <c r="F1428" s="61"/>
      <c r="G1428" s="61"/>
      <c r="H1428" s="61"/>
      <c r="I1428" s="61"/>
    </row>
    <row r="1429" spans="1:9" x14ac:dyDescent="0.25">
      <c r="A1429" s="61"/>
      <c r="B1429" s="61"/>
      <c r="C1429" s="61"/>
      <c r="D1429" s="61"/>
      <c r="E1429" s="61"/>
      <c r="F1429" s="61"/>
      <c r="G1429" s="61"/>
      <c r="H1429" s="61"/>
      <c r="I1429" s="61"/>
    </row>
    <row r="1430" spans="1:9" x14ac:dyDescent="0.25">
      <c r="A1430" s="61"/>
      <c r="B1430" s="61"/>
      <c r="C1430" s="61"/>
      <c r="D1430" s="61"/>
      <c r="E1430" s="61"/>
      <c r="F1430" s="61"/>
      <c r="G1430" s="61"/>
      <c r="H1430" s="61"/>
      <c r="I1430" s="61"/>
    </row>
    <row r="1431" spans="1:9" x14ac:dyDescent="0.25">
      <c r="A1431" s="61"/>
      <c r="B1431" s="61"/>
      <c r="C1431" s="61"/>
      <c r="D1431" s="61"/>
      <c r="E1431" s="61"/>
      <c r="F1431" s="61"/>
      <c r="G1431" s="61"/>
      <c r="H1431" s="61"/>
      <c r="I1431" s="61"/>
    </row>
    <row r="1432" spans="1:9" x14ac:dyDescent="0.25">
      <c r="A1432" s="61"/>
      <c r="B1432" s="61"/>
      <c r="C1432" s="61"/>
      <c r="D1432" s="61"/>
      <c r="E1432" s="61"/>
      <c r="F1432" s="61"/>
      <c r="G1432" s="61"/>
      <c r="H1432" s="61"/>
      <c r="I1432" s="61"/>
    </row>
    <row r="1433" spans="1:9" x14ac:dyDescent="0.25">
      <c r="A1433" s="61"/>
      <c r="B1433" s="61"/>
      <c r="C1433" s="61"/>
      <c r="D1433" s="61"/>
      <c r="E1433" s="61"/>
      <c r="F1433" s="61"/>
      <c r="G1433" s="61"/>
      <c r="H1433" s="61"/>
      <c r="I1433" s="61"/>
    </row>
    <row r="1434" spans="1:9" x14ac:dyDescent="0.25">
      <c r="A1434" s="61"/>
      <c r="B1434" s="61"/>
      <c r="C1434" s="61"/>
      <c r="D1434" s="61"/>
      <c r="E1434" s="61"/>
      <c r="F1434" s="61"/>
      <c r="G1434" s="61"/>
      <c r="H1434" s="61"/>
      <c r="I1434" s="61"/>
    </row>
    <row r="1435" spans="1:9" x14ac:dyDescent="0.25">
      <c r="A1435" s="61"/>
      <c r="B1435" s="61"/>
      <c r="C1435" s="61"/>
      <c r="D1435" s="61"/>
      <c r="E1435" s="61"/>
      <c r="F1435" s="61"/>
      <c r="G1435" s="61"/>
      <c r="H1435" s="61"/>
      <c r="I1435" s="61"/>
    </row>
    <row r="1436" spans="1:9" x14ac:dyDescent="0.25">
      <c r="A1436" s="61"/>
      <c r="B1436" s="61"/>
      <c r="C1436" s="61"/>
      <c r="D1436" s="61"/>
      <c r="E1436" s="61"/>
      <c r="F1436" s="61"/>
      <c r="G1436" s="61"/>
      <c r="H1436" s="61"/>
      <c r="I1436" s="61"/>
    </row>
    <row r="1437" spans="1:9" x14ac:dyDescent="0.25">
      <c r="A1437" s="61"/>
      <c r="B1437" s="61"/>
      <c r="C1437" s="61"/>
      <c r="D1437" s="61"/>
      <c r="E1437" s="61"/>
      <c r="F1437" s="61"/>
      <c r="G1437" s="61"/>
      <c r="H1437" s="61"/>
      <c r="I1437" s="61"/>
    </row>
    <row r="1438" spans="1:9" x14ac:dyDescent="0.25">
      <c r="A1438" s="61"/>
      <c r="B1438" s="61"/>
      <c r="C1438" s="61"/>
      <c r="D1438" s="61"/>
      <c r="E1438" s="61"/>
      <c r="F1438" s="61"/>
      <c r="G1438" s="61"/>
      <c r="H1438" s="61"/>
      <c r="I1438" s="61"/>
    </row>
    <row r="1439" spans="1:9" x14ac:dyDescent="0.25">
      <c r="A1439" s="61"/>
      <c r="B1439" s="61"/>
      <c r="C1439" s="61"/>
      <c r="D1439" s="61"/>
      <c r="E1439" s="61"/>
      <c r="F1439" s="61"/>
      <c r="G1439" s="61"/>
      <c r="H1439" s="61"/>
      <c r="I1439" s="61"/>
    </row>
    <row r="1440" spans="1:9" x14ac:dyDescent="0.25">
      <c r="A1440" s="61"/>
      <c r="B1440" s="61"/>
      <c r="C1440" s="61"/>
      <c r="D1440" s="61"/>
      <c r="E1440" s="61"/>
      <c r="F1440" s="61"/>
      <c r="G1440" s="61"/>
      <c r="H1440" s="61"/>
      <c r="I1440" s="61"/>
    </row>
    <row r="1441" spans="1:9" x14ac:dyDescent="0.25">
      <c r="A1441" s="61"/>
      <c r="B1441" s="61"/>
      <c r="C1441" s="61"/>
      <c r="D1441" s="61"/>
      <c r="E1441" s="61"/>
      <c r="F1441" s="61"/>
      <c r="G1441" s="61"/>
      <c r="H1441" s="61"/>
      <c r="I1441" s="61"/>
    </row>
    <row r="1442" spans="1:9" x14ac:dyDescent="0.25">
      <c r="A1442" s="61"/>
      <c r="B1442" s="61"/>
      <c r="C1442" s="61"/>
      <c r="D1442" s="61"/>
      <c r="E1442" s="61"/>
      <c r="F1442" s="61"/>
      <c r="G1442" s="61"/>
      <c r="H1442" s="61"/>
      <c r="I1442" s="61"/>
    </row>
    <row r="1443" spans="1:9" x14ac:dyDescent="0.25">
      <c r="A1443" s="61"/>
      <c r="B1443" s="61"/>
      <c r="C1443" s="61"/>
      <c r="D1443" s="61"/>
      <c r="E1443" s="61"/>
      <c r="F1443" s="61"/>
      <c r="G1443" s="61"/>
      <c r="H1443" s="61"/>
      <c r="I1443" s="61"/>
    </row>
    <row r="1444" spans="1:9" x14ac:dyDescent="0.25">
      <c r="A1444" s="61"/>
      <c r="B1444" s="61"/>
      <c r="C1444" s="61"/>
      <c r="D1444" s="61"/>
      <c r="E1444" s="61"/>
      <c r="F1444" s="61"/>
      <c r="G1444" s="61"/>
      <c r="H1444" s="61"/>
      <c r="I1444" s="61"/>
    </row>
    <row r="1445" spans="1:9" x14ac:dyDescent="0.25">
      <c r="A1445" s="61"/>
      <c r="B1445" s="61"/>
      <c r="C1445" s="61"/>
      <c r="D1445" s="61"/>
      <c r="E1445" s="61"/>
      <c r="F1445" s="61"/>
      <c r="G1445" s="61"/>
      <c r="H1445" s="61"/>
      <c r="I1445" s="61"/>
    </row>
    <row r="1446" spans="1:9" x14ac:dyDescent="0.25">
      <c r="A1446" s="61"/>
      <c r="B1446" s="61"/>
      <c r="C1446" s="61"/>
      <c r="D1446" s="61"/>
      <c r="E1446" s="61"/>
      <c r="F1446" s="61"/>
      <c r="G1446" s="61"/>
      <c r="H1446" s="61"/>
      <c r="I1446" s="61"/>
    </row>
    <row r="1447" spans="1:9" x14ac:dyDescent="0.25">
      <c r="A1447" s="61"/>
      <c r="B1447" s="61"/>
      <c r="C1447" s="61"/>
      <c r="D1447" s="61"/>
      <c r="E1447" s="61"/>
      <c r="F1447" s="61"/>
      <c r="G1447" s="61"/>
      <c r="H1447" s="61"/>
      <c r="I1447" s="61"/>
    </row>
    <row r="1448" spans="1:9" x14ac:dyDescent="0.25">
      <c r="A1448" s="61"/>
      <c r="B1448" s="61"/>
      <c r="C1448" s="61"/>
      <c r="D1448" s="61"/>
      <c r="E1448" s="61"/>
      <c r="F1448" s="61"/>
      <c r="G1448" s="61"/>
      <c r="H1448" s="61"/>
      <c r="I1448" s="61"/>
    </row>
    <row r="1449" spans="1:9" x14ac:dyDescent="0.25">
      <c r="A1449" s="61"/>
      <c r="B1449" s="61"/>
      <c r="C1449" s="61"/>
      <c r="D1449" s="61"/>
      <c r="E1449" s="61"/>
      <c r="F1449" s="61"/>
      <c r="G1449" s="61"/>
      <c r="H1449" s="61"/>
      <c r="I1449" s="61"/>
    </row>
    <row r="1450" spans="1:9" x14ac:dyDescent="0.25">
      <c r="A1450" s="61"/>
      <c r="B1450" s="61"/>
      <c r="C1450" s="61"/>
      <c r="D1450" s="61"/>
      <c r="E1450" s="61"/>
      <c r="F1450" s="61"/>
      <c r="G1450" s="61"/>
      <c r="H1450" s="61"/>
      <c r="I1450" s="61"/>
    </row>
    <row r="1451" spans="1:9" x14ac:dyDescent="0.25">
      <c r="A1451" s="61"/>
      <c r="B1451" s="61"/>
      <c r="C1451" s="61"/>
      <c r="D1451" s="61"/>
      <c r="E1451" s="61"/>
      <c r="F1451" s="61"/>
      <c r="G1451" s="61"/>
      <c r="H1451" s="61"/>
      <c r="I1451" s="61"/>
    </row>
    <row r="1452" spans="1:9" x14ac:dyDescent="0.25">
      <c r="A1452" s="61"/>
      <c r="B1452" s="61"/>
      <c r="C1452" s="61"/>
      <c r="D1452" s="61"/>
      <c r="E1452" s="61"/>
      <c r="F1452" s="61"/>
      <c r="G1452" s="61"/>
      <c r="H1452" s="61"/>
      <c r="I1452" s="61"/>
    </row>
    <row r="1453" spans="1:9" x14ac:dyDescent="0.25">
      <c r="A1453" s="61"/>
      <c r="B1453" s="61"/>
      <c r="C1453" s="61"/>
      <c r="D1453" s="61"/>
      <c r="E1453" s="61"/>
      <c r="F1453" s="61"/>
      <c r="G1453" s="61"/>
      <c r="H1453" s="61"/>
      <c r="I1453" s="61"/>
    </row>
    <row r="1454" spans="1:9" x14ac:dyDescent="0.25">
      <c r="A1454" s="61"/>
      <c r="B1454" s="61"/>
      <c r="C1454" s="61"/>
      <c r="D1454" s="61"/>
      <c r="E1454" s="61"/>
      <c r="F1454" s="61"/>
      <c r="G1454" s="61"/>
      <c r="H1454" s="61"/>
      <c r="I1454" s="61"/>
    </row>
    <row r="1455" spans="1:9" x14ac:dyDescent="0.25">
      <c r="A1455" s="61"/>
      <c r="B1455" s="61"/>
      <c r="C1455" s="61"/>
      <c r="D1455" s="61"/>
      <c r="E1455" s="61"/>
      <c r="F1455" s="61"/>
      <c r="G1455" s="61"/>
      <c r="H1455" s="61"/>
      <c r="I1455" s="61"/>
    </row>
    <row r="1456" spans="1:9" x14ac:dyDescent="0.25">
      <c r="A1456" s="61"/>
      <c r="B1456" s="61"/>
      <c r="C1456" s="61"/>
      <c r="D1456" s="61"/>
      <c r="E1456" s="61"/>
      <c r="F1456" s="61"/>
      <c r="G1456" s="61"/>
      <c r="H1456" s="61"/>
      <c r="I1456" s="61"/>
    </row>
    <row r="1457" spans="1:9" x14ac:dyDescent="0.25">
      <c r="A1457" s="61"/>
      <c r="B1457" s="61"/>
      <c r="C1457" s="61"/>
      <c r="D1457" s="61"/>
      <c r="E1457" s="61"/>
      <c r="F1457" s="61"/>
      <c r="G1457" s="61"/>
      <c r="H1457" s="61"/>
      <c r="I1457" s="61"/>
    </row>
    <row r="1458" spans="1:9" x14ac:dyDescent="0.25">
      <c r="A1458" s="61"/>
      <c r="B1458" s="61"/>
      <c r="C1458" s="61"/>
      <c r="D1458" s="61"/>
      <c r="E1458" s="61"/>
      <c r="F1458" s="61"/>
      <c r="G1458" s="61"/>
      <c r="H1458" s="61"/>
      <c r="I1458" s="61"/>
    </row>
    <row r="1459" spans="1:9" x14ac:dyDescent="0.25">
      <c r="A1459" s="61"/>
      <c r="B1459" s="61"/>
      <c r="C1459" s="61"/>
      <c r="D1459" s="61"/>
      <c r="E1459" s="61"/>
      <c r="F1459" s="61"/>
      <c r="G1459" s="61"/>
      <c r="H1459" s="61"/>
      <c r="I1459" s="61"/>
    </row>
    <row r="1460" spans="1:9" x14ac:dyDescent="0.25">
      <c r="A1460" s="61"/>
      <c r="B1460" s="61"/>
      <c r="C1460" s="61"/>
      <c r="D1460" s="61"/>
      <c r="E1460" s="61"/>
      <c r="F1460" s="61"/>
      <c r="G1460" s="61"/>
      <c r="H1460" s="61"/>
      <c r="I1460" s="61"/>
    </row>
    <row r="1461" spans="1:9" x14ac:dyDescent="0.25">
      <c r="A1461" s="61"/>
      <c r="B1461" s="61"/>
      <c r="C1461" s="61"/>
      <c r="D1461" s="61"/>
      <c r="E1461" s="61"/>
      <c r="F1461" s="61"/>
      <c r="G1461" s="61"/>
      <c r="H1461" s="61"/>
      <c r="I1461" s="61"/>
    </row>
    <row r="1462" spans="1:9" x14ac:dyDescent="0.25">
      <c r="A1462" s="61"/>
      <c r="B1462" s="61"/>
      <c r="C1462" s="61"/>
      <c r="D1462" s="61"/>
      <c r="E1462" s="61"/>
      <c r="F1462" s="61"/>
      <c r="G1462" s="61"/>
      <c r="H1462" s="61"/>
      <c r="I1462" s="61"/>
    </row>
    <row r="1463" spans="1:9" x14ac:dyDescent="0.25">
      <c r="A1463" s="61"/>
      <c r="B1463" s="61"/>
      <c r="C1463" s="61"/>
      <c r="D1463" s="61"/>
      <c r="E1463" s="61"/>
      <c r="F1463" s="61"/>
      <c r="G1463" s="61"/>
      <c r="H1463" s="61"/>
      <c r="I1463" s="61"/>
    </row>
    <row r="1464" spans="1:9" x14ac:dyDescent="0.25">
      <c r="A1464" s="61"/>
      <c r="B1464" s="61"/>
      <c r="C1464" s="61"/>
      <c r="D1464" s="61"/>
      <c r="E1464" s="61"/>
      <c r="F1464" s="61"/>
      <c r="G1464" s="61"/>
      <c r="H1464" s="61"/>
      <c r="I1464" s="61"/>
    </row>
    <row r="1465" spans="1:9" x14ac:dyDescent="0.25">
      <c r="A1465" s="61"/>
      <c r="B1465" s="61"/>
      <c r="C1465" s="61"/>
      <c r="D1465" s="61"/>
      <c r="E1465" s="61"/>
      <c r="F1465" s="61"/>
      <c r="G1465" s="61"/>
      <c r="H1465" s="61"/>
      <c r="I1465" s="61"/>
    </row>
    <row r="1466" spans="1:9" x14ac:dyDescent="0.25">
      <c r="A1466" s="61"/>
      <c r="B1466" s="61"/>
      <c r="C1466" s="61"/>
      <c r="D1466" s="61"/>
      <c r="E1466" s="61"/>
      <c r="F1466" s="61"/>
      <c r="G1466" s="61"/>
      <c r="H1466" s="61"/>
      <c r="I1466" s="61"/>
    </row>
    <row r="1467" spans="1:9" x14ac:dyDescent="0.25">
      <c r="A1467" s="61"/>
      <c r="B1467" s="61"/>
      <c r="C1467" s="61"/>
      <c r="D1467" s="61"/>
      <c r="E1467" s="61"/>
      <c r="F1467" s="61"/>
      <c r="G1467" s="61"/>
      <c r="H1467" s="61"/>
      <c r="I1467" s="61"/>
    </row>
    <row r="1468" spans="1:9" x14ac:dyDescent="0.25">
      <c r="A1468" s="61"/>
      <c r="B1468" s="61"/>
      <c r="C1468" s="61"/>
      <c r="D1468" s="61"/>
      <c r="E1468" s="61"/>
      <c r="F1468" s="61"/>
      <c r="G1468" s="61"/>
      <c r="H1468" s="61"/>
      <c r="I1468" s="61"/>
    </row>
    <row r="1469" spans="1:9" x14ac:dyDescent="0.25">
      <c r="A1469" s="61"/>
      <c r="B1469" s="61"/>
      <c r="C1469" s="61"/>
      <c r="D1469" s="61"/>
      <c r="E1469" s="61"/>
      <c r="F1469" s="61"/>
      <c r="G1469" s="61"/>
      <c r="H1469" s="61"/>
      <c r="I1469" s="61"/>
    </row>
    <row r="1470" spans="1:9" x14ac:dyDescent="0.25">
      <c r="A1470" s="61"/>
      <c r="B1470" s="61"/>
      <c r="C1470" s="61"/>
      <c r="D1470" s="61"/>
      <c r="E1470" s="61"/>
      <c r="F1470" s="61"/>
      <c r="G1470" s="61"/>
      <c r="H1470" s="61"/>
      <c r="I1470" s="61"/>
    </row>
    <row r="1471" spans="1:9" x14ac:dyDescent="0.25">
      <c r="A1471" s="61"/>
      <c r="B1471" s="61"/>
      <c r="C1471" s="61"/>
      <c r="D1471" s="61"/>
      <c r="E1471" s="61"/>
      <c r="F1471" s="61"/>
      <c r="G1471" s="61"/>
      <c r="H1471" s="61"/>
      <c r="I1471" s="61"/>
    </row>
    <row r="1472" spans="1:9" x14ac:dyDescent="0.25">
      <c r="A1472" s="61"/>
      <c r="B1472" s="61"/>
      <c r="C1472" s="61"/>
      <c r="D1472" s="61"/>
      <c r="E1472" s="61"/>
      <c r="F1472" s="61"/>
      <c r="G1472" s="61"/>
      <c r="H1472" s="61"/>
      <c r="I1472" s="61"/>
    </row>
    <row r="1473" spans="1:9" x14ac:dyDescent="0.25">
      <c r="A1473" s="61"/>
      <c r="B1473" s="61"/>
      <c r="C1473" s="61"/>
      <c r="D1473" s="61"/>
      <c r="E1473" s="61"/>
      <c r="F1473" s="61"/>
      <c r="G1473" s="61"/>
      <c r="H1473" s="61"/>
      <c r="I1473" s="61"/>
    </row>
    <row r="1474" spans="1:9" x14ac:dyDescent="0.25">
      <c r="A1474" s="61"/>
      <c r="B1474" s="61"/>
      <c r="C1474" s="61"/>
      <c r="D1474" s="61"/>
      <c r="E1474" s="61"/>
      <c r="F1474" s="61"/>
      <c r="G1474" s="61"/>
      <c r="H1474" s="61"/>
      <c r="I1474" s="61"/>
    </row>
    <row r="1475" spans="1:9" x14ac:dyDescent="0.25">
      <c r="A1475" s="61"/>
      <c r="B1475" s="61"/>
      <c r="C1475" s="61"/>
      <c r="D1475" s="61"/>
      <c r="E1475" s="61"/>
      <c r="F1475" s="61"/>
      <c r="G1475" s="61"/>
      <c r="H1475" s="61"/>
      <c r="I1475" s="61"/>
    </row>
    <row r="1476" spans="1:9" x14ac:dyDescent="0.25">
      <c r="A1476" s="61"/>
      <c r="B1476" s="61"/>
      <c r="C1476" s="61"/>
      <c r="D1476" s="61"/>
      <c r="E1476" s="61"/>
      <c r="F1476" s="61"/>
      <c r="G1476" s="61"/>
      <c r="H1476" s="61"/>
      <c r="I1476" s="61"/>
    </row>
    <row r="1477" spans="1:9" x14ac:dyDescent="0.25">
      <c r="A1477" s="61"/>
      <c r="B1477" s="61"/>
      <c r="C1477" s="61"/>
      <c r="D1477" s="61"/>
      <c r="E1477" s="61"/>
      <c r="F1477" s="61"/>
      <c r="G1477" s="61"/>
      <c r="H1477" s="61"/>
      <c r="I1477" s="61"/>
    </row>
    <row r="1478" spans="1:9" x14ac:dyDescent="0.25">
      <c r="A1478" s="61"/>
      <c r="B1478" s="61"/>
      <c r="C1478" s="61"/>
      <c r="D1478" s="61"/>
      <c r="E1478" s="61"/>
      <c r="F1478" s="61"/>
      <c r="G1478" s="61"/>
      <c r="H1478" s="61"/>
      <c r="I1478" s="61"/>
    </row>
    <row r="1479" spans="1:9" x14ac:dyDescent="0.25">
      <c r="A1479" s="61"/>
      <c r="B1479" s="61"/>
      <c r="C1479" s="61"/>
      <c r="D1479" s="61"/>
      <c r="E1479" s="61"/>
      <c r="F1479" s="61"/>
      <c r="G1479" s="61"/>
      <c r="H1479" s="61"/>
      <c r="I1479" s="61"/>
    </row>
    <row r="1480" spans="1:9" x14ac:dyDescent="0.25">
      <c r="A1480" s="61"/>
      <c r="B1480" s="61"/>
      <c r="C1480" s="61"/>
      <c r="D1480" s="61"/>
      <c r="E1480" s="61"/>
      <c r="F1480" s="61"/>
      <c r="G1480" s="61"/>
      <c r="H1480" s="61"/>
      <c r="I1480" s="61"/>
    </row>
    <row r="1481" spans="1:9" x14ac:dyDescent="0.25">
      <c r="A1481" s="61"/>
      <c r="B1481" s="61"/>
      <c r="C1481" s="61"/>
      <c r="D1481" s="61"/>
      <c r="E1481" s="61"/>
      <c r="F1481" s="61"/>
      <c r="G1481" s="61"/>
      <c r="H1481" s="61"/>
      <c r="I1481" s="61"/>
    </row>
    <row r="1482" spans="1:9" x14ac:dyDescent="0.25">
      <c r="A1482" s="61"/>
      <c r="B1482" s="61"/>
      <c r="C1482" s="61"/>
      <c r="D1482" s="61"/>
      <c r="E1482" s="61"/>
      <c r="F1482" s="61"/>
      <c r="G1482" s="61"/>
      <c r="H1482" s="61"/>
      <c r="I1482" s="61"/>
    </row>
    <row r="1483" spans="1:9" x14ac:dyDescent="0.25">
      <c r="A1483" s="61"/>
      <c r="B1483" s="61"/>
      <c r="C1483" s="61"/>
      <c r="D1483" s="61"/>
      <c r="E1483" s="61"/>
      <c r="F1483" s="61"/>
      <c r="G1483" s="61"/>
      <c r="H1483" s="61"/>
      <c r="I1483" s="61"/>
    </row>
    <row r="1484" spans="1:9" x14ac:dyDescent="0.25">
      <c r="A1484" s="61"/>
      <c r="B1484" s="61"/>
      <c r="C1484" s="61"/>
      <c r="D1484" s="61"/>
      <c r="E1484" s="61"/>
      <c r="F1484" s="61"/>
      <c r="G1484" s="61"/>
      <c r="H1484" s="61"/>
      <c r="I1484" s="61"/>
    </row>
    <row r="1485" spans="1:9" x14ac:dyDescent="0.25">
      <c r="A1485" s="61"/>
      <c r="B1485" s="61"/>
      <c r="C1485" s="61"/>
      <c r="D1485" s="61"/>
      <c r="E1485" s="61"/>
      <c r="F1485" s="61"/>
      <c r="G1485" s="61"/>
      <c r="H1485" s="61"/>
      <c r="I1485" s="61"/>
    </row>
    <row r="1486" spans="1:9" x14ac:dyDescent="0.25">
      <c r="A1486" s="61"/>
      <c r="B1486" s="61"/>
      <c r="C1486" s="61"/>
      <c r="D1486" s="61"/>
      <c r="E1486" s="61"/>
      <c r="F1486" s="61"/>
      <c r="G1486" s="61"/>
      <c r="H1486" s="61"/>
      <c r="I1486" s="61"/>
    </row>
    <row r="1487" spans="1:9" x14ac:dyDescent="0.25">
      <c r="A1487" s="61"/>
      <c r="B1487" s="61"/>
      <c r="C1487" s="61"/>
      <c r="D1487" s="61"/>
      <c r="E1487" s="61"/>
      <c r="F1487" s="61"/>
      <c r="G1487" s="61"/>
      <c r="H1487" s="61"/>
      <c r="I1487" s="61"/>
    </row>
    <row r="1488" spans="1:9" x14ac:dyDescent="0.25">
      <c r="A1488" s="61"/>
      <c r="B1488" s="61"/>
      <c r="C1488" s="61"/>
      <c r="D1488" s="61"/>
      <c r="E1488" s="61"/>
      <c r="F1488" s="61"/>
      <c r="G1488" s="61"/>
      <c r="H1488" s="61"/>
      <c r="I1488" s="61"/>
    </row>
    <row r="1489" spans="1:9" x14ac:dyDescent="0.25">
      <c r="A1489" s="61"/>
      <c r="B1489" s="61"/>
      <c r="C1489" s="61"/>
      <c r="D1489" s="61"/>
      <c r="E1489" s="61"/>
      <c r="F1489" s="61"/>
      <c r="G1489" s="61"/>
      <c r="H1489" s="61"/>
      <c r="I1489" s="61"/>
    </row>
    <row r="1490" spans="1:9" x14ac:dyDescent="0.25">
      <c r="A1490" s="61"/>
      <c r="B1490" s="61"/>
      <c r="C1490" s="61"/>
      <c r="D1490" s="61"/>
      <c r="E1490" s="61"/>
      <c r="F1490" s="61"/>
      <c r="G1490" s="61"/>
      <c r="H1490" s="61"/>
      <c r="I1490" s="61"/>
    </row>
    <row r="1491" spans="1:9" x14ac:dyDescent="0.25">
      <c r="A1491" s="61"/>
      <c r="B1491" s="61"/>
      <c r="C1491" s="61"/>
      <c r="D1491" s="61"/>
      <c r="E1491" s="61"/>
      <c r="F1491" s="61"/>
      <c r="G1491" s="61"/>
      <c r="H1491" s="61"/>
      <c r="I1491" s="61"/>
    </row>
    <row r="1492" spans="1:9" x14ac:dyDescent="0.25">
      <c r="A1492" s="61"/>
      <c r="B1492" s="61"/>
      <c r="C1492" s="61"/>
      <c r="D1492" s="61"/>
      <c r="E1492" s="61"/>
      <c r="F1492" s="61"/>
      <c r="G1492" s="61"/>
      <c r="H1492" s="61"/>
      <c r="I1492" s="61"/>
    </row>
    <row r="1493" spans="1:9" x14ac:dyDescent="0.25">
      <c r="A1493" s="61"/>
      <c r="B1493" s="61"/>
      <c r="C1493" s="61"/>
      <c r="D1493" s="61"/>
      <c r="E1493" s="61"/>
      <c r="F1493" s="61"/>
      <c r="G1493" s="61"/>
      <c r="H1493" s="61"/>
      <c r="I1493" s="61"/>
    </row>
    <row r="1494" spans="1:9" x14ac:dyDescent="0.25">
      <c r="A1494" s="61"/>
      <c r="B1494" s="61"/>
      <c r="C1494" s="61"/>
      <c r="D1494" s="61"/>
      <c r="E1494" s="61"/>
      <c r="F1494" s="61"/>
      <c r="G1494" s="61"/>
      <c r="H1494" s="61"/>
      <c r="I1494" s="61"/>
    </row>
    <row r="1495" spans="1:9" x14ac:dyDescent="0.25">
      <c r="A1495" s="61"/>
      <c r="B1495" s="61"/>
      <c r="C1495" s="61"/>
      <c r="D1495" s="61"/>
      <c r="E1495" s="61"/>
      <c r="F1495" s="61"/>
      <c r="G1495" s="61"/>
      <c r="H1495" s="61"/>
      <c r="I1495" s="61"/>
    </row>
    <row r="1496" spans="1:9" x14ac:dyDescent="0.25">
      <c r="A1496" s="61"/>
      <c r="B1496" s="61"/>
      <c r="C1496" s="61"/>
      <c r="D1496" s="61"/>
      <c r="E1496" s="61"/>
      <c r="F1496" s="61"/>
      <c r="G1496" s="61"/>
      <c r="H1496" s="61"/>
      <c r="I1496" s="61"/>
    </row>
    <row r="1497" spans="1:9" x14ac:dyDescent="0.25">
      <c r="A1497" s="61"/>
      <c r="B1497" s="61"/>
      <c r="C1497" s="61"/>
      <c r="D1497" s="61"/>
      <c r="E1497" s="61"/>
      <c r="F1497" s="61"/>
      <c r="G1497" s="61"/>
      <c r="H1497" s="61"/>
      <c r="I1497" s="61"/>
    </row>
    <row r="1498" spans="1:9" x14ac:dyDescent="0.25">
      <c r="A1498" s="61"/>
      <c r="B1498" s="61"/>
      <c r="C1498" s="61"/>
      <c r="D1498" s="61"/>
      <c r="E1498" s="61"/>
      <c r="F1498" s="61"/>
      <c r="G1498" s="61"/>
      <c r="H1498" s="61"/>
      <c r="I1498" s="61"/>
    </row>
    <row r="1499" spans="1:9" x14ac:dyDescent="0.25">
      <c r="A1499" s="61"/>
      <c r="B1499" s="61"/>
      <c r="C1499" s="61"/>
      <c r="D1499" s="61"/>
      <c r="E1499" s="61"/>
      <c r="F1499" s="61"/>
      <c r="G1499" s="61"/>
      <c r="H1499" s="61"/>
      <c r="I1499" s="61"/>
    </row>
    <row r="1500" spans="1:9" x14ac:dyDescent="0.25">
      <c r="A1500" s="61"/>
      <c r="B1500" s="61"/>
      <c r="C1500" s="61"/>
      <c r="D1500" s="61"/>
      <c r="E1500" s="61"/>
      <c r="F1500" s="61"/>
      <c r="G1500" s="61"/>
      <c r="H1500" s="61"/>
      <c r="I1500" s="61"/>
    </row>
    <row r="1501" spans="1:9" x14ac:dyDescent="0.25">
      <c r="A1501" s="61"/>
      <c r="B1501" s="61"/>
      <c r="C1501" s="61"/>
      <c r="D1501" s="61"/>
      <c r="E1501" s="61"/>
      <c r="F1501" s="61"/>
      <c r="G1501" s="61"/>
      <c r="H1501" s="61"/>
      <c r="I1501" s="61"/>
    </row>
    <row r="1502" spans="1:9" x14ac:dyDescent="0.25">
      <c r="A1502" s="61"/>
      <c r="B1502" s="61"/>
      <c r="C1502" s="61"/>
      <c r="D1502" s="61"/>
      <c r="E1502" s="61"/>
      <c r="F1502" s="61"/>
      <c r="G1502" s="61"/>
      <c r="H1502" s="61"/>
      <c r="I1502" s="61"/>
    </row>
    <row r="1503" spans="1:9" x14ac:dyDescent="0.25">
      <c r="A1503" s="61"/>
      <c r="B1503" s="61"/>
      <c r="C1503" s="61"/>
      <c r="D1503" s="61"/>
      <c r="E1503" s="61"/>
      <c r="F1503" s="61"/>
      <c r="G1503" s="61"/>
      <c r="H1503" s="61"/>
      <c r="I1503" s="61"/>
    </row>
    <row r="1504" spans="1:9" x14ac:dyDescent="0.25">
      <c r="A1504" s="61"/>
      <c r="B1504" s="61"/>
      <c r="C1504" s="61"/>
      <c r="D1504" s="61"/>
      <c r="E1504" s="61"/>
      <c r="F1504" s="61"/>
      <c r="G1504" s="61"/>
      <c r="H1504" s="61"/>
      <c r="I1504" s="61"/>
    </row>
    <row r="1505" spans="1:9" x14ac:dyDescent="0.25">
      <c r="A1505" s="61"/>
      <c r="B1505" s="61"/>
      <c r="C1505" s="61"/>
      <c r="D1505" s="61"/>
      <c r="E1505" s="61"/>
      <c r="F1505" s="61"/>
      <c r="G1505" s="61"/>
      <c r="H1505" s="61"/>
      <c r="I1505" s="61"/>
    </row>
    <row r="1506" spans="1:9" x14ac:dyDescent="0.25">
      <c r="A1506" s="61"/>
      <c r="B1506" s="61"/>
      <c r="C1506" s="61"/>
      <c r="D1506" s="61"/>
      <c r="E1506" s="61"/>
      <c r="F1506" s="61"/>
      <c r="G1506" s="61"/>
      <c r="H1506" s="61"/>
      <c r="I1506" s="61"/>
    </row>
    <row r="1507" spans="1:9" x14ac:dyDescent="0.25">
      <c r="A1507" s="61"/>
      <c r="B1507" s="61"/>
      <c r="C1507" s="61"/>
      <c r="D1507" s="61"/>
      <c r="E1507" s="61"/>
      <c r="F1507" s="61"/>
      <c r="G1507" s="61"/>
      <c r="H1507" s="61"/>
      <c r="I1507" s="61"/>
    </row>
    <row r="1508" spans="1:9" x14ac:dyDescent="0.25">
      <c r="A1508" s="61"/>
      <c r="B1508" s="61"/>
      <c r="C1508" s="61"/>
      <c r="D1508" s="61"/>
      <c r="E1508" s="61"/>
      <c r="F1508" s="61"/>
      <c r="G1508" s="61"/>
      <c r="H1508" s="61"/>
      <c r="I1508" s="61"/>
    </row>
    <row r="1509" spans="1:9" x14ac:dyDescent="0.25">
      <c r="A1509" s="61"/>
      <c r="B1509" s="61"/>
      <c r="C1509" s="61"/>
      <c r="D1509" s="61"/>
      <c r="E1509" s="61"/>
      <c r="F1509" s="61"/>
      <c r="G1509" s="61"/>
      <c r="H1509" s="61"/>
      <c r="I1509" s="61"/>
    </row>
    <row r="1510" spans="1:9" x14ac:dyDescent="0.25">
      <c r="A1510" s="61"/>
      <c r="B1510" s="61"/>
      <c r="C1510" s="61"/>
      <c r="D1510" s="61"/>
      <c r="E1510" s="61"/>
      <c r="F1510" s="61"/>
      <c r="G1510" s="61"/>
      <c r="H1510" s="61"/>
      <c r="I1510" s="61"/>
    </row>
    <row r="1511" spans="1:9" x14ac:dyDescent="0.25">
      <c r="A1511" s="61"/>
      <c r="B1511" s="61"/>
      <c r="C1511" s="61"/>
      <c r="D1511" s="61"/>
      <c r="E1511" s="61"/>
      <c r="F1511" s="61"/>
      <c r="G1511" s="61"/>
      <c r="H1511" s="61"/>
      <c r="I1511" s="61"/>
    </row>
    <row r="1512" spans="1:9" x14ac:dyDescent="0.25">
      <c r="A1512" s="61"/>
      <c r="B1512" s="61"/>
      <c r="C1512" s="61"/>
      <c r="D1512" s="61"/>
      <c r="E1512" s="61"/>
      <c r="F1512" s="61"/>
      <c r="G1512" s="61"/>
      <c r="H1512" s="61"/>
      <c r="I1512" s="61"/>
    </row>
    <row r="1513" spans="1:9" x14ac:dyDescent="0.25">
      <c r="A1513" s="61"/>
      <c r="B1513" s="61"/>
      <c r="C1513" s="61"/>
      <c r="D1513" s="61"/>
      <c r="E1513" s="61"/>
      <c r="F1513" s="61"/>
      <c r="G1513" s="61"/>
      <c r="H1513" s="61"/>
      <c r="I1513" s="61"/>
    </row>
    <row r="1514" spans="1:9" x14ac:dyDescent="0.25">
      <c r="A1514" s="61"/>
      <c r="B1514" s="61"/>
      <c r="C1514" s="61"/>
      <c r="D1514" s="61"/>
      <c r="E1514" s="61"/>
      <c r="F1514" s="61"/>
      <c r="G1514" s="61"/>
      <c r="H1514" s="61"/>
      <c r="I1514" s="61"/>
    </row>
    <row r="1515" spans="1:9" x14ac:dyDescent="0.25">
      <c r="A1515" s="61"/>
      <c r="B1515" s="61"/>
      <c r="C1515" s="61"/>
      <c r="D1515" s="61"/>
      <c r="E1515" s="61"/>
      <c r="F1515" s="61"/>
      <c r="G1515" s="61"/>
      <c r="H1515" s="61"/>
      <c r="I1515" s="61"/>
    </row>
    <row r="1516" spans="1:9" x14ac:dyDescent="0.25">
      <c r="A1516" s="61"/>
      <c r="B1516" s="61"/>
      <c r="C1516" s="61"/>
      <c r="D1516" s="61"/>
      <c r="E1516" s="61"/>
      <c r="F1516" s="61"/>
      <c r="G1516" s="61"/>
      <c r="H1516" s="61"/>
      <c r="I1516" s="61"/>
    </row>
    <row r="1517" spans="1:9" x14ac:dyDescent="0.25">
      <c r="A1517" s="61"/>
      <c r="B1517" s="61"/>
      <c r="C1517" s="61"/>
      <c r="D1517" s="61"/>
      <c r="E1517" s="61"/>
      <c r="F1517" s="61"/>
      <c r="G1517" s="61"/>
      <c r="H1517" s="61"/>
      <c r="I1517" s="61"/>
    </row>
    <row r="1518" spans="1:9" x14ac:dyDescent="0.25">
      <c r="A1518" s="61"/>
      <c r="B1518" s="61"/>
      <c r="C1518" s="61"/>
      <c r="D1518" s="61"/>
      <c r="E1518" s="61"/>
      <c r="F1518" s="61"/>
      <c r="G1518" s="61"/>
      <c r="H1518" s="61"/>
      <c r="I1518" s="61"/>
    </row>
    <row r="1519" spans="1:9" x14ac:dyDescent="0.25">
      <c r="A1519" s="61"/>
      <c r="B1519" s="61"/>
      <c r="C1519" s="61"/>
      <c r="D1519" s="61"/>
      <c r="E1519" s="61"/>
      <c r="F1519" s="61"/>
      <c r="G1519" s="61"/>
      <c r="H1519" s="61"/>
      <c r="I1519" s="61"/>
    </row>
    <row r="1520" spans="1:9" x14ac:dyDescent="0.25">
      <c r="A1520" s="61"/>
      <c r="B1520" s="61"/>
      <c r="C1520" s="61"/>
      <c r="D1520" s="61"/>
      <c r="E1520" s="61"/>
      <c r="F1520" s="61"/>
      <c r="G1520" s="61"/>
      <c r="H1520" s="61"/>
      <c r="I1520" s="61"/>
    </row>
    <row r="1521" spans="1:9" x14ac:dyDescent="0.25">
      <c r="A1521" s="61"/>
      <c r="B1521" s="61"/>
      <c r="C1521" s="61"/>
      <c r="D1521" s="61"/>
      <c r="E1521" s="61"/>
      <c r="F1521" s="61"/>
      <c r="G1521" s="61"/>
      <c r="H1521" s="61"/>
      <c r="I1521" s="61"/>
    </row>
    <row r="1522" spans="1:9" x14ac:dyDescent="0.25">
      <c r="A1522" s="61"/>
      <c r="B1522" s="61"/>
      <c r="C1522" s="61"/>
      <c r="D1522" s="61"/>
      <c r="E1522" s="61"/>
      <c r="F1522" s="61"/>
      <c r="G1522" s="61"/>
      <c r="H1522" s="61"/>
      <c r="I1522" s="61"/>
    </row>
    <row r="1523" spans="1:9" x14ac:dyDescent="0.25">
      <c r="A1523" s="61"/>
      <c r="B1523" s="61"/>
      <c r="C1523" s="61"/>
      <c r="D1523" s="61"/>
      <c r="E1523" s="61"/>
      <c r="F1523" s="61"/>
      <c r="G1523" s="61"/>
      <c r="H1523" s="61"/>
      <c r="I1523" s="61"/>
    </row>
    <row r="1524" spans="1:9" x14ac:dyDescent="0.25">
      <c r="A1524" s="61"/>
      <c r="B1524" s="61"/>
      <c r="C1524" s="61"/>
      <c r="D1524" s="61"/>
      <c r="E1524" s="61"/>
      <c r="F1524" s="61"/>
      <c r="G1524" s="61"/>
      <c r="H1524" s="61"/>
      <c r="I1524" s="61"/>
    </row>
    <row r="1525" spans="1:9" x14ac:dyDescent="0.25">
      <c r="A1525" s="61"/>
      <c r="B1525" s="61"/>
      <c r="C1525" s="61"/>
      <c r="D1525" s="61"/>
      <c r="E1525" s="61"/>
      <c r="F1525" s="61"/>
      <c r="G1525" s="61"/>
      <c r="H1525" s="61"/>
      <c r="I1525" s="61"/>
    </row>
    <row r="1526" spans="1:9" x14ac:dyDescent="0.25">
      <c r="A1526" s="61"/>
      <c r="B1526" s="61"/>
      <c r="C1526" s="61"/>
      <c r="D1526" s="61"/>
      <c r="E1526" s="61"/>
      <c r="F1526" s="61"/>
      <c r="G1526" s="61"/>
      <c r="H1526" s="61"/>
      <c r="I1526" s="61"/>
    </row>
    <row r="1527" spans="1:9" x14ac:dyDescent="0.25">
      <c r="A1527" s="61"/>
      <c r="B1527" s="61"/>
      <c r="C1527" s="61"/>
      <c r="D1527" s="61"/>
      <c r="E1527" s="61"/>
      <c r="F1527" s="61"/>
      <c r="G1527" s="61"/>
      <c r="H1527" s="61"/>
      <c r="I1527" s="61"/>
    </row>
    <row r="1528" spans="1:9" x14ac:dyDescent="0.25">
      <c r="A1528" s="61"/>
      <c r="B1528" s="61"/>
      <c r="C1528" s="61"/>
      <c r="D1528" s="61"/>
      <c r="E1528" s="61"/>
      <c r="F1528" s="61"/>
      <c r="G1528" s="61"/>
      <c r="H1528" s="61"/>
      <c r="I1528" s="61"/>
    </row>
    <row r="1529" spans="1:9" x14ac:dyDescent="0.25">
      <c r="A1529" s="61"/>
      <c r="B1529" s="61"/>
      <c r="C1529" s="61"/>
      <c r="D1529" s="61"/>
      <c r="E1529" s="61"/>
      <c r="F1529" s="61"/>
      <c r="G1529" s="61"/>
      <c r="H1529" s="61"/>
      <c r="I1529" s="61"/>
    </row>
    <row r="1530" spans="1:9" x14ac:dyDescent="0.25">
      <c r="A1530" s="61"/>
      <c r="B1530" s="61"/>
      <c r="C1530" s="61"/>
      <c r="D1530" s="61"/>
      <c r="E1530" s="61"/>
      <c r="F1530" s="61"/>
      <c r="G1530" s="61"/>
      <c r="H1530" s="61"/>
      <c r="I1530" s="61"/>
    </row>
    <row r="1531" spans="1:9" x14ac:dyDescent="0.25">
      <c r="A1531" s="61"/>
      <c r="B1531" s="61"/>
      <c r="C1531" s="61"/>
      <c r="D1531" s="61"/>
      <c r="E1531" s="61"/>
      <c r="F1531" s="61"/>
      <c r="G1531" s="61"/>
      <c r="H1531" s="61"/>
      <c r="I1531" s="61"/>
    </row>
    <row r="1532" spans="1:9" x14ac:dyDescent="0.25">
      <c r="A1532" s="61"/>
      <c r="B1532" s="61"/>
      <c r="C1532" s="61"/>
      <c r="D1532" s="61"/>
      <c r="E1532" s="61"/>
      <c r="F1532" s="61"/>
      <c r="G1532" s="61"/>
      <c r="H1532" s="61"/>
      <c r="I1532" s="61"/>
    </row>
    <row r="1533" spans="1:9" x14ac:dyDescent="0.25">
      <c r="A1533" s="61"/>
      <c r="B1533" s="61"/>
      <c r="C1533" s="61"/>
      <c r="D1533" s="61"/>
      <c r="E1533" s="61"/>
      <c r="F1533" s="61"/>
      <c r="G1533" s="61"/>
      <c r="H1533" s="61"/>
      <c r="I1533" s="61"/>
    </row>
    <row r="1534" spans="1:9" x14ac:dyDescent="0.25">
      <c r="A1534" s="61"/>
      <c r="B1534" s="61"/>
      <c r="C1534" s="61"/>
      <c r="D1534" s="61"/>
      <c r="E1534" s="61"/>
      <c r="F1534" s="61"/>
      <c r="G1534" s="61"/>
      <c r="H1534" s="61"/>
      <c r="I1534" s="61"/>
    </row>
    <row r="1535" spans="1:9" x14ac:dyDescent="0.25">
      <c r="A1535" s="61"/>
      <c r="B1535" s="61"/>
      <c r="C1535" s="61"/>
      <c r="D1535" s="61"/>
      <c r="E1535" s="61"/>
      <c r="F1535" s="61"/>
      <c r="G1535" s="61"/>
      <c r="H1535" s="61"/>
      <c r="I1535" s="61"/>
    </row>
    <row r="1536" spans="1:9" x14ac:dyDescent="0.25">
      <c r="A1536" s="61"/>
      <c r="B1536" s="61"/>
      <c r="C1536" s="61"/>
      <c r="D1536" s="61"/>
      <c r="E1536" s="61"/>
      <c r="F1536" s="61"/>
      <c r="G1536" s="61"/>
      <c r="H1536" s="61"/>
      <c r="I1536" s="61"/>
    </row>
    <row r="1537" spans="1:9" x14ac:dyDescent="0.25">
      <c r="A1537" s="61"/>
      <c r="B1537" s="61"/>
      <c r="C1537" s="61"/>
      <c r="D1537" s="61"/>
      <c r="E1537" s="61"/>
      <c r="F1537" s="61"/>
      <c r="G1537" s="61"/>
      <c r="H1537" s="61"/>
      <c r="I1537" s="61"/>
    </row>
    <row r="1538" spans="1:9" x14ac:dyDescent="0.25">
      <c r="A1538" s="61"/>
      <c r="B1538" s="61"/>
      <c r="C1538" s="61"/>
      <c r="D1538" s="61"/>
      <c r="E1538" s="61"/>
      <c r="F1538" s="61"/>
      <c r="G1538" s="61"/>
      <c r="H1538" s="61"/>
      <c r="I1538" s="61"/>
    </row>
    <row r="1539" spans="1:9" x14ac:dyDescent="0.25">
      <c r="A1539" s="61"/>
      <c r="B1539" s="61"/>
      <c r="C1539" s="61"/>
      <c r="D1539" s="61"/>
      <c r="E1539" s="61"/>
      <c r="F1539" s="61"/>
      <c r="G1539" s="61"/>
      <c r="H1539" s="61"/>
      <c r="I1539" s="61"/>
    </row>
    <row r="1540" spans="1:9" x14ac:dyDescent="0.25">
      <c r="A1540" s="61"/>
      <c r="B1540" s="61"/>
      <c r="C1540" s="61"/>
      <c r="D1540" s="61"/>
      <c r="E1540" s="61"/>
      <c r="F1540" s="61"/>
      <c r="G1540" s="61"/>
      <c r="H1540" s="61"/>
      <c r="I1540" s="61"/>
    </row>
    <row r="1541" spans="1:9" x14ac:dyDescent="0.25">
      <c r="A1541" s="61"/>
      <c r="B1541" s="61"/>
      <c r="C1541" s="61"/>
      <c r="D1541" s="61"/>
      <c r="E1541" s="61"/>
      <c r="F1541" s="61"/>
      <c r="G1541" s="61"/>
      <c r="H1541" s="61"/>
      <c r="I1541" s="61"/>
    </row>
    <row r="1542" spans="1:9" x14ac:dyDescent="0.25">
      <c r="A1542" s="61"/>
      <c r="B1542" s="61"/>
      <c r="C1542" s="61"/>
      <c r="D1542" s="61"/>
      <c r="E1542" s="61"/>
      <c r="F1542" s="61"/>
      <c r="G1542" s="61"/>
      <c r="H1542" s="61"/>
      <c r="I1542" s="61"/>
    </row>
    <row r="1543" spans="1:9" x14ac:dyDescent="0.25">
      <c r="A1543" s="61"/>
      <c r="B1543" s="61"/>
      <c r="C1543" s="61"/>
      <c r="D1543" s="61"/>
      <c r="E1543" s="61"/>
      <c r="F1543" s="61"/>
      <c r="G1543" s="61"/>
      <c r="H1543" s="61"/>
      <c r="I1543" s="61"/>
    </row>
    <row r="1544" spans="1:9" x14ac:dyDescent="0.25">
      <c r="A1544" s="61"/>
      <c r="B1544" s="61"/>
      <c r="C1544" s="61"/>
      <c r="D1544" s="61"/>
      <c r="E1544" s="61"/>
      <c r="F1544" s="61"/>
      <c r="G1544" s="61"/>
      <c r="H1544" s="61"/>
      <c r="I1544" s="61"/>
    </row>
    <row r="1545" spans="1:9" x14ac:dyDescent="0.25">
      <c r="A1545" s="61"/>
      <c r="B1545" s="61"/>
      <c r="C1545" s="61"/>
      <c r="D1545" s="61"/>
      <c r="E1545" s="61"/>
      <c r="F1545" s="61"/>
      <c r="G1545" s="61"/>
      <c r="H1545" s="61"/>
      <c r="I1545" s="61"/>
    </row>
    <row r="1546" spans="1:9" x14ac:dyDescent="0.25">
      <c r="A1546" s="61"/>
      <c r="B1546" s="61"/>
      <c r="C1546" s="61"/>
      <c r="D1546" s="61"/>
      <c r="E1546" s="61"/>
      <c r="F1546" s="61"/>
      <c r="G1546" s="61"/>
      <c r="H1546" s="61"/>
      <c r="I1546" s="61"/>
    </row>
    <row r="1547" spans="1:9" x14ac:dyDescent="0.25">
      <c r="A1547" s="61"/>
      <c r="B1547" s="61"/>
      <c r="C1547" s="61"/>
      <c r="D1547" s="61"/>
      <c r="E1547" s="61"/>
      <c r="F1547" s="61"/>
      <c r="G1547" s="61"/>
      <c r="H1547" s="61"/>
      <c r="I1547" s="61"/>
    </row>
    <row r="1548" spans="1:9" x14ac:dyDescent="0.25">
      <c r="A1548" s="61"/>
      <c r="B1548" s="61"/>
      <c r="C1548" s="61"/>
      <c r="D1548" s="61"/>
      <c r="E1548" s="61"/>
      <c r="F1548" s="61"/>
      <c r="G1548" s="61"/>
      <c r="H1548" s="61"/>
      <c r="I1548" s="61"/>
    </row>
    <row r="1549" spans="1:9" x14ac:dyDescent="0.25">
      <c r="A1549" s="61"/>
      <c r="B1549" s="61"/>
      <c r="C1549" s="61"/>
      <c r="D1549" s="61"/>
      <c r="E1549" s="61"/>
      <c r="F1549" s="61"/>
      <c r="G1549" s="61"/>
      <c r="H1549" s="61"/>
      <c r="I1549" s="61"/>
    </row>
    <row r="1550" spans="1:9" x14ac:dyDescent="0.25">
      <c r="A1550" s="61"/>
      <c r="B1550" s="61"/>
      <c r="C1550" s="61"/>
      <c r="D1550" s="61"/>
      <c r="E1550" s="61"/>
      <c r="F1550" s="61"/>
      <c r="G1550" s="61"/>
      <c r="H1550" s="61"/>
      <c r="I1550" s="61"/>
    </row>
    <row r="1551" spans="1:9" x14ac:dyDescent="0.25">
      <c r="A1551" s="61"/>
      <c r="B1551" s="61"/>
      <c r="C1551" s="61"/>
      <c r="D1551" s="61"/>
      <c r="E1551" s="61"/>
      <c r="F1551" s="61"/>
      <c r="G1551" s="61"/>
      <c r="H1551" s="61"/>
      <c r="I1551" s="61"/>
    </row>
    <row r="1552" spans="1:9" x14ac:dyDescent="0.25">
      <c r="A1552" s="61"/>
      <c r="B1552" s="61"/>
      <c r="C1552" s="61"/>
      <c r="D1552" s="61"/>
      <c r="E1552" s="61"/>
      <c r="F1552" s="61"/>
      <c r="G1552" s="61"/>
      <c r="H1552" s="61"/>
      <c r="I1552" s="61"/>
    </row>
    <row r="1553" spans="1:9" x14ac:dyDescent="0.25">
      <c r="A1553" s="61"/>
      <c r="B1553" s="61"/>
      <c r="C1553" s="61"/>
      <c r="D1553" s="61"/>
      <c r="E1553" s="61"/>
      <c r="F1553" s="61"/>
      <c r="G1553" s="61"/>
      <c r="H1553" s="61"/>
      <c r="I1553" s="61"/>
    </row>
    <row r="1554" spans="1:9" x14ac:dyDescent="0.25">
      <c r="A1554" s="61"/>
      <c r="B1554" s="61"/>
      <c r="C1554" s="61"/>
      <c r="D1554" s="61"/>
      <c r="E1554" s="61"/>
      <c r="F1554" s="61"/>
      <c r="G1554" s="61"/>
      <c r="H1554" s="61"/>
      <c r="I1554" s="61"/>
    </row>
    <row r="1555" spans="1:9" x14ac:dyDescent="0.25">
      <c r="A1555" s="61"/>
      <c r="B1555" s="61"/>
      <c r="C1555" s="61"/>
      <c r="D1555" s="61"/>
      <c r="E1555" s="61"/>
      <c r="F1555" s="61"/>
      <c r="G1555" s="61"/>
      <c r="H1555" s="61"/>
      <c r="I1555" s="61"/>
    </row>
    <row r="1556" spans="1:9" x14ac:dyDescent="0.25">
      <c r="A1556" s="61"/>
      <c r="B1556" s="61"/>
      <c r="C1556" s="61"/>
      <c r="D1556" s="61"/>
      <c r="E1556" s="61"/>
      <c r="F1556" s="61"/>
      <c r="G1556" s="61"/>
      <c r="H1556" s="61"/>
      <c r="I1556" s="61"/>
    </row>
    <row r="1557" spans="1:9" x14ac:dyDescent="0.25">
      <c r="A1557" s="61"/>
      <c r="B1557" s="61"/>
      <c r="C1557" s="61"/>
      <c r="D1557" s="61"/>
      <c r="E1557" s="61"/>
      <c r="F1557" s="61"/>
      <c r="G1557" s="61"/>
      <c r="H1557" s="61"/>
      <c r="I1557" s="61"/>
    </row>
    <row r="1558" spans="1:9" x14ac:dyDescent="0.25">
      <c r="A1558" s="61"/>
      <c r="B1558" s="61"/>
      <c r="C1558" s="61"/>
      <c r="D1558" s="61"/>
      <c r="E1558" s="61"/>
      <c r="F1558" s="61"/>
      <c r="G1558" s="61"/>
      <c r="H1558" s="61"/>
      <c r="I1558" s="61"/>
    </row>
    <row r="1559" spans="1:9" x14ac:dyDescent="0.25">
      <c r="A1559" s="61"/>
      <c r="B1559" s="61"/>
      <c r="C1559" s="61"/>
      <c r="D1559" s="61"/>
      <c r="E1559" s="61"/>
      <c r="F1559" s="61"/>
      <c r="G1559" s="61"/>
      <c r="H1559" s="61"/>
      <c r="I1559" s="61"/>
    </row>
    <row r="1560" spans="1:9" x14ac:dyDescent="0.25">
      <c r="A1560" s="61"/>
      <c r="B1560" s="61"/>
      <c r="C1560" s="61"/>
      <c r="D1560" s="61"/>
      <c r="E1560" s="61"/>
      <c r="F1560" s="61"/>
      <c r="G1560" s="61"/>
      <c r="H1560" s="61"/>
      <c r="I1560" s="61"/>
    </row>
    <row r="1561" spans="1:9" x14ac:dyDescent="0.25">
      <c r="A1561" s="61"/>
      <c r="B1561" s="61"/>
      <c r="C1561" s="61"/>
      <c r="D1561" s="61"/>
      <c r="E1561" s="61"/>
      <c r="F1561" s="61"/>
      <c r="G1561" s="61"/>
      <c r="H1561" s="61"/>
      <c r="I1561" s="61"/>
    </row>
    <row r="1562" spans="1:9" x14ac:dyDescent="0.25">
      <c r="A1562" s="61"/>
      <c r="B1562" s="61"/>
      <c r="C1562" s="61"/>
      <c r="D1562" s="61"/>
      <c r="E1562" s="61"/>
      <c r="F1562" s="61"/>
      <c r="G1562" s="61"/>
      <c r="H1562" s="61"/>
      <c r="I1562" s="61"/>
    </row>
    <row r="1563" spans="1:9" x14ac:dyDescent="0.25">
      <c r="A1563" s="61"/>
      <c r="B1563" s="61"/>
      <c r="C1563" s="61"/>
      <c r="D1563" s="61"/>
      <c r="E1563" s="61"/>
      <c r="F1563" s="61"/>
      <c r="G1563" s="61"/>
      <c r="H1563" s="61"/>
      <c r="I1563" s="61"/>
    </row>
    <row r="1564" spans="1:9" x14ac:dyDescent="0.25">
      <c r="A1564" s="61"/>
      <c r="B1564" s="61"/>
      <c r="C1564" s="61"/>
      <c r="D1564" s="61"/>
      <c r="E1564" s="61"/>
      <c r="F1564" s="61"/>
      <c r="G1564" s="61"/>
      <c r="H1564" s="61"/>
      <c r="I1564" s="61"/>
    </row>
    <row r="1565" spans="1:9" x14ac:dyDescent="0.25">
      <c r="A1565" s="61"/>
      <c r="B1565" s="61"/>
      <c r="C1565" s="61"/>
      <c r="D1565" s="61"/>
      <c r="E1565" s="61"/>
      <c r="F1565" s="61"/>
      <c r="G1565" s="61"/>
      <c r="H1565" s="61"/>
      <c r="I1565" s="61"/>
    </row>
    <row r="1566" spans="1:9" x14ac:dyDescent="0.25">
      <c r="A1566" s="61"/>
      <c r="B1566" s="61"/>
      <c r="C1566" s="61"/>
      <c r="D1566" s="61"/>
      <c r="E1566" s="61"/>
      <c r="F1566" s="61"/>
      <c r="G1566" s="61"/>
      <c r="H1566" s="61"/>
      <c r="I1566" s="61"/>
    </row>
    <row r="1567" spans="1:9" x14ac:dyDescent="0.25">
      <c r="A1567" s="61"/>
      <c r="B1567" s="61"/>
      <c r="C1567" s="61"/>
      <c r="D1567" s="61"/>
      <c r="E1567" s="61"/>
      <c r="F1567" s="61"/>
      <c r="G1567" s="61"/>
      <c r="H1567" s="61"/>
      <c r="I1567" s="61"/>
    </row>
    <row r="1568" spans="1:9" x14ac:dyDescent="0.25">
      <c r="A1568" s="61"/>
      <c r="B1568" s="61"/>
      <c r="C1568" s="61"/>
      <c r="D1568" s="61"/>
      <c r="E1568" s="61"/>
      <c r="F1568" s="61"/>
      <c r="G1568" s="61"/>
      <c r="H1568" s="61"/>
      <c r="I1568" s="61"/>
    </row>
    <row r="1569" spans="1:9" x14ac:dyDescent="0.25">
      <c r="A1569" s="61"/>
      <c r="B1569" s="61"/>
      <c r="C1569" s="61"/>
      <c r="D1569" s="61"/>
      <c r="E1569" s="61"/>
      <c r="F1569" s="61"/>
      <c r="G1569" s="61"/>
      <c r="H1569" s="61"/>
      <c r="I1569" s="61"/>
    </row>
    <row r="1570" spans="1:9" x14ac:dyDescent="0.25">
      <c r="A1570" s="61"/>
      <c r="B1570" s="61"/>
      <c r="C1570" s="61"/>
      <c r="D1570" s="61"/>
      <c r="E1570" s="61"/>
      <c r="F1570" s="61"/>
      <c r="G1570" s="61"/>
      <c r="H1570" s="61"/>
      <c r="I1570" s="61"/>
    </row>
    <row r="1571" spans="1:9" x14ac:dyDescent="0.25">
      <c r="A1571" s="61"/>
      <c r="B1571" s="61"/>
      <c r="C1571" s="61"/>
      <c r="D1571" s="61"/>
      <c r="E1571" s="61"/>
      <c r="F1571" s="61"/>
      <c r="G1571" s="61"/>
      <c r="H1571" s="61"/>
      <c r="I1571" s="61"/>
    </row>
    <row r="1572" spans="1:9" x14ac:dyDescent="0.25">
      <c r="A1572" s="61"/>
      <c r="B1572" s="61"/>
      <c r="C1572" s="61"/>
      <c r="D1572" s="61"/>
      <c r="E1572" s="61"/>
      <c r="F1572" s="61"/>
      <c r="G1572" s="61"/>
      <c r="H1572" s="61"/>
      <c r="I1572" s="61"/>
    </row>
    <row r="1573" spans="1:9" x14ac:dyDescent="0.25">
      <c r="A1573" s="61"/>
      <c r="B1573" s="61"/>
      <c r="C1573" s="61"/>
      <c r="D1573" s="61"/>
      <c r="E1573" s="61"/>
      <c r="F1573" s="61"/>
      <c r="G1573" s="61"/>
      <c r="H1573" s="61"/>
      <c r="I1573" s="61"/>
    </row>
    <row r="1574" spans="1:9" x14ac:dyDescent="0.25">
      <c r="A1574" s="61"/>
      <c r="B1574" s="61"/>
      <c r="C1574" s="61"/>
      <c r="D1574" s="61"/>
      <c r="E1574" s="61"/>
      <c r="F1574" s="61"/>
      <c r="G1574" s="61"/>
      <c r="H1574" s="61"/>
      <c r="I1574" s="61"/>
    </row>
    <row r="1575" spans="1:9" x14ac:dyDescent="0.25">
      <c r="A1575" s="61"/>
      <c r="B1575" s="61"/>
      <c r="C1575" s="61"/>
      <c r="D1575" s="61"/>
      <c r="E1575" s="61"/>
      <c r="F1575" s="61"/>
      <c r="G1575" s="61"/>
      <c r="H1575" s="61"/>
      <c r="I1575" s="61"/>
    </row>
    <row r="1576" spans="1:9" x14ac:dyDescent="0.25">
      <c r="A1576" s="61"/>
      <c r="B1576" s="61"/>
      <c r="C1576" s="61"/>
      <c r="D1576" s="61"/>
      <c r="E1576" s="61"/>
      <c r="F1576" s="61"/>
      <c r="G1576" s="61"/>
      <c r="H1576" s="61"/>
      <c r="I1576" s="61"/>
    </row>
    <row r="1577" spans="1:9" x14ac:dyDescent="0.25">
      <c r="A1577" s="61"/>
      <c r="B1577" s="61"/>
      <c r="C1577" s="61"/>
      <c r="D1577" s="61"/>
      <c r="E1577" s="61"/>
      <c r="F1577" s="61"/>
      <c r="G1577" s="61"/>
      <c r="H1577" s="61"/>
      <c r="I1577" s="61"/>
    </row>
    <row r="1578" spans="1:9" x14ac:dyDescent="0.25">
      <c r="A1578" s="61"/>
      <c r="B1578" s="61"/>
      <c r="C1578" s="61"/>
      <c r="D1578" s="61"/>
      <c r="E1578" s="61"/>
      <c r="F1578" s="61"/>
      <c r="G1578" s="61"/>
      <c r="H1578" s="61"/>
      <c r="I1578" s="61"/>
    </row>
    <row r="1579" spans="1:9" x14ac:dyDescent="0.25">
      <c r="A1579" s="61"/>
      <c r="B1579" s="61"/>
      <c r="C1579" s="61"/>
      <c r="D1579" s="61"/>
      <c r="E1579" s="61"/>
      <c r="F1579" s="61"/>
      <c r="G1579" s="61"/>
      <c r="H1579" s="61"/>
      <c r="I1579" s="61"/>
    </row>
    <row r="1580" spans="1:9" x14ac:dyDescent="0.25">
      <c r="A1580" s="61"/>
      <c r="B1580" s="61"/>
      <c r="C1580" s="61"/>
      <c r="D1580" s="61"/>
      <c r="E1580" s="61"/>
      <c r="F1580" s="61"/>
      <c r="G1580" s="61"/>
      <c r="H1580" s="61"/>
      <c r="I1580" s="61"/>
    </row>
    <row r="1581" spans="1:9" x14ac:dyDescent="0.25">
      <c r="A1581" s="61"/>
      <c r="B1581" s="61"/>
      <c r="C1581" s="61"/>
      <c r="D1581" s="61"/>
      <c r="E1581" s="61"/>
      <c r="F1581" s="61"/>
      <c r="G1581" s="61"/>
      <c r="H1581" s="61"/>
      <c r="I1581" s="61"/>
    </row>
    <row r="1582" spans="1:9" x14ac:dyDescent="0.25">
      <c r="A1582" s="61"/>
      <c r="B1582" s="61"/>
      <c r="C1582" s="61"/>
      <c r="D1582" s="61"/>
      <c r="E1582" s="61"/>
      <c r="F1582" s="61"/>
      <c r="G1582" s="61"/>
      <c r="H1582" s="61"/>
      <c r="I1582" s="61"/>
    </row>
    <row r="1583" spans="1:9" x14ac:dyDescent="0.25">
      <c r="A1583" s="61"/>
      <c r="B1583" s="61"/>
      <c r="C1583" s="61"/>
      <c r="D1583" s="61"/>
      <c r="E1583" s="61"/>
      <c r="F1583" s="61"/>
      <c r="G1583" s="61"/>
      <c r="H1583" s="61"/>
      <c r="I1583" s="61"/>
    </row>
    <row r="1584" spans="1:9" x14ac:dyDescent="0.25">
      <c r="A1584" s="61"/>
      <c r="B1584" s="61"/>
      <c r="C1584" s="61"/>
      <c r="D1584" s="61"/>
      <c r="E1584" s="61"/>
      <c r="F1584" s="61"/>
      <c r="G1584" s="61"/>
      <c r="H1584" s="61"/>
      <c r="I1584" s="61"/>
    </row>
    <row r="1585" spans="1:9" x14ac:dyDescent="0.25">
      <c r="A1585" s="61"/>
      <c r="B1585" s="61"/>
      <c r="C1585" s="61"/>
      <c r="D1585" s="61"/>
      <c r="E1585" s="61"/>
      <c r="F1585" s="61"/>
      <c r="G1585" s="61"/>
      <c r="H1585" s="61"/>
      <c r="I1585" s="61"/>
    </row>
    <row r="1586" spans="1:9" x14ac:dyDescent="0.25">
      <c r="A1586" s="61"/>
      <c r="B1586" s="61"/>
      <c r="C1586" s="61"/>
      <c r="D1586" s="61"/>
      <c r="E1586" s="61"/>
      <c r="F1586" s="61"/>
      <c r="G1586" s="61"/>
      <c r="H1586" s="61"/>
      <c r="I1586" s="61"/>
    </row>
    <row r="1587" spans="1:9" x14ac:dyDescent="0.25">
      <c r="A1587" s="61"/>
      <c r="B1587" s="61"/>
      <c r="C1587" s="61"/>
      <c r="D1587" s="61"/>
      <c r="E1587" s="61"/>
      <c r="F1587" s="61"/>
      <c r="G1587" s="61"/>
      <c r="H1587" s="61"/>
      <c r="I1587" s="61"/>
    </row>
    <row r="1588" spans="1:9" x14ac:dyDescent="0.25">
      <c r="A1588" s="61"/>
      <c r="B1588" s="61"/>
      <c r="C1588" s="61"/>
      <c r="D1588" s="61"/>
      <c r="E1588" s="61"/>
      <c r="F1588" s="61"/>
      <c r="G1588" s="61"/>
      <c r="H1588" s="61"/>
      <c r="I1588" s="61"/>
    </row>
    <row r="1589" spans="1:9" x14ac:dyDescent="0.25">
      <c r="A1589" s="61"/>
      <c r="B1589" s="61"/>
      <c r="C1589" s="61"/>
      <c r="D1589" s="61"/>
      <c r="E1589" s="61"/>
      <c r="F1589" s="61"/>
      <c r="G1589" s="61"/>
      <c r="H1589" s="61"/>
      <c r="I1589" s="61"/>
    </row>
    <row r="1590" spans="1:9" x14ac:dyDescent="0.25">
      <c r="A1590" s="61"/>
      <c r="B1590" s="61"/>
      <c r="C1590" s="61"/>
      <c r="D1590" s="61"/>
      <c r="E1590" s="61"/>
      <c r="F1590" s="61"/>
      <c r="G1590" s="61"/>
      <c r="H1590" s="61"/>
      <c r="I1590" s="61"/>
    </row>
    <row r="1591" spans="1:9" x14ac:dyDescent="0.25">
      <c r="A1591" s="61"/>
      <c r="B1591" s="61"/>
      <c r="C1591" s="61"/>
      <c r="D1591" s="61"/>
      <c r="E1591" s="61"/>
      <c r="F1591" s="61"/>
      <c r="G1591" s="61"/>
      <c r="H1591" s="61"/>
      <c r="I1591" s="61"/>
    </row>
    <row r="1592" spans="1:9" x14ac:dyDescent="0.25">
      <c r="A1592" s="61"/>
      <c r="B1592" s="61"/>
      <c r="C1592" s="61"/>
      <c r="D1592" s="61"/>
      <c r="E1592" s="61"/>
      <c r="F1592" s="61"/>
      <c r="G1592" s="61"/>
      <c r="H1592" s="61"/>
      <c r="I1592" s="61"/>
    </row>
    <row r="1593" spans="1:9" x14ac:dyDescent="0.25">
      <c r="A1593" s="61"/>
      <c r="B1593" s="61"/>
      <c r="C1593" s="61"/>
      <c r="D1593" s="61"/>
      <c r="E1593" s="61"/>
      <c r="F1593" s="61"/>
      <c r="G1593" s="61"/>
      <c r="H1593" s="61"/>
      <c r="I1593" s="61"/>
    </row>
    <row r="1594" spans="1:9" x14ac:dyDescent="0.25">
      <c r="A1594" s="61"/>
      <c r="B1594" s="61"/>
      <c r="C1594" s="61"/>
      <c r="D1594" s="61"/>
      <c r="E1594" s="61"/>
      <c r="F1594" s="61"/>
      <c r="G1594" s="61"/>
      <c r="H1594" s="61"/>
      <c r="I1594" s="61"/>
    </row>
    <row r="1595" spans="1:9" x14ac:dyDescent="0.25">
      <c r="A1595" s="61"/>
      <c r="B1595" s="61"/>
      <c r="C1595" s="61"/>
      <c r="D1595" s="61"/>
      <c r="E1595" s="61"/>
      <c r="F1595" s="61"/>
      <c r="G1595" s="61"/>
      <c r="H1595" s="61"/>
      <c r="I1595" s="61"/>
    </row>
    <row r="1596" spans="1:9" x14ac:dyDescent="0.25">
      <c r="A1596" s="61"/>
      <c r="B1596" s="61"/>
      <c r="C1596" s="61"/>
      <c r="D1596" s="61"/>
      <c r="E1596" s="61"/>
      <c r="F1596" s="61"/>
      <c r="G1596" s="61"/>
      <c r="H1596" s="61"/>
      <c r="I1596" s="61"/>
    </row>
    <row r="1597" spans="1:9" x14ac:dyDescent="0.25">
      <c r="A1597" s="61"/>
      <c r="B1597" s="61"/>
      <c r="C1597" s="61"/>
      <c r="D1597" s="61"/>
      <c r="E1597" s="61"/>
      <c r="F1597" s="61"/>
      <c r="G1597" s="61"/>
      <c r="H1597" s="61"/>
      <c r="I1597" s="61"/>
    </row>
    <row r="1598" spans="1:9" x14ac:dyDescent="0.25">
      <c r="A1598" s="61"/>
      <c r="B1598" s="61"/>
      <c r="C1598" s="61"/>
      <c r="D1598" s="61"/>
      <c r="E1598" s="61"/>
      <c r="F1598" s="61"/>
      <c r="G1598" s="61"/>
      <c r="H1598" s="61"/>
      <c r="I1598" s="61"/>
    </row>
    <row r="1599" spans="1:9" x14ac:dyDescent="0.25">
      <c r="A1599" s="61"/>
      <c r="B1599" s="61"/>
      <c r="C1599" s="61"/>
      <c r="D1599" s="61"/>
      <c r="E1599" s="61"/>
      <c r="F1599" s="61"/>
      <c r="G1599" s="61"/>
      <c r="H1599" s="61"/>
      <c r="I1599" s="61"/>
    </row>
    <row r="1600" spans="1:9" x14ac:dyDescent="0.25">
      <c r="A1600" s="61"/>
      <c r="B1600" s="61"/>
      <c r="C1600" s="61"/>
      <c r="D1600" s="61"/>
      <c r="E1600" s="61"/>
      <c r="F1600" s="61"/>
      <c r="G1600" s="61"/>
      <c r="H1600" s="61"/>
      <c r="I1600" s="61"/>
    </row>
    <row r="1601" spans="1:9" x14ac:dyDescent="0.25">
      <c r="A1601" s="61"/>
      <c r="B1601" s="61"/>
      <c r="C1601" s="61"/>
      <c r="D1601" s="61"/>
      <c r="E1601" s="61"/>
      <c r="F1601" s="61"/>
      <c r="G1601" s="61"/>
      <c r="H1601" s="61"/>
      <c r="I1601" s="61"/>
    </row>
    <row r="1602" spans="1:9" x14ac:dyDescent="0.25">
      <c r="A1602" s="61"/>
      <c r="B1602" s="61"/>
      <c r="C1602" s="61"/>
      <c r="D1602" s="61"/>
      <c r="E1602" s="61"/>
      <c r="F1602" s="61"/>
      <c r="G1602" s="61"/>
      <c r="H1602" s="61"/>
      <c r="I1602" s="61"/>
    </row>
    <row r="1603" spans="1:9" x14ac:dyDescent="0.25">
      <c r="A1603" s="61"/>
      <c r="B1603" s="61"/>
      <c r="C1603" s="61"/>
      <c r="D1603" s="61"/>
      <c r="E1603" s="61"/>
      <c r="F1603" s="61"/>
      <c r="G1603" s="61"/>
      <c r="H1603" s="61"/>
      <c r="I1603" s="61"/>
    </row>
    <row r="1604" spans="1:9" x14ac:dyDescent="0.25">
      <c r="A1604" s="61"/>
      <c r="B1604" s="61"/>
      <c r="C1604" s="61"/>
      <c r="D1604" s="61"/>
      <c r="E1604" s="61"/>
      <c r="F1604" s="61"/>
      <c r="G1604" s="61"/>
      <c r="H1604" s="61"/>
      <c r="I1604" s="61"/>
    </row>
    <row r="1605" spans="1:9" x14ac:dyDescent="0.25">
      <c r="A1605" s="61"/>
      <c r="B1605" s="61"/>
      <c r="C1605" s="61"/>
      <c r="D1605" s="61"/>
      <c r="E1605" s="61"/>
      <c r="F1605" s="61"/>
      <c r="G1605" s="61"/>
      <c r="H1605" s="61"/>
      <c r="I1605" s="61"/>
    </row>
    <row r="1606" spans="1:9" x14ac:dyDescent="0.25">
      <c r="A1606" s="61"/>
      <c r="B1606" s="61"/>
      <c r="C1606" s="61"/>
      <c r="D1606" s="61"/>
      <c r="E1606" s="61"/>
      <c r="F1606" s="61"/>
      <c r="G1606" s="61"/>
      <c r="H1606" s="61"/>
      <c r="I1606" s="61"/>
    </row>
    <row r="1607" spans="1:9" x14ac:dyDescent="0.25">
      <c r="A1607" s="61"/>
      <c r="B1607" s="61"/>
      <c r="C1607" s="61"/>
      <c r="D1607" s="61"/>
      <c r="E1607" s="61"/>
      <c r="F1607" s="61"/>
      <c r="G1607" s="61"/>
      <c r="H1607" s="61"/>
      <c r="I1607" s="61"/>
    </row>
    <row r="1608" spans="1:9" x14ac:dyDescent="0.25">
      <c r="A1608" s="61"/>
      <c r="B1608" s="61"/>
      <c r="C1608" s="61"/>
      <c r="D1608" s="61"/>
      <c r="E1608" s="61"/>
      <c r="F1608" s="61"/>
      <c r="G1608" s="61"/>
      <c r="H1608" s="61"/>
      <c r="I1608" s="61"/>
    </row>
    <row r="1609" spans="1:9" x14ac:dyDescent="0.25">
      <c r="A1609" s="61"/>
      <c r="B1609" s="61"/>
      <c r="C1609" s="61"/>
      <c r="D1609" s="61"/>
      <c r="E1609" s="61"/>
      <c r="F1609" s="61"/>
      <c r="G1609" s="61"/>
      <c r="H1609" s="61"/>
      <c r="I1609" s="61"/>
    </row>
    <row r="1610" spans="1:9" x14ac:dyDescent="0.25">
      <c r="A1610" s="61"/>
      <c r="B1610" s="61"/>
      <c r="C1610" s="61"/>
      <c r="D1610" s="61"/>
      <c r="E1610" s="61"/>
      <c r="F1610" s="61"/>
      <c r="G1610" s="61"/>
      <c r="H1610" s="61"/>
      <c r="I1610" s="61"/>
    </row>
    <row r="1611" spans="1:9" x14ac:dyDescent="0.25">
      <c r="A1611" s="61"/>
      <c r="B1611" s="61"/>
      <c r="C1611" s="61"/>
      <c r="D1611" s="61"/>
      <c r="E1611" s="61"/>
      <c r="F1611" s="61"/>
      <c r="G1611" s="61"/>
      <c r="H1611" s="61"/>
      <c r="I1611" s="61"/>
    </row>
    <row r="1612" spans="1:9" x14ac:dyDescent="0.25">
      <c r="A1612" s="61"/>
      <c r="B1612" s="61"/>
      <c r="C1612" s="61"/>
      <c r="D1612" s="61"/>
      <c r="E1612" s="61"/>
      <c r="F1612" s="61"/>
      <c r="G1612" s="61"/>
      <c r="H1612" s="61"/>
      <c r="I1612" s="61"/>
    </row>
    <row r="1613" spans="1:9" x14ac:dyDescent="0.25">
      <c r="A1613" s="61"/>
      <c r="B1613" s="61"/>
      <c r="C1613" s="61"/>
      <c r="D1613" s="61"/>
      <c r="E1613" s="61"/>
      <c r="F1613" s="61"/>
      <c r="G1613" s="61"/>
      <c r="H1613" s="61"/>
      <c r="I1613" s="61"/>
    </row>
    <row r="1614" spans="1:9" x14ac:dyDescent="0.25">
      <c r="A1614" s="61"/>
      <c r="B1614" s="61"/>
      <c r="C1614" s="61"/>
      <c r="D1614" s="61"/>
      <c r="E1614" s="61"/>
      <c r="F1614" s="61"/>
      <c r="G1614" s="61"/>
      <c r="H1614" s="61"/>
      <c r="I1614" s="61"/>
    </row>
    <row r="1615" spans="1:9" x14ac:dyDescent="0.25">
      <c r="A1615" s="61"/>
      <c r="B1615" s="61"/>
      <c r="C1615" s="61"/>
      <c r="D1615" s="61"/>
      <c r="E1615" s="61"/>
      <c r="F1615" s="61"/>
      <c r="G1615" s="61"/>
      <c r="H1615" s="61"/>
      <c r="I1615" s="61"/>
    </row>
    <row r="1616" spans="1:9" x14ac:dyDescent="0.25">
      <c r="A1616" s="61"/>
      <c r="B1616" s="61"/>
      <c r="C1616" s="61"/>
      <c r="D1616" s="61"/>
      <c r="E1616" s="61"/>
      <c r="F1616" s="61"/>
      <c r="G1616" s="61"/>
      <c r="H1616" s="61"/>
      <c r="I1616" s="61"/>
    </row>
    <row r="1617" spans="1:9" x14ac:dyDescent="0.25">
      <c r="A1617" s="61"/>
      <c r="B1617" s="61"/>
      <c r="C1617" s="61"/>
      <c r="D1617" s="61"/>
      <c r="E1617" s="61"/>
      <c r="F1617" s="61"/>
      <c r="G1617" s="61"/>
      <c r="H1617" s="61"/>
      <c r="I1617" s="61"/>
    </row>
    <row r="1618" spans="1:9" x14ac:dyDescent="0.25">
      <c r="A1618" s="61"/>
      <c r="B1618" s="61"/>
      <c r="C1618" s="61"/>
      <c r="D1618" s="61"/>
      <c r="E1618" s="61"/>
      <c r="F1618" s="61"/>
      <c r="G1618" s="61"/>
      <c r="H1618" s="61"/>
      <c r="I1618" s="61"/>
    </row>
    <row r="1619" spans="1:9" x14ac:dyDescent="0.25">
      <c r="A1619" s="61"/>
      <c r="B1619" s="61"/>
      <c r="C1619" s="61"/>
      <c r="D1619" s="61"/>
      <c r="E1619" s="61"/>
      <c r="F1619" s="61"/>
      <c r="G1619" s="61"/>
      <c r="H1619" s="61"/>
      <c r="I1619" s="61"/>
    </row>
    <row r="1620" spans="1:9" x14ac:dyDescent="0.25">
      <c r="A1620" s="61"/>
      <c r="B1620" s="61"/>
      <c r="C1620" s="61"/>
      <c r="D1620" s="61"/>
      <c r="E1620" s="61"/>
      <c r="F1620" s="61"/>
      <c r="G1620" s="61"/>
      <c r="H1620" s="61"/>
      <c r="I1620" s="61"/>
    </row>
    <row r="1621" spans="1:9" x14ac:dyDescent="0.25">
      <c r="A1621" s="61"/>
      <c r="B1621" s="61"/>
      <c r="C1621" s="61"/>
      <c r="D1621" s="61"/>
      <c r="E1621" s="61"/>
      <c r="F1621" s="61"/>
      <c r="G1621" s="61"/>
      <c r="H1621" s="61"/>
      <c r="I1621" s="61"/>
    </row>
    <row r="1622" spans="1:9" x14ac:dyDescent="0.25">
      <c r="A1622" s="61"/>
      <c r="B1622" s="61"/>
      <c r="C1622" s="61"/>
      <c r="D1622" s="61"/>
      <c r="E1622" s="61"/>
      <c r="F1622" s="61"/>
      <c r="G1622" s="61"/>
      <c r="H1622" s="61"/>
      <c r="I1622" s="61"/>
    </row>
    <row r="1623" spans="1:9" x14ac:dyDescent="0.25">
      <c r="A1623" s="61"/>
      <c r="B1623" s="61"/>
      <c r="C1623" s="61"/>
      <c r="D1623" s="61"/>
      <c r="E1623" s="61"/>
      <c r="F1623" s="61"/>
      <c r="G1623" s="61"/>
      <c r="H1623" s="61"/>
      <c r="I1623" s="61"/>
    </row>
    <row r="1624" spans="1:9" x14ac:dyDescent="0.25">
      <c r="A1624" s="61"/>
      <c r="B1624" s="61"/>
      <c r="C1624" s="61"/>
      <c r="D1624" s="61"/>
      <c r="E1624" s="61"/>
      <c r="F1624" s="61"/>
      <c r="G1624" s="61"/>
      <c r="H1624" s="61"/>
      <c r="I1624" s="61"/>
    </row>
    <row r="1625" spans="1:9" x14ac:dyDescent="0.25">
      <c r="A1625" s="61"/>
      <c r="B1625" s="61"/>
      <c r="C1625" s="61"/>
      <c r="D1625" s="61"/>
      <c r="E1625" s="61"/>
      <c r="F1625" s="61"/>
      <c r="G1625" s="61"/>
      <c r="H1625" s="61"/>
      <c r="I1625" s="61"/>
    </row>
    <row r="1626" spans="1:9" x14ac:dyDescent="0.25">
      <c r="A1626" s="61"/>
      <c r="B1626" s="61"/>
      <c r="C1626" s="61"/>
      <c r="D1626" s="61"/>
      <c r="E1626" s="61"/>
      <c r="F1626" s="61"/>
      <c r="G1626" s="61"/>
      <c r="H1626" s="61"/>
      <c r="I1626" s="61"/>
    </row>
    <row r="1627" spans="1:9" x14ac:dyDescent="0.25">
      <c r="A1627" s="61"/>
      <c r="B1627" s="61"/>
      <c r="C1627" s="61"/>
      <c r="D1627" s="61"/>
      <c r="E1627" s="61"/>
      <c r="F1627" s="61"/>
      <c r="G1627" s="61"/>
      <c r="H1627" s="61"/>
      <c r="I1627" s="61"/>
    </row>
    <row r="1628" spans="1:9" x14ac:dyDescent="0.25">
      <c r="A1628" s="61"/>
      <c r="B1628" s="61"/>
      <c r="C1628" s="61"/>
      <c r="D1628" s="61"/>
      <c r="E1628" s="61"/>
      <c r="F1628" s="61"/>
      <c r="G1628" s="61"/>
      <c r="H1628" s="61"/>
      <c r="I1628" s="61"/>
    </row>
    <row r="1629" spans="1:9" x14ac:dyDescent="0.25">
      <c r="A1629" s="61"/>
      <c r="B1629" s="61"/>
      <c r="C1629" s="61"/>
      <c r="D1629" s="61"/>
      <c r="E1629" s="61"/>
      <c r="F1629" s="61"/>
      <c r="G1629" s="61"/>
      <c r="H1629" s="61"/>
      <c r="I1629" s="61"/>
    </row>
    <row r="1630" spans="1:9" x14ac:dyDescent="0.25">
      <c r="A1630" s="61"/>
      <c r="B1630" s="61"/>
      <c r="C1630" s="61"/>
      <c r="D1630" s="61"/>
      <c r="E1630" s="61"/>
      <c r="F1630" s="61"/>
      <c r="G1630" s="61"/>
      <c r="H1630" s="61"/>
      <c r="I1630" s="61"/>
    </row>
    <row r="1631" spans="1:9" x14ac:dyDescent="0.25">
      <c r="A1631" s="61"/>
      <c r="B1631" s="61"/>
      <c r="C1631" s="61"/>
      <c r="D1631" s="61"/>
      <c r="E1631" s="61"/>
      <c r="F1631" s="61"/>
      <c r="G1631" s="61"/>
      <c r="H1631" s="61"/>
      <c r="I1631" s="61"/>
    </row>
    <row r="1632" spans="1:9" x14ac:dyDescent="0.25">
      <c r="A1632" s="61"/>
      <c r="B1632" s="61"/>
      <c r="C1632" s="61"/>
      <c r="D1632" s="61"/>
      <c r="E1632" s="61"/>
      <c r="F1632" s="61"/>
      <c r="G1632" s="61"/>
      <c r="H1632" s="61"/>
      <c r="I1632" s="61"/>
    </row>
    <row r="1633" spans="1:9" x14ac:dyDescent="0.25">
      <c r="A1633" s="61"/>
      <c r="B1633" s="61"/>
      <c r="C1633" s="61"/>
      <c r="D1633" s="61"/>
      <c r="E1633" s="61"/>
      <c r="F1633" s="61"/>
      <c r="G1633" s="61"/>
      <c r="H1633" s="61"/>
      <c r="I1633" s="61"/>
    </row>
    <row r="1634" spans="1:9" x14ac:dyDescent="0.25">
      <c r="A1634" s="61"/>
      <c r="B1634" s="61"/>
      <c r="C1634" s="61"/>
      <c r="D1634" s="61"/>
      <c r="E1634" s="61"/>
      <c r="F1634" s="61"/>
      <c r="G1634" s="61"/>
      <c r="H1634" s="61"/>
      <c r="I1634" s="61"/>
    </row>
    <row r="1635" spans="1:9" x14ac:dyDescent="0.25">
      <c r="A1635" s="61"/>
      <c r="B1635" s="61"/>
      <c r="C1635" s="61"/>
      <c r="D1635" s="61"/>
      <c r="E1635" s="61"/>
      <c r="F1635" s="61"/>
      <c r="G1635" s="61"/>
      <c r="H1635" s="61"/>
      <c r="I1635" s="61"/>
    </row>
    <row r="1636" spans="1:9" x14ac:dyDescent="0.25">
      <c r="A1636" s="61"/>
      <c r="B1636" s="61"/>
      <c r="C1636" s="61"/>
      <c r="D1636" s="61"/>
      <c r="E1636" s="61"/>
      <c r="F1636" s="61"/>
      <c r="G1636" s="61"/>
      <c r="H1636" s="61"/>
      <c r="I1636" s="61"/>
    </row>
    <row r="1637" spans="1:9" x14ac:dyDescent="0.25">
      <c r="A1637" s="61"/>
      <c r="B1637" s="61"/>
      <c r="C1637" s="61"/>
      <c r="D1637" s="61"/>
      <c r="E1637" s="61"/>
      <c r="F1637" s="61"/>
      <c r="G1637" s="61"/>
      <c r="H1637" s="61"/>
      <c r="I1637" s="61"/>
    </row>
    <row r="1638" spans="1:9" x14ac:dyDescent="0.25">
      <c r="A1638" s="61"/>
      <c r="B1638" s="61"/>
      <c r="C1638" s="61"/>
      <c r="D1638" s="61"/>
      <c r="E1638" s="61"/>
      <c r="F1638" s="61"/>
      <c r="G1638" s="61"/>
      <c r="H1638" s="61"/>
      <c r="I1638" s="61"/>
    </row>
    <row r="1639" spans="1:9" x14ac:dyDescent="0.25">
      <c r="A1639" s="61"/>
      <c r="B1639" s="61"/>
      <c r="C1639" s="61"/>
      <c r="D1639" s="61"/>
      <c r="E1639" s="61"/>
      <c r="F1639" s="61"/>
      <c r="G1639" s="61"/>
      <c r="H1639" s="61"/>
      <c r="I1639" s="61"/>
    </row>
    <row r="1640" spans="1:9" x14ac:dyDescent="0.25">
      <c r="A1640" s="61"/>
      <c r="B1640" s="61"/>
      <c r="C1640" s="61"/>
      <c r="D1640" s="61"/>
      <c r="E1640" s="61"/>
      <c r="F1640" s="61"/>
      <c r="G1640" s="61"/>
      <c r="H1640" s="61"/>
      <c r="I1640" s="61"/>
    </row>
    <row r="1641" spans="1:9" x14ac:dyDescent="0.25">
      <c r="A1641" s="61"/>
      <c r="B1641" s="61"/>
      <c r="C1641" s="61"/>
      <c r="D1641" s="61"/>
      <c r="E1641" s="61"/>
      <c r="F1641" s="61"/>
      <c r="G1641" s="61"/>
      <c r="H1641" s="61"/>
      <c r="I1641" s="61"/>
    </row>
    <row r="1642" spans="1:9" x14ac:dyDescent="0.25">
      <c r="A1642" s="61"/>
      <c r="B1642" s="61"/>
      <c r="C1642" s="61"/>
      <c r="D1642" s="61"/>
      <c r="E1642" s="61"/>
      <c r="F1642" s="61"/>
      <c r="G1642" s="61"/>
      <c r="H1642" s="61"/>
      <c r="I1642" s="61"/>
    </row>
    <row r="1643" spans="1:9" x14ac:dyDescent="0.25">
      <c r="A1643" s="61"/>
      <c r="B1643" s="61"/>
      <c r="C1643" s="61"/>
      <c r="D1643" s="61"/>
      <c r="E1643" s="61"/>
      <c r="F1643" s="61"/>
      <c r="G1643" s="61"/>
      <c r="H1643" s="61"/>
      <c r="I1643" s="61"/>
    </row>
    <row r="1644" spans="1:9" x14ac:dyDescent="0.25">
      <c r="A1644" s="61"/>
      <c r="B1644" s="61"/>
      <c r="C1644" s="61"/>
      <c r="D1644" s="61"/>
      <c r="E1644" s="61"/>
      <c r="F1644" s="61"/>
      <c r="G1644" s="61"/>
      <c r="H1644" s="61"/>
      <c r="I1644" s="61"/>
    </row>
    <row r="1645" spans="1:9" x14ac:dyDescent="0.25">
      <c r="A1645" s="61"/>
      <c r="B1645" s="61"/>
      <c r="C1645" s="61"/>
      <c r="D1645" s="61"/>
      <c r="E1645" s="61"/>
      <c r="F1645" s="61"/>
      <c r="G1645" s="61"/>
      <c r="H1645" s="61"/>
      <c r="I1645" s="61"/>
    </row>
    <row r="1646" spans="1:9" x14ac:dyDescent="0.25">
      <c r="A1646" s="61"/>
      <c r="B1646" s="61"/>
      <c r="C1646" s="61"/>
      <c r="D1646" s="61"/>
      <c r="E1646" s="61"/>
      <c r="F1646" s="61"/>
      <c r="G1646" s="61"/>
      <c r="H1646" s="61"/>
      <c r="I1646" s="61"/>
    </row>
    <row r="1647" spans="1:9" x14ac:dyDescent="0.25">
      <c r="A1647" s="61"/>
      <c r="B1647" s="61"/>
      <c r="C1647" s="61"/>
      <c r="D1647" s="61"/>
      <c r="E1647" s="61"/>
      <c r="F1647" s="61"/>
      <c r="G1647" s="61"/>
      <c r="H1647" s="61"/>
      <c r="I1647" s="61"/>
    </row>
    <row r="1648" spans="1:9" x14ac:dyDescent="0.25">
      <c r="A1648" s="61"/>
      <c r="B1648" s="61"/>
      <c r="C1648" s="61"/>
      <c r="D1648" s="61"/>
      <c r="E1648" s="61"/>
      <c r="F1648" s="61"/>
      <c r="G1648" s="61"/>
      <c r="H1648" s="61"/>
      <c r="I1648" s="61"/>
    </row>
    <row r="1649" spans="1:9" x14ac:dyDescent="0.25">
      <c r="A1649" s="61"/>
      <c r="B1649" s="61"/>
      <c r="C1649" s="61"/>
      <c r="D1649" s="61"/>
      <c r="E1649" s="61"/>
      <c r="F1649" s="61"/>
      <c r="G1649" s="61"/>
      <c r="H1649" s="61"/>
      <c r="I1649" s="61"/>
    </row>
    <row r="1650" spans="1:9" x14ac:dyDescent="0.25">
      <c r="A1650" s="61"/>
      <c r="B1650" s="61"/>
      <c r="C1650" s="61"/>
      <c r="D1650" s="61"/>
      <c r="E1650" s="61"/>
      <c r="F1650" s="61"/>
      <c r="G1650" s="61"/>
      <c r="H1650" s="61"/>
      <c r="I1650" s="61"/>
    </row>
    <row r="1651" spans="1:9" x14ac:dyDescent="0.25">
      <c r="A1651" s="61"/>
      <c r="B1651" s="61"/>
      <c r="C1651" s="61"/>
      <c r="D1651" s="61"/>
      <c r="E1651" s="61"/>
      <c r="F1651" s="61"/>
      <c r="G1651" s="61"/>
      <c r="H1651" s="61"/>
      <c r="I1651" s="61"/>
    </row>
    <row r="1652" spans="1:9" x14ac:dyDescent="0.25">
      <c r="A1652" s="61"/>
      <c r="B1652" s="61"/>
      <c r="C1652" s="61"/>
      <c r="D1652" s="61"/>
      <c r="E1652" s="61"/>
      <c r="F1652" s="61"/>
      <c r="G1652" s="61"/>
      <c r="H1652" s="61"/>
      <c r="I1652" s="61"/>
    </row>
    <row r="1653" spans="1:9" x14ac:dyDescent="0.25">
      <c r="A1653" s="61"/>
      <c r="B1653" s="61"/>
      <c r="C1653" s="61"/>
      <c r="D1653" s="61"/>
      <c r="E1653" s="61"/>
      <c r="F1653" s="61"/>
      <c r="G1653" s="61"/>
      <c r="H1653" s="61"/>
      <c r="I1653" s="61"/>
    </row>
    <row r="1654" spans="1:9" x14ac:dyDescent="0.25">
      <c r="A1654" s="61"/>
      <c r="B1654" s="61"/>
      <c r="C1654" s="61"/>
      <c r="D1654" s="61"/>
      <c r="E1654" s="61"/>
      <c r="F1654" s="61"/>
      <c r="G1654" s="61"/>
      <c r="H1654" s="61"/>
      <c r="I1654" s="61"/>
    </row>
    <row r="1655" spans="1:9" x14ac:dyDescent="0.25">
      <c r="A1655" s="61"/>
      <c r="B1655" s="61"/>
      <c r="C1655" s="61"/>
      <c r="D1655" s="61"/>
      <c r="E1655" s="61"/>
      <c r="F1655" s="61"/>
      <c r="G1655" s="61"/>
      <c r="H1655" s="61"/>
      <c r="I1655" s="61"/>
    </row>
    <row r="1656" spans="1:9" x14ac:dyDescent="0.25">
      <c r="A1656" s="61"/>
      <c r="B1656" s="61"/>
      <c r="C1656" s="61"/>
      <c r="D1656" s="61"/>
      <c r="E1656" s="61"/>
      <c r="F1656" s="61"/>
      <c r="G1656" s="61"/>
      <c r="H1656" s="61"/>
      <c r="I1656" s="61"/>
    </row>
    <row r="1657" spans="1:9" x14ac:dyDescent="0.25">
      <c r="A1657" s="61"/>
      <c r="B1657" s="61"/>
      <c r="C1657" s="61"/>
      <c r="D1657" s="61"/>
      <c r="E1657" s="61"/>
      <c r="F1657" s="61"/>
      <c r="G1657" s="61"/>
      <c r="H1657" s="61"/>
      <c r="I1657" s="61"/>
    </row>
    <row r="1658" spans="1:9" x14ac:dyDescent="0.25">
      <c r="A1658" s="61"/>
      <c r="B1658" s="61"/>
      <c r="C1658" s="61"/>
      <c r="D1658" s="61"/>
      <c r="E1658" s="61"/>
      <c r="F1658" s="61"/>
      <c r="G1658" s="61"/>
      <c r="H1658" s="61"/>
      <c r="I1658" s="61"/>
    </row>
    <row r="1659" spans="1:9" x14ac:dyDescent="0.25">
      <c r="A1659" s="61"/>
      <c r="B1659" s="61"/>
      <c r="C1659" s="61"/>
      <c r="D1659" s="61"/>
      <c r="E1659" s="61"/>
      <c r="F1659" s="61"/>
      <c r="G1659" s="61"/>
      <c r="H1659" s="61"/>
      <c r="I1659" s="61"/>
    </row>
    <row r="1660" spans="1:9" x14ac:dyDescent="0.25">
      <c r="A1660" s="61"/>
      <c r="B1660" s="61"/>
      <c r="C1660" s="61"/>
      <c r="D1660" s="61"/>
      <c r="E1660" s="61"/>
      <c r="F1660" s="61"/>
      <c r="G1660" s="61"/>
      <c r="H1660" s="61"/>
      <c r="I1660" s="61"/>
    </row>
    <row r="1661" spans="1:9" x14ac:dyDescent="0.25">
      <c r="A1661" s="61"/>
      <c r="B1661" s="61"/>
      <c r="C1661" s="61"/>
      <c r="D1661" s="61"/>
      <c r="E1661" s="61"/>
      <c r="F1661" s="61"/>
      <c r="G1661" s="61"/>
      <c r="H1661" s="61"/>
      <c r="I1661" s="61"/>
    </row>
    <row r="1662" spans="1:9" x14ac:dyDescent="0.25">
      <c r="A1662" s="61"/>
      <c r="B1662" s="61"/>
      <c r="C1662" s="61"/>
      <c r="D1662" s="61"/>
      <c r="E1662" s="61"/>
      <c r="F1662" s="61"/>
      <c r="G1662" s="61"/>
      <c r="H1662" s="61"/>
      <c r="I1662" s="61"/>
    </row>
    <row r="1663" spans="1:9" x14ac:dyDescent="0.25">
      <c r="A1663" s="61"/>
      <c r="B1663" s="61"/>
      <c r="C1663" s="61"/>
      <c r="D1663" s="61"/>
      <c r="E1663" s="61"/>
      <c r="F1663" s="61"/>
      <c r="G1663" s="61"/>
      <c r="H1663" s="61"/>
      <c r="I1663" s="61"/>
    </row>
    <row r="1664" spans="1:9" x14ac:dyDescent="0.25">
      <c r="A1664" s="61"/>
      <c r="B1664" s="61"/>
      <c r="C1664" s="61"/>
      <c r="D1664" s="61"/>
      <c r="E1664" s="61"/>
      <c r="F1664" s="61"/>
      <c r="G1664" s="61"/>
      <c r="H1664" s="61"/>
      <c r="I1664" s="61"/>
    </row>
    <row r="1665" spans="1:9" x14ac:dyDescent="0.25">
      <c r="A1665" s="61"/>
      <c r="B1665" s="61"/>
      <c r="C1665" s="61"/>
      <c r="D1665" s="61"/>
      <c r="E1665" s="61"/>
      <c r="F1665" s="61"/>
      <c r="G1665" s="61"/>
      <c r="H1665" s="61"/>
      <c r="I1665" s="61"/>
    </row>
    <row r="1666" spans="1:9" x14ac:dyDescent="0.25">
      <c r="A1666" s="61"/>
      <c r="B1666" s="61"/>
      <c r="C1666" s="61"/>
      <c r="D1666" s="61"/>
      <c r="E1666" s="61"/>
      <c r="F1666" s="61"/>
      <c r="G1666" s="61"/>
      <c r="H1666" s="61"/>
      <c r="I1666" s="61"/>
    </row>
    <row r="1667" spans="1:9" x14ac:dyDescent="0.25">
      <c r="A1667" s="61"/>
      <c r="B1667" s="61"/>
      <c r="C1667" s="61"/>
      <c r="D1667" s="61"/>
      <c r="E1667" s="61"/>
      <c r="F1667" s="61"/>
      <c r="G1667" s="61"/>
      <c r="H1667" s="61"/>
      <c r="I1667" s="61"/>
    </row>
    <row r="1668" spans="1:9" x14ac:dyDescent="0.25">
      <c r="A1668" s="61"/>
      <c r="B1668" s="61"/>
      <c r="C1668" s="61"/>
      <c r="D1668" s="61"/>
      <c r="E1668" s="61"/>
      <c r="F1668" s="61"/>
      <c r="G1668" s="61"/>
      <c r="H1668" s="61"/>
      <c r="I1668" s="61"/>
    </row>
    <row r="1669" spans="1:9" x14ac:dyDescent="0.25">
      <c r="A1669" s="61"/>
      <c r="B1669" s="61"/>
      <c r="C1669" s="61"/>
      <c r="D1669" s="61"/>
      <c r="E1669" s="61"/>
      <c r="F1669" s="61"/>
      <c r="G1669" s="61"/>
      <c r="H1669" s="61"/>
      <c r="I1669" s="61"/>
    </row>
    <row r="1670" spans="1:9" x14ac:dyDescent="0.25">
      <c r="A1670" s="61"/>
      <c r="B1670" s="61"/>
      <c r="C1670" s="61"/>
      <c r="D1670" s="61"/>
      <c r="E1670" s="61"/>
      <c r="F1670" s="61"/>
      <c r="G1670" s="61"/>
      <c r="H1670" s="61"/>
      <c r="I1670" s="61"/>
    </row>
    <row r="1671" spans="1:9" x14ac:dyDescent="0.25">
      <c r="A1671" s="61"/>
      <c r="B1671" s="61"/>
      <c r="C1671" s="61"/>
      <c r="D1671" s="61"/>
      <c r="E1671" s="61"/>
      <c r="F1671" s="61"/>
      <c r="G1671" s="61"/>
      <c r="H1671" s="61"/>
      <c r="I1671" s="61"/>
    </row>
    <row r="1672" spans="1:9" x14ac:dyDescent="0.25">
      <c r="A1672" s="61"/>
      <c r="B1672" s="61"/>
      <c r="C1672" s="61"/>
      <c r="D1672" s="61"/>
      <c r="E1672" s="61"/>
      <c r="F1672" s="61"/>
      <c r="G1672" s="61"/>
      <c r="H1672" s="61"/>
      <c r="I1672" s="61"/>
    </row>
    <row r="1673" spans="1:9" x14ac:dyDescent="0.25">
      <c r="A1673" s="61"/>
      <c r="B1673" s="61"/>
      <c r="C1673" s="61"/>
      <c r="D1673" s="61"/>
      <c r="E1673" s="61"/>
      <c r="F1673" s="61"/>
      <c r="G1673" s="61"/>
      <c r="H1673" s="61"/>
      <c r="I1673" s="61"/>
    </row>
    <row r="1674" spans="1:9" x14ac:dyDescent="0.25">
      <c r="A1674" s="61"/>
      <c r="B1674" s="61"/>
      <c r="C1674" s="61"/>
      <c r="D1674" s="61"/>
      <c r="E1674" s="61"/>
      <c r="F1674" s="61"/>
      <c r="G1674" s="61"/>
      <c r="H1674" s="61"/>
      <c r="I1674" s="61"/>
    </row>
    <row r="1675" spans="1:9" x14ac:dyDescent="0.25">
      <c r="A1675" s="61"/>
      <c r="B1675" s="61"/>
      <c r="C1675" s="61"/>
      <c r="D1675" s="61"/>
      <c r="E1675" s="61"/>
      <c r="F1675" s="61"/>
      <c r="G1675" s="61"/>
      <c r="H1675" s="61"/>
      <c r="I1675" s="61"/>
    </row>
    <row r="1676" spans="1:9" x14ac:dyDescent="0.25">
      <c r="A1676" s="61"/>
      <c r="B1676" s="61"/>
      <c r="C1676" s="61"/>
      <c r="D1676" s="61"/>
      <c r="E1676" s="61"/>
      <c r="F1676" s="61"/>
      <c r="G1676" s="61"/>
      <c r="H1676" s="61"/>
      <c r="I1676" s="61"/>
    </row>
    <row r="1677" spans="1:9" x14ac:dyDescent="0.25">
      <c r="A1677" s="61"/>
      <c r="B1677" s="61"/>
      <c r="C1677" s="61"/>
      <c r="D1677" s="61"/>
      <c r="E1677" s="61"/>
      <c r="F1677" s="61"/>
      <c r="G1677" s="61"/>
      <c r="H1677" s="61"/>
      <c r="I1677" s="61"/>
    </row>
    <row r="1678" spans="1:9" x14ac:dyDescent="0.25">
      <c r="A1678" s="61"/>
      <c r="B1678" s="61"/>
      <c r="C1678" s="61"/>
      <c r="D1678" s="61"/>
      <c r="E1678" s="61"/>
      <c r="F1678" s="61"/>
      <c r="G1678" s="61"/>
      <c r="H1678" s="61"/>
      <c r="I1678" s="61"/>
    </row>
    <row r="1679" spans="1:9" x14ac:dyDescent="0.25">
      <c r="A1679" s="61"/>
      <c r="B1679" s="61"/>
      <c r="C1679" s="61"/>
      <c r="D1679" s="61"/>
      <c r="E1679" s="61"/>
      <c r="F1679" s="61"/>
      <c r="G1679" s="61"/>
      <c r="H1679" s="61"/>
      <c r="I1679" s="61"/>
    </row>
    <row r="1680" spans="1:9" x14ac:dyDescent="0.25">
      <c r="A1680" s="61"/>
      <c r="B1680" s="61"/>
      <c r="C1680" s="61"/>
      <c r="D1680" s="61"/>
      <c r="E1680" s="61"/>
      <c r="F1680" s="61"/>
      <c r="G1680" s="61"/>
      <c r="H1680" s="61"/>
      <c r="I1680" s="61"/>
    </row>
    <row r="1681" spans="1:9" x14ac:dyDescent="0.25">
      <c r="A1681" s="61"/>
      <c r="B1681" s="61"/>
      <c r="C1681" s="61"/>
      <c r="D1681" s="61"/>
      <c r="E1681" s="61"/>
      <c r="F1681" s="61"/>
      <c r="G1681" s="61"/>
      <c r="H1681" s="61"/>
      <c r="I1681" s="61"/>
    </row>
    <row r="1682" spans="1:9" x14ac:dyDescent="0.25">
      <c r="A1682" s="61"/>
      <c r="B1682" s="61"/>
      <c r="C1682" s="61"/>
      <c r="D1682" s="61"/>
      <c r="E1682" s="61"/>
      <c r="F1682" s="61"/>
      <c r="G1682" s="61"/>
      <c r="H1682" s="61"/>
      <c r="I1682" s="61"/>
    </row>
    <row r="1683" spans="1:9" x14ac:dyDescent="0.25">
      <c r="A1683" s="61"/>
      <c r="B1683" s="61"/>
      <c r="C1683" s="61"/>
      <c r="D1683" s="61"/>
      <c r="E1683" s="61"/>
      <c r="F1683" s="61"/>
      <c r="G1683" s="61"/>
      <c r="H1683" s="61"/>
      <c r="I1683" s="61"/>
    </row>
    <row r="1684" spans="1:9" x14ac:dyDescent="0.25">
      <c r="A1684" s="61"/>
      <c r="B1684" s="61"/>
      <c r="C1684" s="61"/>
      <c r="D1684" s="61"/>
      <c r="E1684" s="61"/>
      <c r="F1684" s="61"/>
      <c r="G1684" s="61"/>
      <c r="H1684" s="61"/>
      <c r="I1684" s="61"/>
    </row>
    <row r="1685" spans="1:9" x14ac:dyDescent="0.25">
      <c r="A1685" s="61"/>
      <c r="B1685" s="61"/>
      <c r="C1685" s="61"/>
      <c r="D1685" s="61"/>
      <c r="E1685" s="61"/>
      <c r="F1685" s="61"/>
      <c r="G1685" s="61"/>
      <c r="H1685" s="61"/>
      <c r="I1685" s="61"/>
    </row>
    <row r="1686" spans="1:9" x14ac:dyDescent="0.25">
      <c r="A1686" s="61"/>
      <c r="B1686" s="61"/>
      <c r="C1686" s="61"/>
      <c r="D1686" s="61"/>
      <c r="E1686" s="61"/>
      <c r="F1686" s="61"/>
      <c r="G1686" s="61"/>
      <c r="H1686" s="61"/>
      <c r="I1686" s="61"/>
    </row>
    <row r="1687" spans="1:9" x14ac:dyDescent="0.25">
      <c r="A1687" s="61"/>
      <c r="B1687" s="61"/>
      <c r="C1687" s="61"/>
      <c r="D1687" s="61"/>
      <c r="E1687" s="61"/>
      <c r="F1687" s="61"/>
      <c r="G1687" s="61"/>
      <c r="H1687" s="61"/>
      <c r="I1687" s="61"/>
    </row>
    <row r="1688" spans="1:9" x14ac:dyDescent="0.25">
      <c r="A1688" s="61"/>
      <c r="B1688" s="61"/>
      <c r="C1688" s="61"/>
      <c r="D1688" s="61"/>
      <c r="E1688" s="61"/>
      <c r="F1688" s="61"/>
      <c r="G1688" s="61"/>
      <c r="H1688" s="61"/>
      <c r="I1688" s="61"/>
    </row>
    <row r="1689" spans="1:9" x14ac:dyDescent="0.25">
      <c r="A1689" s="61"/>
      <c r="B1689" s="61"/>
      <c r="C1689" s="61"/>
      <c r="D1689" s="61"/>
      <c r="E1689" s="61"/>
      <c r="F1689" s="61"/>
      <c r="G1689" s="61"/>
      <c r="H1689" s="61"/>
      <c r="I1689" s="61"/>
    </row>
    <row r="1690" spans="1:9" x14ac:dyDescent="0.25">
      <c r="A1690" s="61"/>
      <c r="B1690" s="61"/>
      <c r="C1690" s="61"/>
      <c r="D1690" s="61"/>
      <c r="E1690" s="61"/>
      <c r="F1690" s="61"/>
      <c r="G1690" s="61"/>
      <c r="H1690" s="61"/>
      <c r="I1690" s="61"/>
    </row>
    <row r="1691" spans="1:9" x14ac:dyDescent="0.25">
      <c r="A1691" s="61"/>
      <c r="B1691" s="61"/>
      <c r="C1691" s="61"/>
      <c r="D1691" s="61"/>
      <c r="E1691" s="61"/>
      <c r="F1691" s="61"/>
      <c r="G1691" s="61"/>
      <c r="H1691" s="61"/>
      <c r="I1691" s="61"/>
    </row>
    <row r="1692" spans="1:9" x14ac:dyDescent="0.25">
      <c r="A1692" s="61"/>
      <c r="B1692" s="61"/>
      <c r="C1692" s="61"/>
      <c r="D1692" s="61"/>
      <c r="E1692" s="61"/>
      <c r="F1692" s="61"/>
      <c r="G1692" s="61"/>
      <c r="H1692" s="61"/>
      <c r="I1692" s="61"/>
    </row>
    <row r="1693" spans="1:9" x14ac:dyDescent="0.25">
      <c r="A1693" s="61"/>
      <c r="B1693" s="61"/>
      <c r="C1693" s="61"/>
      <c r="D1693" s="61"/>
      <c r="E1693" s="61"/>
      <c r="F1693" s="61"/>
      <c r="G1693" s="61"/>
      <c r="H1693" s="61"/>
      <c r="I1693" s="61"/>
    </row>
    <row r="1694" spans="1:9" x14ac:dyDescent="0.25">
      <c r="A1694" s="61"/>
      <c r="B1694" s="61"/>
      <c r="C1694" s="61"/>
      <c r="D1694" s="61"/>
      <c r="E1694" s="61"/>
      <c r="F1694" s="61"/>
      <c r="G1694" s="61"/>
      <c r="H1694" s="61"/>
      <c r="I1694" s="61"/>
    </row>
    <row r="1695" spans="1:9" x14ac:dyDescent="0.25">
      <c r="A1695" s="61"/>
      <c r="B1695" s="61"/>
      <c r="C1695" s="61"/>
      <c r="D1695" s="61"/>
      <c r="E1695" s="61"/>
      <c r="F1695" s="61"/>
      <c r="G1695" s="61"/>
      <c r="H1695" s="61"/>
      <c r="I1695" s="61"/>
    </row>
    <row r="1696" spans="1:9" x14ac:dyDescent="0.25">
      <c r="A1696" s="61"/>
      <c r="B1696" s="61"/>
      <c r="C1696" s="61"/>
      <c r="D1696" s="61"/>
      <c r="E1696" s="61"/>
      <c r="F1696" s="61"/>
      <c r="G1696" s="61"/>
      <c r="H1696" s="61"/>
      <c r="I1696" s="61"/>
    </row>
    <row r="1697" spans="1:9" x14ac:dyDescent="0.25">
      <c r="A1697" s="61"/>
      <c r="B1697" s="61"/>
      <c r="C1697" s="61"/>
      <c r="D1697" s="61"/>
      <c r="E1697" s="61"/>
      <c r="F1697" s="61"/>
      <c r="G1697" s="61"/>
      <c r="H1697" s="61"/>
      <c r="I1697" s="61"/>
    </row>
    <row r="1698" spans="1:9" x14ac:dyDescent="0.25">
      <c r="A1698" s="61"/>
      <c r="B1698" s="61"/>
      <c r="C1698" s="61"/>
      <c r="D1698" s="61"/>
      <c r="E1698" s="61"/>
      <c r="F1698" s="61"/>
      <c r="G1698" s="61"/>
      <c r="H1698" s="61"/>
      <c r="I1698" s="61"/>
    </row>
    <row r="1699" spans="1:9" x14ac:dyDescent="0.25">
      <c r="A1699" s="61"/>
      <c r="B1699" s="61"/>
      <c r="C1699" s="61"/>
      <c r="D1699" s="61"/>
      <c r="E1699" s="61"/>
      <c r="F1699" s="61"/>
      <c r="G1699" s="61"/>
      <c r="H1699" s="61"/>
      <c r="I1699" s="61"/>
    </row>
    <row r="1700" spans="1:9" x14ac:dyDescent="0.25">
      <c r="A1700" s="61"/>
      <c r="B1700" s="61"/>
      <c r="C1700" s="61"/>
      <c r="D1700" s="61"/>
      <c r="E1700" s="61"/>
      <c r="F1700" s="61"/>
      <c r="G1700" s="61"/>
      <c r="H1700" s="61"/>
      <c r="I1700" s="61"/>
    </row>
    <row r="1701" spans="1:9" x14ac:dyDescent="0.25">
      <c r="A1701" s="61"/>
      <c r="B1701" s="61"/>
      <c r="C1701" s="61"/>
      <c r="D1701" s="61"/>
      <c r="E1701" s="61"/>
      <c r="F1701" s="61"/>
      <c r="G1701" s="61"/>
      <c r="H1701" s="61"/>
      <c r="I1701" s="61"/>
    </row>
    <row r="1702" spans="1:9" x14ac:dyDescent="0.25">
      <c r="A1702" s="61"/>
      <c r="B1702" s="61"/>
      <c r="C1702" s="61"/>
      <c r="D1702" s="61"/>
      <c r="E1702" s="61"/>
      <c r="F1702" s="61"/>
      <c r="G1702" s="61"/>
      <c r="H1702" s="61"/>
      <c r="I1702" s="61"/>
    </row>
    <row r="1703" spans="1:9" x14ac:dyDescent="0.25">
      <c r="A1703" s="61"/>
      <c r="B1703" s="61"/>
      <c r="C1703" s="61"/>
      <c r="D1703" s="61"/>
      <c r="E1703" s="61"/>
      <c r="F1703" s="61"/>
      <c r="G1703" s="61"/>
      <c r="H1703" s="61"/>
      <c r="I1703" s="61"/>
    </row>
    <row r="1704" spans="1:9" x14ac:dyDescent="0.25">
      <c r="A1704" s="61"/>
      <c r="B1704" s="61"/>
      <c r="C1704" s="61"/>
      <c r="D1704" s="61"/>
      <c r="E1704" s="61"/>
      <c r="F1704" s="61"/>
      <c r="G1704" s="61"/>
      <c r="H1704" s="61"/>
      <c r="I1704" s="61"/>
    </row>
    <row r="1705" spans="1:9" x14ac:dyDescent="0.25">
      <c r="A1705" s="61"/>
      <c r="B1705" s="61"/>
      <c r="C1705" s="61"/>
      <c r="D1705" s="61"/>
      <c r="E1705" s="61"/>
      <c r="F1705" s="61"/>
      <c r="G1705" s="61"/>
      <c r="H1705" s="61"/>
      <c r="I1705" s="61"/>
    </row>
    <row r="1706" spans="1:9" x14ac:dyDescent="0.25">
      <c r="A1706" s="61"/>
      <c r="B1706" s="61"/>
      <c r="C1706" s="61"/>
      <c r="D1706" s="61"/>
      <c r="E1706" s="61"/>
      <c r="F1706" s="61"/>
      <c r="G1706" s="61"/>
      <c r="H1706" s="61"/>
      <c r="I1706" s="61"/>
    </row>
    <row r="1707" spans="1:9" x14ac:dyDescent="0.25">
      <c r="A1707" s="61"/>
      <c r="B1707" s="61"/>
      <c r="C1707" s="61"/>
      <c r="D1707" s="61"/>
      <c r="E1707" s="61"/>
      <c r="F1707" s="61"/>
      <c r="G1707" s="61"/>
      <c r="H1707" s="61"/>
      <c r="I1707" s="61"/>
    </row>
    <row r="1708" spans="1:9" x14ac:dyDescent="0.25">
      <c r="A1708" s="61"/>
      <c r="B1708" s="61"/>
      <c r="C1708" s="61"/>
      <c r="D1708" s="61"/>
      <c r="E1708" s="61"/>
      <c r="F1708" s="61"/>
      <c r="G1708" s="61"/>
      <c r="H1708" s="61"/>
      <c r="I1708" s="61"/>
    </row>
    <row r="1709" spans="1:9" x14ac:dyDescent="0.25">
      <c r="A1709" s="61"/>
      <c r="B1709" s="61"/>
      <c r="C1709" s="61"/>
      <c r="D1709" s="61"/>
      <c r="E1709" s="61"/>
      <c r="F1709" s="61"/>
      <c r="G1709" s="61"/>
      <c r="H1709" s="61"/>
      <c r="I1709" s="61"/>
    </row>
    <row r="1710" spans="1:9" x14ac:dyDescent="0.25">
      <c r="A1710" s="61"/>
      <c r="B1710" s="61"/>
      <c r="C1710" s="61"/>
      <c r="D1710" s="61"/>
      <c r="E1710" s="61"/>
      <c r="F1710" s="61"/>
      <c r="G1710" s="61"/>
      <c r="H1710" s="61"/>
      <c r="I1710" s="61"/>
    </row>
    <row r="1711" spans="1:9" x14ac:dyDescent="0.25">
      <c r="A1711" s="61"/>
      <c r="B1711" s="61"/>
      <c r="C1711" s="61"/>
      <c r="D1711" s="61"/>
      <c r="E1711" s="61"/>
      <c r="F1711" s="61"/>
      <c r="G1711" s="61"/>
      <c r="H1711" s="61"/>
      <c r="I1711" s="61"/>
    </row>
    <row r="1712" spans="1:9" x14ac:dyDescent="0.25">
      <c r="A1712" s="61"/>
      <c r="B1712" s="61"/>
      <c r="C1712" s="61"/>
      <c r="D1712" s="61"/>
      <c r="E1712" s="61"/>
      <c r="F1712" s="61"/>
      <c r="G1712" s="61"/>
      <c r="H1712" s="61"/>
      <c r="I1712" s="61"/>
    </row>
    <row r="1713" spans="1:9" x14ac:dyDescent="0.25">
      <c r="A1713" s="61"/>
      <c r="B1713" s="61"/>
      <c r="C1713" s="61"/>
      <c r="D1713" s="61"/>
      <c r="E1713" s="61"/>
      <c r="F1713" s="61"/>
      <c r="G1713" s="61"/>
      <c r="H1713" s="61"/>
      <c r="I1713" s="61"/>
    </row>
    <row r="1714" spans="1:9" x14ac:dyDescent="0.25">
      <c r="A1714" s="61"/>
      <c r="B1714" s="61"/>
      <c r="C1714" s="61"/>
      <c r="D1714" s="61"/>
      <c r="E1714" s="61"/>
      <c r="F1714" s="61"/>
      <c r="G1714" s="61"/>
      <c r="H1714" s="61"/>
      <c r="I1714" s="61"/>
    </row>
    <row r="1715" spans="1:9" x14ac:dyDescent="0.25">
      <c r="A1715" s="61"/>
      <c r="B1715" s="61"/>
      <c r="C1715" s="61"/>
      <c r="D1715" s="61"/>
      <c r="E1715" s="61"/>
      <c r="F1715" s="61"/>
      <c r="G1715" s="61"/>
      <c r="H1715" s="61"/>
      <c r="I1715" s="61"/>
    </row>
    <row r="1716" spans="1:9" x14ac:dyDescent="0.25">
      <c r="A1716" s="61"/>
      <c r="B1716" s="61"/>
      <c r="C1716" s="61"/>
      <c r="D1716" s="61"/>
      <c r="E1716" s="61"/>
      <c r="F1716" s="61"/>
      <c r="G1716" s="61"/>
      <c r="H1716" s="61"/>
      <c r="I1716" s="61"/>
    </row>
    <row r="1717" spans="1:9" x14ac:dyDescent="0.25">
      <c r="A1717" s="61"/>
      <c r="B1717" s="61"/>
      <c r="C1717" s="61"/>
      <c r="D1717" s="61"/>
      <c r="E1717" s="61"/>
      <c r="F1717" s="61"/>
      <c r="G1717" s="61"/>
      <c r="H1717" s="61"/>
      <c r="I1717" s="61"/>
    </row>
    <row r="1718" spans="1:9" x14ac:dyDescent="0.25">
      <c r="A1718" s="61"/>
      <c r="B1718" s="61"/>
      <c r="C1718" s="61"/>
      <c r="D1718" s="61"/>
      <c r="E1718" s="61"/>
      <c r="F1718" s="61"/>
      <c r="G1718" s="61"/>
      <c r="H1718" s="61"/>
      <c r="I1718" s="61"/>
    </row>
    <row r="1719" spans="1:9" x14ac:dyDescent="0.25">
      <c r="A1719" s="61"/>
      <c r="B1719" s="61"/>
      <c r="C1719" s="61"/>
      <c r="D1719" s="61"/>
      <c r="E1719" s="61"/>
      <c r="F1719" s="61"/>
      <c r="G1719" s="61"/>
      <c r="H1719" s="61"/>
      <c r="I1719" s="61"/>
    </row>
    <row r="1720" spans="1:9" x14ac:dyDescent="0.25">
      <c r="A1720" s="61"/>
      <c r="B1720" s="61"/>
      <c r="C1720" s="61"/>
      <c r="D1720" s="61"/>
      <c r="E1720" s="61"/>
      <c r="F1720" s="61"/>
      <c r="G1720" s="61"/>
      <c r="H1720" s="61"/>
      <c r="I1720" s="61"/>
    </row>
    <row r="1721" spans="1:9" x14ac:dyDescent="0.25">
      <c r="A1721" s="61"/>
      <c r="B1721" s="61"/>
      <c r="C1721" s="61"/>
      <c r="D1721" s="61"/>
      <c r="E1721" s="61"/>
      <c r="F1721" s="61"/>
      <c r="G1721" s="61"/>
      <c r="H1721" s="61"/>
      <c r="I1721" s="61"/>
    </row>
    <row r="1722" spans="1:9" x14ac:dyDescent="0.25">
      <c r="A1722" s="61"/>
      <c r="B1722" s="61"/>
      <c r="C1722" s="61"/>
      <c r="D1722" s="61"/>
      <c r="E1722" s="61"/>
      <c r="F1722" s="61"/>
      <c r="G1722" s="61"/>
      <c r="H1722" s="61"/>
      <c r="I1722" s="61"/>
    </row>
    <row r="1723" spans="1:9" x14ac:dyDescent="0.25">
      <c r="A1723" s="61"/>
      <c r="B1723" s="61"/>
      <c r="C1723" s="61"/>
      <c r="D1723" s="61"/>
      <c r="E1723" s="61"/>
      <c r="F1723" s="61"/>
      <c r="G1723" s="61"/>
      <c r="H1723" s="61"/>
      <c r="I1723" s="61"/>
    </row>
    <row r="1724" spans="1:9" x14ac:dyDescent="0.25">
      <c r="A1724" s="61"/>
      <c r="B1724" s="61"/>
      <c r="C1724" s="61"/>
      <c r="D1724" s="61"/>
      <c r="E1724" s="61"/>
      <c r="F1724" s="61"/>
      <c r="G1724" s="61"/>
      <c r="H1724" s="61"/>
      <c r="I1724" s="61"/>
    </row>
    <row r="1725" spans="1:9" x14ac:dyDescent="0.25">
      <c r="A1725" s="61"/>
      <c r="B1725" s="61"/>
      <c r="C1725" s="61"/>
      <c r="D1725" s="61"/>
      <c r="E1725" s="61"/>
      <c r="F1725" s="61"/>
      <c r="G1725" s="61"/>
      <c r="H1725" s="61"/>
      <c r="I1725" s="61"/>
    </row>
    <row r="1726" spans="1:9" x14ac:dyDescent="0.25">
      <c r="A1726" s="61"/>
      <c r="B1726" s="61"/>
      <c r="C1726" s="61"/>
      <c r="D1726" s="61"/>
      <c r="E1726" s="61"/>
      <c r="F1726" s="61"/>
      <c r="G1726" s="61"/>
      <c r="H1726" s="61"/>
      <c r="I1726" s="61"/>
    </row>
    <row r="1727" spans="1:9" x14ac:dyDescent="0.25">
      <c r="A1727" s="61"/>
      <c r="B1727" s="61"/>
      <c r="C1727" s="61"/>
      <c r="D1727" s="61"/>
      <c r="E1727" s="61"/>
      <c r="F1727" s="61"/>
      <c r="G1727" s="61"/>
      <c r="H1727" s="61"/>
      <c r="I1727" s="61"/>
    </row>
    <row r="1728" spans="1:9" x14ac:dyDescent="0.25">
      <c r="A1728" s="61"/>
      <c r="B1728" s="61"/>
      <c r="C1728" s="61"/>
      <c r="D1728" s="61"/>
      <c r="E1728" s="61"/>
      <c r="F1728" s="61"/>
      <c r="G1728" s="61"/>
      <c r="H1728" s="61"/>
      <c r="I1728" s="61"/>
    </row>
    <row r="1729" spans="1:9" x14ac:dyDescent="0.25">
      <c r="A1729" s="61"/>
      <c r="B1729" s="61"/>
      <c r="C1729" s="61"/>
      <c r="D1729" s="61"/>
      <c r="E1729" s="61"/>
      <c r="F1729" s="61"/>
      <c r="G1729" s="61"/>
      <c r="H1729" s="61"/>
      <c r="I1729" s="61"/>
    </row>
    <row r="1730" spans="1:9" x14ac:dyDescent="0.25">
      <c r="A1730" s="61"/>
      <c r="B1730" s="61"/>
      <c r="C1730" s="61"/>
      <c r="D1730" s="61"/>
      <c r="E1730" s="61"/>
      <c r="F1730" s="61"/>
      <c r="G1730" s="61"/>
      <c r="H1730" s="61"/>
      <c r="I1730" s="61"/>
    </row>
    <row r="1731" spans="1:9" x14ac:dyDescent="0.25">
      <c r="A1731" s="61"/>
      <c r="B1731" s="61"/>
      <c r="C1731" s="61"/>
      <c r="D1731" s="61"/>
      <c r="E1731" s="61"/>
      <c r="F1731" s="61"/>
      <c r="G1731" s="61"/>
      <c r="H1731" s="61"/>
      <c r="I1731" s="61"/>
    </row>
    <row r="1732" spans="1:9" x14ac:dyDescent="0.25">
      <c r="A1732" s="61"/>
      <c r="B1732" s="61"/>
      <c r="C1732" s="61"/>
      <c r="D1732" s="61"/>
      <c r="E1732" s="61"/>
      <c r="F1732" s="61"/>
      <c r="G1732" s="61"/>
      <c r="H1732" s="61"/>
      <c r="I1732" s="61"/>
    </row>
    <row r="1733" spans="1:9" x14ac:dyDescent="0.25">
      <c r="A1733" s="61"/>
      <c r="B1733" s="61"/>
      <c r="C1733" s="61"/>
      <c r="D1733" s="61"/>
      <c r="E1733" s="61"/>
      <c r="F1733" s="61"/>
      <c r="G1733" s="61"/>
      <c r="H1733" s="61"/>
      <c r="I1733" s="61"/>
    </row>
    <row r="1734" spans="1:9" x14ac:dyDescent="0.25">
      <c r="A1734" s="61"/>
      <c r="B1734" s="61"/>
      <c r="C1734" s="61"/>
      <c r="D1734" s="61"/>
      <c r="E1734" s="61"/>
      <c r="F1734" s="61"/>
      <c r="G1734" s="61"/>
      <c r="H1734" s="61"/>
      <c r="I1734" s="61"/>
    </row>
    <row r="1735" spans="1:9" x14ac:dyDescent="0.25">
      <c r="A1735" s="61"/>
      <c r="B1735" s="61"/>
      <c r="C1735" s="61"/>
      <c r="D1735" s="61"/>
      <c r="E1735" s="61"/>
      <c r="F1735" s="61"/>
      <c r="G1735" s="61"/>
      <c r="H1735" s="61"/>
      <c r="I1735" s="61"/>
    </row>
    <row r="1736" spans="1:9" x14ac:dyDescent="0.25">
      <c r="A1736" s="61"/>
      <c r="B1736" s="61"/>
      <c r="C1736" s="61"/>
      <c r="D1736" s="61"/>
      <c r="E1736" s="61"/>
      <c r="F1736" s="61"/>
      <c r="G1736" s="61"/>
      <c r="H1736" s="61"/>
      <c r="I1736" s="61"/>
    </row>
    <row r="1737" spans="1:9" x14ac:dyDescent="0.25">
      <c r="A1737" s="61"/>
      <c r="B1737" s="61"/>
      <c r="C1737" s="61"/>
      <c r="D1737" s="61"/>
      <c r="E1737" s="61"/>
      <c r="F1737" s="61"/>
      <c r="G1737" s="61"/>
      <c r="H1737" s="61"/>
      <c r="I1737" s="61"/>
    </row>
    <row r="1738" spans="1:9" x14ac:dyDescent="0.25">
      <c r="A1738" s="61"/>
      <c r="B1738" s="61"/>
      <c r="C1738" s="61"/>
      <c r="D1738" s="61"/>
      <c r="E1738" s="61"/>
      <c r="F1738" s="61"/>
      <c r="G1738" s="61"/>
      <c r="H1738" s="61"/>
      <c r="I1738" s="61"/>
    </row>
    <row r="1739" spans="1:9" x14ac:dyDescent="0.25">
      <c r="A1739" s="61"/>
      <c r="B1739" s="61"/>
      <c r="C1739" s="61"/>
      <c r="D1739" s="61"/>
      <c r="E1739" s="61"/>
      <c r="F1739" s="61"/>
      <c r="G1739" s="61"/>
      <c r="H1739" s="61"/>
      <c r="I1739" s="61"/>
    </row>
    <row r="1740" spans="1:9" x14ac:dyDescent="0.25">
      <c r="A1740" s="61"/>
      <c r="B1740" s="61"/>
      <c r="C1740" s="61"/>
      <c r="D1740" s="61"/>
      <c r="E1740" s="61"/>
      <c r="F1740" s="61"/>
      <c r="G1740" s="61"/>
      <c r="H1740" s="61"/>
      <c r="I1740" s="61"/>
    </row>
    <row r="1741" spans="1:9" x14ac:dyDescent="0.25">
      <c r="A1741" s="61"/>
      <c r="B1741" s="61"/>
      <c r="C1741" s="61"/>
      <c r="D1741" s="61"/>
      <c r="E1741" s="61"/>
      <c r="F1741" s="61"/>
      <c r="G1741" s="61"/>
      <c r="H1741" s="61"/>
      <c r="I1741" s="61"/>
    </row>
    <row r="1742" spans="1:9" x14ac:dyDescent="0.25">
      <c r="A1742" s="61"/>
      <c r="B1742" s="61"/>
      <c r="C1742" s="61"/>
      <c r="D1742" s="61"/>
      <c r="E1742" s="61"/>
      <c r="F1742" s="61"/>
      <c r="G1742" s="61"/>
      <c r="H1742" s="61"/>
      <c r="I1742" s="61"/>
    </row>
    <row r="1743" spans="1:9" x14ac:dyDescent="0.25">
      <c r="A1743" s="61"/>
      <c r="B1743" s="61"/>
      <c r="C1743" s="61"/>
      <c r="D1743" s="61"/>
      <c r="E1743" s="61"/>
      <c r="F1743" s="61"/>
      <c r="G1743" s="61"/>
      <c r="H1743" s="61"/>
      <c r="I1743" s="61"/>
    </row>
    <row r="1744" spans="1:9" x14ac:dyDescent="0.25">
      <c r="A1744" s="61"/>
      <c r="B1744" s="61"/>
      <c r="C1744" s="61"/>
      <c r="D1744" s="61"/>
      <c r="E1744" s="61"/>
      <c r="F1744" s="61"/>
      <c r="G1744" s="61"/>
      <c r="H1744" s="61"/>
      <c r="I1744" s="61"/>
    </row>
    <row r="1745" spans="1:9" x14ac:dyDescent="0.25">
      <c r="A1745" s="61"/>
      <c r="B1745" s="61"/>
      <c r="C1745" s="61"/>
      <c r="D1745" s="61"/>
      <c r="E1745" s="61"/>
      <c r="F1745" s="61"/>
      <c r="G1745" s="61"/>
      <c r="H1745" s="61"/>
      <c r="I1745" s="61"/>
    </row>
    <row r="1746" spans="1:9" x14ac:dyDescent="0.25">
      <c r="A1746" s="61"/>
      <c r="B1746" s="61"/>
      <c r="C1746" s="61"/>
      <c r="D1746" s="61"/>
      <c r="E1746" s="61"/>
      <c r="F1746" s="61"/>
      <c r="G1746" s="61"/>
      <c r="H1746" s="61"/>
      <c r="I1746" s="61"/>
    </row>
    <row r="1747" spans="1:9" x14ac:dyDescent="0.25">
      <c r="A1747" s="61"/>
      <c r="B1747" s="61"/>
      <c r="C1747" s="61"/>
      <c r="D1747" s="61"/>
      <c r="E1747" s="61"/>
      <c r="F1747" s="61"/>
      <c r="G1747" s="61"/>
      <c r="H1747" s="61"/>
      <c r="I1747" s="61"/>
    </row>
    <row r="1748" spans="1:9" x14ac:dyDescent="0.25">
      <c r="A1748" s="61"/>
      <c r="B1748" s="61"/>
      <c r="C1748" s="61"/>
      <c r="D1748" s="61"/>
      <c r="E1748" s="61"/>
      <c r="F1748" s="61"/>
      <c r="G1748" s="61"/>
      <c r="H1748" s="61"/>
      <c r="I1748" s="61"/>
    </row>
    <row r="1749" spans="1:9" x14ac:dyDescent="0.25">
      <c r="A1749" s="61"/>
      <c r="B1749" s="61"/>
      <c r="C1749" s="61"/>
      <c r="D1749" s="61"/>
      <c r="E1749" s="61"/>
      <c r="F1749" s="61"/>
      <c r="G1749" s="61"/>
      <c r="H1749" s="61"/>
      <c r="I1749" s="61"/>
    </row>
    <row r="1750" spans="1:9" x14ac:dyDescent="0.25">
      <c r="A1750" s="61"/>
      <c r="B1750" s="61"/>
      <c r="C1750" s="61"/>
      <c r="D1750" s="61"/>
      <c r="E1750" s="61"/>
      <c r="F1750" s="61"/>
      <c r="G1750" s="61"/>
      <c r="H1750" s="61"/>
      <c r="I1750" s="61"/>
    </row>
    <row r="1751" spans="1:9" x14ac:dyDescent="0.25">
      <c r="A1751" s="61"/>
      <c r="B1751" s="61"/>
      <c r="C1751" s="61"/>
      <c r="D1751" s="61"/>
      <c r="E1751" s="61"/>
      <c r="F1751" s="61"/>
      <c r="G1751" s="61"/>
      <c r="H1751" s="61"/>
      <c r="I1751" s="61"/>
    </row>
    <row r="1752" spans="1:9" x14ac:dyDescent="0.25">
      <c r="A1752" s="61"/>
      <c r="B1752" s="61"/>
      <c r="C1752" s="61"/>
      <c r="D1752" s="61"/>
      <c r="E1752" s="61"/>
      <c r="F1752" s="61"/>
      <c r="G1752" s="61"/>
      <c r="H1752" s="61"/>
      <c r="I1752" s="61"/>
    </row>
    <row r="1753" spans="1:9" x14ac:dyDescent="0.25">
      <c r="A1753" s="61"/>
      <c r="B1753" s="61"/>
      <c r="C1753" s="61"/>
      <c r="D1753" s="61"/>
      <c r="E1753" s="61"/>
      <c r="F1753" s="61"/>
      <c r="G1753" s="61"/>
      <c r="H1753" s="61"/>
      <c r="I1753" s="61"/>
    </row>
    <row r="1754" spans="1:9" x14ac:dyDescent="0.25">
      <c r="A1754" s="61"/>
      <c r="B1754" s="61"/>
      <c r="C1754" s="61"/>
      <c r="D1754" s="61"/>
      <c r="E1754" s="61"/>
      <c r="F1754" s="61"/>
      <c r="G1754" s="61"/>
      <c r="H1754" s="61"/>
      <c r="I1754" s="61"/>
    </row>
    <row r="1755" spans="1:9" x14ac:dyDescent="0.25">
      <c r="A1755" s="61"/>
      <c r="B1755" s="61"/>
      <c r="C1755" s="61"/>
      <c r="D1755" s="61"/>
      <c r="E1755" s="61"/>
      <c r="F1755" s="61"/>
      <c r="G1755" s="61"/>
      <c r="H1755" s="61"/>
      <c r="I1755" s="61"/>
    </row>
    <row r="1756" spans="1:9" x14ac:dyDescent="0.25">
      <c r="A1756" s="61"/>
      <c r="B1756" s="61"/>
      <c r="C1756" s="61"/>
      <c r="D1756" s="61"/>
      <c r="E1756" s="61"/>
      <c r="F1756" s="61"/>
      <c r="G1756" s="61"/>
      <c r="H1756" s="61"/>
      <c r="I1756" s="61"/>
    </row>
    <row r="1757" spans="1:9" x14ac:dyDescent="0.25">
      <c r="A1757" s="61"/>
      <c r="B1757" s="61"/>
      <c r="C1757" s="61"/>
      <c r="D1757" s="61"/>
      <c r="E1757" s="61"/>
      <c r="F1757" s="61"/>
      <c r="G1757" s="61"/>
      <c r="H1757" s="61"/>
      <c r="I1757" s="61"/>
    </row>
    <row r="1758" spans="1:9" x14ac:dyDescent="0.25">
      <c r="A1758" s="61"/>
      <c r="B1758" s="61"/>
      <c r="C1758" s="61"/>
      <c r="D1758" s="61"/>
      <c r="E1758" s="61"/>
      <c r="F1758" s="61"/>
      <c r="G1758" s="61"/>
      <c r="H1758" s="61"/>
      <c r="I1758" s="61"/>
    </row>
    <row r="1759" spans="1:9" x14ac:dyDescent="0.25">
      <c r="A1759" s="61"/>
      <c r="B1759" s="61"/>
      <c r="C1759" s="61"/>
      <c r="D1759" s="61"/>
      <c r="E1759" s="61"/>
      <c r="F1759" s="61"/>
      <c r="G1759" s="61"/>
      <c r="H1759" s="61"/>
      <c r="I1759" s="61"/>
    </row>
    <row r="1760" spans="1:9" x14ac:dyDescent="0.25">
      <c r="A1760" s="61"/>
      <c r="B1760" s="61"/>
      <c r="C1760" s="61"/>
      <c r="D1760" s="61"/>
      <c r="E1760" s="61"/>
      <c r="F1760" s="61"/>
      <c r="G1760" s="61"/>
      <c r="H1760" s="61"/>
      <c r="I1760" s="61"/>
    </row>
    <row r="1761" spans="1:9" x14ac:dyDescent="0.25">
      <c r="A1761" s="61"/>
      <c r="B1761" s="61"/>
      <c r="C1761" s="61"/>
      <c r="D1761" s="61"/>
      <c r="E1761" s="61"/>
      <c r="F1761" s="61"/>
      <c r="G1761" s="61"/>
      <c r="H1761" s="61"/>
      <c r="I1761" s="61"/>
    </row>
    <row r="1762" spans="1:9" x14ac:dyDescent="0.25">
      <c r="A1762" s="61"/>
      <c r="B1762" s="61"/>
      <c r="C1762" s="61"/>
      <c r="D1762" s="61"/>
      <c r="E1762" s="61"/>
      <c r="F1762" s="61"/>
      <c r="G1762" s="61"/>
      <c r="H1762" s="61"/>
      <c r="I1762" s="61"/>
    </row>
    <row r="1763" spans="1:9" x14ac:dyDescent="0.25">
      <c r="A1763" s="61"/>
      <c r="B1763" s="61"/>
      <c r="C1763" s="61"/>
      <c r="D1763" s="61"/>
      <c r="E1763" s="61"/>
      <c r="F1763" s="61"/>
      <c r="G1763" s="61"/>
      <c r="H1763" s="61"/>
      <c r="I1763" s="61"/>
    </row>
    <row r="1764" spans="1:9" x14ac:dyDescent="0.25">
      <c r="A1764" s="61"/>
      <c r="B1764" s="61"/>
      <c r="C1764" s="61"/>
      <c r="D1764" s="61"/>
      <c r="E1764" s="61"/>
      <c r="F1764" s="61"/>
      <c r="G1764" s="61"/>
      <c r="H1764" s="61"/>
      <c r="I1764" s="61"/>
    </row>
    <row r="1765" spans="1:9" x14ac:dyDescent="0.25">
      <c r="A1765" s="61"/>
      <c r="B1765" s="61"/>
      <c r="C1765" s="61"/>
      <c r="D1765" s="61"/>
      <c r="E1765" s="61"/>
      <c r="F1765" s="61"/>
      <c r="G1765" s="61"/>
      <c r="H1765" s="61"/>
      <c r="I1765" s="61"/>
    </row>
    <row r="1766" spans="1:9" x14ac:dyDescent="0.25">
      <c r="A1766" s="61"/>
      <c r="B1766" s="61"/>
      <c r="C1766" s="61"/>
      <c r="D1766" s="61"/>
      <c r="E1766" s="61"/>
      <c r="F1766" s="61"/>
      <c r="G1766" s="61"/>
      <c r="H1766" s="61"/>
      <c r="I1766" s="61"/>
    </row>
    <row r="1767" spans="1:9" x14ac:dyDescent="0.25">
      <c r="A1767" s="61"/>
      <c r="B1767" s="61"/>
      <c r="C1767" s="61"/>
      <c r="D1767" s="61"/>
      <c r="E1767" s="61"/>
      <c r="F1767" s="61"/>
      <c r="G1767" s="61"/>
      <c r="H1767" s="61"/>
      <c r="I1767" s="61"/>
    </row>
    <row r="1768" spans="1:9" x14ac:dyDescent="0.25">
      <c r="A1768" s="61"/>
      <c r="B1768" s="61"/>
      <c r="C1768" s="61"/>
      <c r="D1768" s="61"/>
      <c r="E1768" s="61"/>
      <c r="F1768" s="61"/>
      <c r="G1768" s="61"/>
      <c r="H1768" s="61"/>
      <c r="I1768" s="61"/>
    </row>
    <row r="1769" spans="1:9" x14ac:dyDescent="0.25">
      <c r="A1769" s="61"/>
      <c r="B1769" s="61"/>
      <c r="C1769" s="61"/>
      <c r="D1769" s="61"/>
      <c r="E1769" s="61"/>
      <c r="F1769" s="61"/>
      <c r="G1769" s="61"/>
      <c r="H1769" s="61"/>
      <c r="I1769" s="61"/>
    </row>
    <row r="1770" spans="1:9" x14ac:dyDescent="0.25">
      <c r="A1770" s="61"/>
      <c r="B1770" s="61"/>
      <c r="C1770" s="61"/>
      <c r="D1770" s="61"/>
      <c r="E1770" s="61"/>
      <c r="F1770" s="61"/>
      <c r="G1770" s="61"/>
      <c r="H1770" s="61"/>
      <c r="I1770" s="61"/>
    </row>
    <row r="1771" spans="1:9" x14ac:dyDescent="0.25">
      <c r="A1771" s="61"/>
      <c r="B1771" s="61"/>
      <c r="C1771" s="61"/>
      <c r="D1771" s="61"/>
      <c r="E1771" s="61"/>
      <c r="F1771" s="61"/>
      <c r="G1771" s="61"/>
      <c r="H1771" s="61"/>
      <c r="I1771" s="61"/>
    </row>
    <row r="1772" spans="1:9" x14ac:dyDescent="0.25">
      <c r="A1772" s="61"/>
      <c r="B1772" s="61"/>
      <c r="C1772" s="61"/>
      <c r="D1772" s="61"/>
      <c r="E1772" s="61"/>
      <c r="F1772" s="61"/>
      <c r="G1772" s="61"/>
      <c r="H1772" s="61"/>
      <c r="I1772" s="61"/>
    </row>
    <row r="1773" spans="1:9" x14ac:dyDescent="0.25">
      <c r="A1773" s="61"/>
      <c r="B1773" s="61"/>
      <c r="C1773" s="61"/>
      <c r="D1773" s="61"/>
      <c r="E1773" s="61"/>
      <c r="F1773" s="61"/>
      <c r="G1773" s="61"/>
      <c r="H1773" s="61"/>
      <c r="I1773" s="61"/>
    </row>
    <row r="1774" spans="1:9" x14ac:dyDescent="0.25">
      <c r="A1774" s="61"/>
      <c r="B1774" s="61"/>
      <c r="C1774" s="61"/>
      <c r="D1774" s="61"/>
      <c r="E1774" s="61"/>
      <c r="F1774" s="61"/>
      <c r="G1774" s="61"/>
      <c r="H1774" s="61"/>
      <c r="I1774" s="61"/>
    </row>
    <row r="1775" spans="1:9" x14ac:dyDescent="0.25">
      <c r="A1775" s="61"/>
      <c r="B1775" s="61"/>
      <c r="C1775" s="61"/>
      <c r="D1775" s="61"/>
      <c r="E1775" s="61"/>
      <c r="F1775" s="61"/>
      <c r="G1775" s="61"/>
      <c r="H1775" s="61"/>
      <c r="I1775" s="61"/>
    </row>
    <row r="1776" spans="1:9" x14ac:dyDescent="0.25">
      <c r="A1776" s="61"/>
      <c r="B1776" s="61"/>
      <c r="C1776" s="61"/>
      <c r="D1776" s="61"/>
      <c r="E1776" s="61"/>
      <c r="F1776" s="61"/>
      <c r="G1776" s="61"/>
      <c r="H1776" s="61"/>
      <c r="I1776" s="61"/>
    </row>
    <row r="1777" spans="1:9" x14ac:dyDescent="0.25">
      <c r="A1777" s="61"/>
      <c r="B1777" s="61"/>
      <c r="C1777" s="61"/>
      <c r="D1777" s="61"/>
      <c r="E1777" s="61"/>
      <c r="F1777" s="61"/>
      <c r="G1777" s="61"/>
      <c r="H1777" s="61"/>
      <c r="I1777" s="61"/>
    </row>
    <row r="1778" spans="1:9" x14ac:dyDescent="0.25">
      <c r="A1778" s="61"/>
      <c r="B1778" s="61"/>
      <c r="C1778" s="61"/>
      <c r="D1778" s="61"/>
      <c r="E1778" s="61"/>
      <c r="F1778" s="61"/>
      <c r="G1778" s="61"/>
      <c r="H1778" s="61"/>
      <c r="I1778" s="61"/>
    </row>
    <row r="1779" spans="1:9" x14ac:dyDescent="0.25">
      <c r="A1779" s="61"/>
      <c r="B1779" s="61"/>
      <c r="C1779" s="61"/>
      <c r="D1779" s="61"/>
      <c r="E1779" s="61"/>
      <c r="F1779" s="61"/>
      <c r="G1779" s="61"/>
      <c r="H1779" s="61"/>
      <c r="I1779" s="61"/>
    </row>
    <row r="1780" spans="1:9" x14ac:dyDescent="0.25">
      <c r="A1780" s="61"/>
      <c r="B1780" s="61"/>
      <c r="C1780" s="61"/>
      <c r="D1780" s="61"/>
      <c r="E1780" s="61"/>
      <c r="F1780" s="61"/>
      <c r="G1780" s="61"/>
      <c r="H1780" s="61"/>
      <c r="I1780" s="61"/>
    </row>
    <row r="1781" spans="1:9" x14ac:dyDescent="0.25">
      <c r="A1781" s="61"/>
      <c r="B1781" s="61"/>
      <c r="C1781" s="61"/>
      <c r="D1781" s="61"/>
      <c r="E1781" s="61"/>
      <c r="F1781" s="61"/>
      <c r="G1781" s="61"/>
      <c r="H1781" s="61"/>
      <c r="I1781" s="61"/>
    </row>
    <row r="1782" spans="1:9" x14ac:dyDescent="0.25">
      <c r="A1782" s="61"/>
      <c r="B1782" s="61"/>
      <c r="C1782" s="61"/>
      <c r="D1782" s="61"/>
      <c r="E1782" s="61"/>
      <c r="F1782" s="61"/>
      <c r="G1782" s="61"/>
      <c r="H1782" s="61"/>
      <c r="I1782" s="61"/>
    </row>
    <row r="1783" spans="1:9" x14ac:dyDescent="0.25">
      <c r="A1783" s="61"/>
      <c r="B1783" s="61"/>
      <c r="C1783" s="61"/>
      <c r="D1783" s="61"/>
      <c r="E1783" s="61"/>
      <c r="F1783" s="61"/>
      <c r="G1783" s="61"/>
      <c r="H1783" s="61"/>
      <c r="I1783" s="61"/>
    </row>
    <row r="1784" spans="1:9" x14ac:dyDescent="0.25">
      <c r="A1784" s="61"/>
      <c r="B1784" s="61"/>
      <c r="C1784" s="61"/>
      <c r="D1784" s="61"/>
      <c r="E1784" s="61"/>
      <c r="F1784" s="61"/>
      <c r="G1784" s="61"/>
      <c r="H1784" s="61"/>
      <c r="I1784" s="61"/>
    </row>
    <row r="1785" spans="1:9" x14ac:dyDescent="0.25">
      <c r="A1785" s="61"/>
      <c r="B1785" s="61"/>
      <c r="C1785" s="61"/>
      <c r="D1785" s="61"/>
      <c r="E1785" s="61"/>
      <c r="F1785" s="61"/>
      <c r="G1785" s="61"/>
      <c r="H1785" s="61"/>
      <c r="I1785" s="61"/>
    </row>
    <row r="1786" spans="1:9" x14ac:dyDescent="0.25">
      <c r="A1786" s="61"/>
      <c r="B1786" s="61"/>
      <c r="C1786" s="61"/>
      <c r="D1786" s="61"/>
      <c r="E1786" s="61"/>
      <c r="F1786" s="61"/>
      <c r="G1786" s="61"/>
      <c r="H1786" s="61"/>
      <c r="I1786" s="61"/>
    </row>
    <row r="1787" spans="1:9" x14ac:dyDescent="0.25">
      <c r="A1787" s="61"/>
      <c r="B1787" s="61"/>
      <c r="C1787" s="61"/>
      <c r="D1787" s="61"/>
      <c r="E1787" s="61"/>
      <c r="F1787" s="61"/>
      <c r="G1787" s="61"/>
      <c r="H1787" s="61"/>
      <c r="I1787" s="61"/>
    </row>
    <row r="1788" spans="1:9" x14ac:dyDescent="0.25">
      <c r="A1788" s="61"/>
      <c r="B1788" s="61"/>
      <c r="C1788" s="61"/>
      <c r="D1788" s="61"/>
      <c r="E1788" s="61"/>
      <c r="F1788" s="61"/>
      <c r="G1788" s="61"/>
      <c r="H1788" s="61"/>
      <c r="I1788" s="61"/>
    </row>
    <row r="1789" spans="1:9" x14ac:dyDescent="0.25">
      <c r="A1789" s="61"/>
      <c r="B1789" s="61"/>
      <c r="C1789" s="61"/>
      <c r="D1789" s="61"/>
      <c r="E1789" s="61"/>
      <c r="F1789" s="61"/>
      <c r="G1789" s="61"/>
      <c r="H1789" s="61"/>
      <c r="I1789" s="61"/>
    </row>
    <row r="1790" spans="1:9" x14ac:dyDescent="0.25">
      <c r="A1790" s="61"/>
      <c r="B1790" s="61"/>
      <c r="C1790" s="61"/>
      <c r="D1790" s="61"/>
      <c r="E1790" s="61"/>
      <c r="F1790" s="61"/>
      <c r="G1790" s="61"/>
      <c r="H1790" s="61"/>
      <c r="I1790" s="61"/>
    </row>
    <row r="1791" spans="1:9" x14ac:dyDescent="0.25">
      <c r="A1791" s="61"/>
      <c r="B1791" s="61"/>
      <c r="C1791" s="61"/>
      <c r="D1791" s="61"/>
      <c r="E1791" s="61"/>
      <c r="F1791" s="61"/>
      <c r="G1791" s="61"/>
      <c r="H1791" s="61"/>
      <c r="I1791" s="61"/>
    </row>
    <row r="1792" spans="1:9" x14ac:dyDescent="0.25">
      <c r="A1792" s="61"/>
      <c r="B1792" s="61"/>
      <c r="C1792" s="61"/>
      <c r="D1792" s="61"/>
      <c r="E1792" s="61"/>
      <c r="F1792" s="61"/>
      <c r="G1792" s="61"/>
      <c r="H1792" s="61"/>
      <c r="I1792" s="61"/>
    </row>
    <row r="1793" spans="1:9" x14ac:dyDescent="0.25">
      <c r="A1793" s="61"/>
      <c r="B1793" s="61"/>
      <c r="C1793" s="61"/>
      <c r="D1793" s="61"/>
      <c r="E1793" s="61"/>
      <c r="F1793" s="61"/>
      <c r="G1793" s="61"/>
      <c r="H1793" s="61"/>
      <c r="I1793" s="61"/>
    </row>
    <row r="1794" spans="1:9" x14ac:dyDescent="0.25">
      <c r="A1794" s="61"/>
      <c r="B1794" s="61"/>
      <c r="C1794" s="61"/>
      <c r="D1794" s="61"/>
      <c r="E1794" s="61"/>
      <c r="F1794" s="61"/>
      <c r="G1794" s="61"/>
      <c r="H1794" s="61"/>
      <c r="I1794" s="61"/>
    </row>
    <row r="1795" spans="1:9" x14ac:dyDescent="0.25">
      <c r="A1795" s="61"/>
      <c r="B1795" s="61"/>
      <c r="C1795" s="61"/>
      <c r="D1795" s="61"/>
      <c r="E1795" s="61"/>
      <c r="F1795" s="61"/>
      <c r="G1795" s="61"/>
      <c r="H1795" s="61"/>
      <c r="I1795" s="61"/>
    </row>
    <row r="1796" spans="1:9" x14ac:dyDescent="0.25">
      <c r="A1796" s="61"/>
      <c r="B1796" s="61"/>
      <c r="C1796" s="61"/>
      <c r="D1796" s="61"/>
      <c r="E1796" s="61"/>
      <c r="F1796" s="61"/>
      <c r="G1796" s="61"/>
      <c r="H1796" s="61"/>
      <c r="I1796" s="61"/>
    </row>
    <row r="1797" spans="1:9" x14ac:dyDescent="0.25">
      <c r="A1797" s="61"/>
      <c r="B1797" s="61"/>
      <c r="C1797" s="61"/>
      <c r="D1797" s="61"/>
      <c r="E1797" s="61"/>
      <c r="F1797" s="61"/>
      <c r="G1797" s="61"/>
      <c r="H1797" s="61"/>
      <c r="I1797" s="61"/>
    </row>
    <row r="1798" spans="1:9" x14ac:dyDescent="0.25">
      <c r="A1798" s="61"/>
      <c r="B1798" s="61"/>
      <c r="C1798" s="61"/>
      <c r="D1798" s="61"/>
      <c r="E1798" s="61"/>
      <c r="F1798" s="61"/>
      <c r="G1798" s="61"/>
      <c r="H1798" s="61"/>
      <c r="I1798" s="61"/>
    </row>
    <row r="1799" spans="1:9" x14ac:dyDescent="0.25">
      <c r="A1799" s="61"/>
      <c r="B1799" s="61"/>
      <c r="C1799" s="61"/>
      <c r="D1799" s="61"/>
      <c r="E1799" s="61"/>
      <c r="F1799" s="61"/>
      <c r="G1799" s="61"/>
      <c r="H1799" s="61"/>
      <c r="I1799" s="61"/>
    </row>
    <row r="1800" spans="1:9" x14ac:dyDescent="0.25">
      <c r="A1800" s="61"/>
      <c r="B1800" s="61"/>
      <c r="C1800" s="61"/>
      <c r="D1800" s="61"/>
      <c r="E1800" s="61"/>
      <c r="F1800" s="61"/>
      <c r="G1800" s="61"/>
      <c r="H1800" s="61"/>
      <c r="I1800" s="61"/>
    </row>
    <row r="1801" spans="1:9" x14ac:dyDescent="0.25">
      <c r="A1801" s="61"/>
      <c r="B1801" s="61"/>
      <c r="C1801" s="61"/>
      <c r="D1801" s="61"/>
      <c r="E1801" s="61"/>
      <c r="F1801" s="61"/>
      <c r="G1801" s="61"/>
      <c r="H1801" s="61"/>
      <c r="I1801" s="61"/>
    </row>
    <row r="1802" spans="1:9" x14ac:dyDescent="0.25">
      <c r="A1802" s="61"/>
      <c r="B1802" s="61"/>
      <c r="C1802" s="61"/>
      <c r="D1802" s="61"/>
      <c r="E1802" s="61"/>
      <c r="F1802" s="61"/>
      <c r="G1802" s="61"/>
      <c r="H1802" s="61"/>
      <c r="I1802" s="61"/>
    </row>
    <row r="1803" spans="1:9" x14ac:dyDescent="0.25">
      <c r="A1803" s="61"/>
      <c r="B1803" s="61"/>
      <c r="C1803" s="61"/>
      <c r="D1803" s="61"/>
      <c r="E1803" s="61"/>
      <c r="F1803" s="61"/>
      <c r="G1803" s="61"/>
      <c r="H1803" s="61"/>
      <c r="I1803" s="61"/>
    </row>
    <row r="1804" spans="1:9" x14ac:dyDescent="0.25">
      <c r="A1804" s="61"/>
      <c r="B1804" s="61"/>
      <c r="C1804" s="61"/>
      <c r="D1804" s="61"/>
      <c r="E1804" s="61"/>
      <c r="F1804" s="61"/>
      <c r="G1804" s="61"/>
      <c r="H1804" s="61"/>
      <c r="I1804" s="61"/>
    </row>
    <row r="1805" spans="1:9" x14ac:dyDescent="0.25">
      <c r="A1805" s="61"/>
      <c r="B1805" s="61"/>
      <c r="C1805" s="61"/>
      <c r="D1805" s="61"/>
      <c r="E1805" s="61"/>
      <c r="F1805" s="61"/>
      <c r="G1805" s="61"/>
      <c r="H1805" s="61"/>
      <c r="I1805" s="61"/>
    </row>
    <row r="1806" spans="1:9" x14ac:dyDescent="0.25">
      <c r="A1806" s="61"/>
      <c r="B1806" s="61"/>
      <c r="C1806" s="61"/>
      <c r="D1806" s="61"/>
      <c r="E1806" s="61"/>
      <c r="F1806" s="61"/>
      <c r="G1806" s="61"/>
      <c r="H1806" s="61"/>
      <c r="I1806" s="61"/>
    </row>
    <row r="1807" spans="1:9" x14ac:dyDescent="0.25">
      <c r="A1807" s="61"/>
      <c r="B1807" s="61"/>
      <c r="C1807" s="61"/>
      <c r="D1807" s="61"/>
      <c r="E1807" s="61"/>
      <c r="F1807" s="61"/>
      <c r="G1807" s="61"/>
      <c r="H1807" s="61"/>
      <c r="I1807" s="61"/>
    </row>
    <row r="1808" spans="1:9" x14ac:dyDescent="0.25">
      <c r="A1808" s="61"/>
      <c r="B1808" s="61"/>
      <c r="C1808" s="61"/>
      <c r="D1808" s="61"/>
      <c r="E1808" s="61"/>
      <c r="F1808" s="61"/>
      <c r="G1808" s="61"/>
      <c r="H1808" s="61"/>
      <c r="I1808" s="61"/>
    </row>
    <row r="1809" spans="1:9" x14ac:dyDescent="0.25">
      <c r="A1809" s="61"/>
      <c r="B1809" s="61"/>
      <c r="C1809" s="61"/>
      <c r="D1809" s="61"/>
      <c r="E1809" s="61"/>
      <c r="F1809" s="61"/>
      <c r="G1809" s="61"/>
      <c r="H1809" s="61"/>
      <c r="I1809" s="61"/>
    </row>
    <row r="1810" spans="1:9" x14ac:dyDescent="0.25">
      <c r="A1810" s="61"/>
      <c r="B1810" s="61"/>
      <c r="C1810" s="61"/>
      <c r="D1810" s="61"/>
      <c r="E1810" s="61"/>
      <c r="F1810" s="61"/>
      <c r="G1810" s="61"/>
      <c r="H1810" s="61"/>
      <c r="I1810" s="61"/>
    </row>
    <row r="1811" spans="1:9" x14ac:dyDescent="0.25">
      <c r="A1811" s="61"/>
      <c r="B1811" s="61"/>
      <c r="C1811" s="61"/>
      <c r="D1811" s="61"/>
      <c r="E1811" s="61"/>
      <c r="F1811" s="61"/>
      <c r="G1811" s="61"/>
      <c r="H1811" s="61"/>
      <c r="I1811" s="61"/>
    </row>
    <row r="1812" spans="1:9" x14ac:dyDescent="0.25">
      <c r="A1812" s="61"/>
      <c r="B1812" s="61"/>
      <c r="C1812" s="61"/>
      <c r="D1812" s="61"/>
      <c r="E1812" s="61"/>
      <c r="F1812" s="61"/>
      <c r="G1812" s="61"/>
      <c r="H1812" s="61"/>
      <c r="I1812" s="61"/>
    </row>
    <row r="1813" spans="1:9" x14ac:dyDescent="0.25">
      <c r="A1813" s="61"/>
      <c r="B1813" s="61"/>
      <c r="C1813" s="61"/>
      <c r="D1813" s="61"/>
      <c r="E1813" s="61"/>
      <c r="F1813" s="61"/>
      <c r="G1813" s="61"/>
      <c r="H1813" s="61"/>
      <c r="I1813" s="61"/>
    </row>
    <row r="1814" spans="1:9" x14ac:dyDescent="0.25">
      <c r="A1814" s="61"/>
      <c r="B1814" s="61"/>
      <c r="C1814" s="61"/>
      <c r="D1814" s="61"/>
      <c r="E1814" s="61"/>
      <c r="F1814" s="61"/>
      <c r="G1814" s="61"/>
      <c r="H1814" s="61"/>
      <c r="I1814" s="61"/>
    </row>
    <row r="1815" spans="1:9" x14ac:dyDescent="0.25">
      <c r="A1815" s="61"/>
      <c r="B1815" s="61"/>
      <c r="C1815" s="61"/>
      <c r="D1815" s="61"/>
      <c r="E1815" s="61"/>
      <c r="F1815" s="61"/>
      <c r="G1815" s="61"/>
      <c r="H1815" s="61"/>
      <c r="I1815" s="61"/>
    </row>
    <row r="1816" spans="1:9" x14ac:dyDescent="0.25">
      <c r="A1816" s="61"/>
      <c r="B1816" s="61"/>
      <c r="C1816" s="61"/>
      <c r="D1816" s="61"/>
      <c r="E1816" s="61"/>
      <c r="F1816" s="61"/>
      <c r="G1816" s="61"/>
      <c r="H1816" s="61"/>
      <c r="I1816" s="61"/>
    </row>
    <row r="1817" spans="1:9" x14ac:dyDescent="0.25">
      <c r="A1817" s="61"/>
      <c r="B1817" s="61"/>
      <c r="C1817" s="61"/>
      <c r="D1817" s="61"/>
      <c r="E1817" s="61"/>
      <c r="F1817" s="61"/>
      <c r="G1817" s="61"/>
      <c r="H1817" s="61"/>
      <c r="I1817" s="61"/>
    </row>
    <row r="1818" spans="1:9" x14ac:dyDescent="0.25">
      <c r="A1818" s="61"/>
      <c r="B1818" s="61"/>
      <c r="C1818" s="61"/>
      <c r="D1818" s="61"/>
      <c r="E1818" s="61"/>
      <c r="F1818" s="61"/>
      <c r="G1818" s="61"/>
      <c r="H1818" s="61"/>
      <c r="I1818" s="61"/>
    </row>
    <row r="1819" spans="1:9" x14ac:dyDescent="0.25">
      <c r="A1819" s="61"/>
      <c r="B1819" s="61"/>
      <c r="C1819" s="61"/>
      <c r="D1819" s="61"/>
      <c r="E1819" s="61"/>
      <c r="F1819" s="61"/>
      <c r="G1819" s="61"/>
      <c r="H1819" s="61"/>
      <c r="I1819" s="61"/>
    </row>
    <row r="1820" spans="1:9" x14ac:dyDescent="0.25">
      <c r="A1820" s="61"/>
      <c r="B1820" s="61"/>
      <c r="C1820" s="61"/>
      <c r="D1820" s="61"/>
      <c r="E1820" s="61"/>
      <c r="F1820" s="61"/>
      <c r="G1820" s="61"/>
      <c r="H1820" s="61"/>
      <c r="I1820" s="61"/>
    </row>
    <row r="1821" spans="1:9" x14ac:dyDescent="0.25">
      <c r="A1821" s="61"/>
      <c r="B1821" s="61"/>
      <c r="C1821" s="61"/>
      <c r="D1821" s="61"/>
      <c r="E1821" s="61"/>
      <c r="F1821" s="61"/>
      <c r="G1821" s="61"/>
      <c r="H1821" s="61"/>
      <c r="I1821" s="61"/>
    </row>
    <row r="1822" spans="1:9" x14ac:dyDescent="0.25">
      <c r="A1822" s="61"/>
      <c r="B1822" s="61"/>
      <c r="C1822" s="61"/>
      <c r="D1822" s="61"/>
      <c r="E1822" s="61"/>
      <c r="F1822" s="61"/>
      <c r="G1822" s="61"/>
      <c r="H1822" s="61"/>
      <c r="I1822" s="61"/>
    </row>
    <row r="1823" spans="1:9" x14ac:dyDescent="0.25">
      <c r="A1823" s="61"/>
      <c r="B1823" s="61"/>
      <c r="C1823" s="61"/>
      <c r="D1823" s="61"/>
      <c r="E1823" s="61"/>
      <c r="F1823" s="61"/>
      <c r="G1823" s="61"/>
      <c r="H1823" s="61"/>
      <c r="I1823" s="61"/>
    </row>
    <row r="1824" spans="1:9" x14ac:dyDescent="0.25">
      <c r="A1824" s="61"/>
      <c r="B1824" s="61"/>
      <c r="C1824" s="61"/>
      <c r="D1824" s="61"/>
      <c r="E1824" s="61"/>
      <c r="F1824" s="61"/>
      <c r="G1824" s="61"/>
      <c r="H1824" s="61"/>
      <c r="I1824" s="61"/>
    </row>
    <row r="1825" spans="1:9" x14ac:dyDescent="0.25">
      <c r="A1825" s="61"/>
      <c r="B1825" s="61"/>
      <c r="C1825" s="61"/>
      <c r="D1825" s="61"/>
      <c r="E1825" s="61"/>
      <c r="F1825" s="61"/>
      <c r="G1825" s="61"/>
      <c r="H1825" s="61"/>
      <c r="I1825" s="61"/>
    </row>
    <row r="1826" spans="1:9" x14ac:dyDescent="0.25">
      <c r="A1826" s="61"/>
      <c r="B1826" s="61"/>
      <c r="C1826" s="61"/>
      <c r="D1826" s="61"/>
      <c r="E1826" s="61"/>
      <c r="F1826" s="61"/>
      <c r="G1826" s="61"/>
      <c r="H1826" s="61"/>
      <c r="I1826" s="61"/>
    </row>
    <row r="1827" spans="1:9" x14ac:dyDescent="0.25">
      <c r="A1827" s="61"/>
      <c r="B1827" s="61"/>
      <c r="C1827" s="61"/>
      <c r="D1827" s="61"/>
      <c r="E1827" s="61"/>
      <c r="F1827" s="61"/>
      <c r="G1827" s="61"/>
      <c r="H1827" s="61"/>
      <c r="I1827" s="61"/>
    </row>
    <row r="1828" spans="1:9" x14ac:dyDescent="0.25">
      <c r="A1828" s="61"/>
      <c r="B1828" s="61"/>
      <c r="C1828" s="61"/>
      <c r="D1828" s="61"/>
      <c r="E1828" s="61"/>
      <c r="F1828" s="61"/>
      <c r="G1828" s="61"/>
      <c r="H1828" s="61"/>
      <c r="I1828" s="61"/>
    </row>
    <row r="1829" spans="1:9" x14ac:dyDescent="0.25">
      <c r="A1829" s="61"/>
      <c r="B1829" s="61"/>
      <c r="C1829" s="61"/>
      <c r="D1829" s="61"/>
      <c r="E1829" s="61"/>
      <c r="F1829" s="61"/>
      <c r="G1829" s="61"/>
      <c r="H1829" s="61"/>
      <c r="I1829" s="61"/>
    </row>
    <row r="1830" spans="1:9" x14ac:dyDescent="0.25">
      <c r="A1830" s="61"/>
      <c r="B1830" s="61"/>
      <c r="C1830" s="61"/>
      <c r="D1830" s="61"/>
      <c r="E1830" s="61"/>
      <c r="F1830" s="61"/>
      <c r="G1830" s="61"/>
      <c r="H1830" s="61"/>
      <c r="I1830" s="61"/>
    </row>
    <row r="1831" spans="1:9" x14ac:dyDescent="0.25">
      <c r="A1831" s="61"/>
      <c r="B1831" s="61"/>
      <c r="C1831" s="61"/>
      <c r="D1831" s="61"/>
      <c r="E1831" s="61"/>
      <c r="F1831" s="61"/>
      <c r="G1831" s="61"/>
      <c r="H1831" s="61"/>
      <c r="I1831" s="61"/>
    </row>
    <row r="1832" spans="1:9" x14ac:dyDescent="0.25">
      <c r="A1832" s="61"/>
      <c r="B1832" s="61"/>
      <c r="C1832" s="61"/>
      <c r="D1832" s="61"/>
      <c r="E1832" s="61"/>
      <c r="F1832" s="61"/>
      <c r="G1832" s="61"/>
      <c r="H1832" s="61"/>
      <c r="I1832" s="61"/>
    </row>
    <row r="1833" spans="1:9" x14ac:dyDescent="0.25">
      <c r="A1833" s="61"/>
      <c r="B1833" s="61"/>
      <c r="C1833" s="61"/>
      <c r="D1833" s="61"/>
      <c r="E1833" s="61"/>
      <c r="F1833" s="61"/>
      <c r="G1833" s="61"/>
      <c r="H1833" s="61"/>
      <c r="I1833" s="61"/>
    </row>
    <row r="1834" spans="1:9" x14ac:dyDescent="0.25">
      <c r="A1834" s="61"/>
      <c r="B1834" s="61"/>
      <c r="C1834" s="61"/>
      <c r="D1834" s="61"/>
      <c r="E1834" s="61"/>
      <c r="F1834" s="61"/>
      <c r="G1834" s="61"/>
      <c r="H1834" s="61"/>
      <c r="I1834" s="61"/>
    </row>
    <row r="1835" spans="1:9" x14ac:dyDescent="0.25">
      <c r="A1835" s="61"/>
      <c r="B1835" s="61"/>
      <c r="C1835" s="61"/>
      <c r="D1835" s="61"/>
      <c r="E1835" s="61"/>
      <c r="F1835" s="61"/>
      <c r="G1835" s="61"/>
      <c r="H1835" s="61"/>
      <c r="I1835" s="61"/>
    </row>
    <row r="1836" spans="1:9" x14ac:dyDescent="0.25">
      <c r="A1836" s="61"/>
      <c r="B1836" s="61"/>
      <c r="C1836" s="61"/>
      <c r="D1836" s="61"/>
      <c r="E1836" s="61"/>
      <c r="F1836" s="61"/>
      <c r="G1836" s="61"/>
      <c r="H1836" s="61"/>
      <c r="I1836" s="61"/>
    </row>
    <row r="1837" spans="1:9" x14ac:dyDescent="0.25">
      <c r="A1837" s="61"/>
      <c r="B1837" s="61"/>
      <c r="C1837" s="61"/>
      <c r="D1837" s="61"/>
      <c r="E1837" s="61"/>
      <c r="F1837" s="61"/>
      <c r="G1837" s="61"/>
      <c r="H1837" s="61"/>
      <c r="I1837" s="61"/>
    </row>
    <row r="1838" spans="1:9" x14ac:dyDescent="0.25">
      <c r="A1838" s="61"/>
      <c r="B1838" s="61"/>
      <c r="C1838" s="61"/>
      <c r="D1838" s="61"/>
      <c r="E1838" s="61"/>
      <c r="F1838" s="61"/>
      <c r="G1838" s="61"/>
      <c r="H1838" s="61"/>
      <c r="I1838" s="61"/>
    </row>
    <row r="1839" spans="1:9" x14ac:dyDescent="0.25">
      <c r="A1839" s="61"/>
      <c r="B1839" s="61"/>
      <c r="C1839" s="61"/>
      <c r="D1839" s="61"/>
      <c r="E1839" s="61"/>
      <c r="F1839" s="61"/>
      <c r="G1839" s="61"/>
      <c r="H1839" s="61"/>
      <c r="I1839" s="61"/>
    </row>
    <row r="1840" spans="1:9" x14ac:dyDescent="0.25">
      <c r="A1840" s="61"/>
      <c r="B1840" s="61"/>
      <c r="C1840" s="61"/>
      <c r="D1840" s="61"/>
      <c r="E1840" s="61"/>
      <c r="F1840" s="61"/>
      <c r="G1840" s="61"/>
      <c r="H1840" s="61"/>
      <c r="I1840" s="61"/>
    </row>
  </sheetData>
  <sheetProtection algorithmName="SHA-512" hashValue="y9bjTHhKiCISIaeN9lNWRY+bK8gJeLIjwKby5+gsaCWyWYnFSnI3Taa8hfWfXg6qhnoTgEBg+MVCaEWLiU8uUg==" saltValue="1cAFsSXsiPpZhW7r3aAyp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6757-2246-4F83-B6BC-AD54F3393F53}">
  <sheetPr codeName="Feuil12"/>
  <dimension ref="A1:DS305"/>
  <sheetViews>
    <sheetView showGridLines="0" showRowColHeaders="0" workbookViewId="0">
      <selection activeCell="Q17" sqref="Q17"/>
    </sheetView>
  </sheetViews>
  <sheetFormatPr baseColWidth="10" defaultColWidth="11.42578125" defaultRowHeight="11.25" x14ac:dyDescent="0.2"/>
  <cols>
    <col min="1" max="1" width="10.42578125" style="139" customWidth="1"/>
    <col min="2" max="2" width="10.140625" style="139" customWidth="1"/>
    <col min="3" max="3" width="10.42578125" style="139" customWidth="1"/>
    <col min="4" max="4" width="9.42578125" style="139" customWidth="1"/>
    <col min="5" max="5" width="29.28515625" style="139" customWidth="1"/>
    <col min="6" max="6" width="11.42578125" style="139" customWidth="1"/>
    <col min="7" max="7" width="8.7109375" style="139" customWidth="1"/>
    <col min="8" max="8" width="10.140625" style="139" customWidth="1"/>
    <col min="9" max="9" width="10.28515625" style="114" customWidth="1"/>
    <col min="10" max="10" width="8.140625" style="115" customWidth="1"/>
    <col min="11" max="11" width="9.42578125" style="115" customWidth="1"/>
    <col min="12" max="12" width="7.85546875" style="115" customWidth="1"/>
    <col min="13" max="13" width="9" style="115" customWidth="1"/>
    <col min="14" max="14" width="9.42578125" style="115" customWidth="1"/>
    <col min="15" max="15" width="10" style="115" customWidth="1"/>
    <col min="16" max="16" width="9.42578125" style="115" customWidth="1"/>
    <col min="17" max="17" width="10.28515625" style="115" customWidth="1"/>
    <col min="18" max="18" width="11.42578125" style="115"/>
    <col min="19" max="19" width="12.28515625" style="114" customWidth="1"/>
    <col min="20" max="16384" width="11.42578125" style="114"/>
  </cols>
  <sheetData>
    <row r="1" spans="1:63" customFormat="1" ht="15" x14ac:dyDescent="0.25">
      <c r="J1" s="141"/>
      <c r="K1" s="141"/>
      <c r="L1" s="141"/>
      <c r="M1" s="141"/>
      <c r="N1" s="141"/>
      <c r="O1" s="141"/>
      <c r="P1" s="141"/>
      <c r="Q1" s="141"/>
      <c r="R1" s="141"/>
    </row>
    <row r="2" spans="1:63" customFormat="1" ht="15" x14ac:dyDescent="0.25">
      <c r="J2" s="141"/>
      <c r="K2" s="141"/>
      <c r="L2" s="141"/>
      <c r="M2" s="141"/>
      <c r="N2" s="141"/>
      <c r="O2" s="141"/>
      <c r="P2" s="141"/>
      <c r="Q2" s="141"/>
      <c r="R2" s="141"/>
    </row>
    <row r="3" spans="1:63" customFormat="1" ht="20.25" customHeight="1" x14ac:dyDescent="0.25">
      <c r="D3" s="142" t="s">
        <v>202</v>
      </c>
      <c r="E3" s="142"/>
      <c r="J3" s="141"/>
      <c r="K3" s="143" t="s">
        <v>201</v>
      </c>
      <c r="L3" s="143"/>
      <c r="M3" s="143"/>
      <c r="N3" s="143"/>
      <c r="O3" s="143"/>
      <c r="P3" s="143"/>
      <c r="Q3" s="143"/>
      <c r="R3" s="143"/>
    </row>
    <row r="4" spans="1:63" customFormat="1" ht="15" x14ac:dyDescent="0.25">
      <c r="J4" s="141"/>
      <c r="K4" s="141"/>
      <c r="L4" s="144" t="s">
        <v>221</v>
      </c>
      <c r="M4" s="144"/>
      <c r="N4" s="144" t="s">
        <v>223</v>
      </c>
      <c r="O4" s="144"/>
      <c r="P4" s="144" t="s">
        <v>222</v>
      </c>
      <c r="Q4" s="144"/>
      <c r="R4" s="144" t="s">
        <v>224</v>
      </c>
      <c r="S4" s="144"/>
    </row>
    <row r="5" spans="1:63" ht="22.5" x14ac:dyDescent="0.2">
      <c r="A5" s="128" t="s">
        <v>43</v>
      </c>
      <c r="B5" s="131" t="s">
        <v>243</v>
      </c>
      <c r="C5" s="131" t="s">
        <v>45</v>
      </c>
      <c r="D5" s="127" t="s">
        <v>46</v>
      </c>
      <c r="E5" s="127" t="s">
        <v>47</v>
      </c>
      <c r="F5" s="127" t="s">
        <v>242</v>
      </c>
      <c r="G5" s="127" t="s">
        <v>241</v>
      </c>
      <c r="H5" s="127" t="s">
        <v>227</v>
      </c>
      <c r="J5" s="127" t="s">
        <v>41</v>
      </c>
      <c r="K5" s="127" t="s">
        <v>203</v>
      </c>
      <c r="L5" s="127" t="s">
        <v>225</v>
      </c>
      <c r="M5" s="127" t="s">
        <v>204</v>
      </c>
      <c r="N5" s="127" t="s">
        <v>226</v>
      </c>
      <c r="O5" s="127" t="s">
        <v>204</v>
      </c>
      <c r="P5" s="127" t="s">
        <v>225</v>
      </c>
      <c r="Q5" s="127" t="s">
        <v>204</v>
      </c>
      <c r="R5" s="127" t="s">
        <v>206</v>
      </c>
      <c r="S5" s="127" t="s">
        <v>205</v>
      </c>
    </row>
    <row r="6" spans="1:63" ht="12" customHeight="1" x14ac:dyDescent="0.2">
      <c r="B6" s="140"/>
      <c r="C6" s="140"/>
    </row>
    <row r="7" spans="1:63" ht="12" customHeight="1" x14ac:dyDescent="0.2">
      <c r="B7" s="140"/>
      <c r="C7" s="140"/>
      <c r="H7" s="140"/>
      <c r="I7" s="129"/>
    </row>
    <row r="8" spans="1:63" ht="12" customHeight="1" x14ac:dyDescent="0.2">
      <c r="B8" s="140"/>
      <c r="C8" s="140"/>
    </row>
    <row r="9" spans="1:63" ht="12" customHeight="1" x14ac:dyDescent="0.2">
      <c r="B9" s="140"/>
      <c r="C9" s="140"/>
      <c r="T9" s="129"/>
      <c r="U9" s="129"/>
    </row>
    <row r="10" spans="1:63" x14ac:dyDescent="0.2">
      <c r="B10" s="140"/>
      <c r="C10" s="140"/>
      <c r="Z10" s="129"/>
      <c r="AA10" s="129"/>
    </row>
    <row r="11" spans="1:63" x14ac:dyDescent="0.2">
      <c r="B11" s="140"/>
      <c r="C11" s="140"/>
      <c r="AF11" s="129"/>
      <c r="AG11" s="129"/>
    </row>
    <row r="12" spans="1:63" x14ac:dyDescent="0.2">
      <c r="B12" s="140"/>
      <c r="C12" s="140"/>
      <c r="AL12" s="129"/>
      <c r="AM12" s="129"/>
    </row>
    <row r="13" spans="1:63" x14ac:dyDescent="0.2">
      <c r="B13" s="140"/>
      <c r="C13" s="140"/>
      <c r="AR13" s="129"/>
      <c r="AS13" s="129"/>
    </row>
    <row r="14" spans="1:63" x14ac:dyDescent="0.2">
      <c r="B14" s="140"/>
      <c r="C14" s="140"/>
      <c r="AX14" s="129"/>
      <c r="AY14" s="129"/>
    </row>
    <row r="15" spans="1:63" x14ac:dyDescent="0.2">
      <c r="B15" s="140"/>
      <c r="C15" s="140"/>
      <c r="BD15" s="129"/>
      <c r="BE15" s="129"/>
    </row>
    <row r="16" spans="1:63" x14ac:dyDescent="0.2">
      <c r="B16" s="140"/>
      <c r="C16" s="140"/>
      <c r="BJ16" s="129"/>
      <c r="BK16" s="129"/>
    </row>
    <row r="17" spans="2:123" x14ac:dyDescent="0.2">
      <c r="B17" s="140"/>
      <c r="C17" s="140"/>
      <c r="BP17" s="129"/>
      <c r="BQ17" s="129"/>
    </row>
    <row r="18" spans="2:123" x14ac:dyDescent="0.2">
      <c r="B18" s="140"/>
      <c r="C18" s="140"/>
      <c r="BV18" s="129"/>
      <c r="BW18" s="129"/>
    </row>
    <row r="19" spans="2:123" x14ac:dyDescent="0.2">
      <c r="B19" s="140"/>
      <c r="C19" s="140"/>
      <c r="CB19" s="129"/>
      <c r="CC19" s="129"/>
    </row>
    <row r="20" spans="2:123" x14ac:dyDescent="0.2">
      <c r="B20" s="140"/>
      <c r="C20" s="140"/>
      <c r="CH20" s="129"/>
      <c r="CI20" s="129"/>
    </row>
    <row r="21" spans="2:123" x14ac:dyDescent="0.2">
      <c r="B21" s="140"/>
      <c r="C21" s="140"/>
      <c r="CN21" s="129"/>
      <c r="CO21" s="129"/>
    </row>
    <row r="22" spans="2:123" x14ac:dyDescent="0.2">
      <c r="B22" s="140"/>
      <c r="C22" s="140"/>
      <c r="CT22" s="129"/>
      <c r="CU22" s="129"/>
    </row>
    <row r="23" spans="2:123" x14ac:dyDescent="0.2">
      <c r="B23" s="140"/>
      <c r="C23" s="140"/>
      <c r="CZ23" s="129"/>
      <c r="DA23" s="129"/>
    </row>
    <row r="24" spans="2:123" x14ac:dyDescent="0.2">
      <c r="B24" s="140"/>
      <c r="C24" s="140"/>
      <c r="DF24" s="129"/>
      <c r="DG24" s="129"/>
    </row>
    <row r="25" spans="2:123" x14ac:dyDescent="0.2">
      <c r="B25" s="140"/>
      <c r="C25" s="140"/>
      <c r="DL25" s="129"/>
      <c r="DM25" s="129"/>
    </row>
    <row r="26" spans="2:123" x14ac:dyDescent="0.2">
      <c r="B26" s="140"/>
      <c r="C26" s="140"/>
      <c r="DR26" s="129"/>
      <c r="DS26" s="129"/>
    </row>
    <row r="27" spans="2:123" x14ac:dyDescent="0.2">
      <c r="B27" s="140"/>
      <c r="C27" s="140"/>
    </row>
    <row r="28" spans="2:123" x14ac:dyDescent="0.2">
      <c r="B28" s="140"/>
      <c r="C28" s="140"/>
    </row>
    <row r="29" spans="2:123" x14ac:dyDescent="0.2">
      <c r="B29" s="140"/>
      <c r="C29" s="140"/>
    </row>
    <row r="30" spans="2:123" x14ac:dyDescent="0.2">
      <c r="B30" s="140"/>
      <c r="C30" s="140"/>
    </row>
    <row r="31" spans="2:123" x14ac:dyDescent="0.2">
      <c r="B31" s="140"/>
      <c r="C31" s="140"/>
    </row>
    <row r="32" spans="2:123" x14ac:dyDescent="0.2">
      <c r="B32" s="140"/>
      <c r="C32" s="140"/>
    </row>
    <row r="33" spans="2:3" x14ac:dyDescent="0.2">
      <c r="B33" s="140"/>
      <c r="C33" s="140"/>
    </row>
    <row r="34" spans="2:3" x14ac:dyDescent="0.2">
      <c r="B34" s="140"/>
      <c r="C34" s="140"/>
    </row>
    <row r="35" spans="2:3" x14ac:dyDescent="0.2">
      <c r="B35" s="140"/>
      <c r="C35" s="140"/>
    </row>
    <row r="36" spans="2:3" x14ac:dyDescent="0.2">
      <c r="B36" s="140"/>
      <c r="C36" s="140"/>
    </row>
    <row r="37" spans="2:3" x14ac:dyDescent="0.2">
      <c r="B37" s="140"/>
      <c r="C37" s="140"/>
    </row>
    <row r="38" spans="2:3" x14ac:dyDescent="0.2">
      <c r="B38" s="140"/>
      <c r="C38" s="140"/>
    </row>
    <row r="39" spans="2:3" x14ac:dyDescent="0.2">
      <c r="B39" s="140"/>
      <c r="C39" s="140"/>
    </row>
    <row r="40" spans="2:3" x14ac:dyDescent="0.2">
      <c r="B40" s="140"/>
      <c r="C40" s="140"/>
    </row>
    <row r="41" spans="2:3" x14ac:dyDescent="0.2">
      <c r="B41" s="140"/>
      <c r="C41" s="140"/>
    </row>
    <row r="42" spans="2:3" x14ac:dyDescent="0.2">
      <c r="B42" s="140"/>
      <c r="C42" s="140"/>
    </row>
    <row r="43" spans="2:3" x14ac:dyDescent="0.2">
      <c r="B43" s="140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11" x14ac:dyDescent="0.2">
      <c r="B145" s="140"/>
      <c r="C145" s="140"/>
    </row>
    <row r="146" spans="2:11" x14ac:dyDescent="0.2">
      <c r="B146" s="140"/>
      <c r="C146" s="140"/>
    </row>
    <row r="147" spans="2:11" x14ac:dyDescent="0.2">
      <c r="B147" s="140"/>
      <c r="C147" s="140"/>
    </row>
    <row r="148" spans="2:11" x14ac:dyDescent="0.2">
      <c r="B148" s="140"/>
      <c r="C148" s="140"/>
    </row>
    <row r="149" spans="2:11" x14ac:dyDescent="0.2">
      <c r="B149" s="140"/>
      <c r="C149" s="140"/>
    </row>
    <row r="150" spans="2:11" x14ac:dyDescent="0.2">
      <c r="B150" s="140"/>
      <c r="C150" s="140"/>
    </row>
    <row r="151" spans="2:11" x14ac:dyDescent="0.2">
      <c r="B151" s="140"/>
      <c r="C151" s="140"/>
    </row>
    <row r="152" spans="2:11" x14ac:dyDescent="0.2">
      <c r="B152" s="140"/>
      <c r="C152" s="140"/>
    </row>
    <row r="153" spans="2:11" x14ac:dyDescent="0.2">
      <c r="B153" s="140"/>
      <c r="C153" s="140"/>
      <c r="J153" s="132"/>
      <c r="K153" s="132"/>
    </row>
    <row r="154" spans="2:11" x14ac:dyDescent="0.2">
      <c r="B154" s="140"/>
      <c r="C154" s="140"/>
      <c r="J154" s="132"/>
      <c r="K154" s="132"/>
    </row>
    <row r="155" spans="2:11" x14ac:dyDescent="0.2">
      <c r="B155" s="140"/>
      <c r="C155" s="140"/>
      <c r="J155" s="132"/>
      <c r="K155" s="132"/>
    </row>
    <row r="156" spans="2:11" x14ac:dyDescent="0.2">
      <c r="B156" s="140"/>
      <c r="C156" s="140"/>
    </row>
    <row r="157" spans="2:11" x14ac:dyDescent="0.2">
      <c r="B157" s="140"/>
      <c r="C157" s="140"/>
    </row>
    <row r="158" spans="2:11" x14ac:dyDescent="0.2">
      <c r="B158" s="140"/>
      <c r="C158" s="140"/>
    </row>
    <row r="159" spans="2:11" x14ac:dyDescent="0.2">
      <c r="B159" s="140"/>
      <c r="C159" s="140"/>
    </row>
    <row r="160" spans="2:11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ht="12.6" customHeight="1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</sheetData>
  <sheetProtection algorithmName="SHA-512" hashValue="7y2Uxhyk/MBTdDZKVSflvIZ075JACvUAaSIsWS5U3JNsH2/5JTT9Z4QgipFFNoDHCBNYbkus+h7+id8G2c5nAg==" saltValue="9Hk/Yxd3jf9bsWrRfew+UA==" spinCount="100000" sheet="1" objects="1" scenarios="1"/>
  <mergeCells count="6">
    <mergeCell ref="D3:E3"/>
    <mergeCell ref="K3:R3"/>
    <mergeCell ref="L4:M4"/>
    <mergeCell ref="N4:O4"/>
    <mergeCell ref="P4:Q4"/>
    <mergeCell ref="R4:S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ave">
                <anchor moveWithCells="1" sizeWithCells="1">
                  <from>
                    <xdr:col>8</xdr:col>
                    <xdr:colOff>19050</xdr:colOff>
                    <xdr:row>0</xdr:row>
                    <xdr:rowOff>142875</xdr:rowOff>
                  </from>
                  <to>
                    <xdr:col>10</xdr:col>
                    <xdr:colOff>523875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26C3-DDC5-4907-8F8B-760C21F04DAC}">
  <sheetPr codeName="Feuil13"/>
  <dimension ref="A1:E18"/>
  <sheetViews>
    <sheetView showGridLines="0" showRowColHeaders="0" workbookViewId="0">
      <selection activeCell="D28" sqref="D28"/>
    </sheetView>
  </sheetViews>
  <sheetFormatPr baseColWidth="10" defaultRowHeight="15" x14ac:dyDescent="0.25"/>
  <cols>
    <col min="1" max="1" width="28.7109375" style="116" customWidth="1"/>
    <col min="2" max="2" width="14.28515625" customWidth="1"/>
    <col min="3" max="3" width="19.140625" customWidth="1"/>
    <col min="4" max="4" width="22.5703125" style="28" customWidth="1"/>
    <col min="5" max="5" width="46.42578125" customWidth="1"/>
    <col min="6" max="6" width="33.85546875" customWidth="1"/>
  </cols>
  <sheetData>
    <row r="1" spans="1:5" x14ac:dyDescent="0.25">
      <c r="A1" s="117"/>
      <c r="B1" s="118"/>
      <c r="C1" s="118"/>
      <c r="D1" s="119"/>
      <c r="E1" s="118"/>
    </row>
    <row r="2" spans="1:5" x14ac:dyDescent="0.25">
      <c r="A2" s="117"/>
      <c r="B2" s="118"/>
      <c r="C2" s="126" t="s">
        <v>41</v>
      </c>
      <c r="D2" s="119"/>
      <c r="E2" s="118"/>
    </row>
    <row r="3" spans="1:5" x14ac:dyDescent="0.25">
      <c r="A3" s="117"/>
      <c r="B3" s="118"/>
      <c r="C3" s="14">
        <f ca="1">YEAR(TODAY())</f>
        <v>2022</v>
      </c>
      <c r="D3" s="119"/>
      <c r="E3" s="118"/>
    </row>
    <row r="4" spans="1:5" x14ac:dyDescent="0.25">
      <c r="A4" s="117"/>
      <c r="B4" s="118"/>
      <c r="C4" s="118"/>
      <c r="D4" s="119"/>
      <c r="E4" s="118"/>
    </row>
    <row r="5" spans="1:5" x14ac:dyDescent="0.25">
      <c r="A5" s="120" t="s">
        <v>45</v>
      </c>
      <c r="B5" s="121" t="s">
        <v>41</v>
      </c>
      <c r="C5" s="121" t="s">
        <v>203</v>
      </c>
      <c r="D5" s="122" t="s">
        <v>200</v>
      </c>
      <c r="E5" s="121" t="s">
        <v>207</v>
      </c>
    </row>
    <row r="6" spans="1:5" x14ac:dyDescent="0.25">
      <c r="A6" s="123">
        <f ca="1">D6</f>
        <v>44562</v>
      </c>
      <c r="B6" s="124">
        <f ca="1">YEAR(D6)</f>
        <v>2022</v>
      </c>
      <c r="C6" s="124">
        <f ca="1">MONTH(D6)</f>
        <v>1</v>
      </c>
      <c r="D6" s="125">
        <f ca="1" xml:space="preserve"> DATE($C$3,1,1)</f>
        <v>44562</v>
      </c>
      <c r="E6" s="124" t="s">
        <v>208</v>
      </c>
    </row>
    <row r="7" spans="1:5" x14ac:dyDescent="0.25">
      <c r="A7" s="123">
        <f t="shared" ref="A7:A18" ca="1" si="0">D7</f>
        <v>44668</v>
      </c>
      <c r="B7" s="124">
        <f t="shared" ref="B7:B18" ca="1" si="1">YEAR(D7)</f>
        <v>2022</v>
      </c>
      <c r="C7" s="124">
        <f t="shared" ref="C7:C18" ca="1" si="2">MONTH(D7)</f>
        <v>4</v>
      </c>
      <c r="D7" s="125">
        <f ca="1" xml:space="preserve"> FLOOR(DAY(MINUTE($C$3/38)/2+56)&amp;"/5/"&amp;$C$3,7)-34</f>
        <v>44668</v>
      </c>
      <c r="E7" s="124" t="s">
        <v>209</v>
      </c>
    </row>
    <row r="8" spans="1:5" x14ac:dyDescent="0.25">
      <c r="A8" s="123">
        <f t="shared" ca="1" si="0"/>
        <v>44669</v>
      </c>
      <c r="B8" s="124">
        <f t="shared" ca="1" si="1"/>
        <v>2022</v>
      </c>
      <c r="C8" s="124">
        <f t="shared" ca="1" si="2"/>
        <v>4</v>
      </c>
      <c r="D8" s="125">
        <f ca="1">D7 + 1</f>
        <v>44669</v>
      </c>
      <c r="E8" s="124" t="s">
        <v>210</v>
      </c>
    </row>
    <row r="9" spans="1:5" x14ac:dyDescent="0.25">
      <c r="A9" s="123">
        <f t="shared" ca="1" si="0"/>
        <v>44682</v>
      </c>
      <c r="B9" s="124">
        <f t="shared" ca="1" si="1"/>
        <v>2022</v>
      </c>
      <c r="C9" s="124">
        <f t="shared" ca="1" si="2"/>
        <v>5</v>
      </c>
      <c r="D9" s="125">
        <f ca="1" xml:space="preserve"> DATE($C$3,5,1)</f>
        <v>44682</v>
      </c>
      <c r="E9" s="124" t="s">
        <v>211</v>
      </c>
    </row>
    <row r="10" spans="1:5" x14ac:dyDescent="0.25">
      <c r="A10" s="123">
        <f t="shared" ca="1" si="0"/>
        <v>44689</v>
      </c>
      <c r="B10" s="124">
        <f t="shared" ca="1" si="1"/>
        <v>2022</v>
      </c>
      <c r="C10" s="124">
        <f t="shared" ca="1" si="2"/>
        <v>5</v>
      </c>
      <c r="D10" s="125">
        <f ca="1" xml:space="preserve"> DATE($C$3,5,8)</f>
        <v>44689</v>
      </c>
      <c r="E10" s="124" t="s">
        <v>212</v>
      </c>
    </row>
    <row r="11" spans="1:5" x14ac:dyDescent="0.25">
      <c r="A11" s="123">
        <f t="shared" ca="1" si="0"/>
        <v>44707</v>
      </c>
      <c r="B11" s="124">
        <f t="shared" ca="1" si="1"/>
        <v>2022</v>
      </c>
      <c r="C11" s="124">
        <f t="shared" ca="1" si="2"/>
        <v>5</v>
      </c>
      <c r="D11" s="125">
        <f ca="1" xml:space="preserve"> D7 + 39</f>
        <v>44707</v>
      </c>
      <c r="E11" s="124" t="s">
        <v>213</v>
      </c>
    </row>
    <row r="12" spans="1:5" x14ac:dyDescent="0.25">
      <c r="A12" s="123">
        <f t="shared" ca="1" si="0"/>
        <v>44717</v>
      </c>
      <c r="B12" s="124">
        <f t="shared" ca="1" si="1"/>
        <v>2022</v>
      </c>
      <c r="C12" s="124">
        <f t="shared" ca="1" si="2"/>
        <v>6</v>
      </c>
      <c r="D12" s="125">
        <f ca="1" xml:space="preserve"> D7 + 49</f>
        <v>44717</v>
      </c>
      <c r="E12" s="124" t="s">
        <v>220</v>
      </c>
    </row>
    <row r="13" spans="1:5" x14ac:dyDescent="0.25">
      <c r="A13" s="123">
        <f t="shared" ca="1" si="0"/>
        <v>44718</v>
      </c>
      <c r="B13" s="124">
        <f t="shared" ca="1" si="1"/>
        <v>2022</v>
      </c>
      <c r="C13" s="124">
        <f t="shared" ca="1" si="2"/>
        <v>6</v>
      </c>
      <c r="D13" s="125">
        <f ca="1" xml:space="preserve"> D7 + 50</f>
        <v>44718</v>
      </c>
      <c r="E13" s="124" t="s">
        <v>214</v>
      </c>
    </row>
    <row r="14" spans="1:5" x14ac:dyDescent="0.25">
      <c r="A14" s="123">
        <f t="shared" ca="1" si="0"/>
        <v>44756</v>
      </c>
      <c r="B14" s="124">
        <f t="shared" ca="1" si="1"/>
        <v>2022</v>
      </c>
      <c r="C14" s="124">
        <f t="shared" ca="1" si="2"/>
        <v>7</v>
      </c>
      <c r="D14" s="125">
        <f ca="1" xml:space="preserve"> DATE($C$3,7,14)</f>
        <v>44756</v>
      </c>
      <c r="E14" s="124" t="s">
        <v>215</v>
      </c>
    </row>
    <row r="15" spans="1:5" x14ac:dyDescent="0.25">
      <c r="A15" s="123">
        <f t="shared" ca="1" si="0"/>
        <v>44788</v>
      </c>
      <c r="B15" s="124">
        <f t="shared" ca="1" si="1"/>
        <v>2022</v>
      </c>
      <c r="C15" s="124">
        <f t="shared" ca="1" si="2"/>
        <v>8</v>
      </c>
      <c r="D15" s="125">
        <f ca="1" xml:space="preserve"> DATE($C$3,8,15)</f>
        <v>44788</v>
      </c>
      <c r="E15" s="124" t="s">
        <v>216</v>
      </c>
    </row>
    <row r="16" spans="1:5" x14ac:dyDescent="0.25">
      <c r="A16" s="123">
        <f t="shared" ca="1" si="0"/>
        <v>44866</v>
      </c>
      <c r="B16" s="124">
        <f t="shared" ca="1" si="1"/>
        <v>2022</v>
      </c>
      <c r="C16" s="124">
        <f t="shared" ca="1" si="2"/>
        <v>11</v>
      </c>
      <c r="D16" s="125">
        <f ca="1" xml:space="preserve"> DATE($C$3,11,1)</f>
        <v>44866</v>
      </c>
      <c r="E16" s="124" t="s">
        <v>217</v>
      </c>
    </row>
    <row r="17" spans="1:5" x14ac:dyDescent="0.25">
      <c r="A17" s="123">
        <f t="shared" ca="1" si="0"/>
        <v>44876</v>
      </c>
      <c r="B17" s="124">
        <f t="shared" ca="1" si="1"/>
        <v>2022</v>
      </c>
      <c r="C17" s="124">
        <f t="shared" ca="1" si="2"/>
        <v>11</v>
      </c>
      <c r="D17" s="125">
        <f ca="1" xml:space="preserve"> DATE($C$3,11,11)</f>
        <v>44876</v>
      </c>
      <c r="E17" s="124" t="s">
        <v>218</v>
      </c>
    </row>
    <row r="18" spans="1:5" x14ac:dyDescent="0.25">
      <c r="A18" s="123">
        <f t="shared" ca="1" si="0"/>
        <v>44920</v>
      </c>
      <c r="B18" s="124">
        <f t="shared" ca="1" si="1"/>
        <v>2022</v>
      </c>
      <c r="C18" s="124">
        <f t="shared" ca="1" si="2"/>
        <v>12</v>
      </c>
      <c r="D18" s="125">
        <f ca="1" xml:space="preserve"> DATE($C$3,12,25)</f>
        <v>44920</v>
      </c>
      <c r="E18" s="124" t="s">
        <v>219</v>
      </c>
    </row>
  </sheetData>
  <sheetProtection algorithmName="SHA-512" hashValue="od6oe4S4Q3ey++GLEO2E5NIMkLRD2dFVR6N3PpUJT1bl8FxvompQEDUjCKbHm3mHTnvuSCfg/mKQzIcyfY/G5Q==" saltValue="GnA8Gd5cHMduFru4zsZYzw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C3D5-6D4F-4778-8015-9B978D16F910}">
  <sheetPr codeName="Feuil9"/>
  <dimension ref="A1:H19"/>
  <sheetViews>
    <sheetView workbookViewId="0">
      <selection activeCell="J7" sqref="J7"/>
    </sheetView>
  </sheetViews>
  <sheetFormatPr baseColWidth="10" defaultRowHeight="15" x14ac:dyDescent="0.25"/>
  <cols>
    <col min="1" max="1" width="10.28515625" customWidth="1"/>
    <col min="2" max="8" width="4.5703125" customWidth="1"/>
    <col min="9" max="9" width="10.28515625" customWidth="1"/>
    <col min="10" max="10" width="18.140625" customWidth="1"/>
    <col min="11" max="257" width="10.28515625" customWidth="1"/>
    <col min="258" max="264" width="4.5703125" customWidth="1"/>
    <col min="265" max="513" width="10.28515625" customWidth="1"/>
    <col min="514" max="520" width="4.5703125" customWidth="1"/>
    <col min="521" max="769" width="10.28515625" customWidth="1"/>
    <col min="770" max="776" width="4.5703125" customWidth="1"/>
    <col min="777" max="1025" width="10.28515625" customWidth="1"/>
    <col min="1026" max="1032" width="4.5703125" customWidth="1"/>
    <col min="1033" max="1281" width="10.28515625" customWidth="1"/>
    <col min="1282" max="1288" width="4.5703125" customWidth="1"/>
    <col min="1289" max="1537" width="10.28515625" customWidth="1"/>
    <col min="1538" max="1544" width="4.5703125" customWidth="1"/>
    <col min="1545" max="1793" width="10.28515625" customWidth="1"/>
    <col min="1794" max="1800" width="4.5703125" customWidth="1"/>
    <col min="1801" max="2049" width="10.28515625" customWidth="1"/>
    <col min="2050" max="2056" width="4.5703125" customWidth="1"/>
    <col min="2057" max="2305" width="10.28515625" customWidth="1"/>
    <col min="2306" max="2312" width="4.5703125" customWidth="1"/>
    <col min="2313" max="2561" width="10.28515625" customWidth="1"/>
    <col min="2562" max="2568" width="4.5703125" customWidth="1"/>
    <col min="2569" max="2817" width="10.28515625" customWidth="1"/>
    <col min="2818" max="2824" width="4.5703125" customWidth="1"/>
    <col min="2825" max="3073" width="10.28515625" customWidth="1"/>
    <col min="3074" max="3080" width="4.5703125" customWidth="1"/>
    <col min="3081" max="3329" width="10.28515625" customWidth="1"/>
    <col min="3330" max="3336" width="4.5703125" customWidth="1"/>
    <col min="3337" max="3585" width="10.28515625" customWidth="1"/>
    <col min="3586" max="3592" width="4.5703125" customWidth="1"/>
    <col min="3593" max="3841" width="10.28515625" customWidth="1"/>
    <col min="3842" max="3848" width="4.5703125" customWidth="1"/>
    <col min="3849" max="4097" width="10.28515625" customWidth="1"/>
    <col min="4098" max="4104" width="4.5703125" customWidth="1"/>
    <col min="4105" max="4353" width="10.28515625" customWidth="1"/>
    <col min="4354" max="4360" width="4.5703125" customWidth="1"/>
    <col min="4361" max="4609" width="10.28515625" customWidth="1"/>
    <col min="4610" max="4616" width="4.5703125" customWidth="1"/>
    <col min="4617" max="4865" width="10.28515625" customWidth="1"/>
    <col min="4866" max="4872" width="4.5703125" customWidth="1"/>
    <col min="4873" max="5121" width="10.28515625" customWidth="1"/>
    <col min="5122" max="5128" width="4.5703125" customWidth="1"/>
    <col min="5129" max="5377" width="10.28515625" customWidth="1"/>
    <col min="5378" max="5384" width="4.5703125" customWidth="1"/>
    <col min="5385" max="5633" width="10.28515625" customWidth="1"/>
    <col min="5634" max="5640" width="4.5703125" customWidth="1"/>
    <col min="5641" max="5889" width="10.28515625" customWidth="1"/>
    <col min="5890" max="5896" width="4.5703125" customWidth="1"/>
    <col min="5897" max="6145" width="10.28515625" customWidth="1"/>
    <col min="6146" max="6152" width="4.5703125" customWidth="1"/>
    <col min="6153" max="6401" width="10.28515625" customWidth="1"/>
    <col min="6402" max="6408" width="4.5703125" customWidth="1"/>
    <col min="6409" max="6657" width="10.28515625" customWidth="1"/>
    <col min="6658" max="6664" width="4.5703125" customWidth="1"/>
    <col min="6665" max="6913" width="10.28515625" customWidth="1"/>
    <col min="6914" max="6920" width="4.5703125" customWidth="1"/>
    <col min="6921" max="7169" width="10.28515625" customWidth="1"/>
    <col min="7170" max="7176" width="4.5703125" customWidth="1"/>
    <col min="7177" max="7425" width="10.28515625" customWidth="1"/>
    <col min="7426" max="7432" width="4.5703125" customWidth="1"/>
    <col min="7433" max="7681" width="10.28515625" customWidth="1"/>
    <col min="7682" max="7688" width="4.5703125" customWidth="1"/>
    <col min="7689" max="7937" width="10.28515625" customWidth="1"/>
    <col min="7938" max="7944" width="4.5703125" customWidth="1"/>
    <col min="7945" max="8193" width="10.28515625" customWidth="1"/>
    <col min="8194" max="8200" width="4.5703125" customWidth="1"/>
    <col min="8201" max="8449" width="10.28515625" customWidth="1"/>
    <col min="8450" max="8456" width="4.5703125" customWidth="1"/>
    <col min="8457" max="8705" width="10.28515625" customWidth="1"/>
    <col min="8706" max="8712" width="4.5703125" customWidth="1"/>
    <col min="8713" max="8961" width="10.28515625" customWidth="1"/>
    <col min="8962" max="8968" width="4.5703125" customWidth="1"/>
    <col min="8969" max="9217" width="10.28515625" customWidth="1"/>
    <col min="9218" max="9224" width="4.5703125" customWidth="1"/>
    <col min="9225" max="9473" width="10.28515625" customWidth="1"/>
    <col min="9474" max="9480" width="4.5703125" customWidth="1"/>
    <col min="9481" max="9729" width="10.28515625" customWidth="1"/>
    <col min="9730" max="9736" width="4.5703125" customWidth="1"/>
    <col min="9737" max="9985" width="10.28515625" customWidth="1"/>
    <col min="9986" max="9992" width="4.5703125" customWidth="1"/>
    <col min="9993" max="10241" width="10.28515625" customWidth="1"/>
    <col min="10242" max="10248" width="4.5703125" customWidth="1"/>
    <col min="10249" max="10497" width="10.28515625" customWidth="1"/>
    <col min="10498" max="10504" width="4.5703125" customWidth="1"/>
    <col min="10505" max="10753" width="10.28515625" customWidth="1"/>
    <col min="10754" max="10760" width="4.5703125" customWidth="1"/>
    <col min="10761" max="11009" width="10.28515625" customWidth="1"/>
    <col min="11010" max="11016" width="4.5703125" customWidth="1"/>
    <col min="11017" max="11265" width="10.28515625" customWidth="1"/>
    <col min="11266" max="11272" width="4.5703125" customWidth="1"/>
    <col min="11273" max="11521" width="10.28515625" customWidth="1"/>
    <col min="11522" max="11528" width="4.5703125" customWidth="1"/>
    <col min="11529" max="11777" width="10.28515625" customWidth="1"/>
    <col min="11778" max="11784" width="4.5703125" customWidth="1"/>
    <col min="11785" max="12033" width="10.28515625" customWidth="1"/>
    <col min="12034" max="12040" width="4.5703125" customWidth="1"/>
    <col min="12041" max="12289" width="10.28515625" customWidth="1"/>
    <col min="12290" max="12296" width="4.5703125" customWidth="1"/>
    <col min="12297" max="12545" width="10.28515625" customWidth="1"/>
    <col min="12546" max="12552" width="4.5703125" customWidth="1"/>
    <col min="12553" max="12801" width="10.28515625" customWidth="1"/>
    <col min="12802" max="12808" width="4.5703125" customWidth="1"/>
    <col min="12809" max="13057" width="10.28515625" customWidth="1"/>
    <col min="13058" max="13064" width="4.5703125" customWidth="1"/>
    <col min="13065" max="13313" width="10.28515625" customWidth="1"/>
    <col min="13314" max="13320" width="4.5703125" customWidth="1"/>
    <col min="13321" max="13569" width="10.28515625" customWidth="1"/>
    <col min="13570" max="13576" width="4.5703125" customWidth="1"/>
    <col min="13577" max="13825" width="10.28515625" customWidth="1"/>
    <col min="13826" max="13832" width="4.5703125" customWidth="1"/>
    <col min="13833" max="14081" width="10.28515625" customWidth="1"/>
    <col min="14082" max="14088" width="4.5703125" customWidth="1"/>
    <col min="14089" max="14337" width="10.28515625" customWidth="1"/>
    <col min="14338" max="14344" width="4.5703125" customWidth="1"/>
    <col min="14345" max="14593" width="10.28515625" customWidth="1"/>
    <col min="14594" max="14600" width="4.5703125" customWidth="1"/>
    <col min="14601" max="14849" width="10.28515625" customWidth="1"/>
    <col min="14850" max="14856" width="4.5703125" customWidth="1"/>
    <col min="14857" max="15105" width="10.28515625" customWidth="1"/>
    <col min="15106" max="15112" width="4.5703125" customWidth="1"/>
    <col min="15113" max="15361" width="10.28515625" customWidth="1"/>
    <col min="15362" max="15368" width="4.5703125" customWidth="1"/>
    <col min="15369" max="15617" width="10.28515625" customWidth="1"/>
    <col min="15618" max="15624" width="4.5703125" customWidth="1"/>
    <col min="15625" max="15873" width="10.28515625" customWidth="1"/>
    <col min="15874" max="15880" width="4.5703125" customWidth="1"/>
    <col min="15881" max="16129" width="10.28515625" customWidth="1"/>
    <col min="16130" max="16136" width="4.5703125" customWidth="1"/>
    <col min="16137" max="16384" width="10.28515625" customWidth="1"/>
  </cols>
  <sheetData>
    <row r="1" spans="1:8" x14ac:dyDescent="0.25">
      <c r="A1" s="28"/>
    </row>
    <row r="5" spans="1:8" x14ac:dyDescent="0.25">
      <c r="A5" s="28"/>
    </row>
    <row r="8" spans="1:8" x14ac:dyDescent="0.25">
      <c r="B8" s="96" t="s">
        <v>185</v>
      </c>
      <c r="C8" s="96"/>
      <c r="D8" s="96"/>
      <c r="E8" s="96"/>
      <c r="F8" s="96"/>
      <c r="G8" s="96"/>
      <c r="H8" s="96"/>
    </row>
    <row r="9" spans="1:8" x14ac:dyDescent="0.25">
      <c r="B9" s="97" t="s">
        <v>67</v>
      </c>
      <c r="C9" s="97" t="s">
        <v>68</v>
      </c>
      <c r="D9" s="97" t="s">
        <v>69</v>
      </c>
      <c r="E9" s="97" t="s">
        <v>70</v>
      </c>
      <c r="F9" s="97" t="s">
        <v>71</v>
      </c>
      <c r="G9" s="97" t="s">
        <v>72</v>
      </c>
      <c r="H9" s="97" t="s">
        <v>73</v>
      </c>
    </row>
    <row r="10" spans="1:8" x14ac:dyDescent="0.25">
      <c r="B10" s="98">
        <v>26</v>
      </c>
      <c r="C10" s="99">
        <v>27</v>
      </c>
      <c r="D10" s="99">
        <v>28</v>
      </c>
      <c r="E10" s="99">
        <v>29</v>
      </c>
      <c r="F10" s="99">
        <v>30</v>
      </c>
      <c r="G10" s="99">
        <v>31</v>
      </c>
      <c r="H10" s="100">
        <v>1</v>
      </c>
    </row>
    <row r="11" spans="1:8" x14ac:dyDescent="0.25">
      <c r="B11" s="101">
        <v>2</v>
      </c>
      <c r="C11" s="102">
        <v>3</v>
      </c>
      <c r="D11" s="102">
        <v>4</v>
      </c>
      <c r="E11" s="102">
        <v>5</v>
      </c>
      <c r="F11" s="102">
        <v>6</v>
      </c>
      <c r="G11" s="102">
        <v>7</v>
      </c>
      <c r="H11" s="103">
        <v>8</v>
      </c>
    </row>
    <row r="12" spans="1:8" x14ac:dyDescent="0.25">
      <c r="B12" s="101">
        <v>9</v>
      </c>
      <c r="C12" s="102">
        <v>10</v>
      </c>
      <c r="D12" s="102">
        <v>11</v>
      </c>
      <c r="E12" s="102">
        <v>12</v>
      </c>
      <c r="F12" s="102">
        <v>13</v>
      </c>
      <c r="G12" s="102">
        <v>14</v>
      </c>
      <c r="H12" s="103">
        <v>15</v>
      </c>
    </row>
    <row r="13" spans="1:8" x14ac:dyDescent="0.25">
      <c r="B13" s="101">
        <v>16</v>
      </c>
      <c r="C13" s="102">
        <v>17</v>
      </c>
      <c r="D13" s="102">
        <v>18</v>
      </c>
      <c r="E13" s="102">
        <v>19</v>
      </c>
      <c r="F13" s="102">
        <v>20</v>
      </c>
      <c r="G13" s="102">
        <v>21</v>
      </c>
      <c r="H13" s="103">
        <v>22</v>
      </c>
    </row>
    <row r="14" spans="1:8" x14ac:dyDescent="0.25">
      <c r="B14" s="101">
        <v>23</v>
      </c>
      <c r="C14" s="102">
        <v>24</v>
      </c>
      <c r="D14" s="102">
        <v>25</v>
      </c>
      <c r="E14" s="102">
        <v>26</v>
      </c>
      <c r="F14" s="102">
        <v>27</v>
      </c>
      <c r="G14" s="102">
        <v>28</v>
      </c>
      <c r="H14" s="103">
        <v>29</v>
      </c>
    </row>
    <row r="15" spans="1:8" x14ac:dyDescent="0.25">
      <c r="B15" s="104">
        <v>30</v>
      </c>
      <c r="C15" s="105"/>
      <c r="D15" s="105"/>
      <c r="E15" s="105"/>
      <c r="F15" s="105"/>
      <c r="G15" s="105"/>
      <c r="H15" s="106"/>
    </row>
    <row r="18" spans="2:8" x14ac:dyDescent="0.25">
      <c r="B18" s="107" t="s">
        <v>186</v>
      </c>
      <c r="C18" s="107"/>
      <c r="D18" s="107"/>
      <c r="E18" s="107"/>
      <c r="F18" s="107"/>
      <c r="G18" s="107"/>
    </row>
    <row r="19" spans="2:8" x14ac:dyDescent="0.25">
      <c r="B19" s="108" t="s">
        <v>187</v>
      </c>
      <c r="C19" s="109"/>
      <c r="D19" s="109"/>
      <c r="E19" s="109"/>
      <c r="F19" s="109"/>
      <c r="G19" s="109"/>
      <c r="H19" s="109"/>
    </row>
  </sheetData>
  <hyperlinks>
    <hyperlink ref="B19" r:id="rId1" xr:uid="{A1E014A3-D14E-445C-ABEF-9F613BFFF6D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skFor_A_Date">
                <anchor moveWithCells="1" sizeWithCells="1">
                  <from>
                    <xdr:col>1</xdr:col>
                    <xdr:colOff>371475</xdr:colOff>
                    <xdr:row>3</xdr:row>
                    <xdr:rowOff>95250</xdr:rowOff>
                  </from>
                  <to>
                    <xdr:col>7</xdr:col>
                    <xdr:colOff>142875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DCD9-EA00-4376-872D-D7DE0BB11B03}">
  <sheetPr codeName="Feuil10"/>
  <dimension ref="A1:P29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14.42578125" customWidth="1"/>
    <col min="2" max="2" width="3.7109375" customWidth="1"/>
    <col min="3" max="3" width="9.7109375" customWidth="1"/>
    <col min="9" max="9" width="10.7109375" bestFit="1" customWidth="1"/>
  </cols>
  <sheetData>
    <row r="1" spans="1:16" x14ac:dyDescent="0.25">
      <c r="A1" s="110">
        <v>44847</v>
      </c>
      <c r="H1" s="28"/>
    </row>
    <row r="3" spans="1:16" x14ac:dyDescent="0.25">
      <c r="I3" s="28">
        <v>43902</v>
      </c>
      <c r="N3" t="s">
        <v>188</v>
      </c>
    </row>
    <row r="4" spans="1:16" x14ac:dyDescent="0.25">
      <c r="N4" t="s">
        <v>189</v>
      </c>
    </row>
    <row r="5" spans="1:16" x14ac:dyDescent="0.25">
      <c r="P5" t="s">
        <v>190</v>
      </c>
    </row>
    <row r="6" spans="1:16" x14ac:dyDescent="0.25">
      <c r="P6" t="s">
        <v>191</v>
      </c>
    </row>
    <row r="7" spans="1:16" x14ac:dyDescent="0.25">
      <c r="P7" t="s">
        <v>192</v>
      </c>
    </row>
    <row r="8" spans="1:16" x14ac:dyDescent="0.25">
      <c r="I8" s="28">
        <v>45529</v>
      </c>
      <c r="P8" t="s">
        <v>193</v>
      </c>
    </row>
    <row r="9" spans="1:16" x14ac:dyDescent="0.25">
      <c r="P9" t="s">
        <v>194</v>
      </c>
    </row>
    <row r="11" spans="1:16" x14ac:dyDescent="0.25">
      <c r="N11" t="s">
        <v>195</v>
      </c>
    </row>
    <row r="12" spans="1:16" x14ac:dyDescent="0.25">
      <c r="A12" s="111">
        <v>43898</v>
      </c>
    </row>
    <row r="13" spans="1:16" x14ac:dyDescent="0.25">
      <c r="I13" s="28">
        <v>44129</v>
      </c>
      <c r="N13" s="72" t="s">
        <v>196</v>
      </c>
    </row>
    <row r="18" spans="1:9" x14ac:dyDescent="0.25">
      <c r="I18" s="28">
        <v>44401</v>
      </c>
    </row>
    <row r="21" spans="1:9" x14ac:dyDescent="0.25">
      <c r="A21" s="112">
        <v>43896</v>
      </c>
    </row>
    <row r="23" spans="1:9" x14ac:dyDescent="0.25">
      <c r="I23" s="28">
        <v>46082</v>
      </c>
    </row>
    <row r="29" spans="1:9" x14ac:dyDescent="0.25">
      <c r="A29" s="28">
        <v>43975</v>
      </c>
      <c r="C29" s="113" t="s">
        <v>197</v>
      </c>
    </row>
  </sheetData>
  <hyperlinks>
    <hyperlink ref="N13" r:id="rId1" xr:uid="{3BA158B4-0D7B-46D6-8FE0-052C3BEB3D4B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BEB-BEB2-45C3-8EB7-9B01AA681311}">
  <sheetPr codeName="Modifications"/>
  <dimension ref="A1:O67"/>
  <sheetViews>
    <sheetView zoomScale="80" zoomScaleNormal="80" workbookViewId="0">
      <selection activeCell="E44" sqref="E44"/>
    </sheetView>
  </sheetViews>
  <sheetFormatPr baseColWidth="10" defaultColWidth="0" defaultRowHeight="15" x14ac:dyDescent="0.25"/>
  <cols>
    <col min="1" max="1" width="16.42578125" customWidth="1"/>
    <col min="2" max="4" width="11.42578125" customWidth="1"/>
    <col min="5" max="5" width="64.28515625" customWidth="1"/>
    <col min="6" max="6" width="21.42578125" customWidth="1"/>
    <col min="7" max="7" width="27.42578125" customWidth="1"/>
    <col min="8" max="8" width="25.140625" customWidth="1"/>
    <col min="9" max="13" width="11.42578125" customWidth="1"/>
    <col min="14" max="15" width="0" hidden="1" customWidth="1"/>
    <col min="16" max="16384" width="11.42578125" hidden="1"/>
  </cols>
  <sheetData>
    <row r="1" spans="1:15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</row>
    <row r="2" spans="1:15" x14ac:dyDescent="0.25">
      <c r="A2" s="55" t="s">
        <v>91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5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</row>
    <row r="4" spans="1:15" ht="15.75" x14ac:dyDescent="0.25">
      <c r="A4" s="57" t="s">
        <v>82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</row>
    <row r="5" spans="1:1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5" ht="18.75" x14ac:dyDescent="0.3">
      <c r="A6" s="59" t="s">
        <v>83</v>
      </c>
      <c r="B6" s="59" t="s">
        <v>84</v>
      </c>
      <c r="C6" s="59" t="s">
        <v>85</v>
      </c>
      <c r="D6" s="59" t="s">
        <v>86</v>
      </c>
      <c r="E6" s="59" t="s">
        <v>87</v>
      </c>
      <c r="F6" s="59" t="s">
        <v>88</v>
      </c>
      <c r="G6" s="59" t="s">
        <v>89</v>
      </c>
      <c r="H6" s="59" t="s">
        <v>90</v>
      </c>
    </row>
    <row r="7" spans="1:15" x14ac:dyDescent="0.25">
      <c r="A7" t="s">
        <v>96</v>
      </c>
      <c r="E7" t="s">
        <v>100</v>
      </c>
      <c r="F7" t="s">
        <v>101</v>
      </c>
      <c r="G7" t="s">
        <v>101</v>
      </c>
      <c r="H7" s="63">
        <v>44831.756331018521</v>
      </c>
    </row>
    <row r="8" spans="1:15" x14ac:dyDescent="0.25">
      <c r="A8" t="s">
        <v>96</v>
      </c>
      <c r="E8" t="s">
        <v>100</v>
      </c>
      <c r="F8" t="s">
        <v>101</v>
      </c>
      <c r="G8" t="s">
        <v>101</v>
      </c>
      <c r="H8" s="63">
        <v>44831.757199074076</v>
      </c>
    </row>
    <row r="9" spans="1:15" x14ac:dyDescent="0.25">
      <c r="A9" t="s">
        <v>96</v>
      </c>
      <c r="E9" t="s">
        <v>100</v>
      </c>
      <c r="F9" t="s">
        <v>101</v>
      </c>
      <c r="G9" t="s">
        <v>101</v>
      </c>
      <c r="H9" s="63">
        <v>44831.76699074074</v>
      </c>
    </row>
    <row r="10" spans="1:15" x14ac:dyDescent="0.25">
      <c r="A10" t="s">
        <v>102</v>
      </c>
      <c r="B10" t="s">
        <v>103</v>
      </c>
      <c r="C10" t="s">
        <v>103</v>
      </c>
      <c r="D10" t="s">
        <v>103</v>
      </c>
      <c r="E10" t="s">
        <v>104</v>
      </c>
      <c r="F10" t="s">
        <v>101</v>
      </c>
      <c r="G10" t="s">
        <v>105</v>
      </c>
      <c r="H10" s="63">
        <v>44831.850740740738</v>
      </c>
    </row>
    <row r="11" spans="1:15" x14ac:dyDescent="0.25">
      <c r="A11" t="s">
        <v>106</v>
      </c>
      <c r="B11" t="s">
        <v>103</v>
      </c>
      <c r="C11" t="s">
        <v>103</v>
      </c>
      <c r="D11" t="s">
        <v>103</v>
      </c>
      <c r="E11" t="s">
        <v>104</v>
      </c>
      <c r="F11" t="s">
        <v>101</v>
      </c>
      <c r="G11" t="s">
        <v>105</v>
      </c>
      <c r="H11" s="63">
        <v>44831.850972222222</v>
      </c>
    </row>
    <row r="12" spans="1:15" x14ac:dyDescent="0.25">
      <c r="A12" t="s">
        <v>107</v>
      </c>
      <c r="B12" t="s">
        <v>103</v>
      </c>
      <c r="C12" t="s">
        <v>103</v>
      </c>
      <c r="D12" t="s">
        <v>103</v>
      </c>
      <c r="E12" t="s">
        <v>104</v>
      </c>
      <c r="F12" t="s">
        <v>101</v>
      </c>
      <c r="G12" t="s">
        <v>105</v>
      </c>
      <c r="H12" s="63">
        <v>44841.484699074077</v>
      </c>
    </row>
    <row r="13" spans="1:15" x14ac:dyDescent="0.25">
      <c r="A13" t="s">
        <v>107</v>
      </c>
      <c r="B13" t="s">
        <v>103</v>
      </c>
      <c r="C13" t="s">
        <v>103</v>
      </c>
      <c r="D13" t="s">
        <v>103</v>
      </c>
      <c r="E13" t="s">
        <v>104</v>
      </c>
      <c r="F13" t="s">
        <v>101</v>
      </c>
      <c r="G13" t="s">
        <v>105</v>
      </c>
      <c r="H13" s="63">
        <v>44841.484722222223</v>
      </c>
    </row>
    <row r="14" spans="1:15" x14ac:dyDescent="0.25">
      <c r="A14" t="s">
        <v>108</v>
      </c>
      <c r="B14" t="s">
        <v>103</v>
      </c>
      <c r="C14" t="s">
        <v>103</v>
      </c>
      <c r="D14" t="s">
        <v>103</v>
      </c>
      <c r="E14" t="s">
        <v>104</v>
      </c>
      <c r="F14" t="s">
        <v>101</v>
      </c>
      <c r="G14" t="s">
        <v>105</v>
      </c>
      <c r="H14" s="63">
        <v>44841.48909722222</v>
      </c>
    </row>
    <row r="15" spans="1:15" x14ac:dyDescent="0.25">
      <c r="A15" t="s">
        <v>109</v>
      </c>
      <c r="B15" t="s">
        <v>103</v>
      </c>
      <c r="C15" t="s">
        <v>103</v>
      </c>
      <c r="D15" t="s">
        <v>103</v>
      </c>
      <c r="E15" t="s">
        <v>104</v>
      </c>
      <c r="F15" t="s">
        <v>101</v>
      </c>
      <c r="G15" t="s">
        <v>105</v>
      </c>
      <c r="H15" s="63">
        <v>44841.489305555559</v>
      </c>
    </row>
    <row r="16" spans="1:15" x14ac:dyDescent="0.25">
      <c r="A16" t="s">
        <v>109</v>
      </c>
      <c r="B16" t="s">
        <v>103</v>
      </c>
      <c r="C16" t="s">
        <v>103</v>
      </c>
      <c r="D16" t="s">
        <v>103</v>
      </c>
      <c r="E16" t="s">
        <v>104</v>
      </c>
      <c r="F16" t="s">
        <v>101</v>
      </c>
      <c r="G16" t="s">
        <v>105</v>
      </c>
      <c r="H16" s="63">
        <v>44841.496539351851</v>
      </c>
    </row>
    <row r="17" spans="1:8" x14ac:dyDescent="0.25">
      <c r="A17" t="s">
        <v>97</v>
      </c>
      <c r="E17" t="s">
        <v>100</v>
      </c>
      <c r="F17" t="s">
        <v>101</v>
      </c>
      <c r="G17" t="s">
        <v>101</v>
      </c>
      <c r="H17" s="63">
        <v>44841.502442129633</v>
      </c>
    </row>
    <row r="18" spans="1:8" x14ac:dyDescent="0.25">
      <c r="A18" t="s">
        <v>107</v>
      </c>
      <c r="B18" t="s">
        <v>103</v>
      </c>
      <c r="C18" t="s">
        <v>103</v>
      </c>
      <c r="D18" t="s">
        <v>103</v>
      </c>
      <c r="E18" t="s">
        <v>104</v>
      </c>
      <c r="F18" t="s">
        <v>101</v>
      </c>
      <c r="G18" t="s">
        <v>105</v>
      </c>
      <c r="H18" s="63">
        <v>44841.503692129627</v>
      </c>
    </row>
    <row r="19" spans="1:8" x14ac:dyDescent="0.25">
      <c r="A19" t="s">
        <v>147</v>
      </c>
      <c r="B19" t="s">
        <v>103</v>
      </c>
      <c r="C19" t="s">
        <v>103</v>
      </c>
      <c r="D19" t="s">
        <v>103</v>
      </c>
      <c r="E19" t="s">
        <v>104</v>
      </c>
      <c r="F19" t="s">
        <v>101</v>
      </c>
      <c r="G19" t="s">
        <v>105</v>
      </c>
      <c r="H19" s="63">
        <v>44847.72515046296</v>
      </c>
    </row>
    <row r="20" spans="1:8" x14ac:dyDescent="0.25">
      <c r="A20" t="s">
        <v>148</v>
      </c>
      <c r="B20" t="s">
        <v>103</v>
      </c>
      <c r="C20" t="s">
        <v>103</v>
      </c>
      <c r="D20" t="s">
        <v>103</v>
      </c>
      <c r="E20" t="s">
        <v>104</v>
      </c>
      <c r="F20" t="s">
        <v>101</v>
      </c>
      <c r="G20" t="s">
        <v>105</v>
      </c>
      <c r="H20" s="63">
        <v>44847.725208333337</v>
      </c>
    </row>
    <row r="21" spans="1:8" x14ac:dyDescent="0.25">
      <c r="A21" t="s">
        <v>149</v>
      </c>
      <c r="B21" t="s">
        <v>103</v>
      </c>
      <c r="C21" t="s">
        <v>103</v>
      </c>
      <c r="D21" t="s">
        <v>103</v>
      </c>
      <c r="E21" t="s">
        <v>104</v>
      </c>
      <c r="F21" t="s">
        <v>101</v>
      </c>
      <c r="G21" t="s">
        <v>105</v>
      </c>
      <c r="H21" s="63">
        <v>44847.738136574073</v>
      </c>
    </row>
    <row r="22" spans="1:8" x14ac:dyDescent="0.25">
      <c r="A22" t="s">
        <v>150</v>
      </c>
      <c r="B22" t="s">
        <v>103</v>
      </c>
      <c r="C22" t="s">
        <v>103</v>
      </c>
      <c r="D22" t="s">
        <v>103</v>
      </c>
      <c r="E22" t="s">
        <v>104</v>
      </c>
      <c r="F22" t="s">
        <v>101</v>
      </c>
      <c r="G22" t="s">
        <v>105</v>
      </c>
      <c r="H22" s="63">
        <v>44847.738263888888</v>
      </c>
    </row>
    <row r="23" spans="1:8" x14ac:dyDescent="0.25">
      <c r="A23" t="s">
        <v>151</v>
      </c>
      <c r="B23" t="s">
        <v>103</v>
      </c>
      <c r="C23" t="s">
        <v>103</v>
      </c>
      <c r="D23" t="s">
        <v>103</v>
      </c>
      <c r="E23" t="s">
        <v>104</v>
      </c>
      <c r="F23" t="s">
        <v>101</v>
      </c>
      <c r="G23" t="s">
        <v>105</v>
      </c>
      <c r="H23" s="63">
        <v>44847.739965277775</v>
      </c>
    </row>
    <row r="24" spans="1:8" x14ac:dyDescent="0.25">
      <c r="A24" t="s">
        <v>149</v>
      </c>
      <c r="B24" t="s">
        <v>103</v>
      </c>
      <c r="C24" t="s">
        <v>103</v>
      </c>
      <c r="D24" t="s">
        <v>103</v>
      </c>
      <c r="E24" t="s">
        <v>104</v>
      </c>
      <c r="F24" t="s">
        <v>101</v>
      </c>
      <c r="G24" t="s">
        <v>105</v>
      </c>
      <c r="H24" s="63">
        <v>44847.740949074076</v>
      </c>
    </row>
    <row r="25" spans="1:8" x14ac:dyDescent="0.25">
      <c r="A25" t="s">
        <v>149</v>
      </c>
      <c r="B25" t="s">
        <v>103</v>
      </c>
      <c r="C25" t="s">
        <v>103</v>
      </c>
      <c r="D25" t="s">
        <v>103</v>
      </c>
      <c r="E25" t="s">
        <v>104</v>
      </c>
      <c r="F25" t="s">
        <v>101</v>
      </c>
      <c r="G25" t="s">
        <v>105</v>
      </c>
      <c r="H25" s="63">
        <v>44847.740983796299</v>
      </c>
    </row>
    <row r="26" spans="1:8" x14ac:dyDescent="0.25">
      <c r="A26" t="s">
        <v>149</v>
      </c>
      <c r="B26" t="s">
        <v>103</v>
      </c>
      <c r="C26" t="s">
        <v>103</v>
      </c>
      <c r="D26" t="s">
        <v>103</v>
      </c>
      <c r="E26" t="s">
        <v>104</v>
      </c>
      <c r="F26" t="s">
        <v>101</v>
      </c>
      <c r="G26" t="s">
        <v>105</v>
      </c>
      <c r="H26" s="63">
        <v>44847.741041666668</v>
      </c>
    </row>
    <row r="27" spans="1:8" x14ac:dyDescent="0.25">
      <c r="A27" t="s">
        <v>152</v>
      </c>
      <c r="B27" t="s">
        <v>103</v>
      </c>
      <c r="C27" t="s">
        <v>103</v>
      </c>
      <c r="D27" t="s">
        <v>103</v>
      </c>
      <c r="E27" t="s">
        <v>104</v>
      </c>
      <c r="F27" t="s">
        <v>101</v>
      </c>
      <c r="G27" t="s">
        <v>105</v>
      </c>
      <c r="H27" s="63">
        <v>44847.743541666663</v>
      </c>
    </row>
    <row r="28" spans="1:8" x14ac:dyDescent="0.25">
      <c r="A28" t="s">
        <v>153</v>
      </c>
      <c r="B28" t="s">
        <v>103</v>
      </c>
      <c r="C28" t="s">
        <v>103</v>
      </c>
      <c r="D28" t="s">
        <v>103</v>
      </c>
      <c r="E28" t="s">
        <v>104</v>
      </c>
      <c r="F28" t="s">
        <v>101</v>
      </c>
      <c r="G28" t="s">
        <v>105</v>
      </c>
      <c r="H28" s="63">
        <v>44847.745532407411</v>
      </c>
    </row>
    <row r="29" spans="1:8" x14ac:dyDescent="0.25">
      <c r="A29" t="s">
        <v>154</v>
      </c>
      <c r="B29" t="s">
        <v>103</v>
      </c>
      <c r="C29" t="s">
        <v>103</v>
      </c>
      <c r="D29" t="s">
        <v>103</v>
      </c>
      <c r="E29" t="s">
        <v>104</v>
      </c>
      <c r="F29" t="s">
        <v>101</v>
      </c>
      <c r="G29" t="s">
        <v>105</v>
      </c>
      <c r="H29" s="63">
        <v>44847.745798611111</v>
      </c>
    </row>
    <row r="30" spans="1:8" x14ac:dyDescent="0.25">
      <c r="A30" t="s">
        <v>155</v>
      </c>
      <c r="B30" t="s">
        <v>103</v>
      </c>
      <c r="C30" t="s">
        <v>103</v>
      </c>
      <c r="D30" t="s">
        <v>103</v>
      </c>
      <c r="E30" t="s">
        <v>104</v>
      </c>
      <c r="F30" t="s">
        <v>101</v>
      </c>
      <c r="G30" t="s">
        <v>105</v>
      </c>
      <c r="H30" s="63">
        <v>44847.746770833335</v>
      </c>
    </row>
    <row r="31" spans="1:8" x14ac:dyDescent="0.25">
      <c r="A31" t="s">
        <v>155</v>
      </c>
      <c r="B31" t="s">
        <v>103</v>
      </c>
      <c r="C31" t="s">
        <v>103</v>
      </c>
      <c r="D31" t="s">
        <v>103</v>
      </c>
      <c r="E31" t="s">
        <v>104</v>
      </c>
      <c r="F31" t="s">
        <v>101</v>
      </c>
      <c r="G31" t="s">
        <v>105</v>
      </c>
      <c r="H31" s="63">
        <v>44847.746805555558</v>
      </c>
    </row>
    <row r="32" spans="1:8" x14ac:dyDescent="0.25">
      <c r="A32" t="s">
        <v>156</v>
      </c>
      <c r="B32" t="s">
        <v>103</v>
      </c>
      <c r="C32" t="s">
        <v>103</v>
      </c>
      <c r="D32" t="s">
        <v>103</v>
      </c>
      <c r="E32" t="s">
        <v>104</v>
      </c>
      <c r="F32" t="s">
        <v>101</v>
      </c>
      <c r="G32" t="s">
        <v>105</v>
      </c>
      <c r="H32" s="63">
        <v>44847.748067129629</v>
      </c>
    </row>
    <row r="33" spans="1:8" x14ac:dyDescent="0.25">
      <c r="A33" t="s">
        <v>157</v>
      </c>
      <c r="B33" t="s">
        <v>103</v>
      </c>
      <c r="C33" t="s">
        <v>103</v>
      </c>
      <c r="D33" t="s">
        <v>103</v>
      </c>
      <c r="E33" t="s">
        <v>104</v>
      </c>
      <c r="F33" t="s">
        <v>101</v>
      </c>
      <c r="G33" t="s">
        <v>105</v>
      </c>
      <c r="H33" s="63">
        <v>44847.748182870368</v>
      </c>
    </row>
    <row r="34" spans="1:8" x14ac:dyDescent="0.25">
      <c r="A34" t="s">
        <v>154</v>
      </c>
      <c r="B34" t="s">
        <v>103</v>
      </c>
      <c r="C34" t="s">
        <v>103</v>
      </c>
      <c r="D34" t="s">
        <v>103</v>
      </c>
      <c r="E34" t="s">
        <v>104</v>
      </c>
      <c r="F34" t="s">
        <v>101</v>
      </c>
      <c r="G34" t="s">
        <v>105</v>
      </c>
      <c r="H34" s="63">
        <v>44847.748344907406</v>
      </c>
    </row>
    <row r="35" spans="1:8" x14ac:dyDescent="0.25">
      <c r="A35" t="s">
        <v>66</v>
      </c>
      <c r="E35" t="s">
        <v>100</v>
      </c>
      <c r="F35" t="s">
        <v>101</v>
      </c>
      <c r="G35" t="s">
        <v>101</v>
      </c>
      <c r="H35" s="63">
        <v>44847.751562500001</v>
      </c>
    </row>
    <row r="36" spans="1:8" x14ac:dyDescent="0.25">
      <c r="A36" t="s">
        <v>66</v>
      </c>
      <c r="E36" t="s">
        <v>100</v>
      </c>
      <c r="F36" t="s">
        <v>101</v>
      </c>
      <c r="G36" t="s">
        <v>101</v>
      </c>
      <c r="H36" s="63">
        <v>44847.797766203701</v>
      </c>
    </row>
    <row r="37" spans="1:8" x14ac:dyDescent="0.25">
      <c r="A37" t="s">
        <v>66</v>
      </c>
      <c r="E37" t="s">
        <v>100</v>
      </c>
      <c r="F37" t="s">
        <v>101</v>
      </c>
      <c r="G37" t="s">
        <v>101</v>
      </c>
      <c r="H37" s="63">
        <v>44847.804513888892</v>
      </c>
    </row>
    <row r="38" spans="1:8" x14ac:dyDescent="0.25">
      <c r="A38" t="s">
        <v>66</v>
      </c>
      <c r="E38" t="s">
        <v>100</v>
      </c>
      <c r="F38" t="s">
        <v>101</v>
      </c>
      <c r="G38" t="s">
        <v>101</v>
      </c>
      <c r="H38" s="63">
        <v>44847.808379629627</v>
      </c>
    </row>
    <row r="39" spans="1:8" x14ac:dyDescent="0.25">
      <c r="A39" t="s">
        <v>66</v>
      </c>
      <c r="E39" t="s">
        <v>100</v>
      </c>
      <c r="F39" t="s">
        <v>101</v>
      </c>
      <c r="G39" t="s">
        <v>101</v>
      </c>
      <c r="H39" s="63">
        <v>44847.810520833336</v>
      </c>
    </row>
    <row r="40" spans="1:8" x14ac:dyDescent="0.25">
      <c r="A40" t="s">
        <v>66</v>
      </c>
      <c r="E40" t="s">
        <v>100</v>
      </c>
      <c r="F40" t="s">
        <v>101</v>
      </c>
      <c r="G40" t="s">
        <v>101</v>
      </c>
      <c r="H40" s="63">
        <v>44847.813136574077</v>
      </c>
    </row>
    <row r="41" spans="1:8" x14ac:dyDescent="0.25">
      <c r="A41" t="s">
        <v>66</v>
      </c>
      <c r="E41" t="s">
        <v>100</v>
      </c>
      <c r="F41" t="s">
        <v>101</v>
      </c>
      <c r="G41" t="s">
        <v>101</v>
      </c>
      <c r="H41" s="63">
        <v>44847.818692129629</v>
      </c>
    </row>
    <row r="42" spans="1:8" x14ac:dyDescent="0.25">
      <c r="A42" t="s">
        <v>66</v>
      </c>
      <c r="E42" t="s">
        <v>100</v>
      </c>
      <c r="F42" t="s">
        <v>101</v>
      </c>
      <c r="G42" t="s">
        <v>101</v>
      </c>
      <c r="H42" s="63">
        <v>44848.427662037036</v>
      </c>
    </row>
    <row r="43" spans="1:8" x14ac:dyDescent="0.25">
      <c r="A43" t="s">
        <v>169</v>
      </c>
      <c r="B43" t="s">
        <v>103</v>
      </c>
      <c r="C43" t="s">
        <v>103</v>
      </c>
      <c r="D43" t="s">
        <v>103</v>
      </c>
      <c r="E43" t="s">
        <v>104</v>
      </c>
      <c r="F43" t="s">
        <v>101</v>
      </c>
      <c r="G43" t="s">
        <v>105</v>
      </c>
      <c r="H43" s="63">
        <v>44848.65283564815</v>
      </c>
    </row>
    <row r="44" spans="1:8" x14ac:dyDescent="0.25">
      <c r="A44" t="s">
        <v>157</v>
      </c>
      <c r="B44" t="s">
        <v>103</v>
      </c>
      <c r="C44" t="s">
        <v>103</v>
      </c>
      <c r="D44" t="s">
        <v>103</v>
      </c>
      <c r="E44" t="s">
        <v>104</v>
      </c>
      <c r="F44" t="s">
        <v>101</v>
      </c>
      <c r="G44" t="s">
        <v>105</v>
      </c>
      <c r="H44" s="63">
        <v>44851.478472222225</v>
      </c>
    </row>
    <row r="45" spans="1:8" x14ac:dyDescent="0.25">
      <c r="A45" t="s">
        <v>66</v>
      </c>
      <c r="E45" t="s">
        <v>100</v>
      </c>
      <c r="F45" t="s">
        <v>101</v>
      </c>
      <c r="G45" t="s">
        <v>101</v>
      </c>
      <c r="H45" s="63">
        <v>44851.47928240741</v>
      </c>
    </row>
    <row r="46" spans="1:8" x14ac:dyDescent="0.25">
      <c r="A46" t="s">
        <v>154</v>
      </c>
      <c r="B46" t="s">
        <v>103</v>
      </c>
      <c r="C46" t="s">
        <v>103</v>
      </c>
      <c r="D46" t="s">
        <v>103</v>
      </c>
      <c r="E46" t="s">
        <v>104</v>
      </c>
      <c r="F46" t="s">
        <v>101</v>
      </c>
      <c r="G46" t="s">
        <v>105</v>
      </c>
      <c r="H46" s="63">
        <v>44851.482499999998</v>
      </c>
    </row>
    <row r="47" spans="1:8" x14ac:dyDescent="0.25">
      <c r="A47" t="s">
        <v>66</v>
      </c>
      <c r="E47" t="s">
        <v>100</v>
      </c>
      <c r="F47" t="s">
        <v>101</v>
      </c>
      <c r="G47" t="s">
        <v>101</v>
      </c>
      <c r="H47" s="63">
        <v>44851.486666666664</v>
      </c>
    </row>
    <row r="48" spans="1:8" x14ac:dyDescent="0.25">
      <c r="A48" t="s">
        <v>176</v>
      </c>
      <c r="B48" t="s">
        <v>103</v>
      </c>
      <c r="C48" t="s">
        <v>103</v>
      </c>
      <c r="D48" t="s">
        <v>103</v>
      </c>
      <c r="E48" t="s">
        <v>104</v>
      </c>
      <c r="F48" t="s">
        <v>101</v>
      </c>
      <c r="G48" t="s">
        <v>105</v>
      </c>
      <c r="H48" s="63">
        <v>44851.519907407404</v>
      </c>
    </row>
    <row r="49" spans="1:8" x14ac:dyDescent="0.25">
      <c r="A49" t="s">
        <v>66</v>
      </c>
      <c r="E49" t="s">
        <v>100</v>
      </c>
      <c r="F49" t="s">
        <v>101</v>
      </c>
      <c r="G49" t="s">
        <v>101</v>
      </c>
      <c r="H49" s="63">
        <v>44851.520358796297</v>
      </c>
    </row>
    <row r="50" spans="1:8" x14ac:dyDescent="0.25">
      <c r="A50" t="s">
        <v>66</v>
      </c>
      <c r="E50" t="s">
        <v>100</v>
      </c>
      <c r="F50" t="s">
        <v>101</v>
      </c>
      <c r="G50" t="s">
        <v>101</v>
      </c>
      <c r="H50" s="63">
        <v>44851.522129629629</v>
      </c>
    </row>
    <row r="51" spans="1:8" x14ac:dyDescent="0.25">
      <c r="A51" t="s">
        <v>66</v>
      </c>
      <c r="E51" t="s">
        <v>100</v>
      </c>
      <c r="F51" t="s">
        <v>101</v>
      </c>
      <c r="G51" t="s">
        <v>101</v>
      </c>
      <c r="H51" s="63">
        <v>44851.528773148151</v>
      </c>
    </row>
    <row r="52" spans="1:8" x14ac:dyDescent="0.25">
      <c r="A52" t="s">
        <v>66</v>
      </c>
      <c r="E52" t="s">
        <v>100</v>
      </c>
      <c r="F52" t="s">
        <v>101</v>
      </c>
      <c r="G52" t="s">
        <v>101</v>
      </c>
      <c r="H52" s="63">
        <v>44851.54109953704</v>
      </c>
    </row>
    <row r="53" spans="1:8" x14ac:dyDescent="0.25">
      <c r="A53" t="s">
        <v>66</v>
      </c>
      <c r="E53" t="s">
        <v>100</v>
      </c>
      <c r="F53" t="s">
        <v>101</v>
      </c>
      <c r="G53" t="s">
        <v>101</v>
      </c>
      <c r="H53" s="63">
        <v>44851.541956018518</v>
      </c>
    </row>
    <row r="54" spans="1:8" x14ac:dyDescent="0.25">
      <c r="A54" t="s">
        <v>66</v>
      </c>
      <c r="E54" t="s">
        <v>100</v>
      </c>
      <c r="F54" t="s">
        <v>101</v>
      </c>
      <c r="G54" t="s">
        <v>101</v>
      </c>
      <c r="H54" s="63">
        <v>44851.543298611112</v>
      </c>
    </row>
    <row r="55" spans="1:8" x14ac:dyDescent="0.25">
      <c r="A55" t="s">
        <v>66</v>
      </c>
      <c r="E55" t="s">
        <v>100</v>
      </c>
      <c r="F55" t="s">
        <v>101</v>
      </c>
      <c r="G55" t="s">
        <v>101</v>
      </c>
      <c r="H55" s="63">
        <v>44851.546157407407</v>
      </c>
    </row>
    <row r="56" spans="1:8" x14ac:dyDescent="0.25">
      <c r="A56" t="s">
        <v>66</v>
      </c>
      <c r="E56" t="s">
        <v>100</v>
      </c>
      <c r="F56" t="s">
        <v>101</v>
      </c>
      <c r="G56" t="s">
        <v>101</v>
      </c>
      <c r="H56" s="63">
        <v>44851.546400462961</v>
      </c>
    </row>
    <row r="57" spans="1:8" x14ac:dyDescent="0.25">
      <c r="A57" t="s">
        <v>156</v>
      </c>
      <c r="B57" t="s">
        <v>103</v>
      </c>
      <c r="C57" t="s">
        <v>103</v>
      </c>
      <c r="D57" t="s">
        <v>103</v>
      </c>
      <c r="E57" t="s">
        <v>104</v>
      </c>
      <c r="F57" t="s">
        <v>101</v>
      </c>
      <c r="G57" t="s">
        <v>105</v>
      </c>
      <c r="H57" s="63">
        <v>44851.575312499997</v>
      </c>
    </row>
    <row r="58" spans="1:8" x14ac:dyDescent="0.25">
      <c r="A58" t="s">
        <v>66</v>
      </c>
      <c r="E58" t="s">
        <v>100</v>
      </c>
      <c r="F58" t="s">
        <v>101</v>
      </c>
      <c r="G58" t="s">
        <v>101</v>
      </c>
      <c r="H58" s="63">
        <v>44851.575486111113</v>
      </c>
    </row>
    <row r="59" spans="1:8" x14ac:dyDescent="0.25">
      <c r="A59" t="s">
        <v>66</v>
      </c>
      <c r="E59" t="s">
        <v>100</v>
      </c>
      <c r="F59" t="s">
        <v>101</v>
      </c>
      <c r="G59" t="s">
        <v>101</v>
      </c>
      <c r="H59" s="63">
        <v>44851.590601851851</v>
      </c>
    </row>
    <row r="60" spans="1:8" x14ac:dyDescent="0.25">
      <c r="A60" t="s">
        <v>66</v>
      </c>
      <c r="E60" t="s">
        <v>100</v>
      </c>
      <c r="F60" t="s">
        <v>101</v>
      </c>
      <c r="G60" t="s">
        <v>101</v>
      </c>
      <c r="H60" s="63">
        <v>44851.644212962965</v>
      </c>
    </row>
    <row r="61" spans="1:8" x14ac:dyDescent="0.25">
      <c r="A61" t="s">
        <v>66</v>
      </c>
      <c r="E61" t="s">
        <v>100</v>
      </c>
      <c r="F61" t="s">
        <v>101</v>
      </c>
      <c r="G61" t="s">
        <v>101</v>
      </c>
      <c r="H61" s="63">
        <v>44852.972002314818</v>
      </c>
    </row>
    <row r="62" spans="1:8" x14ac:dyDescent="0.25">
      <c r="A62" t="s">
        <v>66</v>
      </c>
      <c r="E62" t="s">
        <v>100</v>
      </c>
      <c r="F62" t="s">
        <v>101</v>
      </c>
      <c r="G62" t="s">
        <v>101</v>
      </c>
      <c r="H62" s="63">
        <v>44853.701226851852</v>
      </c>
    </row>
    <row r="63" spans="1:8" x14ac:dyDescent="0.25">
      <c r="A63" t="s">
        <v>66</v>
      </c>
      <c r="E63" t="s">
        <v>100</v>
      </c>
      <c r="F63" t="s">
        <v>101</v>
      </c>
      <c r="G63" t="s">
        <v>101</v>
      </c>
      <c r="H63" s="63">
        <v>44853.731238425928</v>
      </c>
    </row>
    <row r="64" spans="1:8" x14ac:dyDescent="0.25">
      <c r="A64" t="s">
        <v>157</v>
      </c>
      <c r="B64" t="s">
        <v>103</v>
      </c>
      <c r="C64" t="s">
        <v>103</v>
      </c>
      <c r="D64" t="s">
        <v>103</v>
      </c>
      <c r="E64" t="s">
        <v>104</v>
      </c>
      <c r="F64" t="s">
        <v>101</v>
      </c>
      <c r="G64" t="s">
        <v>105</v>
      </c>
      <c r="H64" s="63">
        <v>44890.716724537036</v>
      </c>
    </row>
    <row r="65" spans="1:8" x14ac:dyDescent="0.25">
      <c r="A65" t="s">
        <v>236</v>
      </c>
      <c r="E65" t="s">
        <v>100</v>
      </c>
      <c r="F65" t="s">
        <v>101</v>
      </c>
      <c r="G65" t="s">
        <v>101</v>
      </c>
      <c r="H65" s="63">
        <v>44890.727337962962</v>
      </c>
    </row>
    <row r="66" spans="1:8" x14ac:dyDescent="0.25">
      <c r="A66" t="s">
        <v>236</v>
      </c>
      <c r="E66" t="s">
        <v>100</v>
      </c>
      <c r="F66" t="s">
        <v>101</v>
      </c>
      <c r="G66" t="s">
        <v>101</v>
      </c>
      <c r="H66" s="63">
        <v>44890.731608796297</v>
      </c>
    </row>
    <row r="67" spans="1:8" x14ac:dyDescent="0.25">
      <c r="A67" t="s">
        <v>97</v>
      </c>
      <c r="E67" t="s">
        <v>100</v>
      </c>
      <c r="F67" t="s">
        <v>101</v>
      </c>
      <c r="G67" t="s">
        <v>101</v>
      </c>
      <c r="H67" s="63">
        <v>44896.705694444441</v>
      </c>
    </row>
  </sheetData>
  <sheetProtection algorithmName="SHA-512" hashValue="vQ5hbvfJ9xt5/nHUAbM1gWON06KmWj9pFG66UhXGlX+COKD5HpgK0kpKjj8f3YOu4S7mf8ujH0isQ0+pqkXDwQ==" saltValue="suHvuKgaQfmaI+V9CZHlpg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DE170-E3FB-46DC-9B33-0450FC373F72}">
  <sheetPr codeName="Collaborateurs"/>
  <dimension ref="A1:M26"/>
  <sheetViews>
    <sheetView showGridLines="0" zoomScale="90" zoomScaleNormal="90" workbookViewId="0">
      <selection activeCell="D22" sqref="D22"/>
    </sheetView>
  </sheetViews>
  <sheetFormatPr baseColWidth="10" defaultColWidth="0" defaultRowHeight="15" zeroHeight="1" x14ac:dyDescent="0.25"/>
  <cols>
    <col min="1" max="1" width="11.42578125" customWidth="1"/>
    <col min="2" max="2" width="17" customWidth="1"/>
    <col min="3" max="3" width="29" customWidth="1"/>
    <col min="4" max="4" width="28.5703125" customWidth="1"/>
    <col min="5" max="5" width="18.85546875" customWidth="1"/>
    <col min="6" max="6" width="11.42578125" customWidth="1"/>
    <col min="7" max="7" width="29.5703125" customWidth="1"/>
    <col min="8" max="8" width="20.85546875" customWidth="1"/>
    <col min="9" max="13" width="11.42578125" customWidth="1"/>
    <col min="14" max="16384" width="11.42578125" hidden="1"/>
  </cols>
  <sheetData>
    <row r="1" spans="1:5" x14ac:dyDescent="0.25"/>
    <row r="2" spans="1:5" x14ac:dyDescent="0.25">
      <c r="A2" s="34" t="s">
        <v>65</v>
      </c>
      <c r="B2" s="34" t="s">
        <v>54</v>
      </c>
      <c r="C2" s="34" t="s">
        <v>34</v>
      </c>
      <c r="D2" s="34" t="s">
        <v>84</v>
      </c>
      <c r="E2" s="34" t="s">
        <v>182</v>
      </c>
    </row>
    <row r="3" spans="1:5" x14ac:dyDescent="0.25">
      <c r="A3" s="61">
        <f>Collaborateurs_cnx!A2</f>
        <v>1</v>
      </c>
      <c r="B3" s="61" t="str">
        <f>Collaborateurs_cnx!B2</f>
        <v>aghattassi</v>
      </c>
      <c r="C3" s="61" t="str">
        <f>Collaborateurs_cnx!C2</f>
        <v>Amine GHATTASSI</v>
      </c>
      <c r="D3" s="61" t="str">
        <f>RIGHT($C3,LEN($C3)- FIND(" ",$C3,1))</f>
        <v>GHATTASSI</v>
      </c>
      <c r="E3" s="61" t="str">
        <f t="shared" ref="E3:E13" si="0">LEFT(C3,FIND(" ",$C3,1)-1)</f>
        <v>Amine</v>
      </c>
    </row>
    <row r="4" spans="1:5" x14ac:dyDescent="0.25">
      <c r="A4" s="61">
        <f>Collaborateurs_cnx!A3</f>
        <v>2</v>
      </c>
      <c r="B4" s="61" t="str">
        <f>Collaborateurs_cnx!B3</f>
        <v>mdorego</v>
      </c>
      <c r="C4" s="61" t="str">
        <f>Collaborateurs_cnx!C3</f>
        <v>Médéric DO-REGO</v>
      </c>
      <c r="D4" s="61" t="str">
        <f t="shared" ref="D4:D13" si="1">RIGHT($C4,LEN($C4)- FIND(" ",$C4,1))</f>
        <v>DO-REGO</v>
      </c>
      <c r="E4" s="61" t="str">
        <f t="shared" si="0"/>
        <v>Médéric</v>
      </c>
    </row>
    <row r="5" spans="1:5" x14ac:dyDescent="0.25">
      <c r="A5" s="61">
        <f>Collaborateurs_cnx!A4</f>
        <v>3</v>
      </c>
      <c r="B5" s="61" t="str">
        <f>Collaborateurs_cnx!B4</f>
        <v>ncoulibaly</v>
      </c>
      <c r="C5" s="61" t="str">
        <f>Collaborateurs_cnx!C4</f>
        <v>Nahny COULIBALY</v>
      </c>
      <c r="D5" s="61" t="str">
        <f t="shared" si="1"/>
        <v>COULIBALY</v>
      </c>
      <c r="E5" s="61" t="str">
        <f t="shared" si="0"/>
        <v>Nahny</v>
      </c>
    </row>
    <row r="6" spans="1:5" x14ac:dyDescent="0.25">
      <c r="A6" s="61">
        <f>Collaborateurs_cnx!A5</f>
        <v>4</v>
      </c>
      <c r="B6" s="61" t="str">
        <f>Collaborateurs_cnx!B5</f>
        <v>quangnamnguyen</v>
      </c>
      <c r="C6" s="61" t="str">
        <f>Collaborateurs_cnx!C5</f>
        <v>Quang-Nam NGUYEN</v>
      </c>
      <c r="D6" s="61" t="str">
        <f t="shared" si="1"/>
        <v>NGUYEN</v>
      </c>
      <c r="E6" s="61" t="str">
        <f t="shared" si="0"/>
        <v>Quang-Nam</v>
      </c>
    </row>
    <row r="7" spans="1:5" x14ac:dyDescent="0.25">
      <c r="A7" s="61">
        <f>Collaborateurs_cnx!A6</f>
        <v>5</v>
      </c>
      <c r="B7" s="61" t="str">
        <f>Collaborateurs_cnx!B6</f>
        <v>rkhalledi</v>
      </c>
      <c r="C7" s="61" t="str">
        <f>Collaborateurs_cnx!C6</f>
        <v>Rami KHALLEDI</v>
      </c>
      <c r="D7" s="61" t="str">
        <f t="shared" si="1"/>
        <v>KHALLEDI</v>
      </c>
      <c r="E7" s="61" t="str">
        <f t="shared" si="0"/>
        <v>Rami</v>
      </c>
    </row>
    <row r="8" spans="1:5" x14ac:dyDescent="0.25">
      <c r="A8" s="61">
        <f>Collaborateurs_cnx!A7</f>
        <v>6</v>
      </c>
      <c r="B8" s="61" t="str">
        <f>Collaborateurs_cnx!B7</f>
        <v>rtabaili</v>
      </c>
      <c r="C8" s="61" t="str">
        <f>Collaborateurs_cnx!C7</f>
        <v>Reda TBAILI</v>
      </c>
      <c r="D8" s="61" t="str">
        <f t="shared" si="1"/>
        <v>TBAILI</v>
      </c>
      <c r="E8" s="61" t="str">
        <f t="shared" si="0"/>
        <v>Reda</v>
      </c>
    </row>
    <row r="9" spans="1:5" x14ac:dyDescent="0.25">
      <c r="A9" s="61">
        <f>Collaborateurs_cnx!A8</f>
        <v>7</v>
      </c>
      <c r="B9" s="61" t="str">
        <f>Collaborateurs_cnx!B8</f>
        <v>thnguyen</v>
      </c>
      <c r="C9" s="61" t="str">
        <f>Collaborateurs_cnx!C8</f>
        <v>Thuy-Linh NGUYEN</v>
      </c>
      <c r="D9" s="61" t="str">
        <f t="shared" si="1"/>
        <v>NGUYEN</v>
      </c>
      <c r="E9" s="61" t="str">
        <f t="shared" si="0"/>
        <v>Thuy-Linh</v>
      </c>
    </row>
    <row r="10" spans="1:5" x14ac:dyDescent="0.25">
      <c r="A10" s="61">
        <f>Collaborateurs_cnx!A9</f>
        <v>8</v>
      </c>
      <c r="B10" s="61" t="str">
        <f>Collaborateurs_cnx!B9</f>
        <v>whmidi</v>
      </c>
      <c r="C10" s="61" t="str">
        <f>Collaborateurs_cnx!C9</f>
        <v>Wael HMIDI</v>
      </c>
      <c r="D10" s="61" t="str">
        <f t="shared" si="1"/>
        <v>HMIDI</v>
      </c>
      <c r="E10" s="61" t="str">
        <f t="shared" si="0"/>
        <v>Wael</v>
      </c>
    </row>
    <row r="11" spans="1:5" x14ac:dyDescent="0.25">
      <c r="A11" s="61">
        <f>Collaborateurs_cnx!A10</f>
        <v>9</v>
      </c>
      <c r="B11" s="61" t="str">
        <f>Collaborateurs_cnx!B10</f>
        <v>wgara</v>
      </c>
      <c r="C11" s="61" t="str">
        <f>Collaborateurs_cnx!C10</f>
        <v>Walid GARA</v>
      </c>
      <c r="D11" s="61" t="str">
        <f t="shared" si="1"/>
        <v>GARA</v>
      </c>
      <c r="E11" s="61" t="str">
        <f t="shared" si="0"/>
        <v>Walid</v>
      </c>
    </row>
    <row r="12" spans="1:5" x14ac:dyDescent="0.25">
      <c r="A12" s="61">
        <f>Collaborateurs_cnx!A11</f>
        <v>10</v>
      </c>
      <c r="B12" s="61" t="str">
        <f>Collaborateurs_cnx!B11</f>
        <v>abenothman</v>
      </c>
      <c r="C12" s="61" t="str">
        <f>Collaborateurs_cnx!C11</f>
        <v>Atef BEN OTHMAN</v>
      </c>
      <c r="D12" s="61" t="str">
        <f t="shared" si="1"/>
        <v>BEN OTHMAN</v>
      </c>
      <c r="E12" s="61" t="str">
        <f t="shared" si="0"/>
        <v>Atef</v>
      </c>
    </row>
    <row r="13" spans="1:5" x14ac:dyDescent="0.25">
      <c r="A13" s="61">
        <f>Collaborateurs_cnx!A12</f>
        <v>11</v>
      </c>
      <c r="B13" s="61" t="str">
        <f>Collaborateurs_cnx!B12</f>
        <v>mbenkhelifa</v>
      </c>
      <c r="C13" s="61" t="str">
        <f>Collaborateurs_cnx!C12</f>
        <v>Mouna BEN KHELIFA</v>
      </c>
      <c r="D13" s="61" t="str">
        <f t="shared" si="1"/>
        <v>BEN KHELIFA</v>
      </c>
      <c r="E13" s="61" t="str">
        <f t="shared" si="0"/>
        <v>Mouna</v>
      </c>
    </row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ortState xmlns:xlrd2="http://schemas.microsoft.com/office/spreadsheetml/2017/richdata2" ref="C3:C11">
    <sortCondition ref="C1:C11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08D0-940F-4371-9B81-7D981DFF2128}">
  <sheetPr codeName="Missions"/>
  <dimension ref="A1:M26"/>
  <sheetViews>
    <sheetView showGridLines="0" workbookViewId="0">
      <selection activeCell="H23" sqref="H23"/>
    </sheetView>
  </sheetViews>
  <sheetFormatPr baseColWidth="10" defaultColWidth="0" defaultRowHeight="15" zeroHeight="1" x14ac:dyDescent="0.25"/>
  <cols>
    <col min="1" max="1" width="11.42578125" customWidth="1"/>
    <col min="2" max="2" width="45.85546875" customWidth="1"/>
    <col min="3" max="3" width="53.85546875" customWidth="1"/>
    <col min="4" max="13" width="11.42578125" customWidth="1"/>
    <col min="14" max="16384" width="11.42578125" hidden="1"/>
  </cols>
  <sheetData>
    <row r="1" spans="1:3" x14ac:dyDescent="0.25">
      <c r="A1" s="73" t="str" cm="1">
        <f t="array" ref="A1:C10">'Code_missions_cnx'!B1:D10</f>
        <v>Pre Code</v>
      </c>
      <c r="B1" s="73" t="str">
        <v>Intitulé mission</v>
      </c>
      <c r="C1" s="73" t="str">
        <v>Code</v>
      </c>
    </row>
    <row r="2" spans="1:3" x14ac:dyDescent="0.25">
      <c r="A2" s="61" t="str">
        <v>E</v>
      </c>
      <c r="B2" s="61" t="str">
        <v>A préciser dans la colonne "commentaire"</v>
      </c>
      <c r="C2" s="61" t="str">
        <v>E | A préciser dans la colonne "commentaire"</v>
      </c>
    </row>
    <row r="3" spans="1:3" x14ac:dyDescent="0.25">
      <c r="A3" s="61" t="str">
        <v>E</v>
      </c>
      <c r="B3" s="61" t="str">
        <v>1 - BNPP - Modélisation IRBA BDDF - 2022</v>
      </c>
      <c r="C3" s="61" t="str">
        <v>E | 1 - BNPP - Modélisation IRBA BDDF - 2022</v>
      </c>
    </row>
    <row r="4" spans="1:3" x14ac:dyDescent="0.25">
      <c r="A4" s="61" t="str">
        <v>E</v>
      </c>
      <c r="B4" s="61" t="str">
        <v>2 - Boursorama - IRB-A/IFRS9 Support - 2022</v>
      </c>
      <c r="C4" s="61" t="str">
        <v>E | 2 - Boursorama - IRB-A/IFRS9 Support - 2022</v>
      </c>
    </row>
    <row r="5" spans="1:3" x14ac:dyDescent="0.25">
      <c r="A5" s="61" t="str">
        <v>E</v>
      </c>
      <c r="B5" s="61" t="str">
        <v>3 - BPCE - Task Force Crédit - 2022</v>
      </c>
      <c r="C5" s="61" t="str">
        <v>E | 3 - BPCE - Task Force Crédit - 2022</v>
      </c>
    </row>
    <row r="6" spans="1:3" x14ac:dyDescent="0.25">
      <c r="A6" s="61" t="str">
        <v>OI</v>
      </c>
      <c r="B6" s="61" t="str">
        <v>A préciser dans la colonne "commentaire"</v>
      </c>
      <c r="C6" s="61" t="str">
        <v>OI | A préciser dans la colonne "commentaire"</v>
      </c>
    </row>
    <row r="7" spans="1:3" x14ac:dyDescent="0.25">
      <c r="A7" s="61" t="str">
        <v>OI</v>
      </c>
      <c r="B7" s="61" t="str">
        <v>1 - ARTT</v>
      </c>
      <c r="C7" s="61" t="str">
        <v>OI | 1 - ARTT</v>
      </c>
    </row>
    <row r="8" spans="1:3" x14ac:dyDescent="0.25">
      <c r="A8" s="61" t="str">
        <v>OI</v>
      </c>
      <c r="B8" s="61" t="str">
        <v>2 - Congés payés</v>
      </c>
      <c r="C8" s="61" t="str">
        <v>OI | 2 - Congés payés</v>
      </c>
    </row>
    <row r="9" spans="1:3" x14ac:dyDescent="0.25">
      <c r="A9" s="61" t="str">
        <v>OI</v>
      </c>
      <c r="B9" s="61" t="str">
        <v>3 - Développement</v>
      </c>
      <c r="C9" s="61" t="str">
        <v>OI | 3 - Développement</v>
      </c>
    </row>
    <row r="10" spans="1:3" x14ac:dyDescent="0.25">
      <c r="A10" s="61" t="str">
        <v>OI</v>
      </c>
      <c r="B10" s="61" t="str">
        <v>4 - Non chargeable</v>
      </c>
      <c r="C10" s="61" t="str">
        <v>OI | 4 - Non chargeable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pceGeR98XuMnIl8CnghnJkBZAEABtAuTPPD6iFagYDxQNmGDq7fxWGLuoqDsCXEEwc1kIVKuuy6P3RBE/nTV+g==" saltValue="XtIxa2Ry7keki3VoSt/d7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E230-30DD-4644-A4CF-D81C48538DCA}">
  <sheetPr codeName="User_Guide"/>
  <dimension ref="A1:M26"/>
  <sheetViews>
    <sheetView showGridLines="0" showRowColHeaders="0" zoomScale="98" zoomScaleNormal="98" workbookViewId="0">
      <selection activeCell="E2" sqref="E2"/>
    </sheetView>
  </sheetViews>
  <sheetFormatPr baseColWidth="10" defaultColWidth="0" defaultRowHeight="15" zeroHeight="1" x14ac:dyDescent="0.25"/>
  <cols>
    <col min="1" max="1" width="6.7109375" style="35" customWidth="1"/>
    <col min="2" max="2" width="38.85546875" style="35" customWidth="1"/>
    <col min="3" max="3" width="83.28515625" style="35" customWidth="1"/>
    <col min="4" max="4" width="11.42578125" style="29" customWidth="1"/>
    <col min="5" max="5" width="22" style="29" customWidth="1"/>
    <col min="6" max="6" width="41.140625" style="29" customWidth="1"/>
    <col min="7" max="13" width="11.42578125" style="29" customWidth="1"/>
    <col min="14" max="16384" width="11.42578125" style="29" hidden="1"/>
  </cols>
  <sheetData>
    <row r="1" spans="1:6" ht="27.75" customHeight="1" thickBot="1" x14ac:dyDescent="0.3">
      <c r="A1" s="145" t="s">
        <v>53</v>
      </c>
      <c r="B1" s="145"/>
      <c r="C1" s="145"/>
      <c r="E1" s="45" t="s">
        <v>74</v>
      </c>
      <c r="F1" s="44"/>
    </row>
    <row r="2" spans="1:6" ht="18.75" customHeight="1" thickBot="1" x14ac:dyDescent="0.3">
      <c r="A2" s="36" t="s">
        <v>54</v>
      </c>
      <c r="B2" s="37" t="s">
        <v>55</v>
      </c>
      <c r="C2" s="38" t="s">
        <v>56</v>
      </c>
      <c r="E2" s="46" t="s">
        <v>75</v>
      </c>
      <c r="F2" s="47" t="s">
        <v>76</v>
      </c>
    </row>
    <row r="3" spans="1:6" ht="165.75" x14ac:dyDescent="0.25">
      <c r="A3" s="39" t="s">
        <v>57</v>
      </c>
      <c r="B3" s="40" t="s">
        <v>60</v>
      </c>
      <c r="C3" s="41" t="s">
        <v>77</v>
      </c>
      <c r="E3" s="48" t="s">
        <v>81</v>
      </c>
      <c r="F3" s="49" t="s">
        <v>248</v>
      </c>
    </row>
    <row r="4" spans="1:6" ht="327.75" customHeight="1" x14ac:dyDescent="0.25">
      <c r="A4" s="39" t="s">
        <v>58</v>
      </c>
      <c r="B4" s="40" t="s">
        <v>64</v>
      </c>
      <c r="C4" s="41" t="s">
        <v>249</v>
      </c>
    </row>
    <row r="5" spans="1:6" ht="0.75" customHeight="1" x14ac:dyDescent="0.25">
      <c r="A5" s="39" t="s">
        <v>59</v>
      </c>
      <c r="B5" s="40" t="s">
        <v>62</v>
      </c>
      <c r="C5" s="41" t="s">
        <v>80</v>
      </c>
    </row>
    <row r="6" spans="1:6" ht="76.5" customHeight="1" x14ac:dyDescent="0.25">
      <c r="A6" s="39" t="s">
        <v>251</v>
      </c>
      <c r="B6" s="40" t="s">
        <v>61</v>
      </c>
      <c r="C6" s="41" t="s">
        <v>250</v>
      </c>
    </row>
    <row r="7" spans="1:6" ht="0.75" customHeight="1" x14ac:dyDescent="0.25">
      <c r="A7" s="39" t="s">
        <v>59</v>
      </c>
      <c r="B7" s="42" t="s">
        <v>78</v>
      </c>
      <c r="C7" s="43" t="s">
        <v>79</v>
      </c>
    </row>
    <row r="8" spans="1:6" x14ac:dyDescent="0.25"/>
    <row r="9" spans="1:6" x14ac:dyDescent="0.25"/>
    <row r="10" spans="1:6" x14ac:dyDescent="0.25"/>
    <row r="11" spans="1:6" x14ac:dyDescent="0.25"/>
    <row r="12" spans="1:6" x14ac:dyDescent="0.25"/>
    <row r="13" spans="1:6" x14ac:dyDescent="0.25"/>
    <row r="14" spans="1:6" x14ac:dyDescent="0.25"/>
    <row r="15" spans="1:6" x14ac:dyDescent="0.25"/>
    <row r="16" spans="1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wYy3/DosTDYLHNg//X9V1nqda2uW6hvcxmCG7NjRGf/U8LV5IPwysXuz+wqGkGFtTgswmnIj8eCbhdeQXSkwuw==" saltValue="cDd8SBRk/6CktE9h9viH5w==" spinCount="100000" sheet="1" objects="1" scenarios="1"/>
  <mergeCells count="1">
    <mergeCell ref="A1:C1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776A-AB6E-4884-BBE8-59EBD7EB7370}">
  <sheetPr codeName="Feuil3"/>
  <dimension ref="B2:IN17"/>
  <sheetViews>
    <sheetView showGridLines="0" zoomScale="85" zoomScaleNormal="85" workbookViewId="0">
      <pane xSplit="982" ySplit="20" topLeftCell="AKY21" activePane="bottomRight" state="frozen"/>
      <selection pane="topRight" activeCell="F1" sqref="F1"/>
      <selection pane="bottomLeft" activeCell="A4" sqref="A4"/>
      <selection pane="bottomRight" activeCell="AI13" sqref="AI13"/>
    </sheetView>
  </sheetViews>
  <sheetFormatPr baseColWidth="10" defaultColWidth="6.28515625" defaultRowHeight="15" x14ac:dyDescent="0.25"/>
  <cols>
    <col min="1" max="1" width="2.28515625" customWidth="1"/>
    <col min="2" max="2" width="33.85546875" customWidth="1"/>
    <col min="3" max="3" width="29.7109375" customWidth="1"/>
    <col min="4" max="156" width="4.28515625" customWidth="1"/>
  </cols>
  <sheetData>
    <row r="2" spans="2:248" ht="85.5" customHeight="1" x14ac:dyDescent="0.25">
      <c r="B2" s="147" t="s">
        <v>10</v>
      </c>
      <c r="C2" s="148"/>
    </row>
    <row r="3" spans="2:248" ht="73.5" customHeight="1" x14ac:dyDescent="0.25">
      <c r="B3" s="149" t="s">
        <v>11</v>
      </c>
      <c r="C3" s="149"/>
    </row>
    <row r="4" spans="2:248" s="8" customFormat="1" ht="22.15" customHeight="1" x14ac:dyDescent="0.25"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2:248" s="9" customFormat="1" ht="12.75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</row>
    <row r="6" spans="2:248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2:248" x14ac:dyDescent="0.25">
      <c r="B7" s="18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  <c r="FA7" s="12"/>
      <c r="FB7" s="4"/>
      <c r="FC7" s="4"/>
      <c r="FD7" s="4"/>
      <c r="FE7" s="4"/>
      <c r="FF7" s="4"/>
      <c r="FG7" s="4"/>
      <c r="FH7" s="12"/>
      <c r="FI7" s="4"/>
      <c r="FJ7" s="4"/>
      <c r="FK7" s="4"/>
      <c r="FL7" s="4"/>
      <c r="FM7" s="4"/>
      <c r="FN7" s="4"/>
      <c r="FO7" s="12"/>
      <c r="FP7" s="4"/>
      <c r="FQ7" s="4"/>
      <c r="FR7" s="4"/>
      <c r="FS7" s="4"/>
      <c r="FT7" s="4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</row>
    <row r="8" spans="2:248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12"/>
      <c r="FB8" s="4"/>
      <c r="FC8" s="4"/>
      <c r="FD8" s="4"/>
      <c r="FE8" s="4"/>
      <c r="FF8" s="4"/>
      <c r="FG8" s="4"/>
      <c r="FH8" s="12"/>
      <c r="FI8" s="4"/>
      <c r="FJ8" s="4"/>
      <c r="FK8" s="4"/>
      <c r="FL8" s="4"/>
      <c r="FM8" s="4"/>
      <c r="FN8" s="4"/>
      <c r="FO8" s="12"/>
      <c r="FP8" s="4"/>
      <c r="FQ8" s="4"/>
      <c r="FR8" s="4"/>
      <c r="FS8" s="4"/>
      <c r="FT8" s="4"/>
    </row>
    <row r="9" spans="2:248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12"/>
      <c r="FB9" s="4"/>
      <c r="FC9" s="4"/>
      <c r="FD9" s="4"/>
      <c r="FE9" s="4"/>
      <c r="FF9" s="4"/>
      <c r="FG9" s="4"/>
      <c r="FH9" s="12"/>
      <c r="FI9" s="4"/>
      <c r="FJ9" s="4"/>
      <c r="FK9" s="4"/>
      <c r="FL9" s="4"/>
      <c r="FM9" s="4"/>
      <c r="FN9" s="4"/>
      <c r="FO9" s="12"/>
      <c r="FP9" s="4"/>
      <c r="FQ9" s="4"/>
      <c r="FR9" s="4"/>
      <c r="FS9" s="4"/>
      <c r="FT9" s="4"/>
    </row>
    <row r="10" spans="2:248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12"/>
      <c r="FB10" s="4"/>
      <c r="FC10" s="4"/>
      <c r="FD10" s="4"/>
      <c r="FE10" s="4"/>
      <c r="FF10" s="4"/>
      <c r="FG10" s="4"/>
      <c r="FH10" s="12"/>
      <c r="FI10" s="4"/>
      <c r="FJ10" s="4"/>
      <c r="FK10" s="4"/>
      <c r="FL10" s="4"/>
      <c r="FM10" s="4"/>
      <c r="FN10" s="4"/>
      <c r="FO10" s="12"/>
      <c r="FP10" s="4"/>
      <c r="FQ10" s="4"/>
      <c r="FR10" s="4"/>
      <c r="FS10" s="4"/>
      <c r="FT10" s="4"/>
    </row>
    <row r="11" spans="2:248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12"/>
      <c r="FB11" s="4"/>
      <c r="FC11" s="4"/>
      <c r="FD11" s="4"/>
      <c r="FE11" s="4"/>
      <c r="FF11" s="4"/>
      <c r="FG11" s="4"/>
      <c r="FH11" s="12"/>
      <c r="FI11" s="4"/>
      <c r="FJ11" s="4"/>
      <c r="FK11" s="4"/>
      <c r="FL11" s="4"/>
      <c r="FM11" s="4"/>
      <c r="FN11" s="4"/>
      <c r="FO11" s="12"/>
      <c r="FP11" s="4"/>
      <c r="FQ11" s="4"/>
      <c r="FR11" s="4"/>
      <c r="FS11" s="4"/>
      <c r="FT11" s="4"/>
    </row>
    <row r="12" spans="2:248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12"/>
      <c r="FB12" s="4"/>
      <c r="FC12" s="4"/>
      <c r="FD12" s="4"/>
      <c r="FE12" s="4"/>
      <c r="FF12" s="4"/>
      <c r="FG12" s="4"/>
      <c r="FH12" s="12"/>
      <c r="FI12" s="4"/>
      <c r="FJ12" s="4"/>
      <c r="FK12" s="4"/>
      <c r="FL12" s="4"/>
      <c r="FM12" s="4"/>
      <c r="FN12" s="4"/>
      <c r="FO12" s="12"/>
      <c r="FP12" s="4"/>
      <c r="FQ12" s="4"/>
      <c r="FR12" s="4"/>
      <c r="FS12" s="4"/>
      <c r="FT12" s="4"/>
    </row>
    <row r="13" spans="2:248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12"/>
      <c r="FB13" s="4"/>
      <c r="FC13" s="4"/>
      <c r="FD13" s="4"/>
      <c r="FE13" s="4"/>
      <c r="FF13" s="4"/>
      <c r="FG13" s="4"/>
      <c r="FH13" s="12"/>
      <c r="FI13" s="4"/>
      <c r="FJ13" s="4"/>
      <c r="FK13" s="4"/>
      <c r="FL13" s="4"/>
      <c r="FM13" s="4"/>
      <c r="FN13" s="4"/>
      <c r="FO13" s="12"/>
      <c r="FP13" s="4"/>
      <c r="FQ13" s="4"/>
      <c r="FR13" s="4"/>
      <c r="FS13" s="4"/>
      <c r="FT13" s="4"/>
    </row>
    <row r="14" spans="2:248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  <c r="FA14" s="13"/>
      <c r="FB14" s="7"/>
      <c r="FC14" s="7"/>
      <c r="FD14" s="7"/>
      <c r="FE14" s="7"/>
      <c r="FF14" s="7"/>
      <c r="FG14" s="7"/>
      <c r="FH14" s="13"/>
      <c r="FI14" s="7"/>
      <c r="FJ14" s="7"/>
      <c r="FK14" s="7"/>
      <c r="FL14" s="7"/>
      <c r="FM14" s="7"/>
      <c r="FN14" s="7"/>
      <c r="FO14" s="13"/>
      <c r="FP14" s="7"/>
      <c r="FQ14" s="7"/>
      <c r="FR14" s="7"/>
      <c r="FS14" s="7"/>
      <c r="FT14" s="7"/>
    </row>
    <row r="15" spans="2:248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248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P16" si="2">SUM(F7:F14)</f>
        <v>0</v>
      </c>
      <c r="G16" s="15">
        <f t="shared" si="2"/>
        <v>0</v>
      </c>
      <c r="H16" s="15">
        <f t="shared" si="2"/>
        <v>0</v>
      </c>
      <c r="I16" s="15">
        <f>SUM(I7:I14)</f>
        <v>0</v>
      </c>
      <c r="J16" s="15">
        <f>SUM(J7:J14)</f>
        <v>0</v>
      </c>
      <c r="K16" s="15"/>
      <c r="L16" s="15">
        <f t="shared" si="2"/>
        <v>0</v>
      </c>
      <c r="M16" s="15">
        <f t="shared" si="2"/>
        <v>0</v>
      </c>
      <c r="N16" s="15">
        <f t="shared" si="2"/>
        <v>0</v>
      </c>
      <c r="O16" s="15">
        <f t="shared" si="2"/>
        <v>0</v>
      </c>
      <c r="P16" s="15">
        <f t="shared" si="2"/>
        <v>0</v>
      </c>
      <c r="Q16" s="15">
        <f t="shared" si="2"/>
        <v>0</v>
      </c>
      <c r="R16" s="15"/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0</v>
      </c>
      <c r="X16" s="15">
        <f t="shared" si="2"/>
        <v>0</v>
      </c>
      <c r="Y16" s="15"/>
      <c r="Z16" s="15">
        <f t="shared" si="2"/>
        <v>0</v>
      </c>
      <c r="AA16" s="15">
        <f t="shared" si="2"/>
        <v>0</v>
      </c>
      <c r="AB16" s="15">
        <f t="shared" si="2"/>
        <v>0</v>
      </c>
      <c r="AC16" s="15"/>
      <c r="AD16" s="15">
        <f t="shared" si="2"/>
        <v>0</v>
      </c>
      <c r="AE16" s="15">
        <f t="shared" si="2"/>
        <v>0</v>
      </c>
      <c r="AF16" s="15"/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/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/>
      <c r="AU16" s="15">
        <f t="shared" si="2"/>
        <v>0</v>
      </c>
      <c r="AV16" s="15">
        <f t="shared" si="2"/>
        <v>0</v>
      </c>
      <c r="AW16" s="15">
        <f t="shared" si="2"/>
        <v>0</v>
      </c>
      <c r="AX16" s="15">
        <f t="shared" si="2"/>
        <v>0</v>
      </c>
      <c r="AY16" s="15">
        <f t="shared" si="2"/>
        <v>0</v>
      </c>
      <c r="AZ16" s="15">
        <f t="shared" si="2"/>
        <v>0</v>
      </c>
      <c r="BA16" s="15"/>
      <c r="BB16" s="15">
        <f t="shared" si="2"/>
        <v>0</v>
      </c>
      <c r="BC16" s="15">
        <f t="shared" si="2"/>
        <v>0</v>
      </c>
      <c r="BD16" s="15">
        <f t="shared" si="2"/>
        <v>0</v>
      </c>
      <c r="BE16" s="15">
        <f t="shared" si="2"/>
        <v>0</v>
      </c>
      <c r="BF16" s="15">
        <f t="shared" si="2"/>
        <v>0</v>
      </c>
      <c r="BG16" s="15">
        <f t="shared" si="2"/>
        <v>0</v>
      </c>
      <c r="BH16" s="15"/>
      <c r="BI16" s="15">
        <f t="shared" si="2"/>
        <v>0</v>
      </c>
      <c r="BJ16" s="15">
        <f t="shared" si="2"/>
        <v>0</v>
      </c>
      <c r="BK16" s="15">
        <f t="shared" si="2"/>
        <v>0</v>
      </c>
      <c r="BL16" s="15">
        <f t="shared" si="2"/>
        <v>0</v>
      </c>
      <c r="BM16" s="15">
        <f t="shared" si="2"/>
        <v>0</v>
      </c>
      <c r="BN16" s="15">
        <f t="shared" si="2"/>
        <v>0</v>
      </c>
      <c r="BO16" s="15"/>
      <c r="BP16" s="15">
        <f t="shared" si="2"/>
        <v>0</v>
      </c>
      <c r="BQ16" s="15">
        <f t="shared" ref="BQ16:EB16" si="3">SUM(BQ7:BQ14)</f>
        <v>0</v>
      </c>
      <c r="BR16" s="15">
        <f t="shared" si="3"/>
        <v>0</v>
      </c>
      <c r="BS16" s="15">
        <f t="shared" si="3"/>
        <v>0</v>
      </c>
      <c r="BT16" s="15">
        <f t="shared" si="3"/>
        <v>0</v>
      </c>
      <c r="BU16" s="15">
        <f t="shared" si="3"/>
        <v>0</v>
      </c>
      <c r="BV16" s="15"/>
      <c r="BW16" s="15">
        <f t="shared" si="3"/>
        <v>0</v>
      </c>
      <c r="BX16" s="15">
        <f t="shared" si="3"/>
        <v>0</v>
      </c>
      <c r="BY16" s="15">
        <f t="shared" si="3"/>
        <v>0</v>
      </c>
      <c r="BZ16" s="15"/>
      <c r="CA16" s="15">
        <f t="shared" si="3"/>
        <v>0</v>
      </c>
      <c r="CB16" s="15">
        <f t="shared" si="3"/>
        <v>0</v>
      </c>
      <c r="CC16" s="15"/>
      <c r="CD16" s="15">
        <f t="shared" si="3"/>
        <v>0</v>
      </c>
      <c r="CE16" s="15">
        <f t="shared" si="3"/>
        <v>0</v>
      </c>
      <c r="CF16" s="15">
        <f t="shared" si="3"/>
        <v>0</v>
      </c>
      <c r="CG16" s="15">
        <f t="shared" si="3"/>
        <v>0</v>
      </c>
      <c r="CH16" s="15">
        <f t="shared" si="3"/>
        <v>0</v>
      </c>
      <c r="CI16" s="15">
        <f t="shared" si="3"/>
        <v>0</v>
      </c>
      <c r="CJ16" s="15"/>
      <c r="CK16" s="15">
        <f t="shared" si="3"/>
        <v>0</v>
      </c>
      <c r="CL16" s="15">
        <f t="shared" si="3"/>
        <v>0</v>
      </c>
      <c r="CM16" s="15">
        <f t="shared" si="3"/>
        <v>0</v>
      </c>
      <c r="CN16" s="15">
        <f t="shared" si="3"/>
        <v>0</v>
      </c>
      <c r="CO16" s="15">
        <f t="shared" si="3"/>
        <v>0</v>
      </c>
      <c r="CP16" s="15">
        <f t="shared" si="3"/>
        <v>0</v>
      </c>
      <c r="CQ16" s="15"/>
      <c r="CR16" s="15">
        <f t="shared" si="3"/>
        <v>0</v>
      </c>
      <c r="CS16" s="15">
        <f t="shared" si="3"/>
        <v>0</v>
      </c>
      <c r="CT16" s="15">
        <f t="shared" si="3"/>
        <v>0</v>
      </c>
      <c r="CU16" s="15">
        <f t="shared" si="3"/>
        <v>0</v>
      </c>
      <c r="CV16" s="15">
        <f t="shared" si="3"/>
        <v>0</v>
      </c>
      <c r="CW16" s="15">
        <f t="shared" si="3"/>
        <v>0</v>
      </c>
      <c r="CX16" s="15"/>
      <c r="CY16" s="15">
        <f t="shared" si="3"/>
        <v>0</v>
      </c>
      <c r="CZ16" s="15">
        <f t="shared" si="3"/>
        <v>0</v>
      </c>
      <c r="DA16" s="15">
        <f t="shared" si="3"/>
        <v>0</v>
      </c>
      <c r="DB16" s="15">
        <f t="shared" si="3"/>
        <v>0</v>
      </c>
      <c r="DC16" s="15">
        <f t="shared" si="3"/>
        <v>0</v>
      </c>
      <c r="DD16" s="15">
        <f t="shared" si="3"/>
        <v>0</v>
      </c>
      <c r="DE16" s="15"/>
      <c r="DF16" s="15"/>
      <c r="DG16" s="15">
        <f t="shared" si="3"/>
        <v>0</v>
      </c>
      <c r="DH16" s="15">
        <f t="shared" si="3"/>
        <v>0</v>
      </c>
      <c r="DI16" s="15">
        <f t="shared" si="3"/>
        <v>0</v>
      </c>
      <c r="DJ16" s="15">
        <f t="shared" si="3"/>
        <v>0</v>
      </c>
      <c r="DK16" s="15">
        <f t="shared" si="3"/>
        <v>0</v>
      </c>
      <c r="DL16" s="15"/>
      <c r="DM16" s="15">
        <f t="shared" si="3"/>
        <v>0</v>
      </c>
      <c r="DN16" s="15">
        <f t="shared" si="3"/>
        <v>0</v>
      </c>
      <c r="DO16" s="15">
        <f t="shared" si="3"/>
        <v>0</v>
      </c>
      <c r="DP16" s="15">
        <f t="shared" si="3"/>
        <v>0</v>
      </c>
      <c r="DQ16" s="15">
        <f t="shared" si="3"/>
        <v>0</v>
      </c>
      <c r="DR16" s="15">
        <f t="shared" si="3"/>
        <v>0</v>
      </c>
      <c r="DS16" s="15"/>
      <c r="DT16" s="15">
        <f t="shared" si="3"/>
        <v>0</v>
      </c>
      <c r="DU16" s="15">
        <f t="shared" si="3"/>
        <v>0</v>
      </c>
      <c r="DV16" s="15">
        <f t="shared" si="3"/>
        <v>0</v>
      </c>
      <c r="DW16" s="15">
        <f t="shared" si="3"/>
        <v>0</v>
      </c>
      <c r="DX16" s="15">
        <f t="shared" si="3"/>
        <v>0</v>
      </c>
      <c r="DY16" s="15">
        <f t="shared" si="3"/>
        <v>0</v>
      </c>
      <c r="DZ16" s="15"/>
      <c r="EA16" s="15">
        <f t="shared" si="3"/>
        <v>0</v>
      </c>
      <c r="EB16" s="15">
        <f t="shared" si="3"/>
        <v>0</v>
      </c>
      <c r="EC16" s="15">
        <f t="shared" ref="EC16:EZ16" si="4">SUM(EC7:EC14)</f>
        <v>0</v>
      </c>
      <c r="ED16" s="15">
        <f t="shared" si="4"/>
        <v>0</v>
      </c>
      <c r="EE16" s="15">
        <f t="shared" si="4"/>
        <v>0</v>
      </c>
      <c r="EF16" s="15">
        <f t="shared" si="4"/>
        <v>0</v>
      </c>
      <c r="EG16" s="15"/>
      <c r="EH16" s="15">
        <f t="shared" si="4"/>
        <v>0</v>
      </c>
      <c r="EI16" s="15">
        <f t="shared" si="4"/>
        <v>0</v>
      </c>
      <c r="EJ16" s="15">
        <f t="shared" si="4"/>
        <v>0</v>
      </c>
      <c r="EK16" s="15">
        <f t="shared" si="4"/>
        <v>0</v>
      </c>
      <c r="EL16" s="15">
        <f t="shared" si="4"/>
        <v>0</v>
      </c>
      <c r="EM16" s="15">
        <f t="shared" si="4"/>
        <v>0</v>
      </c>
      <c r="EN16" s="15"/>
      <c r="EO16" s="15">
        <f t="shared" si="4"/>
        <v>0</v>
      </c>
      <c r="EP16" s="15">
        <f t="shared" si="4"/>
        <v>0</v>
      </c>
      <c r="EQ16" s="15">
        <f t="shared" si="4"/>
        <v>0</v>
      </c>
      <c r="ER16" s="15">
        <f t="shared" si="4"/>
        <v>0</v>
      </c>
      <c r="ES16" s="15">
        <f t="shared" si="4"/>
        <v>0</v>
      </c>
      <c r="ET16" s="15">
        <f t="shared" si="4"/>
        <v>0</v>
      </c>
      <c r="EU16" s="15"/>
      <c r="EV16" s="15">
        <f t="shared" si="4"/>
        <v>0</v>
      </c>
      <c r="EW16" s="15">
        <f t="shared" si="4"/>
        <v>0</v>
      </c>
      <c r="EX16" s="15">
        <f t="shared" si="4"/>
        <v>0</v>
      </c>
      <c r="EY16" s="15">
        <f t="shared" si="4"/>
        <v>0</v>
      </c>
      <c r="EZ16" s="15">
        <f t="shared" si="4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mergeCells count="14">
    <mergeCell ref="B5:B6"/>
    <mergeCell ref="C5:C6"/>
    <mergeCell ref="B16:C16"/>
    <mergeCell ref="B17:C17"/>
    <mergeCell ref="CR4:DV4"/>
    <mergeCell ref="AI4:BL4"/>
    <mergeCell ref="BM4:CQ4"/>
    <mergeCell ref="D4:AH4"/>
    <mergeCell ref="FA4:GE4"/>
    <mergeCell ref="GF4:HI4"/>
    <mergeCell ref="HJ4:IN4"/>
    <mergeCell ref="B2:C2"/>
    <mergeCell ref="B3:C3"/>
    <mergeCell ref="DW4:EZ4"/>
  </mergeCells>
  <conditionalFormatting sqref="E16:I16">
    <cfRule type="expression" dxfId="753" priority="72">
      <formula>AND(E16&lt;8,E6&lt;=TODAY())</formula>
    </cfRule>
  </conditionalFormatting>
  <conditionalFormatting sqref="J7:J14">
    <cfRule type="expression" dxfId="752" priority="71">
      <formula>J7&gt;0</formula>
    </cfRule>
  </conditionalFormatting>
  <conditionalFormatting sqref="E7:J14 EV7:EZ14">
    <cfRule type="expression" dxfId="751" priority="70">
      <formula>E$6&gt;TODAY()</formula>
    </cfRule>
  </conditionalFormatting>
  <conditionalFormatting sqref="J16">
    <cfRule type="expression" dxfId="750" priority="68">
      <formula>J$16&gt;0</formula>
    </cfRule>
  </conditionalFormatting>
  <conditionalFormatting sqref="L16:P16">
    <cfRule type="expression" dxfId="749" priority="67">
      <formula>AND(L16&lt;8,L6&lt;=TODAY())</formula>
    </cfRule>
  </conditionalFormatting>
  <conditionalFormatting sqref="Q7:Q14">
    <cfRule type="expression" dxfId="748" priority="66">
      <formula>Q7&gt;0</formula>
    </cfRule>
  </conditionalFormatting>
  <conditionalFormatting sqref="L7:Q14">
    <cfRule type="expression" dxfId="747" priority="65">
      <formula>L$6&gt;TODAY()</formula>
    </cfRule>
  </conditionalFormatting>
  <conditionalFormatting sqref="Q16">
    <cfRule type="expression" dxfId="746" priority="64">
      <formula>Q$16&gt;0</formula>
    </cfRule>
  </conditionalFormatting>
  <conditionalFormatting sqref="S16:W16">
    <cfRule type="expression" dxfId="745" priority="63">
      <formula>AND(S16&lt;8,S6&lt;=TODAY())</formula>
    </cfRule>
  </conditionalFormatting>
  <conditionalFormatting sqref="X7:X14">
    <cfRule type="expression" dxfId="744" priority="62">
      <formula>X7&gt;0</formula>
    </cfRule>
  </conditionalFormatting>
  <conditionalFormatting sqref="S7:X14">
    <cfRule type="expression" dxfId="743" priority="61">
      <formula>S$6&gt;TODAY()</formula>
    </cfRule>
  </conditionalFormatting>
  <conditionalFormatting sqref="X16">
    <cfRule type="expression" dxfId="742" priority="60">
      <formula>X$16&gt;0</formula>
    </cfRule>
  </conditionalFormatting>
  <conditionalFormatting sqref="Z16:AD16">
    <cfRule type="expression" dxfId="741" priority="59">
      <formula>AND(Z16&lt;8,Z6&lt;=TODAY())</formula>
    </cfRule>
  </conditionalFormatting>
  <conditionalFormatting sqref="AE7:AE14">
    <cfRule type="expression" dxfId="740" priority="58">
      <formula>AE7&gt;0</formula>
    </cfRule>
  </conditionalFormatting>
  <conditionalFormatting sqref="Z7:AB14 AD7:AE14">
    <cfRule type="expression" dxfId="739" priority="57">
      <formula>Z$6&gt;TODAY()</formula>
    </cfRule>
  </conditionalFormatting>
  <conditionalFormatting sqref="AE16">
    <cfRule type="expression" dxfId="738" priority="56">
      <formula>AE$16&gt;0</formula>
    </cfRule>
  </conditionalFormatting>
  <conditionalFormatting sqref="AG16:AK16">
    <cfRule type="expression" dxfId="737" priority="55">
      <formula>AND(AG16&lt;8,AG6&lt;=TODAY())</formula>
    </cfRule>
  </conditionalFormatting>
  <conditionalFormatting sqref="AL7:AL14">
    <cfRule type="expression" dxfId="736" priority="54">
      <formula>AL7&gt;0</formula>
    </cfRule>
  </conditionalFormatting>
  <conditionalFormatting sqref="AG7:AL14">
    <cfRule type="expression" dxfId="735" priority="53">
      <formula>AG$6&gt;TODAY()</formula>
    </cfRule>
  </conditionalFormatting>
  <conditionalFormatting sqref="AL16">
    <cfRule type="expression" dxfId="734" priority="52">
      <formula>AL$16&gt;0</formula>
    </cfRule>
  </conditionalFormatting>
  <conditionalFormatting sqref="AN16:AR16">
    <cfRule type="expression" dxfId="733" priority="51">
      <formula>AND(AN16&lt;8,AN6&lt;=TODAY())</formula>
    </cfRule>
  </conditionalFormatting>
  <conditionalFormatting sqref="AS7:AS14">
    <cfRule type="expression" dxfId="732" priority="50">
      <formula>AS7&gt;0</formula>
    </cfRule>
  </conditionalFormatting>
  <conditionalFormatting sqref="AN7:AS14">
    <cfRule type="expression" dxfId="731" priority="49">
      <formula>AN$6&gt;TODAY()</formula>
    </cfRule>
  </conditionalFormatting>
  <conditionalFormatting sqref="AS16">
    <cfRule type="expression" dxfId="730" priority="48">
      <formula>AS$16&gt;0</formula>
    </cfRule>
  </conditionalFormatting>
  <conditionalFormatting sqref="AU16:AY16">
    <cfRule type="expression" dxfId="729" priority="47">
      <formula>AND(AU16&lt;8,AU6&lt;=TODAY())</formula>
    </cfRule>
  </conditionalFormatting>
  <conditionalFormatting sqref="AZ7:AZ14">
    <cfRule type="expression" dxfId="728" priority="46">
      <formula>AZ7&gt;0</formula>
    </cfRule>
  </conditionalFormatting>
  <conditionalFormatting sqref="AU7:AZ14">
    <cfRule type="expression" dxfId="727" priority="45">
      <formula>AU$6&gt;TODAY()</formula>
    </cfRule>
  </conditionalFormatting>
  <conditionalFormatting sqref="AZ16">
    <cfRule type="expression" dxfId="726" priority="44">
      <formula>AZ$16&gt;0</formula>
    </cfRule>
  </conditionalFormatting>
  <conditionalFormatting sqref="BB16:BF16">
    <cfRule type="expression" dxfId="725" priority="43">
      <formula>AND(BB16&lt;8,BB6&lt;=TODAY())</formula>
    </cfRule>
  </conditionalFormatting>
  <conditionalFormatting sqref="BG7:BG14">
    <cfRule type="expression" dxfId="724" priority="42">
      <formula>BG7&gt;0</formula>
    </cfRule>
  </conditionalFormatting>
  <conditionalFormatting sqref="BB7:BG14">
    <cfRule type="expression" dxfId="723" priority="41">
      <formula>BB$6&gt;TODAY()</formula>
    </cfRule>
  </conditionalFormatting>
  <conditionalFormatting sqref="BG16">
    <cfRule type="expression" dxfId="722" priority="40">
      <formula>BG$16&gt;0</formula>
    </cfRule>
  </conditionalFormatting>
  <conditionalFormatting sqref="BI16:BM16">
    <cfRule type="expression" dxfId="721" priority="39">
      <formula>AND(BI16&lt;8,BI6&lt;=TODAY())</formula>
    </cfRule>
  </conditionalFormatting>
  <conditionalFormatting sqref="BN7:BN14">
    <cfRule type="expression" dxfId="720" priority="38">
      <formula>BN7&gt;0</formula>
    </cfRule>
  </conditionalFormatting>
  <conditionalFormatting sqref="BI7:BN14">
    <cfRule type="expression" dxfId="719" priority="37">
      <formula>BI$6&gt;TODAY()</formula>
    </cfRule>
  </conditionalFormatting>
  <conditionalFormatting sqref="BN16">
    <cfRule type="expression" dxfId="718" priority="36">
      <formula>BN$16&gt;0</formula>
    </cfRule>
  </conditionalFormatting>
  <conditionalFormatting sqref="BP16:BT16">
    <cfRule type="expression" dxfId="717" priority="35">
      <formula>AND(BP16&lt;8,BP6&lt;=TODAY())</formula>
    </cfRule>
  </conditionalFormatting>
  <conditionalFormatting sqref="BU7:BU14">
    <cfRule type="expression" dxfId="716" priority="34">
      <formula>BU7&gt;0</formula>
    </cfRule>
  </conditionalFormatting>
  <conditionalFormatting sqref="BP7:BU14">
    <cfRule type="expression" dxfId="715" priority="33">
      <formula>BP$6&gt;TODAY()</formula>
    </cfRule>
  </conditionalFormatting>
  <conditionalFormatting sqref="BU16">
    <cfRule type="expression" dxfId="714" priority="32">
      <formula>BU$16&gt;0</formula>
    </cfRule>
  </conditionalFormatting>
  <conditionalFormatting sqref="BW16:CA16">
    <cfRule type="expression" dxfId="713" priority="31">
      <formula>AND(BW16&lt;8,BW6&lt;=TODAY())</formula>
    </cfRule>
  </conditionalFormatting>
  <conditionalFormatting sqref="CB7:CB14">
    <cfRule type="expression" dxfId="712" priority="30">
      <formula>CB7&gt;0</formula>
    </cfRule>
  </conditionalFormatting>
  <conditionalFormatting sqref="BW7:BY14 CA7:CB14">
    <cfRule type="expression" dxfId="711" priority="29">
      <formula>BW$6&gt;TODAY()</formula>
    </cfRule>
  </conditionalFormatting>
  <conditionalFormatting sqref="CB16">
    <cfRule type="expression" dxfId="710" priority="28">
      <formula>CB$16&gt;0</formula>
    </cfRule>
  </conditionalFormatting>
  <conditionalFormatting sqref="CI7:CI14">
    <cfRule type="expression" dxfId="709" priority="27">
      <formula>CI7&gt;0</formula>
    </cfRule>
  </conditionalFormatting>
  <conditionalFormatting sqref="CD7:CI14">
    <cfRule type="expression" dxfId="708" priority="26">
      <formula>CD$6&gt;TODAY()</formula>
    </cfRule>
  </conditionalFormatting>
  <conditionalFormatting sqref="CP7:CP14">
    <cfRule type="expression" dxfId="707" priority="25">
      <formula>CP7&gt;0</formula>
    </cfRule>
  </conditionalFormatting>
  <conditionalFormatting sqref="CK7:CP14">
    <cfRule type="expression" dxfId="706" priority="24">
      <formula>CK$6&gt;TODAY()</formula>
    </cfRule>
  </conditionalFormatting>
  <conditionalFormatting sqref="CW7:CW14">
    <cfRule type="expression" dxfId="705" priority="23">
      <formula>CW7&gt;0</formula>
    </cfRule>
  </conditionalFormatting>
  <conditionalFormatting sqref="CR7:CW14">
    <cfRule type="expression" dxfId="704" priority="22">
      <formula>CR$6&gt;TODAY()</formula>
    </cfRule>
  </conditionalFormatting>
  <conditionalFormatting sqref="DD7:DD14">
    <cfRule type="expression" dxfId="703" priority="21">
      <formula>DD7&gt;0</formula>
    </cfRule>
  </conditionalFormatting>
  <conditionalFormatting sqref="CY7:DD14">
    <cfRule type="expression" dxfId="702" priority="20">
      <formula>CY$6&gt;TODAY()</formula>
    </cfRule>
  </conditionalFormatting>
  <conditionalFormatting sqref="DK7:DK14">
    <cfRule type="expression" dxfId="701" priority="19">
      <formula>DK7&gt;0</formula>
    </cfRule>
  </conditionalFormatting>
  <conditionalFormatting sqref="DG7:DK14">
    <cfRule type="expression" dxfId="700" priority="18">
      <formula>DG$6&gt;TODAY()</formula>
    </cfRule>
  </conditionalFormatting>
  <conditionalFormatting sqref="DR7:DR14">
    <cfRule type="expression" dxfId="699" priority="17">
      <formula>DR7&gt;0</formula>
    </cfRule>
  </conditionalFormatting>
  <conditionalFormatting sqref="DM7:DR14">
    <cfRule type="expression" dxfId="698" priority="16">
      <formula>DM$6&gt;TODAY()</formula>
    </cfRule>
  </conditionalFormatting>
  <conditionalFormatting sqref="DY7:DY14">
    <cfRule type="expression" dxfId="697" priority="15">
      <formula>DY7&gt;0</formula>
    </cfRule>
  </conditionalFormatting>
  <conditionalFormatting sqref="DT7:DY14">
    <cfRule type="expression" dxfId="696" priority="14">
      <formula>DT$6&gt;TODAY()</formula>
    </cfRule>
  </conditionalFormatting>
  <conditionalFormatting sqref="EF7:EF14">
    <cfRule type="expression" dxfId="695" priority="13">
      <formula>EF7&gt;0</formula>
    </cfRule>
  </conditionalFormatting>
  <conditionalFormatting sqref="EA7:EF14">
    <cfRule type="expression" dxfId="694" priority="12">
      <formula>EA$6&gt;TODAY()</formula>
    </cfRule>
  </conditionalFormatting>
  <conditionalFormatting sqref="EM7:EM14">
    <cfRule type="expression" dxfId="693" priority="11">
      <formula>EM7&gt;0</formula>
    </cfRule>
  </conditionalFormatting>
  <conditionalFormatting sqref="EH7:EM14">
    <cfRule type="expression" dxfId="692" priority="10">
      <formula>EH$6&gt;TODAY()</formula>
    </cfRule>
  </conditionalFormatting>
  <conditionalFormatting sqref="ET7:ET14">
    <cfRule type="expression" dxfId="691" priority="9">
      <formula>ET7&gt;0</formula>
    </cfRule>
  </conditionalFormatting>
  <conditionalFormatting sqref="EO7:ET14">
    <cfRule type="expression" dxfId="690" priority="8">
      <formula>EO$6&gt;TODAY()</formula>
    </cfRule>
  </conditionalFormatting>
  <conditionalFormatting sqref="FP7:FT14">
    <cfRule type="expression" dxfId="689" priority="5">
      <formula>FP$6&gt;TODAY()</formula>
    </cfRule>
  </conditionalFormatting>
  <conditionalFormatting sqref="FG7:FG14">
    <cfRule type="expression" dxfId="688" priority="4">
      <formula>FG7&gt;0</formula>
    </cfRule>
  </conditionalFormatting>
  <conditionalFormatting sqref="FB7:FG14">
    <cfRule type="expression" dxfId="687" priority="3">
      <formula>FB$6&gt;TODAY()</formula>
    </cfRule>
  </conditionalFormatting>
  <conditionalFormatting sqref="FN7:FN14">
    <cfRule type="expression" dxfId="686" priority="2">
      <formula>FN7&gt;0</formula>
    </cfRule>
  </conditionalFormatting>
  <conditionalFormatting sqref="FI7:FN14">
    <cfRule type="expression" dxfId="685" priority="1">
      <formula>FI$6&gt;TODAY()</formula>
    </cfRule>
  </conditionalFormatting>
  <dataValidations count="1">
    <dataValidation type="decimal" operator="greaterThanOrEqual" allowBlank="1" showInputMessage="1" showErrorMessage="1" sqref="D7:FT14" xr:uid="{CDD5C465-35A0-4D50-A70D-2E70F13F72B4}">
      <formula1>0</formula1>
    </dataValidation>
  </dataValidations>
  <pageMargins left="0.7" right="0.7" top="0.75" bottom="0.75" header="0.3" footer="0.3"/>
  <pageSetup paperSize="9" orientation="portrait" r:id="rId1"/>
  <ignoredErrors>
    <ignoredError sqref="E17:J17 E16:H16 K16:P16 I16:J16 L17:P17 Q17:EZ17 AF16:EZ16 Y16:AD16 R16:W16 Q16 X16 AE16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392DA2BF-3E8D-4476-A268-D23B0FBD7198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82777-5092-48DD-8966-23359658AE8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8033-2546-4D02-BBAB-673D6F3B3C00}">
  <sheetPr codeName="Report"/>
  <dimension ref="A1:M275"/>
  <sheetViews>
    <sheetView zoomScale="80" zoomScaleNormal="80" workbookViewId="0">
      <selection activeCell="I1" sqref="I1"/>
    </sheetView>
  </sheetViews>
  <sheetFormatPr baseColWidth="10" defaultColWidth="0" defaultRowHeight="15" x14ac:dyDescent="0.25"/>
  <cols>
    <col min="1" max="1" width="21" customWidth="1"/>
    <col min="2" max="2" width="41" customWidth="1"/>
    <col min="3" max="3" width="11.5703125" customWidth="1"/>
    <col min="4" max="4" width="13.140625" customWidth="1"/>
    <col min="5" max="5" width="20.7109375" customWidth="1"/>
    <col min="6" max="7" width="11.42578125" customWidth="1"/>
    <col min="8" max="8" width="10" customWidth="1"/>
    <col min="9" max="9" width="21.5703125" bestFit="1" customWidth="1"/>
    <col min="10" max="10" width="25.85546875" bestFit="1" customWidth="1"/>
    <col min="11" max="11" width="21" bestFit="1" customWidth="1"/>
    <col min="12" max="13" width="11.42578125" customWidth="1"/>
    <col min="14" max="16384" width="11.42578125" hidden="1"/>
  </cols>
  <sheetData>
    <row r="1" spans="1:11" x14ac:dyDescent="0.25">
      <c r="A1" t="s">
        <v>43</v>
      </c>
      <c r="B1" t="s">
        <v>47</v>
      </c>
      <c r="C1" t="s">
        <v>46</v>
      </c>
      <c r="D1" t="s">
        <v>45</v>
      </c>
      <c r="E1" t="s">
        <v>44</v>
      </c>
      <c r="F1" t="s">
        <v>51</v>
      </c>
      <c r="I1" s="32" t="s">
        <v>43</v>
      </c>
      <c r="J1" t="s">
        <v>162</v>
      </c>
    </row>
    <row r="2" spans="1:11" x14ac:dyDescent="0.25">
      <c r="A2" t="s">
        <v>238</v>
      </c>
      <c r="B2" t="s">
        <v>30</v>
      </c>
      <c r="C2" t="s">
        <v>20</v>
      </c>
      <c r="D2" s="28">
        <v>44683</v>
      </c>
      <c r="E2">
        <v>8</v>
      </c>
      <c r="F2">
        <v>1</v>
      </c>
    </row>
    <row r="3" spans="1:11" x14ac:dyDescent="0.25">
      <c r="A3" t="s">
        <v>238</v>
      </c>
      <c r="B3" t="s">
        <v>30</v>
      </c>
      <c r="C3" t="s">
        <v>21</v>
      </c>
      <c r="D3" s="28">
        <v>44684</v>
      </c>
      <c r="E3">
        <v>8</v>
      </c>
      <c r="F3">
        <v>1</v>
      </c>
      <c r="I3" s="32" t="s">
        <v>48</v>
      </c>
      <c r="J3" t="s">
        <v>50</v>
      </c>
      <c r="K3" t="s">
        <v>52</v>
      </c>
    </row>
    <row r="4" spans="1:11" x14ac:dyDescent="0.25">
      <c r="A4" t="s">
        <v>238</v>
      </c>
      <c r="B4" t="s">
        <v>30</v>
      </c>
      <c r="C4" t="s">
        <v>22</v>
      </c>
      <c r="D4" s="28">
        <v>44685</v>
      </c>
      <c r="E4">
        <v>8</v>
      </c>
      <c r="F4">
        <v>1</v>
      </c>
      <c r="I4" s="33" t="s">
        <v>49</v>
      </c>
    </row>
    <row r="5" spans="1:11" x14ac:dyDescent="0.25">
      <c r="A5" t="s">
        <v>238</v>
      </c>
      <c r="B5" t="s">
        <v>30</v>
      </c>
      <c r="C5" t="s">
        <v>23</v>
      </c>
      <c r="D5" s="28">
        <v>44686</v>
      </c>
      <c r="E5">
        <v>8</v>
      </c>
      <c r="F5">
        <v>1</v>
      </c>
    </row>
    <row r="6" spans="1:11" x14ac:dyDescent="0.25">
      <c r="A6" t="s">
        <v>238</v>
      </c>
      <c r="B6" t="s">
        <v>30</v>
      </c>
      <c r="C6" t="s">
        <v>24</v>
      </c>
      <c r="D6" s="28">
        <v>44687</v>
      </c>
      <c r="E6">
        <v>8</v>
      </c>
      <c r="F6">
        <v>1</v>
      </c>
    </row>
    <row r="7" spans="1:11" x14ac:dyDescent="0.25">
      <c r="A7" t="s">
        <v>238</v>
      </c>
      <c r="B7" t="s">
        <v>30</v>
      </c>
      <c r="C7" t="s">
        <v>20</v>
      </c>
      <c r="D7" s="28">
        <v>44690</v>
      </c>
      <c r="E7">
        <v>8</v>
      </c>
      <c r="F7">
        <v>1</v>
      </c>
    </row>
    <row r="8" spans="1:11" x14ac:dyDescent="0.25">
      <c r="A8" t="s">
        <v>238</v>
      </c>
      <c r="B8" t="s">
        <v>30</v>
      </c>
      <c r="C8" t="s">
        <v>21</v>
      </c>
      <c r="D8" s="28">
        <v>44691</v>
      </c>
      <c r="E8">
        <v>8</v>
      </c>
      <c r="F8">
        <v>1</v>
      </c>
    </row>
    <row r="9" spans="1:11" x14ac:dyDescent="0.25">
      <c r="A9" t="s">
        <v>238</v>
      </c>
      <c r="B9" t="s">
        <v>30</v>
      </c>
      <c r="C9" t="s">
        <v>22</v>
      </c>
      <c r="D9" s="28">
        <v>44692</v>
      </c>
      <c r="E9">
        <v>8</v>
      </c>
      <c r="F9">
        <v>1</v>
      </c>
    </row>
    <row r="10" spans="1:11" x14ac:dyDescent="0.25">
      <c r="A10" t="s">
        <v>238</v>
      </c>
      <c r="B10" t="s">
        <v>30</v>
      </c>
      <c r="C10" t="s">
        <v>23</v>
      </c>
      <c r="D10" s="28">
        <v>44693</v>
      </c>
      <c r="E10">
        <v>8</v>
      </c>
      <c r="F10">
        <v>1</v>
      </c>
    </row>
    <row r="11" spans="1:11" x14ac:dyDescent="0.25">
      <c r="A11" t="s">
        <v>238</v>
      </c>
      <c r="B11" t="s">
        <v>30</v>
      </c>
      <c r="C11" t="s">
        <v>24</v>
      </c>
      <c r="D11" s="28">
        <v>44694</v>
      </c>
      <c r="E11">
        <v>8</v>
      </c>
      <c r="F11">
        <v>1</v>
      </c>
    </row>
    <row r="12" spans="1:11" x14ac:dyDescent="0.25">
      <c r="A12" t="s">
        <v>238</v>
      </c>
      <c r="B12" t="s">
        <v>30</v>
      </c>
      <c r="C12" t="s">
        <v>20</v>
      </c>
      <c r="D12" s="28">
        <v>44697</v>
      </c>
      <c r="E12">
        <v>8</v>
      </c>
      <c r="F12">
        <v>1</v>
      </c>
    </row>
    <row r="13" spans="1:11" x14ac:dyDescent="0.25">
      <c r="A13" t="s">
        <v>238</v>
      </c>
      <c r="B13" t="s">
        <v>30</v>
      </c>
      <c r="C13" t="s">
        <v>21</v>
      </c>
      <c r="D13" s="28">
        <v>44698</v>
      </c>
      <c r="E13">
        <v>8</v>
      </c>
      <c r="F13">
        <v>1</v>
      </c>
    </row>
    <row r="14" spans="1:11" x14ac:dyDescent="0.25">
      <c r="A14" t="s">
        <v>238</v>
      </c>
      <c r="B14" t="s">
        <v>30</v>
      </c>
      <c r="C14" t="s">
        <v>22</v>
      </c>
      <c r="D14" s="28">
        <v>44699</v>
      </c>
      <c r="E14">
        <v>8</v>
      </c>
      <c r="F14">
        <v>1</v>
      </c>
    </row>
    <row r="15" spans="1:11" x14ac:dyDescent="0.25">
      <c r="A15" t="s">
        <v>238</v>
      </c>
      <c r="B15" t="s">
        <v>30</v>
      </c>
      <c r="C15" t="s">
        <v>23</v>
      </c>
      <c r="D15" s="28">
        <v>44700</v>
      </c>
      <c r="E15">
        <v>8</v>
      </c>
      <c r="F15">
        <v>1</v>
      </c>
    </row>
    <row r="16" spans="1:11" x14ac:dyDescent="0.25">
      <c r="A16" t="s">
        <v>238</v>
      </c>
      <c r="B16" t="s">
        <v>30</v>
      </c>
      <c r="C16" t="s">
        <v>24</v>
      </c>
      <c r="D16" s="28">
        <v>44701</v>
      </c>
      <c r="E16">
        <v>8</v>
      </c>
      <c r="F16">
        <v>1</v>
      </c>
    </row>
    <row r="17" spans="1:6" x14ac:dyDescent="0.25">
      <c r="A17" t="s">
        <v>238</v>
      </c>
      <c r="B17" t="s">
        <v>30</v>
      </c>
      <c r="C17" t="s">
        <v>20</v>
      </c>
      <c r="D17" s="28">
        <v>44704</v>
      </c>
      <c r="E17">
        <v>8</v>
      </c>
      <c r="F17">
        <v>1</v>
      </c>
    </row>
    <row r="18" spans="1:6" x14ac:dyDescent="0.25">
      <c r="A18" t="s">
        <v>238</v>
      </c>
      <c r="B18" t="s">
        <v>30</v>
      </c>
      <c r="C18" t="s">
        <v>21</v>
      </c>
      <c r="D18" s="28">
        <v>44705</v>
      </c>
      <c r="E18">
        <v>8</v>
      </c>
      <c r="F18">
        <v>1</v>
      </c>
    </row>
    <row r="19" spans="1:6" x14ac:dyDescent="0.25">
      <c r="A19" t="s">
        <v>238</v>
      </c>
      <c r="B19" t="s">
        <v>30</v>
      </c>
      <c r="C19" t="s">
        <v>22</v>
      </c>
      <c r="D19" s="28">
        <v>44706</v>
      </c>
      <c r="E19">
        <v>8</v>
      </c>
      <c r="F19">
        <v>1</v>
      </c>
    </row>
    <row r="20" spans="1:6" x14ac:dyDescent="0.25">
      <c r="A20" t="s">
        <v>238</v>
      </c>
      <c r="B20" t="s">
        <v>30</v>
      </c>
      <c r="C20" t="s">
        <v>24</v>
      </c>
      <c r="D20" s="28">
        <v>44708</v>
      </c>
      <c r="E20">
        <v>8</v>
      </c>
      <c r="F20">
        <v>1</v>
      </c>
    </row>
    <row r="21" spans="1:6" x14ac:dyDescent="0.25">
      <c r="A21" t="s">
        <v>238</v>
      </c>
      <c r="B21" t="s">
        <v>30</v>
      </c>
      <c r="C21" t="s">
        <v>20</v>
      </c>
      <c r="D21" s="28">
        <v>44711</v>
      </c>
      <c r="E21">
        <v>8</v>
      </c>
      <c r="F21">
        <v>1</v>
      </c>
    </row>
    <row r="22" spans="1:6" x14ac:dyDescent="0.25">
      <c r="A22" t="s">
        <v>238</v>
      </c>
      <c r="B22" t="s">
        <v>30</v>
      </c>
      <c r="C22" t="s">
        <v>21</v>
      </c>
      <c r="D22" s="28">
        <v>44712</v>
      </c>
      <c r="E22">
        <v>8</v>
      </c>
      <c r="F22">
        <v>1</v>
      </c>
    </row>
    <row r="23" spans="1:6" x14ac:dyDescent="0.25">
      <c r="A23" t="s">
        <v>238</v>
      </c>
      <c r="B23" t="s">
        <v>30</v>
      </c>
      <c r="C23" t="s">
        <v>22</v>
      </c>
      <c r="D23" s="28">
        <v>44713</v>
      </c>
      <c r="E23">
        <v>8</v>
      </c>
      <c r="F23">
        <v>1</v>
      </c>
    </row>
    <row r="24" spans="1:6" x14ac:dyDescent="0.25">
      <c r="A24" t="s">
        <v>238</v>
      </c>
      <c r="B24" t="s">
        <v>30</v>
      </c>
      <c r="C24" t="s">
        <v>23</v>
      </c>
      <c r="D24" s="28">
        <v>44714</v>
      </c>
      <c r="E24">
        <v>8</v>
      </c>
      <c r="F24">
        <v>1</v>
      </c>
    </row>
    <row r="25" spans="1:6" x14ac:dyDescent="0.25">
      <c r="A25" t="s">
        <v>238</v>
      </c>
      <c r="B25" t="s">
        <v>30</v>
      </c>
      <c r="C25" t="s">
        <v>24</v>
      </c>
      <c r="D25" s="28">
        <v>44715</v>
      </c>
      <c r="E25">
        <v>8</v>
      </c>
      <c r="F25">
        <v>1</v>
      </c>
    </row>
    <row r="26" spans="1:6" x14ac:dyDescent="0.25">
      <c r="A26" t="s">
        <v>238</v>
      </c>
      <c r="B26" t="s">
        <v>30</v>
      </c>
      <c r="C26" t="s">
        <v>20</v>
      </c>
      <c r="D26" s="28">
        <v>44718</v>
      </c>
      <c r="E26">
        <v>8</v>
      </c>
      <c r="F26">
        <v>1</v>
      </c>
    </row>
    <row r="27" spans="1:6" x14ac:dyDescent="0.25">
      <c r="A27" t="s">
        <v>238</v>
      </c>
      <c r="B27" t="s">
        <v>30</v>
      </c>
      <c r="C27" t="s">
        <v>21</v>
      </c>
      <c r="D27" s="28">
        <v>44719</v>
      </c>
      <c r="E27">
        <v>8</v>
      </c>
      <c r="F27">
        <v>1</v>
      </c>
    </row>
    <row r="28" spans="1:6" x14ac:dyDescent="0.25">
      <c r="A28" t="s">
        <v>238</v>
      </c>
      <c r="B28" t="s">
        <v>30</v>
      </c>
      <c r="C28" t="s">
        <v>22</v>
      </c>
      <c r="D28" s="28">
        <v>44720</v>
      </c>
      <c r="E28">
        <v>8</v>
      </c>
      <c r="F28">
        <v>1</v>
      </c>
    </row>
    <row r="29" spans="1:6" x14ac:dyDescent="0.25">
      <c r="A29" t="s">
        <v>238</v>
      </c>
      <c r="B29" t="s">
        <v>30</v>
      </c>
      <c r="C29" t="s">
        <v>23</v>
      </c>
      <c r="D29" s="28">
        <v>44721</v>
      </c>
      <c r="E29">
        <v>8</v>
      </c>
      <c r="F29">
        <v>1</v>
      </c>
    </row>
    <row r="30" spans="1:6" x14ac:dyDescent="0.25">
      <c r="A30" t="s">
        <v>238</v>
      </c>
      <c r="B30" t="s">
        <v>30</v>
      </c>
      <c r="C30" t="s">
        <v>24</v>
      </c>
      <c r="D30" s="28">
        <v>44722</v>
      </c>
      <c r="E30">
        <v>8</v>
      </c>
      <c r="F30">
        <v>1</v>
      </c>
    </row>
    <row r="31" spans="1:6" x14ac:dyDescent="0.25">
      <c r="A31" t="s">
        <v>238</v>
      </c>
      <c r="B31" t="s">
        <v>30</v>
      </c>
      <c r="C31" t="s">
        <v>20</v>
      </c>
      <c r="D31" s="28">
        <v>44725</v>
      </c>
      <c r="E31">
        <v>8</v>
      </c>
      <c r="F31">
        <v>1</v>
      </c>
    </row>
    <row r="32" spans="1:6" x14ac:dyDescent="0.25">
      <c r="A32" t="s">
        <v>238</v>
      </c>
      <c r="B32" t="s">
        <v>30</v>
      </c>
      <c r="C32" t="s">
        <v>21</v>
      </c>
      <c r="D32" s="28">
        <v>44726</v>
      </c>
      <c r="E32">
        <v>8</v>
      </c>
      <c r="F32">
        <v>1</v>
      </c>
    </row>
    <row r="33" spans="1:6" x14ac:dyDescent="0.25">
      <c r="A33" t="s">
        <v>238</v>
      </c>
      <c r="B33" t="s">
        <v>30</v>
      </c>
      <c r="C33" t="s">
        <v>22</v>
      </c>
      <c r="D33" s="28">
        <v>44727</v>
      </c>
      <c r="E33">
        <v>8</v>
      </c>
      <c r="F33">
        <v>1</v>
      </c>
    </row>
    <row r="34" spans="1:6" x14ac:dyDescent="0.25">
      <c r="A34" t="s">
        <v>238</v>
      </c>
      <c r="B34" t="s">
        <v>30</v>
      </c>
      <c r="C34" t="s">
        <v>23</v>
      </c>
      <c r="D34" s="28">
        <v>44728</v>
      </c>
      <c r="E34">
        <v>8</v>
      </c>
      <c r="F34">
        <v>1</v>
      </c>
    </row>
    <row r="35" spans="1:6" x14ac:dyDescent="0.25">
      <c r="A35" t="s">
        <v>238</v>
      </c>
      <c r="B35" t="s">
        <v>30</v>
      </c>
      <c r="C35" t="s">
        <v>24</v>
      </c>
      <c r="D35" s="28">
        <v>44729</v>
      </c>
      <c r="E35">
        <v>8</v>
      </c>
      <c r="F35">
        <v>1</v>
      </c>
    </row>
    <row r="36" spans="1:6" x14ac:dyDescent="0.25">
      <c r="A36" t="s">
        <v>238</v>
      </c>
      <c r="B36" t="s">
        <v>30</v>
      </c>
      <c r="C36" t="s">
        <v>20</v>
      </c>
      <c r="D36" s="28">
        <v>44732</v>
      </c>
      <c r="E36">
        <v>8</v>
      </c>
      <c r="F36">
        <v>1</v>
      </c>
    </row>
    <row r="37" spans="1:6" x14ac:dyDescent="0.25">
      <c r="A37" t="s">
        <v>238</v>
      </c>
      <c r="B37" t="s">
        <v>30</v>
      </c>
      <c r="C37" t="s">
        <v>21</v>
      </c>
      <c r="D37" s="28">
        <v>44733</v>
      </c>
      <c r="E37">
        <v>8</v>
      </c>
      <c r="F37">
        <v>1</v>
      </c>
    </row>
    <row r="38" spans="1:6" x14ac:dyDescent="0.25">
      <c r="A38" t="s">
        <v>238</v>
      </c>
      <c r="B38" t="s">
        <v>30</v>
      </c>
      <c r="C38" t="s">
        <v>22</v>
      </c>
      <c r="D38" s="28">
        <v>44734</v>
      </c>
      <c r="E38">
        <v>8</v>
      </c>
      <c r="F38">
        <v>1</v>
      </c>
    </row>
    <row r="39" spans="1:6" x14ac:dyDescent="0.25">
      <c r="A39" t="s">
        <v>238</v>
      </c>
      <c r="B39" t="s">
        <v>30</v>
      </c>
      <c r="C39" t="s">
        <v>23</v>
      </c>
      <c r="D39" s="28">
        <v>44735</v>
      </c>
      <c r="E39">
        <v>8</v>
      </c>
      <c r="F39">
        <v>1</v>
      </c>
    </row>
    <row r="40" spans="1:6" x14ac:dyDescent="0.25">
      <c r="A40" t="s">
        <v>238</v>
      </c>
      <c r="B40" t="s">
        <v>30</v>
      </c>
      <c r="C40" t="s">
        <v>24</v>
      </c>
      <c r="D40" s="28">
        <v>44736</v>
      </c>
      <c r="E40">
        <v>8</v>
      </c>
      <c r="F40">
        <v>1</v>
      </c>
    </row>
    <row r="41" spans="1:6" x14ac:dyDescent="0.25">
      <c r="A41" t="s">
        <v>238</v>
      </c>
      <c r="B41" t="s">
        <v>30</v>
      </c>
      <c r="C41" t="s">
        <v>20</v>
      </c>
      <c r="D41" s="28">
        <v>44739</v>
      </c>
      <c r="E41">
        <v>8</v>
      </c>
      <c r="F41">
        <v>1</v>
      </c>
    </row>
    <row r="42" spans="1:6" x14ac:dyDescent="0.25">
      <c r="A42" t="s">
        <v>238</v>
      </c>
      <c r="B42" t="s">
        <v>30</v>
      </c>
      <c r="C42" t="s">
        <v>21</v>
      </c>
      <c r="D42" s="28">
        <v>44740</v>
      </c>
      <c r="E42">
        <v>8</v>
      </c>
      <c r="F42">
        <v>1</v>
      </c>
    </row>
    <row r="43" spans="1:6" x14ac:dyDescent="0.25">
      <c r="A43" t="s">
        <v>238</v>
      </c>
      <c r="B43" t="s">
        <v>30</v>
      </c>
      <c r="C43" t="s">
        <v>22</v>
      </c>
      <c r="D43" s="28">
        <v>44741</v>
      </c>
      <c r="E43">
        <v>8</v>
      </c>
      <c r="F43">
        <v>1</v>
      </c>
    </row>
    <row r="44" spans="1:6" x14ac:dyDescent="0.25">
      <c r="A44" t="s">
        <v>238</v>
      </c>
      <c r="B44" t="s">
        <v>30</v>
      </c>
      <c r="C44" t="s">
        <v>23</v>
      </c>
      <c r="D44" s="28">
        <v>44742</v>
      </c>
      <c r="E44">
        <v>8</v>
      </c>
      <c r="F44">
        <v>1</v>
      </c>
    </row>
    <row r="45" spans="1:6" x14ac:dyDescent="0.25">
      <c r="A45" t="s">
        <v>238</v>
      </c>
      <c r="B45" t="s">
        <v>30</v>
      </c>
      <c r="C45" t="s">
        <v>24</v>
      </c>
      <c r="D45" s="28">
        <v>44743</v>
      </c>
      <c r="E45">
        <v>8</v>
      </c>
      <c r="F45">
        <v>1</v>
      </c>
    </row>
    <row r="46" spans="1:6" x14ac:dyDescent="0.25">
      <c r="A46" t="s">
        <v>238</v>
      </c>
      <c r="B46" t="s">
        <v>30</v>
      </c>
      <c r="C46" t="s">
        <v>20</v>
      </c>
      <c r="D46" s="28">
        <v>44746</v>
      </c>
      <c r="E46">
        <v>8</v>
      </c>
      <c r="F46">
        <v>1</v>
      </c>
    </row>
    <row r="47" spans="1:6" x14ac:dyDescent="0.25">
      <c r="A47" t="s">
        <v>238</v>
      </c>
      <c r="B47" t="s">
        <v>30</v>
      </c>
      <c r="C47" t="s">
        <v>21</v>
      </c>
      <c r="D47" s="28">
        <v>44747</v>
      </c>
      <c r="E47">
        <v>8</v>
      </c>
      <c r="F47">
        <v>1</v>
      </c>
    </row>
    <row r="48" spans="1:6" x14ac:dyDescent="0.25">
      <c r="A48" t="s">
        <v>238</v>
      </c>
      <c r="B48" t="s">
        <v>30</v>
      </c>
      <c r="C48" t="s">
        <v>22</v>
      </c>
      <c r="D48" s="28">
        <v>44748</v>
      </c>
      <c r="E48">
        <v>8</v>
      </c>
      <c r="F48">
        <v>1</v>
      </c>
    </row>
    <row r="49" spans="1:6" x14ac:dyDescent="0.25">
      <c r="A49" t="s">
        <v>238</v>
      </c>
      <c r="B49" t="s">
        <v>30</v>
      </c>
      <c r="C49" t="s">
        <v>23</v>
      </c>
      <c r="D49" s="28">
        <v>44749</v>
      </c>
      <c r="E49">
        <v>8</v>
      </c>
      <c r="F49">
        <v>1</v>
      </c>
    </row>
    <row r="50" spans="1:6" x14ac:dyDescent="0.25">
      <c r="A50" t="s">
        <v>238</v>
      </c>
      <c r="B50" t="s">
        <v>30</v>
      </c>
      <c r="C50" t="s">
        <v>24</v>
      </c>
      <c r="D50" s="28">
        <v>44750</v>
      </c>
      <c r="E50">
        <v>8</v>
      </c>
      <c r="F50">
        <v>1</v>
      </c>
    </row>
    <row r="51" spans="1:6" x14ac:dyDescent="0.25">
      <c r="A51" t="s">
        <v>238</v>
      </c>
      <c r="B51" t="s">
        <v>30</v>
      </c>
      <c r="C51" t="s">
        <v>20</v>
      </c>
      <c r="D51" s="28">
        <v>44753</v>
      </c>
      <c r="E51">
        <v>8</v>
      </c>
      <c r="F51">
        <v>1</v>
      </c>
    </row>
    <row r="52" spans="1:6" x14ac:dyDescent="0.25">
      <c r="A52" t="s">
        <v>238</v>
      </c>
      <c r="B52" t="s">
        <v>30</v>
      </c>
      <c r="C52" t="s">
        <v>21</v>
      </c>
      <c r="D52" s="28">
        <v>44754</v>
      </c>
      <c r="E52">
        <v>8</v>
      </c>
      <c r="F52">
        <v>1</v>
      </c>
    </row>
    <row r="53" spans="1:6" x14ac:dyDescent="0.25">
      <c r="A53" t="s">
        <v>238</v>
      </c>
      <c r="B53" t="s">
        <v>30</v>
      </c>
      <c r="C53" t="s">
        <v>22</v>
      </c>
      <c r="D53" s="28">
        <v>44755</v>
      </c>
      <c r="E53">
        <v>8</v>
      </c>
      <c r="F53">
        <v>1</v>
      </c>
    </row>
    <row r="54" spans="1:6" x14ac:dyDescent="0.25">
      <c r="A54" t="s">
        <v>238</v>
      </c>
      <c r="B54" t="s">
        <v>30</v>
      </c>
      <c r="C54" t="s">
        <v>24</v>
      </c>
      <c r="D54" s="28">
        <v>44757</v>
      </c>
      <c r="E54">
        <v>8</v>
      </c>
      <c r="F54">
        <v>1</v>
      </c>
    </row>
    <row r="55" spans="1:6" x14ac:dyDescent="0.25">
      <c r="A55" t="s">
        <v>238</v>
      </c>
      <c r="B55" t="s">
        <v>30</v>
      </c>
      <c r="C55" t="s">
        <v>20</v>
      </c>
      <c r="D55" s="28">
        <v>44760</v>
      </c>
      <c r="E55">
        <v>8</v>
      </c>
      <c r="F55">
        <v>1</v>
      </c>
    </row>
    <row r="56" spans="1:6" x14ac:dyDescent="0.25">
      <c r="A56" t="s">
        <v>238</v>
      </c>
      <c r="B56" t="s">
        <v>30</v>
      </c>
      <c r="C56" t="s">
        <v>21</v>
      </c>
      <c r="D56" s="28">
        <v>44761</v>
      </c>
      <c r="E56">
        <v>8</v>
      </c>
      <c r="F56">
        <v>1</v>
      </c>
    </row>
    <row r="57" spans="1:6" x14ac:dyDescent="0.25">
      <c r="A57" t="s">
        <v>238</v>
      </c>
      <c r="B57" t="s">
        <v>30</v>
      </c>
      <c r="C57" t="s">
        <v>22</v>
      </c>
      <c r="D57" s="28">
        <v>44762</v>
      </c>
      <c r="E57">
        <v>8</v>
      </c>
      <c r="F57">
        <v>1</v>
      </c>
    </row>
    <row r="58" spans="1:6" x14ac:dyDescent="0.25">
      <c r="A58" t="s">
        <v>238</v>
      </c>
      <c r="B58" t="s">
        <v>30</v>
      </c>
      <c r="C58" t="s">
        <v>23</v>
      </c>
      <c r="D58" s="28">
        <v>44763</v>
      </c>
      <c r="E58">
        <v>8</v>
      </c>
      <c r="F58">
        <v>1</v>
      </c>
    </row>
    <row r="59" spans="1:6" x14ac:dyDescent="0.25">
      <c r="A59" t="s">
        <v>238</v>
      </c>
      <c r="B59" t="s">
        <v>30</v>
      </c>
      <c r="C59" t="s">
        <v>24</v>
      </c>
      <c r="D59" s="28">
        <v>44764</v>
      </c>
      <c r="E59">
        <v>8</v>
      </c>
      <c r="F59">
        <v>1</v>
      </c>
    </row>
    <row r="60" spans="1:6" x14ac:dyDescent="0.25">
      <c r="A60" t="s">
        <v>238</v>
      </c>
      <c r="B60" t="s">
        <v>30</v>
      </c>
      <c r="C60" t="s">
        <v>20</v>
      </c>
      <c r="D60" s="28">
        <v>44767</v>
      </c>
      <c r="E60">
        <v>8</v>
      </c>
      <c r="F60">
        <v>1</v>
      </c>
    </row>
    <row r="61" spans="1:6" x14ac:dyDescent="0.25">
      <c r="A61" t="s">
        <v>238</v>
      </c>
      <c r="B61" t="s">
        <v>30</v>
      </c>
      <c r="C61" t="s">
        <v>21</v>
      </c>
      <c r="D61" s="28">
        <v>44768</v>
      </c>
      <c r="E61">
        <v>8</v>
      </c>
      <c r="F61">
        <v>1</v>
      </c>
    </row>
    <row r="62" spans="1:6" x14ac:dyDescent="0.25">
      <c r="A62" t="s">
        <v>238</v>
      </c>
      <c r="B62" t="s">
        <v>30</v>
      </c>
      <c r="C62" t="s">
        <v>22</v>
      </c>
      <c r="D62" s="28">
        <v>44769</v>
      </c>
      <c r="E62">
        <v>8</v>
      </c>
      <c r="F62">
        <v>1</v>
      </c>
    </row>
    <row r="63" spans="1:6" x14ac:dyDescent="0.25">
      <c r="A63" t="s">
        <v>238</v>
      </c>
      <c r="B63" t="s">
        <v>30</v>
      </c>
      <c r="C63" t="s">
        <v>23</v>
      </c>
      <c r="D63" s="28">
        <v>44770</v>
      </c>
      <c r="E63">
        <v>8</v>
      </c>
      <c r="F63">
        <v>1</v>
      </c>
    </row>
    <row r="64" spans="1:6" x14ac:dyDescent="0.25">
      <c r="A64" t="s">
        <v>238</v>
      </c>
      <c r="B64" t="s">
        <v>30</v>
      </c>
      <c r="C64" t="s">
        <v>24</v>
      </c>
      <c r="D64" s="28">
        <v>44771</v>
      </c>
      <c r="E64">
        <v>8</v>
      </c>
      <c r="F64">
        <v>1</v>
      </c>
    </row>
    <row r="65" spans="1:6" x14ac:dyDescent="0.25">
      <c r="A65" t="s">
        <v>238</v>
      </c>
      <c r="B65" t="s">
        <v>30</v>
      </c>
      <c r="C65" t="s">
        <v>20</v>
      </c>
      <c r="D65" s="28">
        <v>44774</v>
      </c>
      <c r="E65">
        <v>8</v>
      </c>
      <c r="F65">
        <v>1</v>
      </c>
    </row>
    <row r="66" spans="1:6" x14ac:dyDescent="0.25">
      <c r="A66" t="s">
        <v>238</v>
      </c>
      <c r="B66" t="s">
        <v>30</v>
      </c>
      <c r="C66" t="s">
        <v>21</v>
      </c>
      <c r="D66" s="28">
        <v>44775</v>
      </c>
      <c r="E66">
        <v>8</v>
      </c>
      <c r="F66">
        <v>1</v>
      </c>
    </row>
    <row r="67" spans="1:6" x14ac:dyDescent="0.25">
      <c r="A67" t="s">
        <v>238</v>
      </c>
      <c r="B67" t="s">
        <v>30</v>
      </c>
      <c r="C67" t="s">
        <v>22</v>
      </c>
      <c r="D67" s="28">
        <v>44776</v>
      </c>
      <c r="E67">
        <v>8</v>
      </c>
      <c r="F67">
        <v>1</v>
      </c>
    </row>
    <row r="68" spans="1:6" x14ac:dyDescent="0.25">
      <c r="A68" t="s">
        <v>238</v>
      </c>
      <c r="B68" t="s">
        <v>30</v>
      </c>
      <c r="C68" t="s">
        <v>23</v>
      </c>
      <c r="D68" s="28">
        <v>44777</v>
      </c>
      <c r="E68">
        <v>8</v>
      </c>
      <c r="F68">
        <v>1</v>
      </c>
    </row>
    <row r="69" spans="1:6" x14ac:dyDescent="0.25">
      <c r="A69" t="s">
        <v>238</v>
      </c>
      <c r="B69" t="s">
        <v>30</v>
      </c>
      <c r="C69" t="s">
        <v>24</v>
      </c>
      <c r="D69" s="28">
        <v>44778</v>
      </c>
      <c r="E69">
        <v>8</v>
      </c>
      <c r="F69">
        <v>1</v>
      </c>
    </row>
    <row r="70" spans="1:6" x14ac:dyDescent="0.25">
      <c r="A70" t="s">
        <v>238</v>
      </c>
      <c r="B70" t="s">
        <v>30</v>
      </c>
      <c r="C70" t="s">
        <v>20</v>
      </c>
      <c r="D70" s="28">
        <v>44781</v>
      </c>
      <c r="E70">
        <v>8</v>
      </c>
      <c r="F70">
        <v>1</v>
      </c>
    </row>
    <row r="71" spans="1:6" x14ac:dyDescent="0.25">
      <c r="A71" t="s">
        <v>238</v>
      </c>
      <c r="B71" t="s">
        <v>30</v>
      </c>
      <c r="C71" t="s">
        <v>21</v>
      </c>
      <c r="D71" s="28">
        <v>44782</v>
      </c>
      <c r="E71">
        <v>8</v>
      </c>
      <c r="F71">
        <v>1</v>
      </c>
    </row>
    <row r="72" spans="1:6" x14ac:dyDescent="0.25">
      <c r="A72" t="s">
        <v>238</v>
      </c>
      <c r="B72" t="s">
        <v>30</v>
      </c>
      <c r="C72" t="s">
        <v>22</v>
      </c>
      <c r="D72" s="28">
        <v>44783</v>
      </c>
      <c r="E72">
        <v>8</v>
      </c>
      <c r="F72">
        <v>1</v>
      </c>
    </row>
    <row r="73" spans="1:6" x14ac:dyDescent="0.25">
      <c r="A73" t="s">
        <v>238</v>
      </c>
      <c r="B73" t="s">
        <v>30</v>
      </c>
      <c r="C73" t="s">
        <v>23</v>
      </c>
      <c r="D73" s="28">
        <v>44784</v>
      </c>
      <c r="E73">
        <v>8</v>
      </c>
      <c r="F73">
        <v>1</v>
      </c>
    </row>
    <row r="74" spans="1:6" x14ac:dyDescent="0.25">
      <c r="A74" t="s">
        <v>238</v>
      </c>
      <c r="B74" t="s">
        <v>30</v>
      </c>
      <c r="C74" t="s">
        <v>24</v>
      </c>
      <c r="D74" s="28">
        <v>44785</v>
      </c>
      <c r="E74">
        <v>8</v>
      </c>
      <c r="F74">
        <v>1</v>
      </c>
    </row>
    <row r="75" spans="1:6" x14ac:dyDescent="0.25">
      <c r="A75" t="s">
        <v>238</v>
      </c>
      <c r="B75" t="s">
        <v>30</v>
      </c>
      <c r="C75" t="s">
        <v>21</v>
      </c>
      <c r="D75" s="28">
        <v>44789</v>
      </c>
      <c r="E75">
        <v>8</v>
      </c>
      <c r="F75">
        <v>1</v>
      </c>
    </row>
    <row r="76" spans="1:6" x14ac:dyDescent="0.25">
      <c r="A76" t="s">
        <v>238</v>
      </c>
      <c r="B76" t="s">
        <v>30</v>
      </c>
      <c r="C76" t="s">
        <v>22</v>
      </c>
      <c r="D76" s="28">
        <v>44790</v>
      </c>
      <c r="E76">
        <v>8</v>
      </c>
      <c r="F76">
        <v>1</v>
      </c>
    </row>
    <row r="77" spans="1:6" x14ac:dyDescent="0.25">
      <c r="A77" t="s">
        <v>238</v>
      </c>
      <c r="B77" t="s">
        <v>30</v>
      </c>
      <c r="C77" t="s">
        <v>23</v>
      </c>
      <c r="D77" s="28">
        <v>44791</v>
      </c>
      <c r="E77">
        <v>8</v>
      </c>
      <c r="F77">
        <v>1</v>
      </c>
    </row>
    <row r="78" spans="1:6" x14ac:dyDescent="0.25">
      <c r="A78" t="s">
        <v>238</v>
      </c>
      <c r="B78" t="s">
        <v>30</v>
      </c>
      <c r="C78" t="s">
        <v>24</v>
      </c>
      <c r="D78" s="28">
        <v>44792</v>
      </c>
      <c r="E78">
        <v>8</v>
      </c>
      <c r="F78">
        <v>1</v>
      </c>
    </row>
    <row r="79" spans="1:6" x14ac:dyDescent="0.25">
      <c r="A79" t="s">
        <v>238</v>
      </c>
      <c r="B79" t="s">
        <v>30</v>
      </c>
      <c r="C79" t="s">
        <v>20</v>
      </c>
      <c r="D79" s="28">
        <v>44795</v>
      </c>
      <c r="E79">
        <v>8</v>
      </c>
      <c r="F79">
        <v>1</v>
      </c>
    </row>
    <row r="80" spans="1:6" x14ac:dyDescent="0.25">
      <c r="A80" t="s">
        <v>238</v>
      </c>
      <c r="B80" t="s">
        <v>30</v>
      </c>
      <c r="C80" t="s">
        <v>21</v>
      </c>
      <c r="D80" s="28">
        <v>44796</v>
      </c>
      <c r="E80">
        <v>8</v>
      </c>
      <c r="F80">
        <v>1</v>
      </c>
    </row>
    <row r="81" spans="1:6" x14ac:dyDescent="0.25">
      <c r="A81" t="s">
        <v>238</v>
      </c>
      <c r="B81" t="s">
        <v>30</v>
      </c>
      <c r="C81" t="s">
        <v>22</v>
      </c>
      <c r="D81" s="28">
        <v>44797</v>
      </c>
      <c r="E81">
        <v>8</v>
      </c>
      <c r="F81">
        <v>1</v>
      </c>
    </row>
    <row r="82" spans="1:6" x14ac:dyDescent="0.25">
      <c r="A82" t="s">
        <v>238</v>
      </c>
      <c r="B82" t="s">
        <v>30</v>
      </c>
      <c r="C82" t="s">
        <v>23</v>
      </c>
      <c r="D82" s="28">
        <v>44798</v>
      </c>
      <c r="E82">
        <v>8</v>
      </c>
      <c r="F82">
        <v>1</v>
      </c>
    </row>
    <row r="83" spans="1:6" x14ac:dyDescent="0.25">
      <c r="A83" t="s">
        <v>238</v>
      </c>
      <c r="B83" t="s">
        <v>30</v>
      </c>
      <c r="C83" t="s">
        <v>24</v>
      </c>
      <c r="D83" s="28">
        <v>44799</v>
      </c>
      <c r="E83">
        <v>8</v>
      </c>
      <c r="F83">
        <v>1</v>
      </c>
    </row>
    <row r="84" spans="1:6" x14ac:dyDescent="0.25">
      <c r="A84" t="s">
        <v>238</v>
      </c>
      <c r="B84" t="s">
        <v>30</v>
      </c>
      <c r="C84" t="s">
        <v>20</v>
      </c>
      <c r="D84" s="28">
        <v>44802</v>
      </c>
      <c r="E84">
        <v>8</v>
      </c>
      <c r="F84">
        <v>1</v>
      </c>
    </row>
    <row r="85" spans="1:6" x14ac:dyDescent="0.25">
      <c r="A85" t="s">
        <v>238</v>
      </c>
      <c r="B85" t="s">
        <v>30</v>
      </c>
      <c r="C85" t="s">
        <v>21</v>
      </c>
      <c r="D85" s="28">
        <v>44803</v>
      </c>
      <c r="E85">
        <v>8</v>
      </c>
      <c r="F85">
        <v>1</v>
      </c>
    </row>
    <row r="86" spans="1:6" x14ac:dyDescent="0.25">
      <c r="A86" t="s">
        <v>238</v>
      </c>
      <c r="B86" t="s">
        <v>30</v>
      </c>
      <c r="C86" t="s">
        <v>22</v>
      </c>
      <c r="D86" s="28">
        <v>44804</v>
      </c>
      <c r="E86">
        <v>8</v>
      </c>
      <c r="F86">
        <v>1</v>
      </c>
    </row>
    <row r="87" spans="1:6" x14ac:dyDescent="0.25">
      <c r="A87" t="s">
        <v>238</v>
      </c>
      <c r="B87" t="s">
        <v>30</v>
      </c>
      <c r="C87" t="s">
        <v>23</v>
      </c>
      <c r="D87" s="28">
        <v>44805</v>
      </c>
      <c r="E87">
        <v>8</v>
      </c>
      <c r="F87">
        <v>1</v>
      </c>
    </row>
    <row r="88" spans="1:6" x14ac:dyDescent="0.25">
      <c r="A88" t="s">
        <v>238</v>
      </c>
      <c r="B88" t="s">
        <v>30</v>
      </c>
      <c r="C88" t="s">
        <v>24</v>
      </c>
      <c r="D88" s="28">
        <v>44806</v>
      </c>
      <c r="E88">
        <v>8</v>
      </c>
      <c r="F88">
        <v>1</v>
      </c>
    </row>
    <row r="89" spans="1:6" x14ac:dyDescent="0.25">
      <c r="A89" t="s">
        <v>238</v>
      </c>
      <c r="B89" t="s">
        <v>30</v>
      </c>
      <c r="C89" t="s">
        <v>20</v>
      </c>
      <c r="D89" s="28">
        <v>44809</v>
      </c>
      <c r="E89">
        <v>8</v>
      </c>
      <c r="F89">
        <v>1</v>
      </c>
    </row>
    <row r="90" spans="1:6" x14ac:dyDescent="0.25">
      <c r="A90" t="s">
        <v>238</v>
      </c>
      <c r="B90" t="s">
        <v>30</v>
      </c>
      <c r="C90" t="s">
        <v>21</v>
      </c>
      <c r="D90" s="28">
        <v>44810</v>
      </c>
      <c r="E90">
        <v>8</v>
      </c>
      <c r="F90">
        <v>1</v>
      </c>
    </row>
    <row r="91" spans="1:6" x14ac:dyDescent="0.25">
      <c r="A91" t="s">
        <v>238</v>
      </c>
      <c r="B91" t="s">
        <v>30</v>
      </c>
      <c r="C91" t="s">
        <v>22</v>
      </c>
      <c r="D91" s="28">
        <v>44811</v>
      </c>
      <c r="E91">
        <v>8</v>
      </c>
      <c r="F91">
        <v>1</v>
      </c>
    </row>
    <row r="92" spans="1:6" x14ac:dyDescent="0.25">
      <c r="A92" t="s">
        <v>238</v>
      </c>
      <c r="B92" t="s">
        <v>30</v>
      </c>
      <c r="C92" t="s">
        <v>23</v>
      </c>
      <c r="D92" s="28">
        <v>44812</v>
      </c>
      <c r="E92">
        <v>8</v>
      </c>
      <c r="F92">
        <v>1</v>
      </c>
    </row>
    <row r="93" spans="1:6" x14ac:dyDescent="0.25">
      <c r="A93" t="s">
        <v>238</v>
      </c>
      <c r="B93" t="s">
        <v>30</v>
      </c>
      <c r="C93" t="s">
        <v>24</v>
      </c>
      <c r="D93" s="28">
        <v>44813</v>
      </c>
      <c r="E93">
        <v>8</v>
      </c>
      <c r="F93">
        <v>1</v>
      </c>
    </row>
    <row r="94" spans="1:6" x14ac:dyDescent="0.25">
      <c r="A94" t="s">
        <v>238</v>
      </c>
      <c r="B94" t="s">
        <v>30</v>
      </c>
      <c r="C94" t="s">
        <v>20</v>
      </c>
      <c r="D94" s="28">
        <v>44816</v>
      </c>
      <c r="E94">
        <v>8</v>
      </c>
      <c r="F94">
        <v>1</v>
      </c>
    </row>
    <row r="95" spans="1:6" x14ac:dyDescent="0.25">
      <c r="A95" t="s">
        <v>238</v>
      </c>
      <c r="B95" t="s">
        <v>30</v>
      </c>
      <c r="C95" t="s">
        <v>21</v>
      </c>
      <c r="D95" s="28">
        <v>44817</v>
      </c>
      <c r="E95">
        <v>8</v>
      </c>
      <c r="F95">
        <v>1</v>
      </c>
    </row>
    <row r="96" spans="1:6" x14ac:dyDescent="0.25">
      <c r="A96" t="s">
        <v>238</v>
      </c>
      <c r="B96" t="s">
        <v>30</v>
      </c>
      <c r="C96" t="s">
        <v>22</v>
      </c>
      <c r="D96" s="28">
        <v>44818</v>
      </c>
      <c r="E96">
        <v>8</v>
      </c>
      <c r="F96">
        <v>1</v>
      </c>
    </row>
    <row r="97" spans="1:6" x14ac:dyDescent="0.25">
      <c r="A97" t="s">
        <v>238</v>
      </c>
      <c r="B97" t="s">
        <v>30</v>
      </c>
      <c r="C97" t="s">
        <v>23</v>
      </c>
      <c r="D97" s="28">
        <v>44819</v>
      </c>
      <c r="E97">
        <v>8</v>
      </c>
      <c r="F97">
        <v>1</v>
      </c>
    </row>
    <row r="98" spans="1:6" x14ac:dyDescent="0.25">
      <c r="A98" t="s">
        <v>238</v>
      </c>
      <c r="B98" t="s">
        <v>30</v>
      </c>
      <c r="C98" t="s">
        <v>24</v>
      </c>
      <c r="D98" s="28">
        <v>44820</v>
      </c>
      <c r="E98">
        <v>8</v>
      </c>
      <c r="F98">
        <v>1</v>
      </c>
    </row>
    <row r="99" spans="1:6" x14ac:dyDescent="0.25">
      <c r="A99" t="s">
        <v>238</v>
      </c>
      <c r="B99" t="s">
        <v>30</v>
      </c>
      <c r="C99" t="s">
        <v>20</v>
      </c>
      <c r="D99" s="28">
        <v>44823</v>
      </c>
      <c r="E99">
        <v>8</v>
      </c>
      <c r="F99">
        <v>1</v>
      </c>
    </row>
    <row r="100" spans="1:6" x14ac:dyDescent="0.25">
      <c r="A100" t="s">
        <v>238</v>
      </c>
      <c r="B100" t="s">
        <v>30</v>
      </c>
      <c r="C100" t="s">
        <v>21</v>
      </c>
      <c r="D100" s="28">
        <v>44824</v>
      </c>
      <c r="E100">
        <v>8</v>
      </c>
      <c r="F100">
        <v>1</v>
      </c>
    </row>
    <row r="101" spans="1:6" x14ac:dyDescent="0.25">
      <c r="A101" t="s">
        <v>238</v>
      </c>
      <c r="B101" t="s">
        <v>30</v>
      </c>
      <c r="C101" t="s">
        <v>22</v>
      </c>
      <c r="D101" s="28">
        <v>44825</v>
      </c>
      <c r="E101">
        <v>8</v>
      </c>
      <c r="F101">
        <v>1</v>
      </c>
    </row>
    <row r="102" spans="1:6" x14ac:dyDescent="0.25">
      <c r="A102" t="s">
        <v>238</v>
      </c>
      <c r="B102" t="s">
        <v>30</v>
      </c>
      <c r="C102" t="s">
        <v>23</v>
      </c>
      <c r="D102" s="28">
        <v>44826</v>
      </c>
      <c r="E102">
        <v>8</v>
      </c>
      <c r="F102">
        <v>1</v>
      </c>
    </row>
    <row r="103" spans="1:6" x14ac:dyDescent="0.25">
      <c r="A103" t="s">
        <v>238</v>
      </c>
      <c r="B103" t="s">
        <v>30</v>
      </c>
      <c r="C103" t="s">
        <v>24</v>
      </c>
      <c r="D103" s="28">
        <v>44827</v>
      </c>
      <c r="E103">
        <v>8</v>
      </c>
      <c r="F103">
        <v>1</v>
      </c>
    </row>
    <row r="104" spans="1:6" x14ac:dyDescent="0.25">
      <c r="A104" t="s">
        <v>238</v>
      </c>
      <c r="B104" t="s">
        <v>30</v>
      </c>
      <c r="C104" t="s">
        <v>20</v>
      </c>
      <c r="D104" s="28">
        <v>44830</v>
      </c>
      <c r="E104">
        <v>8</v>
      </c>
      <c r="F104">
        <v>1</v>
      </c>
    </row>
    <row r="105" spans="1:6" x14ac:dyDescent="0.25">
      <c r="A105" t="s">
        <v>238</v>
      </c>
      <c r="B105" t="s">
        <v>30</v>
      </c>
      <c r="C105" t="s">
        <v>21</v>
      </c>
      <c r="D105" s="28">
        <v>44831</v>
      </c>
      <c r="E105">
        <v>8</v>
      </c>
      <c r="F105">
        <v>1</v>
      </c>
    </row>
    <row r="106" spans="1:6" x14ac:dyDescent="0.25">
      <c r="A106" t="s">
        <v>238</v>
      </c>
      <c r="B106" t="s">
        <v>30</v>
      </c>
      <c r="C106" t="s">
        <v>22</v>
      </c>
      <c r="D106" s="28">
        <v>44832</v>
      </c>
      <c r="E106">
        <v>8</v>
      </c>
      <c r="F106">
        <v>1</v>
      </c>
    </row>
    <row r="107" spans="1:6" x14ac:dyDescent="0.25">
      <c r="A107" t="s">
        <v>238</v>
      </c>
      <c r="B107" t="s">
        <v>30</v>
      </c>
      <c r="C107" t="s">
        <v>23</v>
      </c>
      <c r="D107" s="28">
        <v>44833</v>
      </c>
      <c r="E107">
        <v>8</v>
      </c>
      <c r="F107">
        <v>1</v>
      </c>
    </row>
    <row r="108" spans="1:6" x14ac:dyDescent="0.25">
      <c r="A108" t="s">
        <v>238</v>
      </c>
      <c r="B108" t="s">
        <v>30</v>
      </c>
      <c r="C108" t="s">
        <v>24</v>
      </c>
      <c r="D108" s="28">
        <v>44834</v>
      </c>
      <c r="E108">
        <v>8</v>
      </c>
      <c r="F108">
        <v>1</v>
      </c>
    </row>
    <row r="109" spans="1:6" x14ac:dyDescent="0.25">
      <c r="A109" t="s">
        <v>238</v>
      </c>
      <c r="B109" t="s">
        <v>30</v>
      </c>
      <c r="C109" t="s">
        <v>20</v>
      </c>
      <c r="D109" s="28">
        <v>44837</v>
      </c>
      <c r="E109">
        <v>8</v>
      </c>
      <c r="F109">
        <v>1</v>
      </c>
    </row>
    <row r="110" spans="1:6" x14ac:dyDescent="0.25">
      <c r="A110" t="s">
        <v>238</v>
      </c>
      <c r="B110" t="s">
        <v>30</v>
      </c>
      <c r="C110" t="s">
        <v>21</v>
      </c>
      <c r="D110" s="28">
        <v>44838</v>
      </c>
      <c r="E110">
        <v>8</v>
      </c>
      <c r="F110">
        <v>1</v>
      </c>
    </row>
    <row r="111" spans="1:6" x14ac:dyDescent="0.25">
      <c r="A111" t="s">
        <v>238</v>
      </c>
      <c r="B111" t="s">
        <v>30</v>
      </c>
      <c r="C111" t="s">
        <v>22</v>
      </c>
      <c r="D111" s="28">
        <v>44839</v>
      </c>
      <c r="E111">
        <v>8</v>
      </c>
      <c r="F111">
        <v>1</v>
      </c>
    </row>
    <row r="112" spans="1:6" x14ac:dyDescent="0.25">
      <c r="A112" t="s">
        <v>238</v>
      </c>
      <c r="B112" t="s">
        <v>30</v>
      </c>
      <c r="C112" t="s">
        <v>23</v>
      </c>
      <c r="D112" s="28">
        <v>44840</v>
      </c>
      <c r="E112">
        <v>8</v>
      </c>
      <c r="F112">
        <v>1</v>
      </c>
    </row>
    <row r="113" spans="1:6" x14ac:dyDescent="0.25">
      <c r="A113" t="s">
        <v>238</v>
      </c>
      <c r="B113" t="s">
        <v>30</v>
      </c>
      <c r="C113" t="s">
        <v>24</v>
      </c>
      <c r="D113" s="28">
        <v>44841</v>
      </c>
      <c r="E113">
        <v>8</v>
      </c>
      <c r="F113">
        <v>1</v>
      </c>
    </row>
    <row r="114" spans="1:6" x14ac:dyDescent="0.25">
      <c r="A114" t="s">
        <v>238</v>
      </c>
      <c r="B114" t="s">
        <v>30</v>
      </c>
      <c r="C114" t="s">
        <v>20</v>
      </c>
      <c r="D114" s="28">
        <v>44844</v>
      </c>
      <c r="E114">
        <v>8</v>
      </c>
      <c r="F114">
        <v>1</v>
      </c>
    </row>
    <row r="115" spans="1:6" x14ac:dyDescent="0.25">
      <c r="A115" t="s">
        <v>238</v>
      </c>
      <c r="B115" t="s">
        <v>30</v>
      </c>
      <c r="C115" t="s">
        <v>21</v>
      </c>
      <c r="D115" s="28">
        <v>44845</v>
      </c>
      <c r="E115">
        <v>8</v>
      </c>
      <c r="F115">
        <v>1</v>
      </c>
    </row>
    <row r="116" spans="1:6" x14ac:dyDescent="0.25">
      <c r="A116" t="s">
        <v>238</v>
      </c>
      <c r="B116" t="s">
        <v>30</v>
      </c>
      <c r="C116" t="s">
        <v>22</v>
      </c>
      <c r="D116" s="28">
        <v>44846</v>
      </c>
      <c r="E116">
        <v>8</v>
      </c>
      <c r="F116">
        <v>1</v>
      </c>
    </row>
    <row r="117" spans="1:6" x14ac:dyDescent="0.25">
      <c r="A117" t="s">
        <v>238</v>
      </c>
      <c r="B117" t="s">
        <v>30</v>
      </c>
      <c r="C117" t="s">
        <v>23</v>
      </c>
      <c r="D117" s="28">
        <v>44847</v>
      </c>
      <c r="E117">
        <v>8</v>
      </c>
      <c r="F117">
        <v>1</v>
      </c>
    </row>
    <row r="118" spans="1:6" x14ac:dyDescent="0.25">
      <c r="A118" t="s">
        <v>238</v>
      </c>
      <c r="B118" t="s">
        <v>30</v>
      </c>
      <c r="C118" t="s">
        <v>24</v>
      </c>
      <c r="D118" s="28">
        <v>44848</v>
      </c>
      <c r="E118">
        <v>8</v>
      </c>
      <c r="F118">
        <v>1</v>
      </c>
    </row>
    <row r="119" spans="1:6" x14ac:dyDescent="0.25">
      <c r="D119" s="28"/>
    </row>
    <row r="120" spans="1:6" x14ac:dyDescent="0.25">
      <c r="D120" s="28"/>
    </row>
    <row r="121" spans="1:6" x14ac:dyDescent="0.25">
      <c r="D121" s="28"/>
    </row>
    <row r="122" spans="1:6" x14ac:dyDescent="0.25">
      <c r="D122" s="28"/>
    </row>
    <row r="123" spans="1:6" x14ac:dyDescent="0.25">
      <c r="D123" s="28"/>
    </row>
    <row r="124" spans="1:6" x14ac:dyDescent="0.25">
      <c r="D124" s="28"/>
    </row>
    <row r="125" spans="1:6" x14ac:dyDescent="0.25">
      <c r="D125" s="28"/>
    </row>
    <row r="126" spans="1:6" x14ac:dyDescent="0.25">
      <c r="D126" s="28"/>
    </row>
    <row r="127" spans="1:6" x14ac:dyDescent="0.25">
      <c r="D127" s="28"/>
    </row>
    <row r="128" spans="1:6" x14ac:dyDescent="0.25">
      <c r="D128" s="28"/>
    </row>
    <row r="129" spans="4:4" x14ac:dyDescent="0.25">
      <c r="D129" s="28"/>
    </row>
    <row r="130" spans="4:4" x14ac:dyDescent="0.25">
      <c r="D130" s="28"/>
    </row>
    <row r="131" spans="4:4" x14ac:dyDescent="0.25">
      <c r="D131" s="28"/>
    </row>
    <row r="132" spans="4:4" x14ac:dyDescent="0.25">
      <c r="D132" s="28"/>
    </row>
    <row r="133" spans="4:4" x14ac:dyDescent="0.25">
      <c r="D133" s="28"/>
    </row>
    <row r="134" spans="4:4" x14ac:dyDescent="0.25">
      <c r="D134" s="28"/>
    </row>
    <row r="135" spans="4:4" x14ac:dyDescent="0.25">
      <c r="D135" s="28"/>
    </row>
    <row r="136" spans="4:4" x14ac:dyDescent="0.25">
      <c r="D136" s="28"/>
    </row>
    <row r="137" spans="4:4" x14ac:dyDescent="0.25">
      <c r="D137" s="28"/>
    </row>
    <row r="138" spans="4:4" x14ac:dyDescent="0.25">
      <c r="D138" s="28"/>
    </row>
    <row r="139" spans="4:4" x14ac:dyDescent="0.25">
      <c r="D139" s="28"/>
    </row>
    <row r="140" spans="4:4" x14ac:dyDescent="0.25">
      <c r="D140" s="28"/>
    </row>
    <row r="141" spans="4:4" x14ac:dyDescent="0.25">
      <c r="D141" s="28"/>
    </row>
    <row r="142" spans="4:4" x14ac:dyDescent="0.25">
      <c r="D142" s="28"/>
    </row>
    <row r="143" spans="4:4" x14ac:dyDescent="0.25">
      <c r="D143" s="28"/>
    </row>
    <row r="144" spans="4:4" x14ac:dyDescent="0.25">
      <c r="D144" s="28"/>
    </row>
    <row r="145" spans="4:4" x14ac:dyDescent="0.25">
      <c r="D145" s="28"/>
    </row>
    <row r="146" spans="4:4" x14ac:dyDescent="0.25">
      <c r="D146" s="28"/>
    </row>
    <row r="147" spans="4:4" x14ac:dyDescent="0.25">
      <c r="D147" s="28"/>
    </row>
    <row r="148" spans="4:4" x14ac:dyDescent="0.25">
      <c r="D148" s="28"/>
    </row>
    <row r="149" spans="4:4" x14ac:dyDescent="0.25">
      <c r="D149" s="28"/>
    </row>
    <row r="150" spans="4:4" x14ac:dyDescent="0.25">
      <c r="D150" s="28"/>
    </row>
    <row r="151" spans="4:4" x14ac:dyDescent="0.25">
      <c r="D151" s="28"/>
    </row>
    <row r="152" spans="4:4" x14ac:dyDescent="0.25">
      <c r="D152" s="28"/>
    </row>
    <row r="153" spans="4:4" x14ac:dyDescent="0.25">
      <c r="D153" s="28"/>
    </row>
    <row r="154" spans="4:4" x14ac:dyDescent="0.25">
      <c r="D154" s="28"/>
    </row>
    <row r="155" spans="4:4" x14ac:dyDescent="0.25">
      <c r="D155" s="28"/>
    </row>
    <row r="156" spans="4:4" x14ac:dyDescent="0.25">
      <c r="D156" s="28"/>
    </row>
    <row r="157" spans="4:4" x14ac:dyDescent="0.25">
      <c r="D157" s="28"/>
    </row>
    <row r="158" spans="4:4" x14ac:dyDescent="0.25">
      <c r="D158" s="28"/>
    </row>
    <row r="159" spans="4:4" x14ac:dyDescent="0.25">
      <c r="D159" s="28"/>
    </row>
    <row r="160" spans="4:4" x14ac:dyDescent="0.25">
      <c r="D160" s="28"/>
    </row>
    <row r="161" spans="4:4" x14ac:dyDescent="0.25">
      <c r="D161" s="28"/>
    </row>
    <row r="162" spans="4:4" x14ac:dyDescent="0.25">
      <c r="D162" s="28"/>
    </row>
    <row r="163" spans="4:4" x14ac:dyDescent="0.25">
      <c r="D163" s="28"/>
    </row>
    <row r="164" spans="4:4" x14ac:dyDescent="0.25">
      <c r="D164" s="28"/>
    </row>
    <row r="165" spans="4:4" x14ac:dyDescent="0.25">
      <c r="D165" s="28"/>
    </row>
    <row r="166" spans="4:4" x14ac:dyDescent="0.25">
      <c r="D166" s="28"/>
    </row>
    <row r="167" spans="4:4" x14ac:dyDescent="0.25">
      <c r="D167" s="28"/>
    </row>
    <row r="168" spans="4:4" x14ac:dyDescent="0.25">
      <c r="D168" s="28"/>
    </row>
    <row r="169" spans="4:4" x14ac:dyDescent="0.25">
      <c r="D169" s="28"/>
    </row>
    <row r="170" spans="4:4" x14ac:dyDescent="0.25">
      <c r="D170" s="28"/>
    </row>
    <row r="171" spans="4:4" x14ac:dyDescent="0.25">
      <c r="D171" s="28"/>
    </row>
    <row r="172" spans="4:4" x14ac:dyDescent="0.25">
      <c r="D172" s="28"/>
    </row>
    <row r="173" spans="4:4" x14ac:dyDescent="0.25">
      <c r="D173" s="28"/>
    </row>
    <row r="174" spans="4:4" x14ac:dyDescent="0.25">
      <c r="D174" s="28"/>
    </row>
    <row r="175" spans="4:4" x14ac:dyDescent="0.25">
      <c r="D175" s="28"/>
    </row>
    <row r="176" spans="4:4" x14ac:dyDescent="0.25">
      <c r="D176" s="28"/>
    </row>
    <row r="177" spans="4:4" x14ac:dyDescent="0.25">
      <c r="D177" s="28"/>
    </row>
    <row r="178" spans="4:4" x14ac:dyDescent="0.25">
      <c r="D178" s="28"/>
    </row>
    <row r="179" spans="4:4" x14ac:dyDescent="0.25">
      <c r="D179" s="28"/>
    </row>
    <row r="180" spans="4:4" x14ac:dyDescent="0.25">
      <c r="D180" s="28"/>
    </row>
    <row r="181" spans="4:4" x14ac:dyDescent="0.25">
      <c r="D181" s="28"/>
    </row>
    <row r="182" spans="4:4" x14ac:dyDescent="0.25">
      <c r="D182" s="28"/>
    </row>
    <row r="183" spans="4:4" x14ac:dyDescent="0.25">
      <c r="D183" s="28"/>
    </row>
    <row r="184" spans="4:4" x14ac:dyDescent="0.25">
      <c r="D184" s="28"/>
    </row>
    <row r="185" spans="4:4" x14ac:dyDescent="0.25">
      <c r="D185" s="28"/>
    </row>
    <row r="186" spans="4:4" x14ac:dyDescent="0.25">
      <c r="D186" s="28"/>
    </row>
    <row r="187" spans="4:4" x14ac:dyDescent="0.25">
      <c r="D187" s="28"/>
    </row>
    <row r="188" spans="4:4" x14ac:dyDescent="0.25">
      <c r="D188" s="28"/>
    </row>
    <row r="189" spans="4:4" x14ac:dyDescent="0.25">
      <c r="D189" s="28"/>
    </row>
    <row r="190" spans="4:4" x14ac:dyDescent="0.25">
      <c r="D190" s="28"/>
    </row>
    <row r="191" spans="4:4" x14ac:dyDescent="0.25">
      <c r="D191" s="28"/>
    </row>
    <row r="192" spans="4:4" x14ac:dyDescent="0.25">
      <c r="D192" s="28"/>
    </row>
    <row r="193" spans="4:4" x14ac:dyDescent="0.25">
      <c r="D193" s="28"/>
    </row>
    <row r="194" spans="4:4" x14ac:dyDescent="0.25">
      <c r="D194" s="28"/>
    </row>
    <row r="195" spans="4:4" x14ac:dyDescent="0.25">
      <c r="D195" s="28"/>
    </row>
    <row r="196" spans="4:4" x14ac:dyDescent="0.25">
      <c r="D196" s="28"/>
    </row>
    <row r="197" spans="4:4" x14ac:dyDescent="0.25">
      <c r="D197" s="28"/>
    </row>
    <row r="198" spans="4:4" x14ac:dyDescent="0.25">
      <c r="D198" s="28"/>
    </row>
    <row r="199" spans="4:4" x14ac:dyDescent="0.25">
      <c r="D199" s="28"/>
    </row>
    <row r="200" spans="4:4" x14ac:dyDescent="0.25">
      <c r="D200" s="28"/>
    </row>
    <row r="201" spans="4:4" x14ac:dyDescent="0.25">
      <c r="D201" s="28"/>
    </row>
    <row r="202" spans="4:4" x14ac:dyDescent="0.25">
      <c r="D202" s="28"/>
    </row>
    <row r="203" spans="4:4" x14ac:dyDescent="0.25">
      <c r="D203" s="28"/>
    </row>
    <row r="204" spans="4:4" x14ac:dyDescent="0.25">
      <c r="D204" s="28"/>
    </row>
    <row r="205" spans="4:4" x14ac:dyDescent="0.25">
      <c r="D205" s="28"/>
    </row>
    <row r="206" spans="4:4" x14ac:dyDescent="0.25">
      <c r="D206" s="28"/>
    </row>
    <row r="207" spans="4:4" x14ac:dyDescent="0.25">
      <c r="D207" s="28"/>
    </row>
    <row r="208" spans="4:4" x14ac:dyDescent="0.25">
      <c r="D208" s="28"/>
    </row>
    <row r="209" spans="4:4" x14ac:dyDescent="0.25">
      <c r="D209" s="28"/>
    </row>
    <row r="210" spans="4:4" x14ac:dyDescent="0.25">
      <c r="D210" s="28"/>
    </row>
    <row r="211" spans="4:4" x14ac:dyDescent="0.25">
      <c r="D211" s="28"/>
    </row>
    <row r="212" spans="4:4" x14ac:dyDescent="0.25">
      <c r="D212" s="28"/>
    </row>
    <row r="213" spans="4:4" x14ac:dyDescent="0.25">
      <c r="D213" s="28"/>
    </row>
    <row r="214" spans="4:4" x14ac:dyDescent="0.25">
      <c r="D214" s="28"/>
    </row>
    <row r="215" spans="4:4" x14ac:dyDescent="0.25">
      <c r="D215" s="28"/>
    </row>
    <row r="216" spans="4:4" x14ac:dyDescent="0.25">
      <c r="D216" s="28"/>
    </row>
    <row r="217" spans="4:4" x14ac:dyDescent="0.25">
      <c r="D217" s="28"/>
    </row>
    <row r="218" spans="4:4" x14ac:dyDescent="0.25">
      <c r="D218" s="28"/>
    </row>
    <row r="219" spans="4:4" x14ac:dyDescent="0.25">
      <c r="D219" s="28"/>
    </row>
    <row r="220" spans="4:4" x14ac:dyDescent="0.25">
      <c r="D220" s="28"/>
    </row>
    <row r="221" spans="4:4" x14ac:dyDescent="0.25">
      <c r="D221" s="28"/>
    </row>
    <row r="222" spans="4:4" x14ac:dyDescent="0.25">
      <c r="D222" s="28"/>
    </row>
    <row r="223" spans="4:4" x14ac:dyDescent="0.25">
      <c r="D223" s="28"/>
    </row>
    <row r="224" spans="4:4" x14ac:dyDescent="0.25">
      <c r="D224" s="28"/>
    </row>
    <row r="225" spans="4:4" x14ac:dyDescent="0.25">
      <c r="D225" s="28"/>
    </row>
    <row r="226" spans="4:4" x14ac:dyDescent="0.25">
      <c r="D226" s="28"/>
    </row>
    <row r="227" spans="4:4" x14ac:dyDescent="0.25">
      <c r="D227" s="28"/>
    </row>
    <row r="228" spans="4:4" x14ac:dyDescent="0.25">
      <c r="D228" s="28"/>
    </row>
    <row r="229" spans="4:4" x14ac:dyDescent="0.25">
      <c r="D229" s="28"/>
    </row>
    <row r="230" spans="4:4" x14ac:dyDescent="0.25">
      <c r="D230" s="28"/>
    </row>
    <row r="231" spans="4:4" x14ac:dyDescent="0.25">
      <c r="D231" s="28"/>
    </row>
    <row r="232" spans="4:4" x14ac:dyDescent="0.25">
      <c r="D232" s="28"/>
    </row>
    <row r="233" spans="4:4" x14ac:dyDescent="0.25">
      <c r="D233" s="28"/>
    </row>
    <row r="234" spans="4:4" x14ac:dyDescent="0.25">
      <c r="D234" s="28"/>
    </row>
    <row r="235" spans="4:4" x14ac:dyDescent="0.25">
      <c r="D235" s="28"/>
    </row>
    <row r="236" spans="4:4" x14ac:dyDescent="0.25">
      <c r="D236" s="28"/>
    </row>
    <row r="237" spans="4:4" x14ac:dyDescent="0.25">
      <c r="D237" s="28"/>
    </row>
    <row r="238" spans="4:4" x14ac:dyDescent="0.25">
      <c r="D238" s="28"/>
    </row>
    <row r="239" spans="4:4" x14ac:dyDescent="0.25">
      <c r="D239" s="28"/>
    </row>
    <row r="240" spans="4:4" x14ac:dyDescent="0.25">
      <c r="D240" s="28"/>
    </row>
    <row r="241" spans="4:4" x14ac:dyDescent="0.25">
      <c r="D241" s="28"/>
    </row>
    <row r="242" spans="4:4" x14ac:dyDescent="0.25">
      <c r="D242" s="28"/>
    </row>
    <row r="243" spans="4:4" x14ac:dyDescent="0.25">
      <c r="D243" s="28"/>
    </row>
    <row r="244" spans="4:4" x14ac:dyDescent="0.25">
      <c r="D244" s="28"/>
    </row>
    <row r="245" spans="4:4" x14ac:dyDescent="0.25">
      <c r="D245" s="28"/>
    </row>
    <row r="246" spans="4:4" x14ac:dyDescent="0.25">
      <c r="D246" s="28"/>
    </row>
    <row r="247" spans="4:4" x14ac:dyDescent="0.25">
      <c r="D247" s="28"/>
    </row>
    <row r="248" spans="4:4" x14ac:dyDescent="0.25">
      <c r="D248" s="28"/>
    </row>
    <row r="249" spans="4:4" x14ac:dyDescent="0.25">
      <c r="D249" s="28"/>
    </row>
    <row r="250" spans="4:4" x14ac:dyDescent="0.25">
      <c r="D250" s="28"/>
    </row>
    <row r="251" spans="4:4" x14ac:dyDescent="0.25">
      <c r="D251" s="28"/>
    </row>
    <row r="252" spans="4:4" x14ac:dyDescent="0.25">
      <c r="D252" s="28"/>
    </row>
    <row r="253" spans="4:4" x14ac:dyDescent="0.25">
      <c r="D253" s="28"/>
    </row>
    <row r="254" spans="4:4" x14ac:dyDescent="0.25">
      <c r="D254" s="28"/>
    </row>
    <row r="255" spans="4:4" x14ac:dyDescent="0.25">
      <c r="D255" s="28"/>
    </row>
    <row r="256" spans="4:4" x14ac:dyDescent="0.25">
      <c r="D256" s="28"/>
    </row>
    <row r="257" spans="4:4" x14ac:dyDescent="0.25">
      <c r="D257" s="28"/>
    </row>
    <row r="258" spans="4:4" x14ac:dyDescent="0.25">
      <c r="D258" s="28"/>
    </row>
    <row r="259" spans="4:4" x14ac:dyDescent="0.25">
      <c r="D259" s="28"/>
    </row>
    <row r="260" spans="4:4" x14ac:dyDescent="0.25">
      <c r="D260" s="28"/>
    </row>
    <row r="261" spans="4:4" x14ac:dyDescent="0.25">
      <c r="D261" s="28"/>
    </row>
    <row r="262" spans="4:4" x14ac:dyDescent="0.25">
      <c r="D262" s="28"/>
    </row>
    <row r="263" spans="4:4" x14ac:dyDescent="0.25">
      <c r="D263" s="28"/>
    </row>
    <row r="264" spans="4:4" x14ac:dyDescent="0.25">
      <c r="D264" s="28"/>
    </row>
    <row r="265" spans="4:4" x14ac:dyDescent="0.25">
      <c r="D265" s="28"/>
    </row>
    <row r="266" spans="4:4" x14ac:dyDescent="0.25">
      <c r="D266" s="28"/>
    </row>
    <row r="267" spans="4:4" x14ac:dyDescent="0.25">
      <c r="D267" s="28"/>
    </row>
    <row r="268" spans="4:4" x14ac:dyDescent="0.25">
      <c r="D268" s="28"/>
    </row>
    <row r="269" spans="4:4" x14ac:dyDescent="0.25">
      <c r="D269" s="28"/>
    </row>
    <row r="270" spans="4:4" x14ac:dyDescent="0.25">
      <c r="D270" s="28"/>
    </row>
    <row r="271" spans="4:4" x14ac:dyDescent="0.25">
      <c r="D271" s="28"/>
    </row>
    <row r="272" spans="4:4" x14ac:dyDescent="0.25">
      <c r="D272" s="28"/>
    </row>
    <row r="273" spans="4:4" x14ac:dyDescent="0.25">
      <c r="D273" s="28"/>
    </row>
    <row r="274" spans="4:4" x14ac:dyDescent="0.25">
      <c r="D274" s="28"/>
    </row>
    <row r="275" spans="4:4" x14ac:dyDescent="0.25">
      <c r="D275" s="28"/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6497-5B39-47B1-942B-CB890066E6E8}">
  <sheetPr codeName="TS_2022"/>
  <dimension ref="A1:IV26"/>
  <sheetViews>
    <sheetView topLeftCell="B1" zoomScale="85" zoomScaleNormal="85" workbookViewId="0">
      <pane xSplit="2" topLeftCell="D1" activePane="topRight" state="frozen"/>
      <selection activeCell="J20" sqref="J20"/>
      <selection pane="topRight" activeCell="B7" sqref="B7:B8"/>
    </sheetView>
  </sheetViews>
  <sheetFormatPr baseColWidth="10" defaultColWidth="0" defaultRowHeight="15" zeroHeight="1" outlineLevelRow="1" x14ac:dyDescent="0.25"/>
  <cols>
    <col min="1" max="1" width="2.28515625" style="77" hidden="1" customWidth="1"/>
    <col min="2" max="2" width="42.7109375" style="77" customWidth="1"/>
    <col min="3" max="3" width="40.28515625" style="77" customWidth="1"/>
    <col min="4" max="14" width="4.28515625" style="77" customWidth="1"/>
    <col min="15" max="15" width="4.28515625" style="77" hidden="1" customWidth="1"/>
    <col min="16" max="158" width="4.28515625" style="77" customWidth="1"/>
    <col min="159" max="248" width="3.28515625" style="77" customWidth="1"/>
    <col min="249" max="249" width="5.28515625" style="77" customWidth="1"/>
    <col min="250" max="250" width="11.42578125" style="77" customWidth="1"/>
    <col min="251" max="256" width="0" style="77" hidden="1" customWidth="1"/>
    <col min="257" max="16384" width="11.42578125" style="77" hidden="1"/>
  </cols>
  <sheetData>
    <row r="1" spans="1:250" x14ac:dyDescent="0.25"/>
    <row r="2" spans="1:250" ht="74.45" customHeight="1" x14ac:dyDescent="0.25">
      <c r="B2" s="153" t="s">
        <v>10</v>
      </c>
      <c r="C2" s="153"/>
      <c r="D2" s="153"/>
      <c r="E2" s="153"/>
      <c r="F2" s="153"/>
      <c r="G2" s="153"/>
      <c r="H2" s="153"/>
      <c r="I2" s="153"/>
      <c r="J2" s="153"/>
      <c r="K2" s="154"/>
      <c r="L2" s="154"/>
      <c r="M2" s="154"/>
      <c r="N2" s="154"/>
    </row>
    <row r="3" spans="1:250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</row>
    <row r="4" spans="1:250" ht="18.75" x14ac:dyDescent="0.25">
      <c r="A4" s="78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  <c r="IO4"/>
      <c r="IP4"/>
    </row>
    <row r="5" spans="1:250" ht="20.25" customHeight="1" x14ac:dyDescent="0.25">
      <c r="A5" s="79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  <c r="IP5"/>
    </row>
    <row r="6" spans="1:250" ht="26.25" customHeight="1" x14ac:dyDescent="0.25">
      <c r="A6" s="80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 t="shared" ref="FB6:GG6" si="0">FA6+1</f>
        <v>44836</v>
      </c>
      <c r="FC6" s="10">
        <f t="shared" si="0"/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ref="GH6:HM6" si="1">GG6+1</f>
        <v>44868</v>
      </c>
      <c r="GI6" s="10">
        <f t="shared" si="1"/>
        <v>44869</v>
      </c>
      <c r="GJ6" s="10">
        <f t="shared" si="1"/>
        <v>44870</v>
      </c>
      <c r="GK6" s="10">
        <f t="shared" si="1"/>
        <v>44871</v>
      </c>
      <c r="GL6" s="10">
        <f t="shared" si="1"/>
        <v>44872</v>
      </c>
      <c r="GM6" s="10">
        <f t="shared" si="1"/>
        <v>44873</v>
      </c>
      <c r="GN6" s="10">
        <f t="shared" si="1"/>
        <v>44874</v>
      </c>
      <c r="GO6" s="10">
        <f t="shared" si="1"/>
        <v>44875</v>
      </c>
      <c r="GP6" s="10">
        <f t="shared" si="1"/>
        <v>44876</v>
      </c>
      <c r="GQ6" s="10">
        <f t="shared" si="1"/>
        <v>44877</v>
      </c>
      <c r="GR6" s="10">
        <f t="shared" si="1"/>
        <v>44878</v>
      </c>
      <c r="GS6" s="10">
        <f t="shared" si="1"/>
        <v>44879</v>
      </c>
      <c r="GT6" s="10">
        <f t="shared" si="1"/>
        <v>44880</v>
      </c>
      <c r="GU6" s="10">
        <f t="shared" si="1"/>
        <v>44881</v>
      </c>
      <c r="GV6" s="10">
        <f t="shared" si="1"/>
        <v>44882</v>
      </c>
      <c r="GW6" s="10">
        <f t="shared" si="1"/>
        <v>44883</v>
      </c>
      <c r="GX6" s="10">
        <f t="shared" si="1"/>
        <v>44884</v>
      </c>
      <c r="GY6" s="10">
        <f t="shared" si="1"/>
        <v>44885</v>
      </c>
      <c r="GZ6" s="10">
        <f t="shared" si="1"/>
        <v>44886</v>
      </c>
      <c r="HA6" s="10">
        <f t="shared" si="1"/>
        <v>44887</v>
      </c>
      <c r="HB6" s="10">
        <f t="shared" si="1"/>
        <v>44888</v>
      </c>
      <c r="HC6" s="10">
        <f t="shared" si="1"/>
        <v>44889</v>
      </c>
      <c r="HD6" s="10">
        <f t="shared" si="1"/>
        <v>44890</v>
      </c>
      <c r="HE6" s="10">
        <f t="shared" si="1"/>
        <v>44891</v>
      </c>
      <c r="HF6" s="10">
        <f t="shared" si="1"/>
        <v>44892</v>
      </c>
      <c r="HG6" s="10">
        <f t="shared" si="1"/>
        <v>44893</v>
      </c>
      <c r="HH6" s="10">
        <f t="shared" si="1"/>
        <v>44894</v>
      </c>
      <c r="HI6" s="10">
        <f t="shared" si="1"/>
        <v>44895</v>
      </c>
      <c r="HJ6" s="10">
        <f t="shared" si="1"/>
        <v>44896</v>
      </c>
      <c r="HK6" s="10">
        <f t="shared" si="1"/>
        <v>44897</v>
      </c>
      <c r="HL6" s="10">
        <f t="shared" si="1"/>
        <v>44898</v>
      </c>
      <c r="HM6" s="10">
        <f t="shared" si="1"/>
        <v>44899</v>
      </c>
      <c r="HN6" s="10">
        <f t="shared" ref="HN6:IN6" si="2">HM6+1</f>
        <v>44900</v>
      </c>
      <c r="HO6" s="10">
        <f t="shared" si="2"/>
        <v>44901</v>
      </c>
      <c r="HP6" s="10">
        <f t="shared" si="2"/>
        <v>44902</v>
      </c>
      <c r="HQ6" s="10">
        <f t="shared" si="2"/>
        <v>44903</v>
      </c>
      <c r="HR6" s="10">
        <f t="shared" si="2"/>
        <v>44904</v>
      </c>
      <c r="HS6" s="10">
        <f t="shared" si="2"/>
        <v>44905</v>
      </c>
      <c r="HT6" s="10">
        <f t="shared" si="2"/>
        <v>44906</v>
      </c>
      <c r="HU6" s="10">
        <f t="shared" si="2"/>
        <v>44907</v>
      </c>
      <c r="HV6" s="10">
        <f t="shared" si="2"/>
        <v>44908</v>
      </c>
      <c r="HW6" s="10">
        <f t="shared" si="2"/>
        <v>44909</v>
      </c>
      <c r="HX6" s="10">
        <f t="shared" si="2"/>
        <v>44910</v>
      </c>
      <c r="HY6" s="10">
        <f t="shared" si="2"/>
        <v>44911</v>
      </c>
      <c r="HZ6" s="10">
        <f t="shared" si="2"/>
        <v>44912</v>
      </c>
      <c r="IA6" s="10">
        <f t="shared" si="2"/>
        <v>44913</v>
      </c>
      <c r="IB6" s="10">
        <f t="shared" si="2"/>
        <v>44914</v>
      </c>
      <c r="IC6" s="10">
        <f t="shared" si="2"/>
        <v>44915</v>
      </c>
      <c r="ID6" s="10">
        <f t="shared" si="2"/>
        <v>44916</v>
      </c>
      <c r="IE6" s="10">
        <f t="shared" si="2"/>
        <v>44917</v>
      </c>
      <c r="IF6" s="10">
        <f t="shared" si="2"/>
        <v>44918</v>
      </c>
      <c r="IG6" s="10">
        <f t="shared" si="2"/>
        <v>44919</v>
      </c>
      <c r="IH6" s="10">
        <f t="shared" si="2"/>
        <v>44920</v>
      </c>
      <c r="II6" s="10">
        <f t="shared" si="2"/>
        <v>44921</v>
      </c>
      <c r="IJ6" s="10">
        <f t="shared" si="2"/>
        <v>44922</v>
      </c>
      <c r="IK6" s="10">
        <f t="shared" si="2"/>
        <v>44923</v>
      </c>
      <c r="IL6" s="10">
        <f t="shared" si="2"/>
        <v>44924</v>
      </c>
      <c r="IM6" s="10">
        <f t="shared" si="2"/>
        <v>44925</v>
      </c>
      <c r="IN6" s="10">
        <f t="shared" si="2"/>
        <v>44926</v>
      </c>
      <c r="IO6"/>
      <c r="IP6"/>
    </row>
    <row r="7" spans="1:250" s="84" customFormat="1" ht="23.25" customHeight="1" outlineLevel="1" x14ac:dyDescent="0.25">
      <c r="A7" s="81"/>
      <c r="B7" s="27" t="s">
        <v>39</v>
      </c>
      <c r="C7" s="27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3">
        <v>1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3">
        <v>1</v>
      </c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3">
        <v>1</v>
      </c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82"/>
      <c r="EA7" s="82"/>
      <c r="EB7" s="82"/>
      <c r="EC7" s="82"/>
      <c r="ED7" s="82"/>
      <c r="EE7" s="82"/>
      <c r="EF7" s="82"/>
      <c r="EG7" s="82"/>
      <c r="EH7" s="82"/>
      <c r="EI7" s="82"/>
      <c r="EJ7" s="82"/>
      <c r="EK7" s="82"/>
      <c r="EL7" s="82"/>
      <c r="EM7" s="82"/>
      <c r="EN7" s="82"/>
      <c r="EO7" s="82"/>
      <c r="EP7" s="82"/>
      <c r="EQ7" s="82"/>
      <c r="ER7" s="82"/>
      <c r="ES7" s="82"/>
      <c r="ET7" s="82"/>
      <c r="EU7" s="82"/>
      <c r="EV7" s="82"/>
      <c r="EW7" s="82"/>
      <c r="EX7" s="82"/>
      <c r="EY7" s="82"/>
      <c r="EZ7" s="82"/>
      <c r="FA7" s="82"/>
      <c r="FB7" s="82"/>
      <c r="FC7" s="82"/>
      <c r="FD7" s="82"/>
      <c r="FE7" s="82"/>
      <c r="FF7" s="82"/>
      <c r="FG7" s="82"/>
      <c r="FH7" s="82"/>
      <c r="FI7" s="82"/>
      <c r="FJ7" s="82"/>
      <c r="FK7" s="82"/>
      <c r="FL7" s="82"/>
      <c r="FM7" s="82"/>
      <c r="FN7" s="82"/>
      <c r="FO7" s="82"/>
      <c r="FP7" s="82"/>
      <c r="FQ7" s="82"/>
      <c r="FR7" s="82"/>
      <c r="FS7" s="82"/>
      <c r="FT7" s="82"/>
      <c r="FU7" s="82"/>
      <c r="FV7" s="82"/>
      <c r="FW7" s="82"/>
      <c r="FX7" s="82"/>
      <c r="FY7" s="82"/>
      <c r="FZ7" s="82"/>
      <c r="GA7" s="82"/>
      <c r="GB7" s="82"/>
      <c r="GC7" s="82"/>
      <c r="GD7" s="82"/>
      <c r="GE7" s="82"/>
      <c r="GF7" s="83">
        <v>1</v>
      </c>
      <c r="GG7" s="82"/>
      <c r="GH7" s="82"/>
      <c r="GI7" s="82"/>
      <c r="GJ7" s="82"/>
      <c r="GK7" s="82"/>
      <c r="GL7" s="82"/>
      <c r="GM7" s="82"/>
      <c r="GN7" s="82"/>
      <c r="GO7" s="82"/>
      <c r="GP7" s="83">
        <v>1</v>
      </c>
      <c r="GQ7" s="82"/>
      <c r="GR7" s="82"/>
      <c r="GS7" s="82"/>
      <c r="GT7" s="82"/>
      <c r="GU7" s="82"/>
      <c r="GV7" s="82"/>
      <c r="GW7" s="82"/>
      <c r="GX7" s="82"/>
      <c r="GY7" s="82"/>
      <c r="GZ7" s="82"/>
      <c r="HA7" s="82"/>
      <c r="HB7" s="82"/>
      <c r="HC7" s="82"/>
      <c r="HD7" s="82"/>
      <c r="HE7" s="82"/>
      <c r="HF7" s="82"/>
      <c r="HG7" s="82"/>
      <c r="HH7" s="82"/>
      <c r="HI7" s="82"/>
      <c r="HJ7" s="82"/>
      <c r="HK7" s="82"/>
      <c r="HL7" s="82"/>
      <c r="HM7" s="82"/>
      <c r="HN7" s="82"/>
      <c r="HO7" s="82"/>
      <c r="HP7" s="82"/>
      <c r="HQ7" s="82"/>
      <c r="HR7" s="82"/>
      <c r="HS7" s="82"/>
      <c r="HT7" s="82"/>
      <c r="HU7" s="82"/>
      <c r="HV7" s="82"/>
      <c r="HW7" s="82"/>
      <c r="HX7" s="82"/>
      <c r="HY7" s="82"/>
      <c r="HZ7" s="82"/>
      <c r="IA7" s="82"/>
      <c r="IB7" s="82"/>
      <c r="IC7" s="82"/>
      <c r="ID7" s="82"/>
      <c r="IE7" s="82"/>
      <c r="IF7" s="82"/>
      <c r="IG7" s="82"/>
      <c r="IH7" s="82"/>
      <c r="II7" s="82"/>
      <c r="IJ7" s="82"/>
      <c r="IK7" s="82"/>
      <c r="IL7" s="82"/>
      <c r="IM7" s="82"/>
      <c r="IN7" s="82"/>
    </row>
    <row r="8" spans="1:250" x14ac:dyDescent="0.25">
      <c r="B8" s="91" t="s">
        <v>30</v>
      </c>
      <c r="C8" s="92"/>
      <c r="D8" s="85"/>
      <c r="E8" s="4">
        <v>8</v>
      </c>
      <c r="F8" s="4">
        <v>8</v>
      </c>
      <c r="G8" s="4">
        <v>8</v>
      </c>
      <c r="H8" s="4">
        <v>8</v>
      </c>
      <c r="I8" s="4">
        <v>8</v>
      </c>
      <c r="J8" s="4"/>
      <c r="K8" s="85"/>
      <c r="L8" s="4">
        <v>8</v>
      </c>
      <c r="M8" s="4">
        <v>8</v>
      </c>
      <c r="N8" s="4">
        <v>8</v>
      </c>
      <c r="O8" s="4">
        <v>8</v>
      </c>
      <c r="P8" s="4">
        <v>8</v>
      </c>
      <c r="Q8" s="4"/>
      <c r="R8" s="85"/>
      <c r="S8" s="4">
        <v>8</v>
      </c>
      <c r="T8" s="4">
        <v>8</v>
      </c>
      <c r="U8" s="4">
        <v>8</v>
      </c>
      <c r="V8" s="4">
        <v>8</v>
      </c>
      <c r="W8" s="4">
        <v>8</v>
      </c>
      <c r="X8" s="4"/>
      <c r="Y8" s="85"/>
      <c r="Z8" s="4">
        <v>8</v>
      </c>
      <c r="AA8" s="4">
        <v>8</v>
      </c>
      <c r="AB8" s="4">
        <v>8</v>
      </c>
      <c r="AC8" s="85"/>
      <c r="AD8" s="4">
        <v>8</v>
      </c>
      <c r="AE8" s="4"/>
      <c r="AF8" s="85"/>
      <c r="AG8" s="4">
        <v>8</v>
      </c>
      <c r="AH8" s="4">
        <v>8</v>
      </c>
      <c r="AI8" s="4">
        <v>8</v>
      </c>
      <c r="AJ8" s="4">
        <v>8</v>
      </c>
      <c r="AK8" s="4">
        <v>8</v>
      </c>
      <c r="AL8" s="4"/>
      <c r="AM8" s="85"/>
      <c r="AN8" s="4">
        <v>8</v>
      </c>
      <c r="AO8" s="4">
        <v>8</v>
      </c>
      <c r="AP8" s="4">
        <v>8</v>
      </c>
      <c r="AQ8" s="4">
        <v>8</v>
      </c>
      <c r="AR8" s="4">
        <v>8</v>
      </c>
      <c r="AS8" s="4"/>
      <c r="AT8" s="85"/>
      <c r="AU8" s="4">
        <v>8</v>
      </c>
      <c r="AV8" s="4">
        <v>8</v>
      </c>
      <c r="AW8" s="4">
        <v>8</v>
      </c>
      <c r="AX8" s="4">
        <v>8</v>
      </c>
      <c r="AY8" s="4">
        <v>8</v>
      </c>
      <c r="AZ8" s="4"/>
      <c r="BA8" s="85"/>
      <c r="BB8" s="4">
        <v>8</v>
      </c>
      <c r="BC8" s="4">
        <v>8</v>
      </c>
      <c r="BD8" s="4">
        <v>8</v>
      </c>
      <c r="BE8" s="4">
        <v>8</v>
      </c>
      <c r="BF8" s="4">
        <v>8</v>
      </c>
      <c r="BG8" s="4"/>
      <c r="BH8" s="85"/>
      <c r="BI8" s="4">
        <v>8</v>
      </c>
      <c r="BJ8" s="4">
        <v>8</v>
      </c>
      <c r="BK8" s="4">
        <v>8</v>
      </c>
      <c r="BL8" s="4">
        <v>8</v>
      </c>
      <c r="BM8" s="4">
        <v>8</v>
      </c>
      <c r="BN8" s="4"/>
      <c r="BO8" s="85"/>
      <c r="BP8" s="4">
        <v>8</v>
      </c>
      <c r="BQ8" s="4">
        <v>8</v>
      </c>
      <c r="BR8" s="4">
        <v>8</v>
      </c>
      <c r="BS8" s="4">
        <v>8</v>
      </c>
      <c r="BT8" s="4">
        <v>8</v>
      </c>
      <c r="BU8" s="4"/>
      <c r="BV8" s="85"/>
      <c r="BW8" s="4">
        <v>8</v>
      </c>
      <c r="BX8" s="4">
        <v>8</v>
      </c>
      <c r="BY8" s="4">
        <v>8</v>
      </c>
      <c r="BZ8" s="85"/>
      <c r="CA8" s="4">
        <v>8</v>
      </c>
      <c r="CB8" s="4"/>
      <c r="CC8" s="85"/>
      <c r="CD8" s="4">
        <v>8</v>
      </c>
      <c r="CE8" s="4">
        <v>8</v>
      </c>
      <c r="CF8" s="4">
        <v>8</v>
      </c>
      <c r="CG8" s="4">
        <v>8</v>
      </c>
      <c r="CH8" s="4">
        <v>8</v>
      </c>
      <c r="CI8" s="4"/>
      <c r="CJ8" s="85"/>
      <c r="CK8" s="4">
        <v>8</v>
      </c>
      <c r="CL8" s="4">
        <v>8</v>
      </c>
      <c r="CM8" s="4">
        <v>8</v>
      </c>
      <c r="CN8" s="4">
        <v>8</v>
      </c>
      <c r="CO8" s="4">
        <v>8</v>
      </c>
      <c r="CP8" s="4"/>
      <c r="CQ8" s="85"/>
      <c r="CR8" s="4">
        <v>8</v>
      </c>
      <c r="CS8" s="4">
        <v>8</v>
      </c>
      <c r="CT8" s="4">
        <v>8</v>
      </c>
      <c r="CU8" s="4">
        <v>8</v>
      </c>
      <c r="CV8" s="4">
        <v>8</v>
      </c>
      <c r="CW8" s="4"/>
      <c r="CX8" s="85"/>
      <c r="CY8" s="4">
        <v>8</v>
      </c>
      <c r="CZ8" s="4">
        <v>8</v>
      </c>
      <c r="DA8" s="4">
        <v>8</v>
      </c>
      <c r="DB8" s="4">
        <v>8</v>
      </c>
      <c r="DC8" s="4">
        <v>8</v>
      </c>
      <c r="DD8" s="4"/>
      <c r="DE8" s="85"/>
      <c r="DF8" s="85"/>
      <c r="DG8" s="4">
        <v>8</v>
      </c>
      <c r="DH8" s="4">
        <v>8</v>
      </c>
      <c r="DI8" s="4">
        <v>8</v>
      </c>
      <c r="DJ8" s="4">
        <v>8</v>
      </c>
      <c r="DK8" s="4"/>
      <c r="DL8" s="85"/>
      <c r="DM8" s="4">
        <v>8</v>
      </c>
      <c r="DN8" s="4">
        <v>8</v>
      </c>
      <c r="DO8" s="4">
        <v>8</v>
      </c>
      <c r="DP8" s="4">
        <v>8</v>
      </c>
      <c r="DQ8" s="4">
        <v>8</v>
      </c>
      <c r="DR8" s="4"/>
      <c r="DS8" s="85"/>
      <c r="DT8" s="4">
        <v>8</v>
      </c>
      <c r="DU8" s="4">
        <v>8</v>
      </c>
      <c r="DV8" s="4">
        <v>8</v>
      </c>
      <c r="DW8" s="4">
        <v>8</v>
      </c>
      <c r="DX8" s="4">
        <v>8</v>
      </c>
      <c r="DY8" s="4"/>
      <c r="DZ8" s="85"/>
      <c r="EA8" s="4">
        <v>8</v>
      </c>
      <c r="EB8" s="4">
        <v>8</v>
      </c>
      <c r="EC8" s="4">
        <v>8</v>
      </c>
      <c r="ED8" s="4">
        <v>8</v>
      </c>
      <c r="EE8" s="4">
        <v>8</v>
      </c>
      <c r="EF8" s="4"/>
      <c r="EG8" s="85"/>
      <c r="EH8" s="4">
        <v>8</v>
      </c>
      <c r="EI8" s="4">
        <v>8</v>
      </c>
      <c r="EJ8" s="4">
        <v>8</v>
      </c>
      <c r="EK8" s="4">
        <v>8</v>
      </c>
      <c r="EL8" s="4">
        <v>8</v>
      </c>
      <c r="EM8" s="4"/>
      <c r="EN8" s="85"/>
      <c r="EO8" s="4">
        <v>8</v>
      </c>
      <c r="EP8" s="4">
        <v>8</v>
      </c>
      <c r="EQ8" s="4">
        <v>8</v>
      </c>
      <c r="ER8" s="4">
        <v>8</v>
      </c>
      <c r="ES8" s="4">
        <v>8</v>
      </c>
      <c r="ET8" s="4"/>
      <c r="EU8" s="85"/>
      <c r="EV8" s="4">
        <v>8</v>
      </c>
      <c r="EW8" s="4">
        <v>8</v>
      </c>
      <c r="EX8" s="4">
        <v>8</v>
      </c>
      <c r="EY8" s="4">
        <v>8</v>
      </c>
      <c r="EZ8" s="4">
        <v>8</v>
      </c>
      <c r="FA8" s="4"/>
      <c r="FB8" s="85"/>
      <c r="FC8" s="4">
        <v>8</v>
      </c>
      <c r="FD8" s="4">
        <v>8</v>
      </c>
      <c r="FE8" s="4">
        <v>8</v>
      </c>
      <c r="FF8" s="4">
        <v>8</v>
      </c>
      <c r="FG8" s="4">
        <v>8</v>
      </c>
      <c r="FH8" s="4"/>
      <c r="FI8" s="85"/>
      <c r="FJ8" s="4">
        <v>8</v>
      </c>
      <c r="FK8" s="4">
        <v>8</v>
      </c>
      <c r="FL8" s="4">
        <v>8</v>
      </c>
      <c r="FM8" s="4">
        <v>8</v>
      </c>
      <c r="FN8" s="4">
        <v>8</v>
      </c>
      <c r="FO8" s="4"/>
      <c r="FP8" s="85"/>
      <c r="FQ8" s="4"/>
      <c r="FR8" s="4"/>
      <c r="FS8" s="4"/>
      <c r="FT8" s="4"/>
      <c r="FU8" s="4"/>
      <c r="FV8" s="4"/>
      <c r="FW8" s="85"/>
      <c r="FX8" s="4"/>
      <c r="FY8" s="4"/>
      <c r="FZ8" s="4"/>
      <c r="GA8" s="4"/>
      <c r="GB8" s="4"/>
      <c r="GC8" s="4"/>
      <c r="GD8" s="85"/>
      <c r="GE8" s="4"/>
      <c r="GF8" s="85"/>
      <c r="GG8" s="4"/>
      <c r="GH8" s="4"/>
      <c r="GI8" s="4"/>
      <c r="GJ8" s="4"/>
      <c r="GK8" s="85"/>
      <c r="GL8" s="4"/>
      <c r="GM8" s="4"/>
      <c r="GN8" s="4"/>
      <c r="GO8" s="4"/>
      <c r="GP8" s="85"/>
      <c r="GQ8" s="4"/>
      <c r="GR8" s="85"/>
      <c r="GS8" s="4"/>
      <c r="GT8" s="4"/>
      <c r="GU8" s="4"/>
      <c r="GV8" s="4"/>
      <c r="GW8" s="4"/>
      <c r="GX8" s="4"/>
      <c r="GY8" s="85"/>
      <c r="GZ8" s="4"/>
      <c r="HA8" s="4"/>
      <c r="HB8" s="4"/>
      <c r="HC8" s="4"/>
      <c r="HD8" s="4"/>
      <c r="HE8" s="4"/>
      <c r="HF8" s="85"/>
      <c r="HG8" s="4"/>
      <c r="HH8" s="4"/>
      <c r="HI8" s="4"/>
      <c r="HJ8" s="4"/>
      <c r="HK8" s="4"/>
      <c r="HL8" s="4"/>
      <c r="HM8" s="85"/>
      <c r="HN8" s="4"/>
      <c r="HO8" s="4"/>
      <c r="HP8" s="4"/>
      <c r="HQ8" s="4"/>
      <c r="HR8" s="4"/>
      <c r="HS8" s="4"/>
      <c r="HT8" s="85"/>
      <c r="HU8" s="4"/>
      <c r="HV8" s="4"/>
      <c r="HW8" s="4"/>
      <c r="HX8" s="4"/>
      <c r="HY8" s="4"/>
      <c r="HZ8" s="4"/>
      <c r="IA8" s="85"/>
      <c r="IB8" s="4"/>
      <c r="IC8" s="4"/>
      <c r="ID8" s="4"/>
      <c r="IE8" s="4"/>
      <c r="IF8" s="4"/>
      <c r="IG8" s="4"/>
      <c r="IH8" s="85"/>
      <c r="II8" s="4"/>
      <c r="IJ8" s="4"/>
      <c r="IK8" s="4"/>
      <c r="IL8" s="4"/>
      <c r="IM8" s="4"/>
      <c r="IN8" s="4"/>
      <c r="IO8" s="86"/>
    </row>
    <row r="9" spans="1:250" x14ac:dyDescent="0.25">
      <c r="B9" s="91"/>
      <c r="C9" s="93"/>
      <c r="D9" s="85"/>
      <c r="E9" s="4"/>
      <c r="F9" s="4"/>
      <c r="G9" s="4"/>
      <c r="H9" s="4"/>
      <c r="I9" s="4"/>
      <c r="J9" s="4"/>
      <c r="K9" s="85"/>
      <c r="L9" s="4"/>
      <c r="M9" s="4"/>
      <c r="N9" s="4"/>
      <c r="O9" s="4"/>
      <c r="P9" s="4"/>
      <c r="Q9" s="4"/>
      <c r="R9" s="85"/>
      <c r="S9" s="4"/>
      <c r="T9" s="4"/>
      <c r="U9" s="4"/>
      <c r="V9" s="4"/>
      <c r="W9" s="4"/>
      <c r="X9" s="4"/>
      <c r="Y9" s="85"/>
      <c r="Z9" s="4"/>
      <c r="AA9" s="4"/>
      <c r="AB9" s="4"/>
      <c r="AC9" s="85"/>
      <c r="AD9" s="4"/>
      <c r="AE9" s="4"/>
      <c r="AF9" s="85"/>
      <c r="AG9" s="4"/>
      <c r="AH9" s="4"/>
      <c r="AI9" s="4"/>
      <c r="AJ9" s="4"/>
      <c r="AK9" s="4"/>
      <c r="AL9" s="4"/>
      <c r="AM9" s="85"/>
      <c r="AN9" s="4"/>
      <c r="AO9" s="4"/>
      <c r="AP9" s="4"/>
      <c r="AQ9" s="4"/>
      <c r="AR9" s="4"/>
      <c r="AS9" s="4"/>
      <c r="AT9" s="85"/>
      <c r="AU9" s="4"/>
      <c r="AV9" s="4"/>
      <c r="AW9" s="4"/>
      <c r="AX9" s="4"/>
      <c r="AY9" s="4"/>
      <c r="AZ9" s="4"/>
      <c r="BA9" s="85"/>
      <c r="BB9" s="4"/>
      <c r="BC9" s="4"/>
      <c r="BD9" s="4"/>
      <c r="BE9" s="4"/>
      <c r="BF9" s="4"/>
      <c r="BG9" s="4"/>
      <c r="BH9" s="85"/>
      <c r="BI9" s="4"/>
      <c r="BJ9" s="4"/>
      <c r="BK9" s="4"/>
      <c r="BL9" s="4"/>
      <c r="BM9" s="4"/>
      <c r="BN9" s="4"/>
      <c r="BO9" s="85"/>
      <c r="BP9" s="4"/>
      <c r="BQ9" s="4"/>
      <c r="BR9" s="4"/>
      <c r="BS9" s="4"/>
      <c r="BT9" s="4"/>
      <c r="BU9" s="4"/>
      <c r="BV9" s="85"/>
      <c r="BW9" s="4"/>
      <c r="BX9" s="4"/>
      <c r="BY9" s="4"/>
      <c r="BZ9" s="85"/>
      <c r="CA9" s="4"/>
      <c r="CB9" s="4"/>
      <c r="CC9" s="85"/>
      <c r="CD9" s="4"/>
      <c r="CE9" s="4"/>
      <c r="CF9" s="4"/>
      <c r="CG9" s="4"/>
      <c r="CH9" s="4"/>
      <c r="CI9" s="4"/>
      <c r="CJ9" s="85"/>
      <c r="CK9" s="4"/>
      <c r="CL9" s="4"/>
      <c r="CM9" s="4"/>
      <c r="CN9" s="4"/>
      <c r="CO9" s="4"/>
      <c r="CP9" s="4"/>
      <c r="CQ9" s="85"/>
      <c r="CR9" s="4"/>
      <c r="CS9" s="4"/>
      <c r="CT9" s="4"/>
      <c r="CU9" s="4"/>
      <c r="CV9" s="4"/>
      <c r="CW9" s="4"/>
      <c r="CX9" s="85"/>
      <c r="CY9" s="4"/>
      <c r="CZ9" s="4"/>
      <c r="DA9" s="4"/>
      <c r="DB9" s="4"/>
      <c r="DC9" s="4"/>
      <c r="DD9" s="4"/>
      <c r="DE9" s="85"/>
      <c r="DF9" s="85"/>
      <c r="DG9" s="4"/>
      <c r="DH9" s="4"/>
      <c r="DI9" s="4"/>
      <c r="DJ9" s="4"/>
      <c r="DK9" s="4"/>
      <c r="DL9" s="85"/>
      <c r="DM9" s="4"/>
      <c r="DN9" s="4"/>
      <c r="DO9" s="4"/>
      <c r="DP9" s="4"/>
      <c r="DQ9" s="4"/>
      <c r="DR9" s="4"/>
      <c r="DS9" s="85"/>
      <c r="DT9" s="4"/>
      <c r="DU9" s="4"/>
      <c r="DV9" s="4"/>
      <c r="DW9" s="4"/>
      <c r="DX9" s="4"/>
      <c r="DY9" s="4"/>
      <c r="DZ9" s="85"/>
      <c r="EA9" s="4"/>
      <c r="EB9" s="4"/>
      <c r="EC9" s="4"/>
      <c r="ED9" s="4"/>
      <c r="EE9" s="4"/>
      <c r="EF9" s="4"/>
      <c r="EG9" s="85"/>
      <c r="EH9" s="4"/>
      <c r="EI9" s="4"/>
      <c r="EJ9" s="4"/>
      <c r="EK9" s="4"/>
      <c r="EL9" s="4"/>
      <c r="EM9" s="4"/>
      <c r="EN9" s="85"/>
      <c r="EO9" s="4"/>
      <c r="EP9" s="4"/>
      <c r="EQ9" s="4"/>
      <c r="ER9" s="4"/>
      <c r="ES9" s="4"/>
      <c r="ET9" s="4"/>
      <c r="EU9" s="85"/>
      <c r="EV9" s="4"/>
      <c r="EW9" s="4"/>
      <c r="EX9" s="4"/>
      <c r="EY9" s="4"/>
      <c r="EZ9" s="4"/>
      <c r="FA9" s="4"/>
      <c r="FB9" s="85"/>
      <c r="FC9" s="4"/>
      <c r="FD9" s="4"/>
      <c r="FE9" s="4"/>
      <c r="FF9" s="4"/>
      <c r="FG9" s="4"/>
      <c r="FH9" s="4"/>
      <c r="FI9" s="85"/>
      <c r="FJ9" s="4"/>
      <c r="FK9" s="4"/>
      <c r="FL9" s="4"/>
      <c r="FM9" s="4"/>
      <c r="FN9" s="4"/>
      <c r="FO9" s="4"/>
      <c r="FP9" s="85"/>
      <c r="FQ9" s="4"/>
      <c r="FR9" s="4"/>
      <c r="FS9" s="4"/>
      <c r="FT9" s="4"/>
      <c r="FU9" s="4"/>
      <c r="FV9" s="4"/>
      <c r="FW9" s="85"/>
      <c r="FX9" s="4"/>
      <c r="FY9" s="4"/>
      <c r="FZ9" s="4"/>
      <c r="GA9" s="4"/>
      <c r="GB9" s="4"/>
      <c r="GC9" s="4"/>
      <c r="GD9" s="85"/>
      <c r="GE9" s="4"/>
      <c r="GF9" s="85"/>
      <c r="GG9" s="4"/>
      <c r="GH9" s="4"/>
      <c r="GI9" s="4"/>
      <c r="GJ9" s="4"/>
      <c r="GK9" s="85"/>
      <c r="GL9" s="4"/>
      <c r="GM9" s="4"/>
      <c r="GN9" s="4"/>
      <c r="GO9" s="4"/>
      <c r="GP9" s="85"/>
      <c r="GQ9" s="4"/>
      <c r="GR9" s="85"/>
      <c r="GS9" s="4"/>
      <c r="GT9" s="4"/>
      <c r="GU9" s="4"/>
      <c r="GV9" s="4"/>
      <c r="GW9" s="4"/>
      <c r="GX9" s="4"/>
      <c r="GY9" s="85"/>
      <c r="GZ9" s="4"/>
      <c r="HA9" s="4"/>
      <c r="HB9" s="4"/>
      <c r="HC9" s="4"/>
      <c r="HD9" s="4"/>
      <c r="HE9" s="4"/>
      <c r="HF9" s="85"/>
      <c r="HG9" s="4"/>
      <c r="HH9" s="4"/>
      <c r="HI9" s="4"/>
      <c r="HJ9" s="4"/>
      <c r="HK9" s="4"/>
      <c r="HL9" s="4"/>
      <c r="HM9" s="85"/>
      <c r="HN9" s="4"/>
      <c r="HO9" s="4"/>
      <c r="HP9" s="4"/>
      <c r="HQ9" s="4"/>
      <c r="HR9" s="4"/>
      <c r="HS9" s="4"/>
      <c r="HT9" s="85"/>
      <c r="HU9" s="4"/>
      <c r="HV9" s="4"/>
      <c r="HW9" s="4"/>
      <c r="HX9" s="4"/>
      <c r="HY9" s="4"/>
      <c r="HZ9" s="4"/>
      <c r="IA9" s="85"/>
      <c r="IB9" s="4"/>
      <c r="IC9" s="4"/>
      <c r="ID9" s="4"/>
      <c r="IE9" s="4"/>
      <c r="IF9" s="4"/>
      <c r="IG9" s="4"/>
      <c r="IH9" s="85"/>
      <c r="II9" s="4"/>
      <c r="IJ9" s="4"/>
      <c r="IK9" s="4"/>
      <c r="IL9" s="4"/>
      <c r="IM9" s="4"/>
      <c r="IN9" s="4"/>
    </row>
    <row r="10" spans="1:250" x14ac:dyDescent="0.25">
      <c r="B10" s="91"/>
      <c r="C10" s="93"/>
      <c r="D10" s="85"/>
      <c r="E10" s="4"/>
      <c r="F10" s="4"/>
      <c r="G10" s="4"/>
      <c r="H10" s="4"/>
      <c r="I10" s="4"/>
      <c r="J10" s="4"/>
      <c r="K10" s="85"/>
      <c r="L10" s="4"/>
      <c r="M10" s="4"/>
      <c r="N10" s="4"/>
      <c r="O10" s="4"/>
      <c r="P10" s="4"/>
      <c r="Q10" s="4"/>
      <c r="R10" s="85"/>
      <c r="S10" s="4"/>
      <c r="T10" s="4"/>
      <c r="U10" s="4"/>
      <c r="V10" s="4"/>
      <c r="W10" s="4"/>
      <c r="X10" s="4"/>
      <c r="Y10" s="85"/>
      <c r="Z10" s="4"/>
      <c r="AA10" s="4"/>
      <c r="AB10" s="4"/>
      <c r="AC10" s="85"/>
      <c r="AD10" s="4"/>
      <c r="AE10" s="4"/>
      <c r="AF10" s="85"/>
      <c r="AG10" s="4"/>
      <c r="AH10" s="4"/>
      <c r="AI10" s="4"/>
      <c r="AJ10" s="4"/>
      <c r="AK10" s="4"/>
      <c r="AL10" s="4"/>
      <c r="AM10" s="85"/>
      <c r="AN10" s="4"/>
      <c r="AO10" s="4"/>
      <c r="AP10" s="4"/>
      <c r="AQ10" s="4"/>
      <c r="AR10" s="4"/>
      <c r="AS10" s="4"/>
      <c r="AT10" s="85"/>
      <c r="AU10" s="4"/>
      <c r="AV10" s="4"/>
      <c r="AW10" s="4"/>
      <c r="AX10" s="4"/>
      <c r="AY10" s="4"/>
      <c r="AZ10" s="4"/>
      <c r="BA10" s="85"/>
      <c r="BB10" s="4"/>
      <c r="BC10" s="4"/>
      <c r="BD10" s="4"/>
      <c r="BE10" s="4"/>
      <c r="BF10" s="4"/>
      <c r="BG10" s="4"/>
      <c r="BH10" s="85"/>
      <c r="BI10" s="4"/>
      <c r="BJ10" s="4"/>
      <c r="BK10" s="4"/>
      <c r="BL10" s="4"/>
      <c r="BM10" s="4"/>
      <c r="BN10" s="4"/>
      <c r="BO10" s="85"/>
      <c r="BP10" s="4"/>
      <c r="BQ10" s="4"/>
      <c r="BR10" s="4"/>
      <c r="BS10" s="4"/>
      <c r="BT10" s="4"/>
      <c r="BU10" s="4"/>
      <c r="BV10" s="85"/>
      <c r="BW10" s="4"/>
      <c r="BX10" s="4"/>
      <c r="BY10" s="4"/>
      <c r="BZ10" s="85"/>
      <c r="CA10" s="4"/>
      <c r="CB10" s="4"/>
      <c r="CC10" s="85"/>
      <c r="CD10" s="4"/>
      <c r="CE10" s="4"/>
      <c r="CF10" s="4"/>
      <c r="CG10" s="4"/>
      <c r="CH10" s="4"/>
      <c r="CI10" s="4"/>
      <c r="CJ10" s="85"/>
      <c r="CK10" s="4"/>
      <c r="CL10" s="4"/>
      <c r="CM10" s="4"/>
      <c r="CN10" s="4"/>
      <c r="CO10" s="4"/>
      <c r="CP10" s="4"/>
      <c r="CQ10" s="85"/>
      <c r="CR10" s="4"/>
      <c r="CS10" s="4"/>
      <c r="CT10" s="4"/>
      <c r="CU10" s="4"/>
      <c r="CV10" s="4"/>
      <c r="CW10" s="4"/>
      <c r="CX10" s="85"/>
      <c r="CY10" s="4"/>
      <c r="CZ10" s="4"/>
      <c r="DA10" s="4"/>
      <c r="DB10" s="4"/>
      <c r="DC10" s="4"/>
      <c r="DD10" s="4"/>
      <c r="DE10" s="85"/>
      <c r="DF10" s="85"/>
      <c r="DG10" s="4"/>
      <c r="DH10" s="4"/>
      <c r="DI10" s="4"/>
      <c r="DJ10" s="4"/>
      <c r="DK10" s="4"/>
      <c r="DL10" s="85"/>
      <c r="DM10" s="4"/>
      <c r="DN10" s="4"/>
      <c r="DO10" s="4"/>
      <c r="DP10" s="4"/>
      <c r="DQ10" s="4"/>
      <c r="DR10" s="4"/>
      <c r="DS10" s="85"/>
      <c r="DT10" s="4"/>
      <c r="DU10" s="4"/>
      <c r="DV10" s="4"/>
      <c r="DW10" s="4"/>
      <c r="DX10" s="4"/>
      <c r="DY10" s="4"/>
      <c r="DZ10" s="85"/>
      <c r="EA10" s="4"/>
      <c r="EB10" s="4"/>
      <c r="EC10" s="4"/>
      <c r="ED10" s="4"/>
      <c r="EE10" s="4"/>
      <c r="EF10" s="4"/>
      <c r="EG10" s="85"/>
      <c r="EH10" s="4"/>
      <c r="EI10" s="4"/>
      <c r="EJ10" s="4"/>
      <c r="EK10" s="4"/>
      <c r="EL10" s="4"/>
      <c r="EM10" s="4"/>
      <c r="EN10" s="85"/>
      <c r="EO10" s="4"/>
      <c r="EP10" s="4"/>
      <c r="EQ10" s="4"/>
      <c r="ER10" s="4"/>
      <c r="ES10" s="4"/>
      <c r="ET10" s="4"/>
      <c r="EU10" s="85"/>
      <c r="EV10" s="4"/>
      <c r="EW10" s="4"/>
      <c r="EX10" s="4"/>
      <c r="EY10" s="4"/>
      <c r="EZ10" s="4"/>
      <c r="FA10" s="4"/>
      <c r="FB10" s="85"/>
      <c r="FC10" s="4"/>
      <c r="FD10" s="4"/>
      <c r="FE10" s="4"/>
      <c r="FF10" s="4"/>
      <c r="FG10" s="4"/>
      <c r="FH10" s="4"/>
      <c r="FI10" s="85"/>
      <c r="FJ10" s="4"/>
      <c r="FK10" s="4"/>
      <c r="FL10" s="4"/>
      <c r="FM10" s="4"/>
      <c r="FN10" s="4"/>
      <c r="FO10" s="4"/>
      <c r="FP10" s="85"/>
      <c r="FQ10" s="4"/>
      <c r="FR10" s="4"/>
      <c r="FS10" s="4"/>
      <c r="FT10" s="4"/>
      <c r="FU10" s="4"/>
      <c r="FV10" s="4"/>
      <c r="FW10" s="85"/>
      <c r="FX10" s="4"/>
      <c r="FY10" s="4"/>
      <c r="FZ10" s="4"/>
      <c r="GA10" s="4"/>
      <c r="GB10" s="4"/>
      <c r="GC10" s="4"/>
      <c r="GD10" s="85"/>
      <c r="GE10" s="4"/>
      <c r="GF10" s="85"/>
      <c r="GG10" s="4"/>
      <c r="GH10" s="4"/>
      <c r="GI10" s="4"/>
      <c r="GJ10" s="4"/>
      <c r="GK10" s="85"/>
      <c r="GL10" s="4"/>
      <c r="GM10" s="4"/>
      <c r="GN10" s="4"/>
      <c r="GO10" s="4"/>
      <c r="GP10" s="85"/>
      <c r="GQ10" s="4"/>
      <c r="GR10" s="85"/>
      <c r="GS10" s="4"/>
      <c r="GT10" s="4"/>
      <c r="GU10" s="4"/>
      <c r="GV10" s="4"/>
      <c r="GW10" s="4"/>
      <c r="GX10" s="4"/>
      <c r="GY10" s="85"/>
      <c r="GZ10" s="4"/>
      <c r="HA10" s="4"/>
      <c r="HB10" s="4"/>
      <c r="HC10" s="4"/>
      <c r="HD10" s="4"/>
      <c r="HE10" s="4"/>
      <c r="HF10" s="85"/>
      <c r="HG10" s="4"/>
      <c r="HH10" s="4"/>
      <c r="HI10" s="4"/>
      <c r="HJ10" s="4"/>
      <c r="HK10" s="4"/>
      <c r="HL10" s="4"/>
      <c r="HM10" s="85"/>
      <c r="HN10" s="4"/>
      <c r="HO10" s="4"/>
      <c r="HP10" s="4"/>
      <c r="HQ10" s="4"/>
      <c r="HR10" s="4"/>
      <c r="HS10" s="4"/>
      <c r="HT10" s="85"/>
      <c r="HU10" s="4"/>
      <c r="HV10" s="4"/>
      <c r="HW10" s="4"/>
      <c r="HX10" s="4"/>
      <c r="HY10" s="4"/>
      <c r="HZ10" s="4"/>
      <c r="IA10" s="85"/>
      <c r="IB10" s="4"/>
      <c r="IC10" s="4"/>
      <c r="ID10" s="4"/>
      <c r="IE10" s="4"/>
      <c r="IF10" s="4"/>
      <c r="IG10" s="4"/>
      <c r="IH10" s="85"/>
      <c r="II10" s="4"/>
      <c r="IJ10" s="4"/>
      <c r="IK10" s="4"/>
      <c r="IL10" s="4"/>
      <c r="IM10" s="4"/>
      <c r="IN10" s="4"/>
    </row>
    <row r="11" spans="1:250" x14ac:dyDescent="0.25">
      <c r="B11" s="91"/>
      <c r="C11" s="93"/>
      <c r="D11" s="85"/>
      <c r="E11" s="4"/>
      <c r="F11" s="4"/>
      <c r="G11" s="4"/>
      <c r="H11" s="4"/>
      <c r="I11" s="4"/>
      <c r="J11" s="4"/>
      <c r="K11" s="85"/>
      <c r="L11" s="4"/>
      <c r="M11" s="4"/>
      <c r="N11" s="4"/>
      <c r="O11" s="4"/>
      <c r="P11" s="4"/>
      <c r="Q11" s="4"/>
      <c r="R11" s="85"/>
      <c r="S11" s="4"/>
      <c r="T11" s="4"/>
      <c r="U11" s="4"/>
      <c r="V11" s="4"/>
      <c r="W11" s="4"/>
      <c r="X11" s="4"/>
      <c r="Y11" s="85"/>
      <c r="Z11" s="4"/>
      <c r="AA11" s="4"/>
      <c r="AB11" s="4"/>
      <c r="AC11" s="85"/>
      <c r="AD11" s="4"/>
      <c r="AE11" s="4"/>
      <c r="AF11" s="85"/>
      <c r="AG11" s="4"/>
      <c r="AH11" s="4"/>
      <c r="AI11" s="4"/>
      <c r="AJ11" s="4"/>
      <c r="AK11" s="4"/>
      <c r="AL11" s="4"/>
      <c r="AM11" s="85"/>
      <c r="AN11" s="4"/>
      <c r="AO11" s="4"/>
      <c r="AP11" s="4"/>
      <c r="AQ11" s="4"/>
      <c r="AR11" s="4"/>
      <c r="AS11" s="4"/>
      <c r="AT11" s="85"/>
      <c r="AU11" s="4"/>
      <c r="AV11" s="4"/>
      <c r="AW11" s="4"/>
      <c r="AX11" s="4"/>
      <c r="AY11" s="4"/>
      <c r="AZ11" s="4"/>
      <c r="BA11" s="85"/>
      <c r="BB11" s="4"/>
      <c r="BC11" s="4"/>
      <c r="BD11" s="4"/>
      <c r="BE11" s="4"/>
      <c r="BF11" s="4"/>
      <c r="BG11" s="4"/>
      <c r="BH11" s="85"/>
      <c r="BI11" s="4"/>
      <c r="BJ11" s="4"/>
      <c r="BK11" s="4"/>
      <c r="BL11" s="4"/>
      <c r="BM11" s="4"/>
      <c r="BN11" s="4"/>
      <c r="BO11" s="85"/>
      <c r="BP11" s="4"/>
      <c r="BQ11" s="4"/>
      <c r="BR11" s="4"/>
      <c r="BS11" s="4"/>
      <c r="BT11" s="4"/>
      <c r="BU11" s="4"/>
      <c r="BV11" s="85"/>
      <c r="BW11" s="4"/>
      <c r="BX11" s="4"/>
      <c r="BY11" s="4"/>
      <c r="BZ11" s="85"/>
      <c r="CA11" s="4"/>
      <c r="CB11" s="4"/>
      <c r="CC11" s="85"/>
      <c r="CD11" s="4"/>
      <c r="CE11" s="4"/>
      <c r="CF11" s="4"/>
      <c r="CG11" s="4"/>
      <c r="CH11" s="4"/>
      <c r="CI11" s="4"/>
      <c r="CJ11" s="85"/>
      <c r="CK11" s="4"/>
      <c r="CL11" s="4"/>
      <c r="CM11" s="4"/>
      <c r="CN11" s="4"/>
      <c r="CO11" s="4"/>
      <c r="CP11" s="4"/>
      <c r="CQ11" s="85"/>
      <c r="CR11" s="4"/>
      <c r="CS11" s="4"/>
      <c r="CT11" s="4"/>
      <c r="CU11" s="4"/>
      <c r="CV11" s="4"/>
      <c r="CW11" s="4"/>
      <c r="CX11" s="85"/>
      <c r="CY11" s="4"/>
      <c r="CZ11" s="4"/>
      <c r="DA11" s="4"/>
      <c r="DB11" s="4"/>
      <c r="DC11" s="4"/>
      <c r="DD11" s="4"/>
      <c r="DE11" s="85"/>
      <c r="DF11" s="85"/>
      <c r="DG11" s="4"/>
      <c r="DH11" s="4"/>
      <c r="DI11" s="4"/>
      <c r="DJ11" s="4"/>
      <c r="DK11" s="4"/>
      <c r="DL11" s="85"/>
      <c r="DM11" s="4"/>
      <c r="DN11" s="4"/>
      <c r="DO11" s="4"/>
      <c r="DP11" s="4"/>
      <c r="DQ11" s="4"/>
      <c r="DR11" s="4"/>
      <c r="DS11" s="85"/>
      <c r="DT11" s="4"/>
      <c r="DU11" s="4"/>
      <c r="DV11" s="4"/>
      <c r="DW11" s="4"/>
      <c r="DX11" s="4"/>
      <c r="DY11" s="4"/>
      <c r="DZ11" s="85"/>
      <c r="EA11" s="4"/>
      <c r="EB11" s="4"/>
      <c r="EC11" s="4"/>
      <c r="ED11" s="4"/>
      <c r="EE11" s="4"/>
      <c r="EF11" s="4"/>
      <c r="EG11" s="85"/>
      <c r="EH11" s="4"/>
      <c r="EI11" s="4"/>
      <c r="EJ11" s="4"/>
      <c r="EK11" s="4"/>
      <c r="EL11" s="4"/>
      <c r="EM11" s="4"/>
      <c r="EN11" s="85"/>
      <c r="EO11" s="4"/>
      <c r="EP11" s="4"/>
      <c r="EQ11" s="4"/>
      <c r="ER11" s="4"/>
      <c r="ES11" s="4"/>
      <c r="ET11" s="4"/>
      <c r="EU11" s="85"/>
      <c r="EV11" s="4"/>
      <c r="EW11" s="4"/>
      <c r="EX11" s="4"/>
      <c r="EY11" s="4"/>
      <c r="EZ11" s="4"/>
      <c r="FA11" s="4"/>
      <c r="FB11" s="85"/>
      <c r="FC11" s="4"/>
      <c r="FD11" s="4"/>
      <c r="FE11" s="4"/>
      <c r="FF11" s="4"/>
      <c r="FG11" s="4"/>
      <c r="FH11" s="4"/>
      <c r="FI11" s="85"/>
      <c r="FJ11" s="4"/>
      <c r="FK11" s="4"/>
      <c r="FL11" s="4"/>
      <c r="FM11" s="4"/>
      <c r="FN11" s="4"/>
      <c r="FO11" s="4"/>
      <c r="FP11" s="85"/>
      <c r="FQ11" s="4"/>
      <c r="FR11" s="4"/>
      <c r="FS11" s="4"/>
      <c r="FT11" s="4"/>
      <c r="FU11" s="4"/>
      <c r="FV11" s="4"/>
      <c r="FW11" s="85"/>
      <c r="FX11" s="4"/>
      <c r="FY11" s="4"/>
      <c r="FZ11" s="4"/>
      <c r="GA11" s="4"/>
      <c r="GB11" s="4"/>
      <c r="GC11" s="4"/>
      <c r="GD11" s="85"/>
      <c r="GE11" s="4"/>
      <c r="GF11" s="85"/>
      <c r="GG11" s="4"/>
      <c r="GH11" s="4"/>
      <c r="GI11" s="4"/>
      <c r="GJ11" s="4"/>
      <c r="GK11" s="85"/>
      <c r="GL11" s="4"/>
      <c r="GM11" s="4"/>
      <c r="GN11" s="4"/>
      <c r="GO11" s="4"/>
      <c r="GP11" s="85"/>
      <c r="GQ11" s="4"/>
      <c r="GR11" s="85"/>
      <c r="GS11" s="4"/>
      <c r="GT11" s="4"/>
      <c r="GU11" s="4"/>
      <c r="GV11" s="4"/>
      <c r="GW11" s="4"/>
      <c r="GX11" s="4"/>
      <c r="GY11" s="85"/>
      <c r="GZ11" s="4"/>
      <c r="HA11" s="4"/>
      <c r="HB11" s="4"/>
      <c r="HC11" s="4"/>
      <c r="HD11" s="4"/>
      <c r="HE11" s="4"/>
      <c r="HF11" s="85"/>
      <c r="HG11" s="4"/>
      <c r="HH11" s="4"/>
      <c r="HI11" s="4"/>
      <c r="HJ11" s="4"/>
      <c r="HK11" s="4"/>
      <c r="HL11" s="4"/>
      <c r="HM11" s="85"/>
      <c r="HN11" s="4"/>
      <c r="HO11" s="4"/>
      <c r="HP11" s="4"/>
      <c r="HQ11" s="4"/>
      <c r="HR11" s="4"/>
      <c r="HS11" s="4"/>
      <c r="HT11" s="85"/>
      <c r="HU11" s="4"/>
      <c r="HV11" s="4"/>
      <c r="HW11" s="4"/>
      <c r="HX11" s="4"/>
      <c r="HY11" s="4"/>
      <c r="HZ11" s="4"/>
      <c r="IA11" s="85"/>
      <c r="IB11" s="4"/>
      <c r="IC11" s="4"/>
      <c r="ID11" s="4"/>
      <c r="IE11" s="4"/>
      <c r="IF11" s="4"/>
      <c r="IG11" s="4"/>
      <c r="IH11" s="85"/>
      <c r="II11" s="4"/>
      <c r="IJ11" s="4"/>
      <c r="IK11" s="4"/>
      <c r="IL11" s="4"/>
      <c r="IM11" s="4"/>
      <c r="IN11" s="4"/>
    </row>
    <row r="12" spans="1:250" x14ac:dyDescent="0.25">
      <c r="B12" s="91"/>
      <c r="C12" s="93"/>
      <c r="D12" s="85"/>
      <c r="E12" s="4"/>
      <c r="F12" s="4"/>
      <c r="G12" s="4"/>
      <c r="H12" s="4"/>
      <c r="I12" s="4"/>
      <c r="J12" s="4"/>
      <c r="K12" s="85"/>
      <c r="L12" s="4"/>
      <c r="M12" s="4"/>
      <c r="N12" s="4"/>
      <c r="O12" s="4"/>
      <c r="P12" s="4"/>
      <c r="Q12" s="4"/>
      <c r="R12" s="85"/>
      <c r="S12" s="4"/>
      <c r="T12" s="4"/>
      <c r="U12" s="4"/>
      <c r="V12" s="4"/>
      <c r="W12" s="4"/>
      <c r="X12" s="4"/>
      <c r="Y12" s="85"/>
      <c r="Z12" s="4"/>
      <c r="AA12" s="4"/>
      <c r="AB12" s="4"/>
      <c r="AC12" s="85"/>
      <c r="AD12" s="4"/>
      <c r="AE12" s="4"/>
      <c r="AF12" s="85"/>
      <c r="AG12" s="4"/>
      <c r="AH12" s="4"/>
      <c r="AI12" s="4"/>
      <c r="AJ12" s="4"/>
      <c r="AK12" s="4"/>
      <c r="AL12" s="4"/>
      <c r="AM12" s="85"/>
      <c r="AN12" s="4"/>
      <c r="AO12" s="4"/>
      <c r="AP12" s="4"/>
      <c r="AQ12" s="4"/>
      <c r="AR12" s="4"/>
      <c r="AS12" s="4"/>
      <c r="AT12" s="85"/>
      <c r="AU12" s="4"/>
      <c r="AV12" s="4"/>
      <c r="AW12" s="4"/>
      <c r="AX12" s="4"/>
      <c r="AY12" s="4"/>
      <c r="AZ12" s="4"/>
      <c r="BA12" s="85"/>
      <c r="BB12" s="4"/>
      <c r="BC12" s="4"/>
      <c r="BD12" s="4"/>
      <c r="BE12" s="4"/>
      <c r="BF12" s="4"/>
      <c r="BG12" s="4"/>
      <c r="BH12" s="85"/>
      <c r="BI12" s="4"/>
      <c r="BJ12" s="4"/>
      <c r="BK12" s="4"/>
      <c r="BL12" s="4"/>
      <c r="BM12" s="4"/>
      <c r="BN12" s="4"/>
      <c r="BO12" s="85"/>
      <c r="BP12" s="4"/>
      <c r="BQ12" s="4"/>
      <c r="BR12" s="4"/>
      <c r="BS12" s="4"/>
      <c r="BT12" s="4"/>
      <c r="BU12" s="4"/>
      <c r="BV12" s="85"/>
      <c r="BW12" s="4"/>
      <c r="BX12" s="4"/>
      <c r="BY12" s="4"/>
      <c r="BZ12" s="85"/>
      <c r="CA12" s="4"/>
      <c r="CB12" s="4"/>
      <c r="CC12" s="85"/>
      <c r="CD12" s="4"/>
      <c r="CE12" s="4"/>
      <c r="CF12" s="4"/>
      <c r="CG12" s="4"/>
      <c r="CH12" s="4"/>
      <c r="CI12" s="4"/>
      <c r="CJ12" s="85"/>
      <c r="CK12" s="4"/>
      <c r="CL12" s="4"/>
      <c r="CM12" s="4"/>
      <c r="CN12" s="4"/>
      <c r="CO12" s="4"/>
      <c r="CP12" s="4"/>
      <c r="CQ12" s="85"/>
      <c r="CR12" s="4"/>
      <c r="CS12" s="4"/>
      <c r="CT12" s="4"/>
      <c r="CU12" s="4"/>
      <c r="CV12" s="4"/>
      <c r="CW12" s="4"/>
      <c r="CX12" s="85"/>
      <c r="CY12" s="4"/>
      <c r="CZ12" s="4"/>
      <c r="DA12" s="4"/>
      <c r="DB12" s="4"/>
      <c r="DC12" s="4"/>
      <c r="DD12" s="4"/>
      <c r="DE12" s="85"/>
      <c r="DF12" s="85"/>
      <c r="DG12" s="4"/>
      <c r="DH12" s="4"/>
      <c r="DI12" s="4"/>
      <c r="DJ12" s="4"/>
      <c r="DK12" s="4"/>
      <c r="DL12" s="85"/>
      <c r="DM12" s="4"/>
      <c r="DN12" s="4"/>
      <c r="DO12" s="4"/>
      <c r="DP12" s="4"/>
      <c r="DQ12" s="4"/>
      <c r="DR12" s="4"/>
      <c r="DS12" s="85"/>
      <c r="DT12" s="4"/>
      <c r="DU12" s="4"/>
      <c r="DV12" s="4"/>
      <c r="DW12" s="4"/>
      <c r="DX12" s="4"/>
      <c r="DY12" s="4"/>
      <c r="DZ12" s="85"/>
      <c r="EA12" s="4"/>
      <c r="EB12" s="4"/>
      <c r="EC12" s="4"/>
      <c r="ED12" s="4"/>
      <c r="EE12" s="4"/>
      <c r="EF12" s="4"/>
      <c r="EG12" s="85"/>
      <c r="EH12" s="4"/>
      <c r="EI12" s="4"/>
      <c r="EJ12" s="4"/>
      <c r="EK12" s="4"/>
      <c r="EL12" s="4"/>
      <c r="EM12" s="4"/>
      <c r="EN12" s="85"/>
      <c r="EO12" s="4"/>
      <c r="EP12" s="4"/>
      <c r="EQ12" s="4"/>
      <c r="ER12" s="4"/>
      <c r="ES12" s="4"/>
      <c r="ET12" s="4"/>
      <c r="EU12" s="85"/>
      <c r="EV12" s="4"/>
      <c r="EW12" s="4"/>
      <c r="EX12" s="4"/>
      <c r="EY12" s="4"/>
      <c r="EZ12" s="4"/>
      <c r="FA12" s="4"/>
      <c r="FB12" s="85"/>
      <c r="FC12" s="4"/>
      <c r="FD12" s="4"/>
      <c r="FE12" s="4"/>
      <c r="FF12" s="4"/>
      <c r="FG12" s="4"/>
      <c r="FH12" s="4"/>
      <c r="FI12" s="85"/>
      <c r="FJ12" s="4"/>
      <c r="FK12" s="4"/>
      <c r="FL12" s="4"/>
      <c r="FM12" s="4"/>
      <c r="FN12" s="4"/>
      <c r="FO12" s="4"/>
      <c r="FP12" s="85"/>
      <c r="FQ12" s="4"/>
      <c r="FR12" s="4"/>
      <c r="FS12" s="4"/>
      <c r="FT12" s="4"/>
      <c r="FU12" s="4"/>
      <c r="FV12" s="4"/>
      <c r="FW12" s="85"/>
      <c r="FX12" s="4"/>
      <c r="FY12" s="4"/>
      <c r="FZ12" s="4"/>
      <c r="GA12" s="4"/>
      <c r="GB12" s="4"/>
      <c r="GC12" s="4"/>
      <c r="GD12" s="85"/>
      <c r="GE12" s="4"/>
      <c r="GF12" s="85"/>
      <c r="GG12" s="4"/>
      <c r="GH12" s="4"/>
      <c r="GI12" s="4"/>
      <c r="GJ12" s="4"/>
      <c r="GK12" s="85"/>
      <c r="GL12" s="4"/>
      <c r="GM12" s="4"/>
      <c r="GN12" s="4"/>
      <c r="GO12" s="4"/>
      <c r="GP12" s="85"/>
      <c r="GQ12" s="4"/>
      <c r="GR12" s="85"/>
      <c r="GS12" s="4"/>
      <c r="GT12" s="4"/>
      <c r="GU12" s="4"/>
      <c r="GV12" s="4"/>
      <c r="GW12" s="4"/>
      <c r="GX12" s="4"/>
      <c r="GY12" s="85"/>
      <c r="GZ12" s="4"/>
      <c r="HA12" s="4"/>
      <c r="HB12" s="4"/>
      <c r="HC12" s="4"/>
      <c r="HD12" s="4"/>
      <c r="HE12" s="4"/>
      <c r="HF12" s="85"/>
      <c r="HG12" s="4"/>
      <c r="HH12" s="4"/>
      <c r="HI12" s="4"/>
      <c r="HJ12" s="4"/>
      <c r="HK12" s="4"/>
      <c r="HL12" s="4"/>
      <c r="HM12" s="85"/>
      <c r="HN12" s="4"/>
      <c r="HO12" s="4"/>
      <c r="HP12" s="4"/>
      <c r="HQ12" s="4"/>
      <c r="HR12" s="4"/>
      <c r="HS12" s="4"/>
      <c r="HT12" s="85"/>
      <c r="HU12" s="4"/>
      <c r="HV12" s="4"/>
      <c r="HW12" s="4"/>
      <c r="HX12" s="4"/>
      <c r="HY12" s="4"/>
      <c r="HZ12" s="4"/>
      <c r="IA12" s="85"/>
      <c r="IB12" s="4"/>
      <c r="IC12" s="4"/>
      <c r="ID12" s="4"/>
      <c r="IE12" s="4"/>
      <c r="IF12" s="4"/>
      <c r="IG12" s="4"/>
      <c r="IH12" s="85"/>
      <c r="II12" s="4"/>
      <c r="IJ12" s="4"/>
      <c r="IK12" s="4"/>
      <c r="IL12" s="4"/>
      <c r="IM12" s="4"/>
      <c r="IN12" s="4"/>
    </row>
    <row r="13" spans="1:250" x14ac:dyDescent="0.25">
      <c r="B13" s="91"/>
      <c r="C13" s="93"/>
      <c r="D13" s="85"/>
      <c r="E13" s="4"/>
      <c r="F13" s="4"/>
      <c r="G13" s="4"/>
      <c r="H13" s="4"/>
      <c r="I13" s="4"/>
      <c r="J13" s="4"/>
      <c r="K13" s="85"/>
      <c r="L13" s="4"/>
      <c r="M13" s="4"/>
      <c r="N13" s="4"/>
      <c r="O13" s="4"/>
      <c r="P13" s="4"/>
      <c r="Q13" s="4"/>
      <c r="R13" s="85"/>
      <c r="S13" s="4"/>
      <c r="T13" s="4"/>
      <c r="U13" s="4"/>
      <c r="V13" s="4"/>
      <c r="W13" s="4"/>
      <c r="X13" s="4"/>
      <c r="Y13" s="85"/>
      <c r="Z13" s="4"/>
      <c r="AA13" s="4"/>
      <c r="AB13" s="4"/>
      <c r="AC13" s="85"/>
      <c r="AD13" s="4"/>
      <c r="AE13" s="4"/>
      <c r="AF13" s="85"/>
      <c r="AG13" s="4"/>
      <c r="AH13" s="4"/>
      <c r="AI13" s="4"/>
      <c r="AJ13" s="4"/>
      <c r="AK13" s="4"/>
      <c r="AL13" s="4"/>
      <c r="AM13" s="85"/>
      <c r="AN13" s="4"/>
      <c r="AO13" s="4"/>
      <c r="AP13" s="4"/>
      <c r="AQ13" s="4"/>
      <c r="AR13" s="4"/>
      <c r="AS13" s="4"/>
      <c r="AT13" s="85"/>
      <c r="AU13" s="4"/>
      <c r="AV13" s="4"/>
      <c r="AW13" s="4"/>
      <c r="AX13" s="4"/>
      <c r="AY13" s="4"/>
      <c r="AZ13" s="4"/>
      <c r="BA13" s="85"/>
      <c r="BB13" s="4"/>
      <c r="BC13" s="4"/>
      <c r="BD13" s="4"/>
      <c r="BE13" s="4"/>
      <c r="BF13" s="4"/>
      <c r="BG13" s="4"/>
      <c r="BH13" s="85"/>
      <c r="BI13" s="4"/>
      <c r="BJ13" s="4"/>
      <c r="BK13" s="4"/>
      <c r="BL13" s="4"/>
      <c r="BM13" s="4"/>
      <c r="BN13" s="4"/>
      <c r="BO13" s="85"/>
      <c r="BP13" s="4"/>
      <c r="BQ13" s="4"/>
      <c r="BR13" s="4"/>
      <c r="BS13" s="4"/>
      <c r="BT13" s="4"/>
      <c r="BU13" s="4"/>
      <c r="BV13" s="85"/>
      <c r="BW13" s="4"/>
      <c r="BX13" s="4"/>
      <c r="BY13" s="4"/>
      <c r="BZ13" s="85"/>
      <c r="CA13" s="4"/>
      <c r="CB13" s="4"/>
      <c r="CC13" s="85"/>
      <c r="CD13" s="4"/>
      <c r="CE13" s="4"/>
      <c r="CF13" s="4"/>
      <c r="CG13" s="4"/>
      <c r="CH13" s="4"/>
      <c r="CI13" s="4"/>
      <c r="CJ13" s="85"/>
      <c r="CK13" s="4"/>
      <c r="CL13" s="4"/>
      <c r="CM13" s="4"/>
      <c r="CN13" s="4"/>
      <c r="CO13" s="4"/>
      <c r="CP13" s="4"/>
      <c r="CQ13" s="85"/>
      <c r="CR13" s="4"/>
      <c r="CS13" s="4"/>
      <c r="CT13" s="4"/>
      <c r="CU13" s="4"/>
      <c r="CV13" s="4"/>
      <c r="CW13" s="4"/>
      <c r="CX13" s="85"/>
      <c r="CY13" s="4"/>
      <c r="CZ13" s="4"/>
      <c r="DA13" s="4"/>
      <c r="DB13" s="4"/>
      <c r="DC13" s="4"/>
      <c r="DD13" s="4"/>
      <c r="DE13" s="85"/>
      <c r="DF13" s="85"/>
      <c r="DG13" s="4"/>
      <c r="DH13" s="4"/>
      <c r="DI13" s="4"/>
      <c r="DJ13" s="4"/>
      <c r="DK13" s="4"/>
      <c r="DL13" s="85"/>
      <c r="DM13" s="4"/>
      <c r="DN13" s="4"/>
      <c r="DO13" s="4"/>
      <c r="DP13" s="4"/>
      <c r="DQ13" s="4"/>
      <c r="DR13" s="4"/>
      <c r="DS13" s="85"/>
      <c r="DT13" s="4"/>
      <c r="DU13" s="4"/>
      <c r="DV13" s="4"/>
      <c r="DW13" s="4"/>
      <c r="DX13" s="4"/>
      <c r="DY13" s="4"/>
      <c r="DZ13" s="85"/>
      <c r="EA13" s="4"/>
      <c r="EB13" s="4"/>
      <c r="EC13" s="4"/>
      <c r="ED13" s="4"/>
      <c r="EE13" s="4"/>
      <c r="EF13" s="4"/>
      <c r="EG13" s="85"/>
      <c r="EH13" s="4"/>
      <c r="EI13" s="4"/>
      <c r="EJ13" s="4"/>
      <c r="EK13" s="4"/>
      <c r="EL13" s="4"/>
      <c r="EM13" s="4"/>
      <c r="EN13" s="85"/>
      <c r="EO13" s="4"/>
      <c r="EP13" s="4"/>
      <c r="EQ13" s="4"/>
      <c r="ER13" s="4"/>
      <c r="ES13" s="4"/>
      <c r="ET13" s="4"/>
      <c r="EU13" s="85"/>
      <c r="EV13" s="4"/>
      <c r="EW13" s="4"/>
      <c r="EX13" s="4"/>
      <c r="EY13" s="4"/>
      <c r="EZ13" s="4"/>
      <c r="FA13" s="4"/>
      <c r="FB13" s="85"/>
      <c r="FC13" s="4"/>
      <c r="FD13" s="4"/>
      <c r="FE13" s="4"/>
      <c r="FF13" s="4"/>
      <c r="FG13" s="4"/>
      <c r="FH13" s="4"/>
      <c r="FI13" s="85"/>
      <c r="FJ13" s="4"/>
      <c r="FK13" s="4"/>
      <c r="FL13" s="4"/>
      <c r="FM13" s="4"/>
      <c r="FN13" s="4"/>
      <c r="FO13" s="4"/>
      <c r="FP13" s="85"/>
      <c r="FQ13" s="4"/>
      <c r="FR13" s="4"/>
      <c r="FS13" s="4"/>
      <c r="FT13" s="4"/>
      <c r="FU13" s="4"/>
      <c r="FV13" s="4"/>
      <c r="FW13" s="85"/>
      <c r="FX13" s="4"/>
      <c r="FY13" s="4"/>
      <c r="FZ13" s="4"/>
      <c r="GA13" s="4"/>
      <c r="GB13" s="4"/>
      <c r="GC13" s="4"/>
      <c r="GD13" s="85"/>
      <c r="GE13" s="4"/>
      <c r="GF13" s="85"/>
      <c r="GG13" s="4"/>
      <c r="GH13" s="4"/>
      <c r="GI13" s="4"/>
      <c r="GJ13" s="4"/>
      <c r="GK13" s="85"/>
      <c r="GL13" s="4"/>
      <c r="GM13" s="4"/>
      <c r="GN13" s="4"/>
      <c r="GO13" s="4"/>
      <c r="GP13" s="85"/>
      <c r="GQ13" s="4"/>
      <c r="GR13" s="85"/>
      <c r="GS13" s="4"/>
      <c r="GT13" s="4"/>
      <c r="GU13" s="4"/>
      <c r="GV13" s="4"/>
      <c r="GW13" s="4"/>
      <c r="GX13" s="4"/>
      <c r="GY13" s="85"/>
      <c r="GZ13" s="4"/>
      <c r="HA13" s="4"/>
      <c r="HB13" s="4"/>
      <c r="HC13" s="4"/>
      <c r="HD13" s="4"/>
      <c r="HE13" s="4"/>
      <c r="HF13" s="85"/>
      <c r="HG13" s="4"/>
      <c r="HH13" s="4"/>
      <c r="HI13" s="4"/>
      <c r="HJ13" s="4"/>
      <c r="HK13" s="4"/>
      <c r="HL13" s="4"/>
      <c r="HM13" s="85"/>
      <c r="HN13" s="4"/>
      <c r="HO13" s="4"/>
      <c r="HP13" s="4"/>
      <c r="HQ13" s="4"/>
      <c r="HR13" s="4"/>
      <c r="HS13" s="4"/>
      <c r="HT13" s="85"/>
      <c r="HU13" s="4"/>
      <c r="HV13" s="4"/>
      <c r="HW13" s="4"/>
      <c r="HX13" s="4"/>
      <c r="HY13" s="4"/>
      <c r="HZ13" s="4"/>
      <c r="IA13" s="85"/>
      <c r="IB13" s="4"/>
      <c r="IC13" s="4"/>
      <c r="ID13" s="4"/>
      <c r="IE13" s="4"/>
      <c r="IF13" s="4"/>
      <c r="IG13" s="4"/>
      <c r="IH13" s="85"/>
      <c r="II13" s="4"/>
      <c r="IJ13" s="4"/>
      <c r="IK13" s="4"/>
      <c r="IL13" s="4"/>
      <c r="IM13" s="4"/>
      <c r="IN13" s="4"/>
    </row>
    <row r="14" spans="1:250" x14ac:dyDescent="0.25">
      <c r="B14" s="91"/>
      <c r="C14" s="93"/>
      <c r="D14" s="85"/>
      <c r="E14" s="4"/>
      <c r="F14" s="4"/>
      <c r="G14" s="4"/>
      <c r="H14" s="4"/>
      <c r="I14" s="4"/>
      <c r="J14" s="4"/>
      <c r="K14" s="85"/>
      <c r="L14" s="4"/>
      <c r="M14" s="4"/>
      <c r="N14" s="4"/>
      <c r="O14" s="4"/>
      <c r="P14" s="4"/>
      <c r="Q14" s="4"/>
      <c r="R14" s="85"/>
      <c r="S14" s="4"/>
      <c r="T14" s="4"/>
      <c r="U14" s="4"/>
      <c r="V14" s="4"/>
      <c r="W14" s="4"/>
      <c r="X14" s="4"/>
      <c r="Y14" s="85"/>
      <c r="Z14" s="4"/>
      <c r="AA14" s="4"/>
      <c r="AB14" s="4"/>
      <c r="AC14" s="85"/>
      <c r="AD14" s="4"/>
      <c r="AE14" s="4"/>
      <c r="AF14" s="85"/>
      <c r="AG14" s="4"/>
      <c r="AH14" s="4"/>
      <c r="AI14" s="4"/>
      <c r="AJ14" s="4"/>
      <c r="AK14" s="4"/>
      <c r="AL14" s="4"/>
      <c r="AM14" s="85"/>
      <c r="AN14" s="4"/>
      <c r="AO14" s="4"/>
      <c r="AP14" s="4"/>
      <c r="AQ14" s="4"/>
      <c r="AR14" s="4"/>
      <c r="AS14" s="4"/>
      <c r="AT14" s="85"/>
      <c r="AU14" s="4"/>
      <c r="AV14" s="4"/>
      <c r="AW14" s="4"/>
      <c r="AX14" s="4"/>
      <c r="AY14" s="4"/>
      <c r="AZ14" s="4"/>
      <c r="BA14" s="85"/>
      <c r="BB14" s="4"/>
      <c r="BC14" s="4"/>
      <c r="BD14" s="4"/>
      <c r="BE14" s="4"/>
      <c r="BF14" s="4"/>
      <c r="BG14" s="4"/>
      <c r="BH14" s="85"/>
      <c r="BI14" s="4"/>
      <c r="BJ14" s="4"/>
      <c r="BK14" s="4"/>
      <c r="BL14" s="4"/>
      <c r="BM14" s="4"/>
      <c r="BN14" s="4"/>
      <c r="BO14" s="85"/>
      <c r="BP14" s="4"/>
      <c r="BQ14" s="4"/>
      <c r="BR14" s="4"/>
      <c r="BS14" s="4"/>
      <c r="BT14" s="4"/>
      <c r="BU14" s="4"/>
      <c r="BV14" s="85"/>
      <c r="BW14" s="4"/>
      <c r="BX14" s="4"/>
      <c r="BY14" s="4"/>
      <c r="BZ14" s="85"/>
      <c r="CA14" s="4"/>
      <c r="CB14" s="4"/>
      <c r="CC14" s="85"/>
      <c r="CD14" s="4"/>
      <c r="CE14" s="4"/>
      <c r="CF14" s="4"/>
      <c r="CG14" s="4"/>
      <c r="CH14" s="4"/>
      <c r="CI14" s="4"/>
      <c r="CJ14" s="85"/>
      <c r="CK14" s="4"/>
      <c r="CL14" s="4"/>
      <c r="CM14" s="4"/>
      <c r="CN14" s="4"/>
      <c r="CO14" s="4"/>
      <c r="CP14" s="4"/>
      <c r="CQ14" s="85"/>
      <c r="CR14" s="4"/>
      <c r="CS14" s="4"/>
      <c r="CT14" s="4"/>
      <c r="CU14" s="4"/>
      <c r="CV14" s="4"/>
      <c r="CW14" s="4"/>
      <c r="CX14" s="85"/>
      <c r="CY14" s="4"/>
      <c r="CZ14" s="4"/>
      <c r="DA14" s="4"/>
      <c r="DB14" s="4"/>
      <c r="DC14" s="4"/>
      <c r="DD14" s="4"/>
      <c r="DE14" s="85"/>
      <c r="DF14" s="85"/>
      <c r="DG14" s="4"/>
      <c r="DH14" s="4"/>
      <c r="DI14" s="4"/>
      <c r="DJ14" s="4"/>
      <c r="DK14" s="4"/>
      <c r="DL14" s="85"/>
      <c r="DM14" s="4"/>
      <c r="DN14" s="4"/>
      <c r="DO14" s="4"/>
      <c r="DP14" s="4"/>
      <c r="DQ14" s="4"/>
      <c r="DR14" s="4"/>
      <c r="DS14" s="85"/>
      <c r="DT14" s="4"/>
      <c r="DU14" s="4"/>
      <c r="DV14" s="4"/>
      <c r="DW14" s="4"/>
      <c r="DX14" s="4"/>
      <c r="DY14" s="4"/>
      <c r="DZ14" s="85"/>
      <c r="EA14" s="4"/>
      <c r="EB14" s="4"/>
      <c r="EC14" s="4"/>
      <c r="ED14" s="4"/>
      <c r="EE14" s="4"/>
      <c r="EF14" s="4"/>
      <c r="EG14" s="85"/>
      <c r="EH14" s="4"/>
      <c r="EI14" s="4"/>
      <c r="EJ14" s="4"/>
      <c r="EK14" s="4"/>
      <c r="EL14" s="4"/>
      <c r="EM14" s="4"/>
      <c r="EN14" s="85"/>
      <c r="EO14" s="4"/>
      <c r="EP14" s="4"/>
      <c r="EQ14" s="4"/>
      <c r="ER14" s="4"/>
      <c r="ES14" s="4"/>
      <c r="ET14" s="4"/>
      <c r="EU14" s="85"/>
      <c r="EV14" s="4"/>
      <c r="EW14" s="4"/>
      <c r="EX14" s="4"/>
      <c r="EY14" s="4"/>
      <c r="EZ14" s="4"/>
      <c r="FA14" s="4"/>
      <c r="FB14" s="85"/>
      <c r="FC14" s="4"/>
      <c r="FD14" s="4"/>
      <c r="FE14" s="4"/>
      <c r="FF14" s="4"/>
      <c r="FG14" s="4"/>
      <c r="FH14" s="4"/>
      <c r="FI14" s="85"/>
      <c r="FJ14" s="4"/>
      <c r="FK14" s="4"/>
      <c r="FL14" s="4"/>
      <c r="FM14" s="4"/>
      <c r="FN14" s="4"/>
      <c r="FO14" s="4"/>
      <c r="FP14" s="85"/>
      <c r="FQ14" s="4"/>
      <c r="FR14" s="4"/>
      <c r="FS14" s="4"/>
      <c r="FT14" s="4"/>
      <c r="FU14" s="4"/>
      <c r="FV14" s="4"/>
      <c r="FW14" s="85"/>
      <c r="FX14" s="4"/>
      <c r="FY14" s="4"/>
      <c r="FZ14" s="4"/>
      <c r="GA14" s="4"/>
      <c r="GB14" s="4"/>
      <c r="GC14" s="4"/>
      <c r="GD14" s="85"/>
      <c r="GE14" s="4"/>
      <c r="GF14" s="85"/>
      <c r="GG14" s="4"/>
      <c r="GH14" s="4"/>
      <c r="GI14" s="4"/>
      <c r="GJ14" s="4"/>
      <c r="GK14" s="85"/>
      <c r="GL14" s="4"/>
      <c r="GM14" s="4"/>
      <c r="GN14" s="4"/>
      <c r="GO14" s="4"/>
      <c r="GP14" s="85"/>
      <c r="GQ14" s="4"/>
      <c r="GR14" s="85"/>
      <c r="GS14" s="4"/>
      <c r="GT14" s="4"/>
      <c r="GU14" s="4"/>
      <c r="GV14" s="4"/>
      <c r="GW14" s="4"/>
      <c r="GX14" s="4"/>
      <c r="GY14" s="85"/>
      <c r="GZ14" s="4"/>
      <c r="HA14" s="4"/>
      <c r="HB14" s="4"/>
      <c r="HC14" s="4"/>
      <c r="HD14" s="4"/>
      <c r="HE14" s="4"/>
      <c r="HF14" s="85"/>
      <c r="HG14" s="4"/>
      <c r="HH14" s="4"/>
      <c r="HI14" s="4"/>
      <c r="HJ14" s="4"/>
      <c r="HK14" s="4"/>
      <c r="HL14" s="4"/>
      <c r="HM14" s="85"/>
      <c r="HN14" s="4"/>
      <c r="HO14" s="4"/>
      <c r="HP14" s="4"/>
      <c r="HQ14" s="4"/>
      <c r="HR14" s="4"/>
      <c r="HS14" s="4"/>
      <c r="HT14" s="85"/>
      <c r="HU14" s="4"/>
      <c r="HV14" s="4"/>
      <c r="HW14" s="4"/>
      <c r="HX14" s="4"/>
      <c r="HY14" s="4"/>
      <c r="HZ14" s="4"/>
      <c r="IA14" s="85"/>
      <c r="IB14" s="4"/>
      <c r="IC14" s="4"/>
      <c r="ID14" s="4"/>
      <c r="IE14" s="4"/>
      <c r="IF14" s="4"/>
      <c r="IG14" s="4"/>
      <c r="IH14" s="85"/>
      <c r="II14" s="4"/>
      <c r="IJ14" s="4"/>
      <c r="IK14" s="4"/>
      <c r="IL14" s="4"/>
      <c r="IM14" s="4"/>
      <c r="IN14" s="4"/>
    </row>
    <row r="15" spans="1:250" x14ac:dyDescent="0.25">
      <c r="B15"/>
      <c r="C15"/>
      <c r="D15" s="87"/>
      <c r="E15" s="7"/>
      <c r="F15" s="7"/>
      <c r="G15" s="7"/>
      <c r="H15" s="7"/>
      <c r="I15" s="7"/>
      <c r="J15" s="7"/>
      <c r="K15" s="87"/>
      <c r="L15" s="7"/>
      <c r="M15" s="7"/>
      <c r="N15" s="7"/>
      <c r="O15" s="7"/>
      <c r="P15" s="7"/>
      <c r="Q15" s="7"/>
      <c r="R15" s="87"/>
      <c r="S15" s="7"/>
      <c r="T15" s="7"/>
      <c r="U15" s="7"/>
      <c r="V15" s="7"/>
      <c r="W15" s="7"/>
      <c r="X15" s="7"/>
      <c r="Y15" s="87"/>
      <c r="Z15" s="7"/>
      <c r="AA15" s="7"/>
      <c r="AB15" s="7"/>
      <c r="AC15" s="87"/>
      <c r="AD15" s="7"/>
      <c r="AE15" s="7"/>
      <c r="AF15" s="87"/>
      <c r="AG15" s="7"/>
      <c r="AH15" s="7"/>
      <c r="AI15" s="7"/>
      <c r="AJ15" s="7"/>
      <c r="AK15" s="7"/>
      <c r="AL15" s="7"/>
      <c r="AM15" s="87"/>
      <c r="AN15" s="7"/>
      <c r="AO15" s="7"/>
      <c r="AP15" s="7"/>
      <c r="AQ15" s="7"/>
      <c r="AR15" s="7"/>
      <c r="AS15" s="7"/>
      <c r="AT15" s="87"/>
      <c r="AU15" s="7"/>
      <c r="AV15" s="7"/>
      <c r="AW15" s="7"/>
      <c r="AX15" s="7"/>
      <c r="AY15" s="7"/>
      <c r="AZ15" s="7"/>
      <c r="BA15" s="87"/>
      <c r="BB15" s="7"/>
      <c r="BC15" s="7"/>
      <c r="BD15" s="7"/>
      <c r="BE15" s="7"/>
      <c r="BF15" s="7"/>
      <c r="BG15" s="7"/>
      <c r="BH15" s="87"/>
      <c r="BI15" s="7"/>
      <c r="BJ15" s="7"/>
      <c r="BK15" s="7"/>
      <c r="BL15" s="7"/>
      <c r="BM15" s="7"/>
      <c r="BN15" s="7"/>
      <c r="BO15" s="87"/>
      <c r="BP15" s="7"/>
      <c r="BQ15" s="7"/>
      <c r="BR15" s="7"/>
      <c r="BS15" s="7"/>
      <c r="BT15" s="7"/>
      <c r="BU15" s="7"/>
      <c r="BV15" s="87"/>
      <c r="BW15" s="7"/>
      <c r="BX15" s="7"/>
      <c r="BY15" s="7"/>
      <c r="BZ15" s="87"/>
      <c r="CA15" s="7"/>
      <c r="CB15" s="7"/>
      <c r="CC15" s="87"/>
      <c r="CD15" s="7"/>
      <c r="CE15" s="7"/>
      <c r="CF15" s="7"/>
      <c r="CG15" s="7"/>
      <c r="CH15" s="7"/>
      <c r="CI15" s="7"/>
      <c r="CJ15" s="87"/>
      <c r="CK15" s="7"/>
      <c r="CL15" s="7"/>
      <c r="CM15" s="7"/>
      <c r="CN15" s="7"/>
      <c r="CO15" s="7"/>
      <c r="CP15" s="7"/>
      <c r="CQ15" s="87"/>
      <c r="CR15" s="7"/>
      <c r="CS15" s="7"/>
      <c r="CT15" s="7"/>
      <c r="CU15" s="7"/>
      <c r="CV15" s="7"/>
      <c r="CW15" s="7"/>
      <c r="CX15" s="87"/>
      <c r="CY15" s="7"/>
      <c r="CZ15" s="7"/>
      <c r="DA15" s="7"/>
      <c r="DB15" s="7"/>
      <c r="DC15" s="7"/>
      <c r="DD15" s="7"/>
      <c r="DE15" s="87"/>
      <c r="DF15" s="87"/>
      <c r="DG15" s="7"/>
      <c r="DH15" s="7"/>
      <c r="DI15" s="7"/>
      <c r="DJ15" s="7"/>
      <c r="DK15" s="7"/>
      <c r="DL15" s="87"/>
      <c r="DM15" s="7"/>
      <c r="DN15" s="7"/>
      <c r="DO15" s="7"/>
      <c r="DP15" s="7"/>
      <c r="DQ15" s="7"/>
      <c r="DR15" s="7"/>
      <c r="DS15" s="87"/>
      <c r="DT15" s="7"/>
      <c r="DU15" s="7"/>
      <c r="DV15" s="7"/>
      <c r="DW15" s="7"/>
      <c r="DX15" s="7"/>
      <c r="DY15" s="7"/>
      <c r="DZ15" s="87"/>
      <c r="EA15" s="7"/>
      <c r="EB15" s="7"/>
      <c r="EC15" s="7"/>
      <c r="ED15" s="7"/>
      <c r="EE15" s="7"/>
      <c r="EF15" s="7"/>
      <c r="EG15" s="87"/>
      <c r="EH15" s="7"/>
      <c r="EI15" s="7"/>
      <c r="EJ15" s="7"/>
      <c r="EK15" s="7"/>
      <c r="EL15" s="7"/>
      <c r="EM15" s="7"/>
      <c r="EN15" s="87"/>
      <c r="EO15" s="7"/>
      <c r="EP15" s="7"/>
      <c r="EQ15" s="7"/>
      <c r="ER15" s="7"/>
      <c r="ES15" s="7"/>
      <c r="ET15" s="7"/>
      <c r="EU15" s="87"/>
      <c r="EV15" s="7"/>
      <c r="EW15" s="7"/>
      <c r="EX15" s="7"/>
      <c r="EY15" s="7"/>
      <c r="EZ15" s="7"/>
      <c r="FA15" s="7"/>
      <c r="FB15" s="87"/>
      <c r="FC15" s="7"/>
      <c r="FD15" s="7"/>
      <c r="FE15" s="7"/>
      <c r="FF15" s="7"/>
      <c r="FG15" s="7"/>
      <c r="FH15" s="7"/>
      <c r="FI15" s="87"/>
      <c r="FJ15" s="7"/>
      <c r="FK15" s="7"/>
      <c r="FL15" s="7"/>
      <c r="FM15" s="7"/>
      <c r="FN15" s="7"/>
      <c r="FO15" s="7"/>
      <c r="FP15" s="87"/>
      <c r="FQ15" s="7"/>
      <c r="FR15" s="7"/>
      <c r="FS15" s="7"/>
      <c r="FT15" s="7"/>
      <c r="FU15" s="7"/>
      <c r="FV15" s="7"/>
      <c r="FW15" s="87"/>
      <c r="FX15" s="7"/>
      <c r="FY15" s="7"/>
      <c r="FZ15" s="7"/>
      <c r="GA15" s="7"/>
      <c r="GB15" s="7"/>
      <c r="GC15" s="7"/>
      <c r="GD15" s="87"/>
      <c r="GE15" s="7"/>
      <c r="GF15" s="87"/>
      <c r="GG15" s="7"/>
      <c r="GH15" s="7"/>
      <c r="GI15" s="7"/>
      <c r="GJ15" s="7"/>
      <c r="GK15" s="87"/>
      <c r="GL15" s="7"/>
      <c r="GM15" s="7"/>
      <c r="GN15" s="7"/>
      <c r="GO15" s="7"/>
      <c r="GP15" s="87"/>
      <c r="GQ15" s="7"/>
      <c r="GR15" s="87"/>
      <c r="GS15" s="7"/>
      <c r="GT15" s="7"/>
      <c r="GU15" s="7"/>
      <c r="GV15" s="7"/>
      <c r="GW15" s="7"/>
      <c r="GX15" s="7"/>
      <c r="GY15" s="87"/>
      <c r="GZ15" s="7"/>
      <c r="HA15" s="7"/>
      <c r="HB15" s="7"/>
      <c r="HC15" s="7"/>
      <c r="HD15" s="7"/>
      <c r="HE15" s="7"/>
      <c r="HF15" s="87"/>
      <c r="HG15" s="7"/>
      <c r="HH15" s="7"/>
      <c r="HI15" s="7"/>
      <c r="HJ15" s="7"/>
      <c r="HK15" s="7"/>
      <c r="HL15" s="7"/>
      <c r="HM15" s="87"/>
      <c r="HN15" s="7"/>
      <c r="HO15" s="7"/>
      <c r="HP15" s="7"/>
      <c r="HQ15" s="7"/>
      <c r="HR15" s="7"/>
      <c r="HS15" s="7"/>
      <c r="HT15" s="87"/>
      <c r="HU15" s="7"/>
      <c r="HV15" s="7"/>
      <c r="HW15" s="7"/>
      <c r="HX15" s="7"/>
      <c r="HY15" s="7"/>
      <c r="HZ15" s="7"/>
      <c r="IA15" s="87"/>
      <c r="IB15" s="7"/>
      <c r="IC15" s="7"/>
      <c r="ID15" s="7"/>
      <c r="IE15" s="7"/>
      <c r="IF15" s="7"/>
      <c r="IG15" s="7"/>
      <c r="IH15" s="87"/>
      <c r="II15" s="7"/>
      <c r="IJ15" s="7"/>
      <c r="IK15" s="7"/>
      <c r="IL15" s="7"/>
      <c r="IM15" s="7"/>
      <c r="IN15" s="7"/>
    </row>
    <row r="16" spans="1:250" x14ac:dyDescent="0.25">
      <c r="B16"/>
      <c r="C16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56" x14ac:dyDescent="0.25">
      <c r="A17" s="88"/>
      <c r="B17" s="151" t="s">
        <v>27</v>
      </c>
      <c r="C17" s="151"/>
      <c r="D17" s="15"/>
      <c r="E17" s="15">
        <f>SUM(E8:E15)</f>
        <v>8</v>
      </c>
      <c r="F17" s="15">
        <f t="shared" ref="F17:BQ17" si="3">SUM(F8:F15)</f>
        <v>8</v>
      </c>
      <c r="G17" s="15">
        <f t="shared" si="3"/>
        <v>8</v>
      </c>
      <c r="H17" s="15">
        <f t="shared" si="3"/>
        <v>8</v>
      </c>
      <c r="I17" s="15">
        <f>SUM(I8:I15)</f>
        <v>8</v>
      </c>
      <c r="J17" s="15">
        <f>SUM(J8:J15)</f>
        <v>0</v>
      </c>
      <c r="K17" s="15"/>
      <c r="L17" s="15">
        <f t="shared" si="3"/>
        <v>8</v>
      </c>
      <c r="M17" s="15">
        <f t="shared" si="3"/>
        <v>8</v>
      </c>
      <c r="N17" s="15">
        <f t="shared" si="3"/>
        <v>8</v>
      </c>
      <c r="O17" s="15">
        <f t="shared" si="3"/>
        <v>8</v>
      </c>
      <c r="P17" s="15">
        <f t="shared" si="3"/>
        <v>8</v>
      </c>
      <c r="Q17" s="15">
        <f t="shared" si="3"/>
        <v>0</v>
      </c>
      <c r="R17" s="15"/>
      <c r="S17" s="15">
        <f t="shared" si="3"/>
        <v>8</v>
      </c>
      <c r="T17" s="15">
        <f t="shared" si="3"/>
        <v>8</v>
      </c>
      <c r="U17" s="15">
        <f t="shared" si="3"/>
        <v>8</v>
      </c>
      <c r="V17" s="15">
        <f t="shared" si="3"/>
        <v>8</v>
      </c>
      <c r="W17" s="15">
        <f t="shared" si="3"/>
        <v>8</v>
      </c>
      <c r="X17" s="15">
        <f t="shared" si="3"/>
        <v>0</v>
      </c>
      <c r="Y17" s="15"/>
      <c r="Z17" s="15">
        <f t="shared" si="3"/>
        <v>8</v>
      </c>
      <c r="AA17" s="15">
        <f t="shared" si="3"/>
        <v>8</v>
      </c>
      <c r="AB17" s="15">
        <f t="shared" si="3"/>
        <v>8</v>
      </c>
      <c r="AC17" s="15"/>
      <c r="AD17" s="15">
        <f t="shared" si="3"/>
        <v>8</v>
      </c>
      <c r="AE17" s="15">
        <f t="shared" si="3"/>
        <v>0</v>
      </c>
      <c r="AF17" s="15"/>
      <c r="AG17" s="15">
        <f t="shared" si="3"/>
        <v>8</v>
      </c>
      <c r="AH17" s="15">
        <f t="shared" si="3"/>
        <v>8</v>
      </c>
      <c r="AI17" s="15">
        <f t="shared" si="3"/>
        <v>8</v>
      </c>
      <c r="AJ17" s="15">
        <f t="shared" si="3"/>
        <v>8</v>
      </c>
      <c r="AK17" s="15">
        <f t="shared" si="3"/>
        <v>8</v>
      </c>
      <c r="AL17" s="15">
        <f t="shared" si="3"/>
        <v>0</v>
      </c>
      <c r="AM17" s="15"/>
      <c r="AN17" s="15">
        <f t="shared" si="3"/>
        <v>8</v>
      </c>
      <c r="AO17" s="15">
        <f t="shared" si="3"/>
        <v>8</v>
      </c>
      <c r="AP17" s="15">
        <f t="shared" si="3"/>
        <v>8</v>
      </c>
      <c r="AQ17" s="15">
        <f t="shared" si="3"/>
        <v>8</v>
      </c>
      <c r="AR17" s="15">
        <f t="shared" si="3"/>
        <v>8</v>
      </c>
      <c r="AS17" s="15">
        <f t="shared" si="3"/>
        <v>0</v>
      </c>
      <c r="AT17" s="15"/>
      <c r="AU17" s="15">
        <f t="shared" si="3"/>
        <v>8</v>
      </c>
      <c r="AV17" s="15">
        <f t="shared" si="3"/>
        <v>8</v>
      </c>
      <c r="AW17" s="15">
        <f t="shared" si="3"/>
        <v>8</v>
      </c>
      <c r="AX17" s="15">
        <f t="shared" si="3"/>
        <v>8</v>
      </c>
      <c r="AY17" s="15">
        <f t="shared" si="3"/>
        <v>8</v>
      </c>
      <c r="AZ17" s="15">
        <f t="shared" si="3"/>
        <v>0</v>
      </c>
      <c r="BA17" s="15"/>
      <c r="BB17" s="15">
        <f t="shared" si="3"/>
        <v>8</v>
      </c>
      <c r="BC17" s="15">
        <f t="shared" si="3"/>
        <v>8</v>
      </c>
      <c r="BD17" s="15">
        <f t="shared" si="3"/>
        <v>8</v>
      </c>
      <c r="BE17" s="15">
        <f t="shared" si="3"/>
        <v>8</v>
      </c>
      <c r="BF17" s="15">
        <f t="shared" si="3"/>
        <v>8</v>
      </c>
      <c r="BG17" s="15">
        <f t="shared" si="3"/>
        <v>0</v>
      </c>
      <c r="BH17" s="15"/>
      <c r="BI17" s="15">
        <f t="shared" si="3"/>
        <v>8</v>
      </c>
      <c r="BJ17" s="15">
        <f t="shared" si="3"/>
        <v>8</v>
      </c>
      <c r="BK17" s="15">
        <f t="shared" si="3"/>
        <v>8</v>
      </c>
      <c r="BL17" s="15">
        <f t="shared" si="3"/>
        <v>8</v>
      </c>
      <c r="BM17" s="15">
        <f t="shared" si="3"/>
        <v>8</v>
      </c>
      <c r="BN17" s="15">
        <f t="shared" si="3"/>
        <v>0</v>
      </c>
      <c r="BO17" s="15"/>
      <c r="BP17" s="15">
        <f t="shared" si="3"/>
        <v>8</v>
      </c>
      <c r="BQ17" s="15">
        <f t="shared" si="3"/>
        <v>8</v>
      </c>
      <c r="BR17" s="15">
        <f t="shared" ref="BR17:EC17" si="4">SUM(BR8:BR15)</f>
        <v>8</v>
      </c>
      <c r="BS17" s="15">
        <f t="shared" si="4"/>
        <v>8</v>
      </c>
      <c r="BT17" s="15">
        <f t="shared" si="4"/>
        <v>8</v>
      </c>
      <c r="BU17" s="15">
        <f t="shared" si="4"/>
        <v>0</v>
      </c>
      <c r="BV17" s="15"/>
      <c r="BW17" s="15">
        <f t="shared" si="4"/>
        <v>8</v>
      </c>
      <c r="BX17" s="15">
        <f t="shared" si="4"/>
        <v>8</v>
      </c>
      <c r="BY17" s="15">
        <f t="shared" si="4"/>
        <v>8</v>
      </c>
      <c r="BZ17" s="15"/>
      <c r="CA17" s="15">
        <f t="shared" si="4"/>
        <v>8</v>
      </c>
      <c r="CB17" s="15">
        <f t="shared" si="4"/>
        <v>0</v>
      </c>
      <c r="CC17" s="15"/>
      <c r="CD17" s="15">
        <f t="shared" si="4"/>
        <v>8</v>
      </c>
      <c r="CE17" s="15">
        <f t="shared" si="4"/>
        <v>8</v>
      </c>
      <c r="CF17" s="15">
        <f t="shared" si="4"/>
        <v>8</v>
      </c>
      <c r="CG17" s="15">
        <f t="shared" si="4"/>
        <v>8</v>
      </c>
      <c r="CH17" s="15">
        <f t="shared" si="4"/>
        <v>8</v>
      </c>
      <c r="CI17" s="15">
        <f t="shared" si="4"/>
        <v>0</v>
      </c>
      <c r="CJ17" s="15"/>
      <c r="CK17" s="15">
        <f t="shared" si="4"/>
        <v>8</v>
      </c>
      <c r="CL17" s="15">
        <f t="shared" si="4"/>
        <v>8</v>
      </c>
      <c r="CM17" s="15">
        <f t="shared" si="4"/>
        <v>8</v>
      </c>
      <c r="CN17" s="15">
        <f t="shared" si="4"/>
        <v>8</v>
      </c>
      <c r="CO17" s="15">
        <f t="shared" si="4"/>
        <v>8</v>
      </c>
      <c r="CP17" s="15">
        <f t="shared" si="4"/>
        <v>0</v>
      </c>
      <c r="CQ17" s="15"/>
      <c r="CR17" s="15">
        <f t="shared" si="4"/>
        <v>8</v>
      </c>
      <c r="CS17" s="15">
        <f t="shared" si="4"/>
        <v>8</v>
      </c>
      <c r="CT17" s="15">
        <f t="shared" si="4"/>
        <v>8</v>
      </c>
      <c r="CU17" s="15">
        <f t="shared" si="4"/>
        <v>8</v>
      </c>
      <c r="CV17" s="15">
        <f t="shared" si="4"/>
        <v>8</v>
      </c>
      <c r="CW17" s="15">
        <f t="shared" si="4"/>
        <v>0</v>
      </c>
      <c r="CX17" s="15"/>
      <c r="CY17" s="15">
        <f t="shared" si="4"/>
        <v>8</v>
      </c>
      <c r="CZ17" s="15">
        <f t="shared" si="4"/>
        <v>8</v>
      </c>
      <c r="DA17" s="15">
        <f t="shared" si="4"/>
        <v>8</v>
      </c>
      <c r="DB17" s="15">
        <f t="shared" si="4"/>
        <v>8</v>
      </c>
      <c r="DC17" s="15">
        <f t="shared" si="4"/>
        <v>8</v>
      </c>
      <c r="DD17" s="15">
        <f t="shared" si="4"/>
        <v>0</v>
      </c>
      <c r="DE17" s="15"/>
      <c r="DF17" s="15"/>
      <c r="DG17" s="15">
        <f t="shared" si="4"/>
        <v>8</v>
      </c>
      <c r="DH17" s="15">
        <f t="shared" si="4"/>
        <v>8</v>
      </c>
      <c r="DI17" s="15">
        <f t="shared" si="4"/>
        <v>8</v>
      </c>
      <c r="DJ17" s="15">
        <f t="shared" si="4"/>
        <v>8</v>
      </c>
      <c r="DK17" s="15">
        <f t="shared" si="4"/>
        <v>0</v>
      </c>
      <c r="DL17" s="15"/>
      <c r="DM17" s="15">
        <f t="shared" si="4"/>
        <v>8</v>
      </c>
      <c r="DN17" s="15">
        <f t="shared" si="4"/>
        <v>8</v>
      </c>
      <c r="DO17" s="15">
        <f t="shared" si="4"/>
        <v>8</v>
      </c>
      <c r="DP17" s="15">
        <f t="shared" si="4"/>
        <v>8</v>
      </c>
      <c r="DQ17" s="15">
        <f t="shared" si="4"/>
        <v>8</v>
      </c>
      <c r="DR17" s="15">
        <f t="shared" si="4"/>
        <v>0</v>
      </c>
      <c r="DS17" s="15"/>
      <c r="DT17" s="15">
        <f t="shared" si="4"/>
        <v>8</v>
      </c>
      <c r="DU17" s="15">
        <f t="shared" si="4"/>
        <v>8</v>
      </c>
      <c r="DV17" s="15">
        <f t="shared" si="4"/>
        <v>8</v>
      </c>
      <c r="DW17" s="15">
        <f t="shared" si="4"/>
        <v>8</v>
      </c>
      <c r="DX17" s="15">
        <f t="shared" si="4"/>
        <v>8</v>
      </c>
      <c r="DY17" s="15">
        <f t="shared" si="4"/>
        <v>0</v>
      </c>
      <c r="DZ17" s="15"/>
      <c r="EA17" s="15">
        <f t="shared" si="4"/>
        <v>8</v>
      </c>
      <c r="EB17" s="15">
        <f t="shared" si="4"/>
        <v>8</v>
      </c>
      <c r="EC17" s="15">
        <f t="shared" si="4"/>
        <v>8</v>
      </c>
      <c r="ED17" s="15">
        <f t="shared" ref="ED17:ET17" si="5">SUM(ED8:ED15)</f>
        <v>8</v>
      </c>
      <c r="EE17" s="15">
        <f t="shared" si="5"/>
        <v>8</v>
      </c>
      <c r="EF17" s="15">
        <f t="shared" si="5"/>
        <v>0</v>
      </c>
      <c r="EG17" s="15"/>
      <c r="EH17" s="15">
        <f t="shared" si="5"/>
        <v>8</v>
      </c>
      <c r="EI17" s="15">
        <f t="shared" si="5"/>
        <v>8</v>
      </c>
      <c r="EJ17" s="15">
        <f t="shared" si="5"/>
        <v>8</v>
      </c>
      <c r="EK17" s="15">
        <f t="shared" si="5"/>
        <v>8</v>
      </c>
      <c r="EL17" s="15">
        <f t="shared" si="5"/>
        <v>8</v>
      </c>
      <c r="EM17" s="15">
        <f t="shared" si="5"/>
        <v>0</v>
      </c>
      <c r="EN17" s="15"/>
      <c r="EO17" s="15">
        <f t="shared" si="5"/>
        <v>8</v>
      </c>
      <c r="EP17" s="15">
        <f t="shared" si="5"/>
        <v>8</v>
      </c>
      <c r="EQ17" s="15">
        <f t="shared" si="5"/>
        <v>8</v>
      </c>
      <c r="ER17" s="15">
        <f t="shared" si="5"/>
        <v>8</v>
      </c>
      <c r="ES17" s="15">
        <f t="shared" si="5"/>
        <v>8</v>
      </c>
      <c r="ET17" s="15">
        <f t="shared" si="5"/>
        <v>0</v>
      </c>
      <c r="EU17" s="15"/>
      <c r="EV17" s="15">
        <f t="shared" ref="EV17:FA17" si="6">SUM(EV8:EV15)</f>
        <v>8</v>
      </c>
      <c r="EW17" s="15">
        <f t="shared" si="6"/>
        <v>8</v>
      </c>
      <c r="EX17" s="15">
        <f t="shared" si="6"/>
        <v>8</v>
      </c>
      <c r="EY17" s="15">
        <f t="shared" si="6"/>
        <v>8</v>
      </c>
      <c r="EZ17" s="15">
        <f t="shared" si="6"/>
        <v>8</v>
      </c>
      <c r="FA17" s="15">
        <f t="shared" si="6"/>
        <v>0</v>
      </c>
      <c r="FB17" s="15"/>
      <c r="FC17" s="15">
        <f t="shared" ref="FC17:FH17" si="7">SUM(FC8:FC15)</f>
        <v>8</v>
      </c>
      <c r="FD17" s="15">
        <f t="shared" si="7"/>
        <v>8</v>
      </c>
      <c r="FE17" s="15">
        <f t="shared" si="7"/>
        <v>8</v>
      </c>
      <c r="FF17" s="15">
        <f t="shared" si="7"/>
        <v>8</v>
      </c>
      <c r="FG17" s="15">
        <f t="shared" si="7"/>
        <v>8</v>
      </c>
      <c r="FH17" s="15">
        <f t="shared" si="7"/>
        <v>0</v>
      </c>
      <c r="FI17" s="15"/>
      <c r="FJ17" s="15">
        <f t="shared" ref="FJ17:FO17" si="8">SUM(FJ8:FJ15)</f>
        <v>8</v>
      </c>
      <c r="FK17" s="15">
        <f t="shared" si="8"/>
        <v>8</v>
      </c>
      <c r="FL17" s="15">
        <f t="shared" si="8"/>
        <v>8</v>
      </c>
      <c r="FM17" s="15">
        <f t="shared" si="8"/>
        <v>8</v>
      </c>
      <c r="FN17" s="15">
        <f t="shared" si="8"/>
        <v>8</v>
      </c>
      <c r="FO17" s="15">
        <f t="shared" si="8"/>
        <v>0</v>
      </c>
      <c r="FP17" s="15"/>
      <c r="FQ17" s="15">
        <f t="shared" ref="FQ17:FV17" si="9">SUM(FQ8:FQ15)</f>
        <v>0</v>
      </c>
      <c r="FR17" s="15">
        <f t="shared" si="9"/>
        <v>0</v>
      </c>
      <c r="FS17" s="15">
        <f t="shared" si="9"/>
        <v>0</v>
      </c>
      <c r="FT17" s="15">
        <f t="shared" si="9"/>
        <v>0</v>
      </c>
      <c r="FU17" s="15">
        <f t="shared" si="9"/>
        <v>0</v>
      </c>
      <c r="FV17" s="15">
        <f t="shared" si="9"/>
        <v>0</v>
      </c>
      <c r="FW17" s="15"/>
      <c r="FX17" s="15">
        <f t="shared" ref="FX17:GC17" si="10">SUM(FX8:FX15)</f>
        <v>0</v>
      </c>
      <c r="FY17" s="15">
        <f t="shared" si="10"/>
        <v>0</v>
      </c>
      <c r="FZ17" s="15">
        <f t="shared" si="10"/>
        <v>0</v>
      </c>
      <c r="GA17" s="15">
        <f t="shared" si="10"/>
        <v>0</v>
      </c>
      <c r="GB17" s="15">
        <f t="shared" si="10"/>
        <v>0</v>
      </c>
      <c r="GC17" s="15">
        <f t="shared" si="10"/>
        <v>0</v>
      </c>
      <c r="GD17" s="15"/>
      <c r="GE17" s="15">
        <f t="shared" ref="GE17:GJ17" si="11">SUM(GE8:GE15)</f>
        <v>0</v>
      </c>
      <c r="GF17" s="15"/>
      <c r="GG17" s="15">
        <f t="shared" si="11"/>
        <v>0</v>
      </c>
      <c r="GH17" s="15">
        <f t="shared" si="11"/>
        <v>0</v>
      </c>
      <c r="GI17" s="15">
        <f t="shared" si="11"/>
        <v>0</v>
      </c>
      <c r="GJ17" s="15">
        <f t="shared" si="11"/>
        <v>0</v>
      </c>
      <c r="GK17" s="15"/>
      <c r="GL17" s="15">
        <f t="shared" ref="GL17:GQ17" si="12">SUM(GL8:GL15)</f>
        <v>0</v>
      </c>
      <c r="GM17" s="15">
        <f t="shared" si="12"/>
        <v>0</v>
      </c>
      <c r="GN17" s="15">
        <f t="shared" si="12"/>
        <v>0</v>
      </c>
      <c r="GO17" s="15">
        <f t="shared" si="12"/>
        <v>0</v>
      </c>
      <c r="GP17" s="15"/>
      <c r="GQ17" s="15">
        <f t="shared" si="12"/>
        <v>0</v>
      </c>
      <c r="GR17" s="15"/>
      <c r="GS17" s="15">
        <f t="shared" ref="GS17:GX17" si="13">SUM(GS8:GS15)</f>
        <v>0</v>
      </c>
      <c r="GT17" s="15">
        <f t="shared" si="13"/>
        <v>0</v>
      </c>
      <c r="GU17" s="15">
        <f t="shared" si="13"/>
        <v>0</v>
      </c>
      <c r="GV17" s="15">
        <f t="shared" si="13"/>
        <v>0</v>
      </c>
      <c r="GW17" s="15">
        <f t="shared" si="13"/>
        <v>0</v>
      </c>
      <c r="GX17" s="15">
        <f t="shared" si="13"/>
        <v>0</v>
      </c>
      <c r="GY17" s="15"/>
      <c r="GZ17" s="15">
        <f t="shared" ref="GZ17:HE17" si="14">SUM(GZ8:GZ15)</f>
        <v>0</v>
      </c>
      <c r="HA17" s="15">
        <f t="shared" si="14"/>
        <v>0</v>
      </c>
      <c r="HB17" s="15">
        <f t="shared" si="14"/>
        <v>0</v>
      </c>
      <c r="HC17" s="15">
        <f t="shared" si="14"/>
        <v>0</v>
      </c>
      <c r="HD17" s="15">
        <f t="shared" si="14"/>
        <v>0</v>
      </c>
      <c r="HE17" s="15">
        <f t="shared" si="14"/>
        <v>0</v>
      </c>
      <c r="HF17" s="15"/>
      <c r="HG17" s="15">
        <f t="shared" ref="HG17:HL17" si="15">SUM(HG8:HG15)</f>
        <v>0</v>
      </c>
      <c r="HH17" s="15">
        <f t="shared" si="15"/>
        <v>0</v>
      </c>
      <c r="HI17" s="15">
        <f t="shared" si="15"/>
        <v>0</v>
      </c>
      <c r="HJ17" s="15">
        <f t="shared" si="15"/>
        <v>0</v>
      </c>
      <c r="HK17" s="15">
        <f t="shared" si="15"/>
        <v>0</v>
      </c>
      <c r="HL17" s="15">
        <f t="shared" si="15"/>
        <v>0</v>
      </c>
      <c r="HM17" s="15"/>
      <c r="HN17" s="15">
        <f t="shared" ref="HN17:HS17" si="16">SUM(HN8:HN15)</f>
        <v>0</v>
      </c>
      <c r="HO17" s="15">
        <f t="shared" si="16"/>
        <v>0</v>
      </c>
      <c r="HP17" s="15">
        <f t="shared" si="16"/>
        <v>0</v>
      </c>
      <c r="HQ17" s="15">
        <f t="shared" si="16"/>
        <v>0</v>
      </c>
      <c r="HR17" s="15">
        <f t="shared" si="16"/>
        <v>0</v>
      </c>
      <c r="HS17" s="15">
        <f t="shared" si="16"/>
        <v>0</v>
      </c>
      <c r="HT17" s="15"/>
      <c r="HU17" s="15">
        <f t="shared" ref="HU17:HZ17" si="17">SUM(HU8:HU15)</f>
        <v>0</v>
      </c>
      <c r="HV17" s="15">
        <f t="shared" si="17"/>
        <v>0</v>
      </c>
      <c r="HW17" s="15">
        <f t="shared" si="17"/>
        <v>0</v>
      </c>
      <c r="HX17" s="15">
        <f t="shared" si="17"/>
        <v>0</v>
      </c>
      <c r="HY17" s="15">
        <f t="shared" si="17"/>
        <v>0</v>
      </c>
      <c r="HZ17" s="15">
        <f t="shared" si="17"/>
        <v>0</v>
      </c>
      <c r="IA17" s="15"/>
      <c r="IB17" s="15">
        <f t="shared" ref="IB17:IG17" si="18">SUM(IB8:IB15)</f>
        <v>0</v>
      </c>
      <c r="IC17" s="15">
        <f t="shared" si="18"/>
        <v>0</v>
      </c>
      <c r="ID17" s="15">
        <f t="shared" si="18"/>
        <v>0</v>
      </c>
      <c r="IE17" s="15">
        <f t="shared" si="18"/>
        <v>0</v>
      </c>
      <c r="IF17" s="15">
        <f t="shared" si="18"/>
        <v>0</v>
      </c>
      <c r="IG17" s="15">
        <f t="shared" si="18"/>
        <v>0</v>
      </c>
      <c r="IH17" s="15"/>
      <c r="II17" s="15">
        <f t="shared" ref="II17:IN17" si="19">SUM(II8:II15)</f>
        <v>0</v>
      </c>
      <c r="IJ17" s="15">
        <f t="shared" si="19"/>
        <v>0</v>
      </c>
      <c r="IK17" s="15">
        <f t="shared" si="19"/>
        <v>0</v>
      </c>
      <c r="IL17" s="15">
        <f t="shared" si="19"/>
        <v>0</v>
      </c>
      <c r="IM17" s="15">
        <f t="shared" si="19"/>
        <v>0</v>
      </c>
      <c r="IN17" s="15">
        <f t="shared" si="19"/>
        <v>0</v>
      </c>
      <c r="IO17" s="15"/>
    </row>
    <row r="18" spans="1:256" x14ac:dyDescent="0.25">
      <c r="A18" s="88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40</v>
      </c>
      <c r="L18" s="15"/>
      <c r="M18" s="15"/>
      <c r="N18" s="15"/>
      <c r="O18" s="15"/>
      <c r="P18" s="15"/>
      <c r="Q18" s="15"/>
      <c r="R18" s="15">
        <f>SUM(L17:R17)</f>
        <v>40</v>
      </c>
      <c r="S18" s="15"/>
      <c r="T18" s="15"/>
      <c r="U18" s="15"/>
      <c r="V18" s="15"/>
      <c r="W18" s="15"/>
      <c r="X18" s="15"/>
      <c r="Y18" s="15">
        <f>SUM(S17:Y17)</f>
        <v>40</v>
      </c>
      <c r="Z18" s="15"/>
      <c r="AA18" s="15"/>
      <c r="AB18" s="15"/>
      <c r="AC18" s="15"/>
      <c r="AD18" s="15"/>
      <c r="AE18" s="15"/>
      <c r="AF18" s="15">
        <f>SUM(Z17:AF17)</f>
        <v>32</v>
      </c>
      <c r="AG18" s="15"/>
      <c r="AH18" s="15"/>
      <c r="AI18" s="15"/>
      <c r="AJ18" s="15"/>
      <c r="AK18" s="15"/>
      <c r="AL18" s="15"/>
      <c r="AM18" s="15">
        <f>SUM(AG17:AM17)</f>
        <v>40</v>
      </c>
      <c r="AN18" s="15"/>
      <c r="AO18" s="15"/>
      <c r="AP18" s="15"/>
      <c r="AQ18" s="15"/>
      <c r="AR18" s="15"/>
      <c r="AS18" s="15"/>
      <c r="AT18" s="15">
        <f>SUM(AN17:AT17)</f>
        <v>40</v>
      </c>
      <c r="AU18" s="15"/>
      <c r="AV18" s="15"/>
      <c r="AW18" s="15"/>
      <c r="AX18" s="15"/>
      <c r="AY18" s="15"/>
      <c r="AZ18" s="15"/>
      <c r="BA18" s="15">
        <f>SUM(AU17:BA17)</f>
        <v>40</v>
      </c>
      <c r="BB18" s="15"/>
      <c r="BC18" s="15"/>
      <c r="BD18" s="15"/>
      <c r="BE18" s="15"/>
      <c r="BF18" s="15"/>
      <c r="BG18" s="15"/>
      <c r="BH18" s="15">
        <f>SUM(BB17:BH17)</f>
        <v>40</v>
      </c>
      <c r="BI18" s="15"/>
      <c r="BJ18" s="15"/>
      <c r="BK18" s="15"/>
      <c r="BL18" s="15"/>
      <c r="BM18" s="15"/>
      <c r="BN18" s="15"/>
      <c r="BO18" s="15">
        <f>SUM(BI17:BO17)</f>
        <v>40</v>
      </c>
      <c r="BP18" s="15"/>
      <c r="BQ18" s="15"/>
      <c r="BR18" s="15"/>
      <c r="BS18" s="15"/>
      <c r="BT18" s="15"/>
      <c r="BU18" s="15"/>
      <c r="BV18" s="15">
        <f>SUM(BP17:BV17)</f>
        <v>40</v>
      </c>
      <c r="BW18" s="15"/>
      <c r="BX18" s="15"/>
      <c r="BY18" s="15"/>
      <c r="BZ18" s="15"/>
      <c r="CA18" s="15"/>
      <c r="CB18" s="15"/>
      <c r="CC18" s="15">
        <f>SUM(BW17:CC17)</f>
        <v>32</v>
      </c>
      <c r="CD18" s="15"/>
      <c r="CE18" s="15"/>
      <c r="CF18" s="15"/>
      <c r="CG18" s="15"/>
      <c r="CH18" s="15"/>
      <c r="CI18" s="15"/>
      <c r="CJ18" s="15">
        <f>SUM(CD17:CJ17)</f>
        <v>40</v>
      </c>
      <c r="CK18" s="15"/>
      <c r="CL18" s="15"/>
      <c r="CM18" s="15"/>
      <c r="CN18" s="15"/>
      <c r="CO18" s="15"/>
      <c r="CP18" s="15"/>
      <c r="CQ18" s="15">
        <f>SUM(CK17:CQ17)</f>
        <v>40</v>
      </c>
      <c r="CR18" s="15"/>
      <c r="CS18" s="15"/>
      <c r="CT18" s="15"/>
      <c r="CU18" s="15"/>
      <c r="CV18" s="15"/>
      <c r="CW18" s="15"/>
      <c r="CX18" s="15">
        <f>SUM(CR17:CX17)</f>
        <v>40</v>
      </c>
      <c r="CY18" s="15"/>
      <c r="CZ18" s="15"/>
      <c r="DA18" s="15"/>
      <c r="DB18" s="15"/>
      <c r="DC18" s="15"/>
      <c r="DD18" s="15"/>
      <c r="DE18" s="15">
        <f>SUM(CY17:DE17)</f>
        <v>40</v>
      </c>
      <c r="DF18" s="15"/>
      <c r="DG18" s="15"/>
      <c r="DH18" s="15"/>
      <c r="DI18" s="15"/>
      <c r="DJ18" s="15"/>
      <c r="DK18" s="15"/>
      <c r="DL18" s="15">
        <f>SUM(DF17:DL17)</f>
        <v>32</v>
      </c>
      <c r="DM18" s="15"/>
      <c r="DN18" s="15"/>
      <c r="DO18" s="15"/>
      <c r="DP18" s="15"/>
      <c r="DQ18" s="15"/>
      <c r="DR18" s="15"/>
      <c r="DS18" s="15">
        <f>SUM(DM17:DS17)</f>
        <v>40</v>
      </c>
      <c r="DT18" s="15"/>
      <c r="DU18" s="15"/>
      <c r="DV18" s="15"/>
      <c r="DW18" s="15"/>
      <c r="DX18" s="15"/>
      <c r="DY18" s="15"/>
      <c r="DZ18" s="15">
        <f>SUM(DT17:DZ17)</f>
        <v>40</v>
      </c>
      <c r="EA18" s="15"/>
      <c r="EB18" s="15"/>
      <c r="EC18" s="15"/>
      <c r="ED18" s="15"/>
      <c r="EE18" s="15"/>
      <c r="EF18" s="15"/>
      <c r="EG18" s="15">
        <f>SUM(EA17:EG17)</f>
        <v>40</v>
      </c>
      <c r="EH18" s="15"/>
      <c r="EI18" s="15"/>
      <c r="EJ18" s="15"/>
      <c r="EK18" s="15"/>
      <c r="EL18" s="15"/>
      <c r="EM18" s="15"/>
      <c r="EN18" s="15">
        <f>SUM(EH17:EN17)</f>
        <v>40</v>
      </c>
      <c r="EO18" s="15"/>
      <c r="EP18" s="15"/>
      <c r="EQ18" s="15"/>
      <c r="ER18" s="15"/>
      <c r="ES18" s="15"/>
      <c r="ET18" s="15"/>
      <c r="EU18" s="15">
        <f>SUM(EO17:EU17)</f>
        <v>40</v>
      </c>
      <c r="EV18" s="15"/>
      <c r="EW18" s="15"/>
      <c r="EX18" s="15"/>
      <c r="EY18" s="15"/>
      <c r="EZ18" s="15"/>
      <c r="FA18" s="15"/>
      <c r="FB18" s="15">
        <f>SUM(EV17:FB17)</f>
        <v>40</v>
      </c>
      <c r="FC18" s="15"/>
      <c r="FD18" s="15"/>
      <c r="FE18" s="15"/>
      <c r="FF18" s="15"/>
      <c r="FG18" s="15"/>
      <c r="FH18" s="15"/>
      <c r="FI18" s="15">
        <f>SUM(FC17:FI17)</f>
        <v>40</v>
      </c>
      <c r="FJ18" s="15"/>
      <c r="FK18" s="15"/>
      <c r="FL18" s="15"/>
      <c r="FM18" s="15"/>
      <c r="FN18" s="15"/>
      <c r="FO18" s="15"/>
      <c r="FP18" s="15">
        <f>SUM(FJ17:FP17)</f>
        <v>40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19" spans="1:25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56" s="89" customFormat="1" x14ac:dyDescent="0.25">
      <c r="B20" s="152" t="s">
        <v>40</v>
      </c>
      <c r="C20" s="152"/>
      <c r="D20" s="23"/>
      <c r="E20" s="23"/>
      <c r="F20" s="23"/>
      <c r="G20" s="23"/>
      <c r="H20" s="23"/>
      <c r="I20" s="23"/>
      <c r="J20" s="23"/>
      <c r="K20" s="24">
        <f>COUNTBLANK(E7:I7)*8</f>
        <v>40</v>
      </c>
      <c r="L20" s="23"/>
      <c r="M20" s="23"/>
      <c r="N20" s="23"/>
      <c r="O20" s="23"/>
      <c r="P20" s="23"/>
      <c r="Q20" s="23"/>
      <c r="R20" s="24">
        <f>COUNTBLANK(L7:P7)*8</f>
        <v>40</v>
      </c>
      <c r="S20" s="23"/>
      <c r="T20" s="23"/>
      <c r="U20" s="23"/>
      <c r="V20" s="23"/>
      <c r="W20" s="23"/>
      <c r="X20" s="23"/>
      <c r="Y20" s="24">
        <f>COUNTBLANK(S7:W7)*8</f>
        <v>40</v>
      </c>
      <c r="Z20" s="23"/>
      <c r="AA20" s="23"/>
      <c r="AB20" s="23"/>
      <c r="AC20" s="23"/>
      <c r="AD20" s="23"/>
      <c r="AE20" s="23"/>
      <c r="AF20" s="24">
        <f>COUNTBLANK(Z7:AD7)*8</f>
        <v>32</v>
      </c>
      <c r="AG20" s="23"/>
      <c r="AH20" s="23"/>
      <c r="AI20" s="23"/>
      <c r="AJ20" s="23"/>
      <c r="AK20" s="23"/>
      <c r="AL20" s="23"/>
      <c r="AM20" s="24">
        <f>COUNTBLANK(AG7:AK7)*8</f>
        <v>40</v>
      </c>
      <c r="AN20" s="23"/>
      <c r="AO20" s="23"/>
      <c r="AP20" s="23"/>
      <c r="AQ20" s="23"/>
      <c r="AR20" s="23"/>
      <c r="AS20" s="23"/>
      <c r="AT20" s="24">
        <f>COUNTBLANK(AN7:AR7)*8</f>
        <v>40</v>
      </c>
      <c r="AU20" s="23"/>
      <c r="AV20" s="23"/>
      <c r="AW20" s="23"/>
      <c r="AX20" s="23"/>
      <c r="AY20" s="23"/>
      <c r="AZ20" s="23"/>
      <c r="BA20" s="24">
        <f>COUNTBLANK(AU7:AY7)*8</f>
        <v>40</v>
      </c>
      <c r="BB20" s="23"/>
      <c r="BC20" s="23"/>
      <c r="BD20" s="23"/>
      <c r="BE20" s="23"/>
      <c r="BF20" s="23"/>
      <c r="BG20" s="23"/>
      <c r="BH20" s="24">
        <f>COUNTBLANK(BB7:BF7)*8</f>
        <v>40</v>
      </c>
      <c r="BI20" s="23"/>
      <c r="BJ20" s="23"/>
      <c r="BK20" s="23"/>
      <c r="BL20" s="23"/>
      <c r="BM20" s="23"/>
      <c r="BN20" s="23"/>
      <c r="BO20" s="24">
        <f>COUNTBLANK(BI7:BM7)*8</f>
        <v>40</v>
      </c>
      <c r="BP20" s="23"/>
      <c r="BQ20" s="23"/>
      <c r="BR20" s="23"/>
      <c r="BS20" s="23"/>
      <c r="BT20" s="23"/>
      <c r="BU20" s="23"/>
      <c r="BV20" s="24">
        <f>COUNTBLANK(BP7:BT7)*8</f>
        <v>40</v>
      </c>
      <c r="BW20" s="23"/>
      <c r="BX20" s="23"/>
      <c r="BY20" s="23"/>
      <c r="BZ20" s="23"/>
      <c r="CA20" s="23"/>
      <c r="CB20" s="23"/>
      <c r="CC20" s="24">
        <f>COUNTBLANK(BW7:CA7)*8</f>
        <v>32</v>
      </c>
      <c r="CD20" s="23"/>
      <c r="CE20" s="23"/>
      <c r="CF20" s="23"/>
      <c r="CG20" s="23"/>
      <c r="CH20" s="23"/>
      <c r="CI20" s="23"/>
      <c r="CJ20" s="24">
        <f>COUNTBLANK(CD7:CH7)*8</f>
        <v>40</v>
      </c>
      <c r="CK20" s="23"/>
      <c r="CL20" s="23"/>
      <c r="CM20" s="23"/>
      <c r="CN20" s="23"/>
      <c r="CO20" s="23"/>
      <c r="CP20" s="23"/>
      <c r="CQ20" s="24">
        <f>COUNTBLANK(CK7:CO7)*8</f>
        <v>40</v>
      </c>
      <c r="CR20" s="23"/>
      <c r="CS20" s="23"/>
      <c r="CT20" s="23"/>
      <c r="CU20" s="23"/>
      <c r="CV20" s="23"/>
      <c r="CW20" s="23"/>
      <c r="CX20" s="24">
        <f>COUNTBLANK(CR7:CV7)*8</f>
        <v>40</v>
      </c>
      <c r="CY20" s="23"/>
      <c r="CZ20" s="23"/>
      <c r="DA20" s="23"/>
      <c r="DB20" s="23"/>
      <c r="DC20" s="23"/>
      <c r="DD20" s="23"/>
      <c r="DE20" s="24">
        <f>COUNTBLANK(CY7:DC7)*8</f>
        <v>40</v>
      </c>
      <c r="DF20" s="23"/>
      <c r="DG20" s="23"/>
      <c r="DH20" s="23"/>
      <c r="DI20" s="23"/>
      <c r="DJ20" s="23"/>
      <c r="DK20" s="23"/>
      <c r="DL20" s="24">
        <f>COUNTBLANK(DF7:DJ7)*8</f>
        <v>32</v>
      </c>
      <c r="DM20" s="23"/>
      <c r="DN20" s="23"/>
      <c r="DO20" s="23"/>
      <c r="DP20" s="23"/>
      <c r="DQ20" s="23"/>
      <c r="DR20" s="23"/>
      <c r="DS20" s="24">
        <f>COUNTBLANK(DM7:DQ7)*8</f>
        <v>40</v>
      </c>
      <c r="DT20" s="23"/>
      <c r="DU20" s="23"/>
      <c r="DV20" s="23"/>
      <c r="DW20" s="23"/>
      <c r="DX20" s="23"/>
      <c r="DY20" s="23"/>
      <c r="DZ20" s="24">
        <f>COUNTBLANK(DT7:DX7)*8</f>
        <v>40</v>
      </c>
      <c r="EA20" s="23"/>
      <c r="EB20" s="23"/>
      <c r="EC20" s="23"/>
      <c r="ED20" s="23"/>
      <c r="EE20" s="23"/>
      <c r="EF20" s="23"/>
      <c r="EG20" s="24">
        <f>COUNTBLANK(EA7:EE7)*8</f>
        <v>40</v>
      </c>
      <c r="EH20" s="23"/>
      <c r="EI20" s="23"/>
      <c r="EJ20" s="23"/>
      <c r="EK20" s="23"/>
      <c r="EL20" s="23"/>
      <c r="EM20" s="23"/>
      <c r="EN20" s="24">
        <f>COUNTBLANK(EH7:EL7)*8</f>
        <v>40</v>
      </c>
      <c r="EO20" s="23"/>
      <c r="EP20" s="23"/>
      <c r="EQ20" s="23"/>
      <c r="ER20" s="23"/>
      <c r="ES20" s="23"/>
      <c r="ET20" s="23"/>
      <c r="EU20" s="24">
        <f>COUNTBLANK(EO7:ES7)*8</f>
        <v>40</v>
      </c>
      <c r="EV20" s="23"/>
      <c r="EW20" s="23"/>
      <c r="EX20" s="23"/>
      <c r="EY20" s="23"/>
      <c r="EZ20" s="23"/>
      <c r="FA20" s="23"/>
      <c r="FB20" s="24">
        <f>COUNTBLANK(EV7:EZ7)*8</f>
        <v>40</v>
      </c>
      <c r="FC20" s="23"/>
      <c r="FD20" s="23"/>
      <c r="FE20" s="23"/>
      <c r="FF20" s="23"/>
      <c r="FG20" s="23"/>
      <c r="FH20" s="23"/>
      <c r="FI20" s="24">
        <f>COUNTBLANK(FC7:FG7)*8</f>
        <v>40</v>
      </c>
      <c r="FJ20" s="23"/>
      <c r="FK20" s="23"/>
      <c r="FL20" s="23"/>
      <c r="FM20" s="23"/>
      <c r="FN20" s="23"/>
      <c r="FO20" s="23"/>
      <c r="FP20" s="24">
        <f>COUNTBLANK(FJ7:FN7)*8</f>
        <v>40</v>
      </c>
      <c r="FQ20" s="23"/>
      <c r="FR20" s="23"/>
      <c r="FS20" s="23"/>
      <c r="FT20" s="23"/>
      <c r="FU20" s="23"/>
      <c r="FV20" s="23"/>
      <c r="FW20" s="24">
        <f>COUNTBLANK(FQ7:FU7)*8</f>
        <v>40</v>
      </c>
      <c r="FX20" s="23"/>
      <c r="FY20" s="23"/>
      <c r="FZ20" s="23"/>
      <c r="GA20" s="23"/>
      <c r="GB20" s="23"/>
      <c r="GC20" s="23"/>
      <c r="GD20" s="24">
        <f>COUNTBLANK(FX7:GB7)*8</f>
        <v>40</v>
      </c>
      <c r="GE20" s="23"/>
      <c r="GF20" s="23"/>
      <c r="GG20" s="23"/>
      <c r="GH20" s="23"/>
      <c r="GI20" s="23"/>
      <c r="GJ20" s="23"/>
      <c r="GK20" s="24">
        <f>COUNTBLANK(GE7:GI7)*8</f>
        <v>32</v>
      </c>
      <c r="GL20" s="23"/>
      <c r="GM20" s="23"/>
      <c r="GN20" s="23"/>
      <c r="GO20" s="23"/>
      <c r="GP20" s="23"/>
      <c r="GQ20" s="23"/>
      <c r="GR20" s="24">
        <f>COUNTBLANK(GL7:GP7)*8</f>
        <v>32</v>
      </c>
      <c r="GS20" s="23"/>
      <c r="GT20" s="23"/>
      <c r="GU20" s="23"/>
      <c r="GV20" s="23"/>
      <c r="GW20" s="23"/>
      <c r="GX20" s="23"/>
      <c r="GY20" s="24">
        <f>COUNTBLANK(GS7:GW7)*8</f>
        <v>40</v>
      </c>
      <c r="GZ20" s="23"/>
      <c r="HA20" s="23"/>
      <c r="HB20" s="23"/>
      <c r="HC20" s="23"/>
      <c r="HD20" s="23"/>
      <c r="HE20" s="23"/>
      <c r="HF20" s="24">
        <f>COUNTBLANK(GZ7:HD7)*8</f>
        <v>40</v>
      </c>
      <c r="HG20" s="23"/>
      <c r="HH20" s="23"/>
      <c r="HI20" s="23"/>
      <c r="HJ20" s="23"/>
      <c r="HK20" s="23"/>
      <c r="HL20" s="23"/>
      <c r="HM20" s="24">
        <f>COUNTBLANK(HG7:HK7)*8</f>
        <v>40</v>
      </c>
      <c r="HN20" s="23"/>
      <c r="HO20" s="23"/>
      <c r="HP20" s="23"/>
      <c r="HQ20" s="23"/>
      <c r="HR20" s="23"/>
      <c r="HS20" s="23"/>
      <c r="HT20" s="24">
        <f>COUNTBLANK(HN7:HR7)*8</f>
        <v>40</v>
      </c>
      <c r="HU20" s="23"/>
      <c r="HV20" s="23"/>
      <c r="HW20" s="23"/>
      <c r="HX20" s="23"/>
      <c r="HY20" s="23"/>
      <c r="HZ20" s="23"/>
      <c r="IA20" s="24">
        <f>COUNTBLANK(HU7:HY7)*8</f>
        <v>40</v>
      </c>
      <c r="IB20" s="23"/>
      <c r="IC20" s="23"/>
      <c r="ID20" s="23"/>
      <c r="IE20" s="23"/>
      <c r="IF20" s="23"/>
      <c r="IG20" s="23"/>
      <c r="IH20" s="24">
        <f>COUNTBLANK(IB7:IF7)*8</f>
        <v>40</v>
      </c>
      <c r="II20" s="23"/>
      <c r="IJ20" s="23"/>
      <c r="IK20" s="23"/>
      <c r="IL20" s="23"/>
      <c r="IM20" s="23"/>
      <c r="IN20" s="23"/>
      <c r="IO20" s="24">
        <f>COUNTBLANK(II7:IM7)*8</f>
        <v>40</v>
      </c>
    </row>
    <row r="21" spans="1:256" x14ac:dyDescent="0.25">
      <c r="B21" s="25" t="s">
        <v>42</v>
      </c>
      <c r="C21"/>
      <c r="D21"/>
      <c r="E21"/>
      <c r="F21"/>
      <c r="G21"/>
      <c r="H21"/>
      <c r="I21"/>
      <c r="J21"/>
      <c r="K21" s="24" t="str">
        <f>IF(AND(E6&gt;='Control Panel'!$F$7,'Control Panel'!$G$7&gt;='2022'!I6),IF(K20=K18,"OK","KO"),"")</f>
        <v>OK</v>
      </c>
      <c r="L21"/>
      <c r="M21"/>
      <c r="N21"/>
      <c r="O21"/>
      <c r="P21"/>
      <c r="Q21"/>
      <c r="R21" s="24" t="str">
        <f>IF(AND(L6&gt;='Control Panel'!$F$7,'Control Panel'!$G$7&gt;='2022'!P6),IF(R20=R18,"OK","KO"),"")</f>
        <v>OK</v>
      </c>
      <c r="S21"/>
      <c r="T21"/>
      <c r="U21"/>
      <c r="V21"/>
      <c r="W21"/>
      <c r="X21"/>
      <c r="Y21" s="24" t="str">
        <f>IF(AND(S6&gt;='Control Panel'!$F$7,'Control Panel'!$G$7&gt;='2022'!W6),IF(Y20=Y18,"OK","KO"),"")</f>
        <v>OK</v>
      </c>
      <c r="Z21"/>
      <c r="AA21"/>
      <c r="AB21"/>
      <c r="AC21"/>
      <c r="AD21"/>
      <c r="AE21"/>
      <c r="AF21" s="24" t="str">
        <f>IF(AND(Z6&gt;='Control Panel'!$F$7,'Control Panel'!$G$7&gt;='2022'!AD6),IF(AF20=AF18,"OK","KO"),"")</f>
        <v>OK</v>
      </c>
      <c r="AG21"/>
      <c r="AH21"/>
      <c r="AI21"/>
      <c r="AJ21"/>
      <c r="AK21"/>
      <c r="AL21"/>
      <c r="AM21" s="24" t="str">
        <f>IF(AND(AG6&gt;='Control Panel'!$F$7,'Control Panel'!$G$7&gt;='2022'!AK6),IF(AM20=AM18,"OK","KO"),"")</f>
        <v>OK</v>
      </c>
      <c r="AN21"/>
      <c r="AO21"/>
      <c r="AP21"/>
      <c r="AQ21"/>
      <c r="AR21"/>
      <c r="AS21"/>
      <c r="AT21" s="24" t="str">
        <f>IF(AND(AN6&gt;='Control Panel'!$F$7,'Control Panel'!$G$7&gt;='2022'!AR6),IF(AT20=AT18,"OK","KO"),"")</f>
        <v>OK</v>
      </c>
      <c r="AU21"/>
      <c r="AV21"/>
      <c r="AW21"/>
      <c r="AX21"/>
      <c r="AY21"/>
      <c r="AZ21"/>
      <c r="BA21" s="24" t="str">
        <f>IF(AND(AU6&gt;='Control Panel'!$F$7,'Control Panel'!$G$7&gt;='2022'!AY6),IF(BA20=BA18,"OK","KO"),"")</f>
        <v>OK</v>
      </c>
      <c r="BB21"/>
      <c r="BC21"/>
      <c r="BD21"/>
      <c r="BE21"/>
      <c r="BF21"/>
      <c r="BG21"/>
      <c r="BH21" s="24" t="str">
        <f>IF(AND(BB6&gt;='Control Panel'!$F$7,'Control Panel'!$G$7&gt;='2022'!BF6),IF(BH20=BH18,"OK","KO"),"")</f>
        <v>OK</v>
      </c>
      <c r="BI21"/>
      <c r="BJ21"/>
      <c r="BK21"/>
      <c r="BL21"/>
      <c r="BM21"/>
      <c r="BN21"/>
      <c r="BO21" s="24" t="str">
        <f>IF(AND(BI6&gt;='Control Panel'!$F$7,'Control Panel'!$G$7&gt;='2022'!BM6),IF(BO20=BO18,"OK","KO"),"")</f>
        <v>OK</v>
      </c>
      <c r="BP21"/>
      <c r="BQ21"/>
      <c r="BR21"/>
      <c r="BS21"/>
      <c r="BT21"/>
      <c r="BU21"/>
      <c r="BV21" s="24" t="str">
        <f>IF(AND(BP6&gt;='Control Panel'!$F$7,'Control Panel'!$G$7&gt;='2022'!BT6),IF(BV20=BV18,"OK","KO"),"")</f>
        <v>OK</v>
      </c>
      <c r="BW21"/>
      <c r="BX21"/>
      <c r="BY21"/>
      <c r="BZ21"/>
      <c r="CA21"/>
      <c r="CB21"/>
      <c r="CC21" s="24" t="str">
        <f>IF(AND(BW6&gt;='Control Panel'!$F$7,'Control Panel'!$G$7&gt;='2022'!CA6),IF(CC20=CC18,"OK","KO"),"")</f>
        <v>OK</v>
      </c>
      <c r="CD21"/>
      <c r="CE21"/>
      <c r="CF21"/>
      <c r="CG21"/>
      <c r="CH21"/>
      <c r="CI21"/>
      <c r="CJ21" s="24" t="str">
        <f>IF(AND(CD6&gt;='Control Panel'!$F$7,'Control Panel'!$G$7&gt;='2022'!CH6),IF(CJ20=CJ18,"OK","KO"),"")</f>
        <v>OK</v>
      </c>
      <c r="CK21"/>
      <c r="CL21"/>
      <c r="CM21"/>
      <c r="CN21"/>
      <c r="CO21"/>
      <c r="CP21"/>
      <c r="CQ21" s="24" t="str">
        <f>IF(AND(CK6&gt;='Control Panel'!$F$7,'Control Panel'!$G$7&gt;='2022'!CO6),IF(CQ20=CQ18,"OK","KO"),"")</f>
        <v>OK</v>
      </c>
      <c r="CR21"/>
      <c r="CS21"/>
      <c r="CT21"/>
      <c r="CU21"/>
      <c r="CV21"/>
      <c r="CW21"/>
      <c r="CX21" s="24" t="str">
        <f>IF(AND(CR6&gt;='Control Panel'!$F$7,'Control Panel'!$G$7&gt;='2022'!CV6),IF(CX20=CX18,"OK","KO"),"")</f>
        <v>OK</v>
      </c>
      <c r="CY21"/>
      <c r="CZ21"/>
      <c r="DA21"/>
      <c r="DB21"/>
      <c r="DC21"/>
      <c r="DD21"/>
      <c r="DE21" s="24" t="str">
        <f>IF(AND(CY6&gt;='Control Panel'!$F$7,'Control Panel'!$G$7&gt;='2022'!DC6),IF(DE20=DE18,"OK","KO"),"")</f>
        <v>OK</v>
      </c>
      <c r="DF21"/>
      <c r="DG21"/>
      <c r="DH21"/>
      <c r="DI21"/>
      <c r="DJ21"/>
      <c r="DK21"/>
      <c r="DL21" s="24" t="str">
        <f>IF(AND(DF6&gt;='Control Panel'!$F$7,'Control Panel'!$G$7&gt;='2022'!DJ6),IF(DL20=DL18,"OK","KO"),"")</f>
        <v>OK</v>
      </c>
      <c r="DM21"/>
      <c r="DN21"/>
      <c r="DO21"/>
      <c r="DP21"/>
      <c r="DQ21"/>
      <c r="DR21"/>
      <c r="DS21" s="24" t="str">
        <f>IF(AND(DM6&gt;='Control Panel'!$F$7,'Control Panel'!$G$7&gt;='2022'!DQ6),IF(DS20=DS18,"OK","KO"),"")</f>
        <v>OK</v>
      </c>
      <c r="DT21"/>
      <c r="DU21"/>
      <c r="DV21"/>
      <c r="DW21"/>
      <c r="DX21"/>
      <c r="DY21"/>
      <c r="DZ21" s="24" t="str">
        <f>IF(AND(DT6&gt;='Control Panel'!$F$7,'Control Panel'!$G$7&gt;='2022'!DX6),IF(DZ20=DZ18,"OK","KO"),"")</f>
        <v>OK</v>
      </c>
      <c r="EA21"/>
      <c r="EB21"/>
      <c r="EC21"/>
      <c r="ED21"/>
      <c r="EE21"/>
      <c r="EF21"/>
      <c r="EG21" s="24" t="str">
        <f>IF(AND(EA6&gt;='Control Panel'!$F$7,'Control Panel'!$G$7&gt;='2022'!EE6),IF(EG20=EG18,"OK","KO"),"")</f>
        <v>OK</v>
      </c>
      <c r="EH21"/>
      <c r="EI21"/>
      <c r="EJ21"/>
      <c r="EK21"/>
      <c r="EL21"/>
      <c r="EM21"/>
      <c r="EN21" s="24" t="str">
        <f>IF(AND(EH6&gt;='Control Panel'!$F$7,'Control Panel'!$G$7&gt;='2022'!EL6),IF(EN20=EN18,"OK","KO"),"")</f>
        <v>OK</v>
      </c>
      <c r="EO21"/>
      <c r="EP21"/>
      <c r="EQ21"/>
      <c r="ER21"/>
      <c r="ES21"/>
      <c r="ET21"/>
      <c r="EU21" s="24" t="str">
        <f>IF(AND(EO6&gt;='Control Panel'!$F$7,'Control Panel'!$G$7&gt;='2022'!ES6),IF(EU20=EU18,"OK","KO"),"")</f>
        <v>OK</v>
      </c>
      <c r="EV21"/>
      <c r="EW21"/>
      <c r="EX21"/>
      <c r="EY21"/>
      <c r="EZ21"/>
      <c r="FA21"/>
      <c r="FB21" s="24" t="str">
        <f>IF(AND(EV6&gt;='Control Panel'!$F$7,'Control Panel'!$G$7&gt;='2022'!EZ6),IF(FB20=FB18,"OK","KO"),"")</f>
        <v>OK</v>
      </c>
      <c r="FC21"/>
      <c r="FD21"/>
      <c r="FE21"/>
      <c r="FF21"/>
      <c r="FG21"/>
      <c r="FH21"/>
      <c r="FI21" s="24" t="str">
        <f>IF(AND(FC6&gt;='Control Panel'!$F$7,'Control Panel'!$G$7&gt;='2022'!FG6),IF(FI20=FI18,"OK","KO"),"")</f>
        <v>OK</v>
      </c>
      <c r="FJ21"/>
      <c r="FK21"/>
      <c r="FL21"/>
      <c r="FM21"/>
      <c r="FN21"/>
      <c r="FO21"/>
      <c r="FP21" s="24" t="str">
        <f>IF(AND(FJ6&gt;='Control Panel'!$F$7,'Control Panel'!$G$7&gt;='2022'!FN6),IF(FP20=FP18,"OK","KO"),"")</f>
        <v>OK</v>
      </c>
      <c r="FQ21"/>
      <c r="FR21"/>
      <c r="FS21"/>
      <c r="FT21"/>
      <c r="FU21"/>
      <c r="FV21"/>
      <c r="FW21" s="24" t="str">
        <f>IF(AND(FQ6&gt;='Control Panel'!$F$7,'Control Panel'!$G$7&gt;='2022'!FU6),IF(FW20=FW18,"OK","KO"),"")</f>
        <v/>
      </c>
      <c r="FX21"/>
      <c r="FY21"/>
      <c r="FZ21"/>
      <c r="GA21"/>
      <c r="GB21"/>
      <c r="GC21"/>
      <c r="GD21" s="24" t="str">
        <f>IF(AND(FX6&gt;='Control Panel'!$F$7,'Control Panel'!$G$7&gt;='2022'!GB6),IF(GD20=GD18,"OK","KO"),"")</f>
        <v/>
      </c>
      <c r="GE21"/>
      <c r="GF21"/>
      <c r="GG21"/>
      <c r="GH21"/>
      <c r="GI21"/>
      <c r="GJ21"/>
      <c r="GK21" s="24" t="str">
        <f>IF(AND(GE6&gt;='Control Panel'!$F$7,'Control Panel'!$G$7&gt;='2022'!GI6),IF(GK20=GK18,"OK","KO"),"")</f>
        <v/>
      </c>
      <c r="GL21"/>
      <c r="GM21"/>
      <c r="GN21"/>
      <c r="GO21"/>
      <c r="GP21"/>
      <c r="GQ21"/>
      <c r="GR21" s="24" t="str">
        <f>IF(AND(GL6&gt;='Control Panel'!$F$7,'Control Panel'!$G$7&gt;='2022'!GP6),IF(GR20=GR18,"OK","KO"),"")</f>
        <v/>
      </c>
      <c r="GS21"/>
      <c r="GT21"/>
      <c r="GU21"/>
      <c r="GV21"/>
      <c r="GW21"/>
      <c r="GX21"/>
      <c r="GY21" s="24" t="str">
        <f>IF(AND(GS6&gt;='Control Panel'!$F$7,'Control Panel'!$G$7&gt;='2022'!GW6),IF(GY20=GY18,"OK","KO"),"")</f>
        <v/>
      </c>
      <c r="GZ21"/>
      <c r="HA21"/>
      <c r="HB21"/>
      <c r="HC21"/>
      <c r="HD21"/>
      <c r="HE21"/>
      <c r="HF21" s="24" t="str">
        <f>IF(AND(GZ6&gt;='Control Panel'!$F$7,'Control Panel'!$G$7&gt;='2022'!HD6),IF(HF20=HF18,"OK","KO"),"")</f>
        <v/>
      </c>
      <c r="HG21"/>
      <c r="HH21"/>
      <c r="HI21"/>
      <c r="HJ21"/>
      <c r="HK21"/>
      <c r="HL21"/>
      <c r="HM21" s="24" t="str">
        <f>IF(AND(HG6&gt;='Control Panel'!$F$7,'Control Panel'!$G$7&gt;='2022'!HK6),IF(HM20=HM18,"OK","KO"),"")</f>
        <v/>
      </c>
      <c r="HN21"/>
      <c r="HO21"/>
      <c r="HP21"/>
      <c r="HQ21"/>
      <c r="HR21"/>
      <c r="HS21"/>
      <c r="HT21" s="24" t="str">
        <f>IF(AND(HN6&gt;='Control Panel'!$F$7,'Control Panel'!$G$7&gt;='2022'!HR6),IF(HT20=HT18,"OK","KO"),"")</f>
        <v/>
      </c>
      <c r="HU21"/>
      <c r="HV21"/>
      <c r="HW21"/>
      <c r="HX21"/>
      <c r="HY21"/>
      <c r="HZ21"/>
      <c r="IA21" s="24" t="str">
        <f>IF(AND(HU6&gt;='Control Panel'!$F$7,'Control Panel'!$G$7&gt;='2022'!HY6),IF(IA20=IA18,"OK","KO"),"")</f>
        <v/>
      </c>
      <c r="IB21"/>
      <c r="IC21"/>
      <c r="ID21"/>
      <c r="IE21"/>
      <c r="IF21"/>
      <c r="IG21"/>
      <c r="IH21" s="24" t="str">
        <f>IF(AND(IB6&gt;='Control Panel'!$F$7,'Control Panel'!$G$7&gt;='2022'!IF6),IF(IH20=IH18,"OK","KO"),"")</f>
        <v/>
      </c>
      <c r="II21"/>
      <c r="IJ21"/>
      <c r="IK21"/>
      <c r="IL21"/>
      <c r="IM21"/>
      <c r="IN21"/>
      <c r="IO21" s="24" t="str">
        <f>IF(AND(II6&gt;='Control Panel'!$F$7,'Control Panel'!$G$7&gt;='2022'!IM6),IF(IO20=IO18,"OK","KO"),"")</f>
        <v/>
      </c>
      <c r="IV21" s="90"/>
    </row>
    <row r="22" spans="1:256" x14ac:dyDescent="0.25"/>
    <row r="23" spans="1:256" x14ac:dyDescent="0.25"/>
    <row r="24" spans="1:256" x14ac:dyDescent="0.25"/>
    <row r="25" spans="1:256" x14ac:dyDescent="0.25"/>
    <row r="26" spans="1:256" x14ac:dyDescent="0.25"/>
  </sheetData>
  <mergeCells count="15">
    <mergeCell ref="B20:C20"/>
    <mergeCell ref="HJ4:IN4"/>
    <mergeCell ref="B3:N3"/>
    <mergeCell ref="B2:N2"/>
    <mergeCell ref="B17:C17"/>
    <mergeCell ref="B18:C18"/>
    <mergeCell ref="FA4:GE4"/>
    <mergeCell ref="GF4:HI4"/>
    <mergeCell ref="DW4:EZ4"/>
    <mergeCell ref="B5:B6"/>
    <mergeCell ref="C5:C6"/>
    <mergeCell ref="D4:AH4"/>
    <mergeCell ref="AI4:BL4"/>
    <mergeCell ref="BM4:CQ4"/>
    <mergeCell ref="CR4:DV4"/>
  </mergeCells>
  <conditionalFormatting sqref="E17:I17">
    <cfRule type="expression" dxfId="683" priority="99">
      <formula>AND(E17&lt;8,E6&lt;=TODAY())</formula>
    </cfRule>
  </conditionalFormatting>
  <conditionalFormatting sqref="J8:J15">
    <cfRule type="expression" dxfId="682" priority="98">
      <formula>J8&gt;0</formula>
    </cfRule>
  </conditionalFormatting>
  <conditionalFormatting sqref="E8:J15 EV8:FA15">
    <cfRule type="expression" dxfId="681" priority="97">
      <formula>E$6&gt;TODAY()</formula>
    </cfRule>
  </conditionalFormatting>
  <conditionalFormatting sqref="J17">
    <cfRule type="expression" dxfId="680" priority="95">
      <formula>J$17&gt;0</formula>
    </cfRule>
  </conditionalFormatting>
  <conditionalFormatting sqref="L17:P17">
    <cfRule type="expression" dxfId="679" priority="94">
      <formula>AND(L17&lt;8,L6&lt;=TODAY())</formula>
    </cfRule>
  </conditionalFormatting>
  <conditionalFormatting sqref="Q8:Q15">
    <cfRule type="expression" dxfId="678" priority="93">
      <formula>Q8&gt;0</formula>
    </cfRule>
  </conditionalFormatting>
  <conditionalFormatting sqref="L8:Q15">
    <cfRule type="expression" dxfId="677" priority="92">
      <formula>L$6&gt;TODAY()</formula>
    </cfRule>
  </conditionalFormatting>
  <conditionalFormatting sqref="Q17">
    <cfRule type="expression" dxfId="676" priority="91">
      <formula>Q$17&gt;0</formula>
    </cfRule>
  </conditionalFormatting>
  <conditionalFormatting sqref="S17:W17">
    <cfRule type="expression" dxfId="675" priority="90">
      <formula>AND(S17&lt;8,S6&lt;=TODAY())</formula>
    </cfRule>
  </conditionalFormatting>
  <conditionalFormatting sqref="X8:X15">
    <cfRule type="expression" dxfId="674" priority="89">
      <formula>X8&gt;0</formula>
    </cfRule>
  </conditionalFormatting>
  <conditionalFormatting sqref="S8:X15">
    <cfRule type="expression" dxfId="673" priority="88">
      <formula>S$6&gt;TODAY()</formula>
    </cfRule>
  </conditionalFormatting>
  <conditionalFormatting sqref="X17">
    <cfRule type="expression" dxfId="672" priority="87">
      <formula>X$17&gt;0</formula>
    </cfRule>
  </conditionalFormatting>
  <conditionalFormatting sqref="Z17:AD17">
    <cfRule type="expression" dxfId="671" priority="86">
      <formula>AND(Z17&lt;8,Z6&lt;=TODAY())</formula>
    </cfRule>
  </conditionalFormatting>
  <conditionalFormatting sqref="AE8:AE15">
    <cfRule type="expression" dxfId="670" priority="85">
      <formula>AE8&gt;0</formula>
    </cfRule>
  </conditionalFormatting>
  <conditionalFormatting sqref="Z8:AB15 AD8:AE15">
    <cfRule type="expression" dxfId="669" priority="84">
      <formula>Z$6&gt;TODAY()</formula>
    </cfRule>
  </conditionalFormatting>
  <conditionalFormatting sqref="AE17">
    <cfRule type="expression" dxfId="668" priority="83">
      <formula>AE$17&gt;0</formula>
    </cfRule>
  </conditionalFormatting>
  <conditionalFormatting sqref="AG17:AK17">
    <cfRule type="expression" dxfId="667" priority="82">
      <formula>AND(AG17&lt;8,AG6&lt;=TODAY())</formula>
    </cfRule>
  </conditionalFormatting>
  <conditionalFormatting sqref="AL8:AL15">
    <cfRule type="expression" dxfId="666" priority="81">
      <formula>AL8&gt;0</formula>
    </cfRule>
  </conditionalFormatting>
  <conditionalFormatting sqref="AG8:AL15">
    <cfRule type="expression" dxfId="665" priority="80">
      <formula>AG$6&gt;TODAY()</formula>
    </cfRule>
  </conditionalFormatting>
  <conditionalFormatting sqref="AL17">
    <cfRule type="expression" dxfId="664" priority="79">
      <formula>AL$17&gt;0</formula>
    </cfRule>
  </conditionalFormatting>
  <conditionalFormatting sqref="AN17:AR17">
    <cfRule type="expression" dxfId="663" priority="78">
      <formula>AND(AN17&lt;8,AN6&lt;=TODAY())</formula>
    </cfRule>
  </conditionalFormatting>
  <conditionalFormatting sqref="AS8:AS15">
    <cfRule type="expression" dxfId="662" priority="77">
      <formula>AS8&gt;0</formula>
    </cfRule>
  </conditionalFormatting>
  <conditionalFormatting sqref="AN8:AS15">
    <cfRule type="expression" dxfId="661" priority="76">
      <formula>AN$6&gt;TODAY()</formula>
    </cfRule>
  </conditionalFormatting>
  <conditionalFormatting sqref="AS17">
    <cfRule type="expression" dxfId="660" priority="75">
      <formula>AS$17&gt;0</formula>
    </cfRule>
  </conditionalFormatting>
  <conditionalFormatting sqref="AU17:AY17">
    <cfRule type="expression" dxfId="659" priority="74">
      <formula>AND(AU17&lt;8,AU6&lt;=TODAY())</formula>
    </cfRule>
  </conditionalFormatting>
  <conditionalFormatting sqref="AZ8:AZ15">
    <cfRule type="expression" dxfId="658" priority="73">
      <formula>AZ8&gt;0</formula>
    </cfRule>
  </conditionalFormatting>
  <conditionalFormatting sqref="AU8:AZ15">
    <cfRule type="expression" dxfId="657" priority="72">
      <formula>AU$6&gt;TODAY()</formula>
    </cfRule>
  </conditionalFormatting>
  <conditionalFormatting sqref="AZ17">
    <cfRule type="expression" dxfId="656" priority="71">
      <formula>AZ$17&gt;0</formula>
    </cfRule>
  </conditionalFormatting>
  <conditionalFormatting sqref="BB17:BF17">
    <cfRule type="expression" dxfId="655" priority="70">
      <formula>AND(BB17&lt;8,BB6&lt;=TODAY())</formula>
    </cfRule>
  </conditionalFormatting>
  <conditionalFormatting sqref="BG8:BG15">
    <cfRule type="expression" dxfId="654" priority="69">
      <formula>BG8&gt;0</formula>
    </cfRule>
  </conditionalFormatting>
  <conditionalFormatting sqref="BB8:BG15">
    <cfRule type="expression" dxfId="653" priority="68">
      <formula>BB$6&gt;TODAY()</formula>
    </cfRule>
  </conditionalFormatting>
  <conditionalFormatting sqref="BG17">
    <cfRule type="expression" dxfId="652" priority="67">
      <formula>BG$17&gt;0</formula>
    </cfRule>
  </conditionalFormatting>
  <conditionalFormatting sqref="BI17:BM17">
    <cfRule type="expression" dxfId="651" priority="66">
      <formula>AND(BI17&lt;8,BI6&lt;=TODAY())</formula>
    </cfRule>
  </conditionalFormatting>
  <conditionalFormatting sqref="BN8:BN15">
    <cfRule type="expression" dxfId="650" priority="65">
      <formula>BN8&gt;0</formula>
    </cfRule>
  </conditionalFormatting>
  <conditionalFormatting sqref="BI8:BN15">
    <cfRule type="expression" dxfId="649" priority="64">
      <formula>BI$6&gt;TODAY()</formula>
    </cfRule>
  </conditionalFormatting>
  <conditionalFormatting sqref="BN17">
    <cfRule type="expression" dxfId="648" priority="63">
      <formula>BN$17&gt;0</formula>
    </cfRule>
  </conditionalFormatting>
  <conditionalFormatting sqref="BP17:BT17">
    <cfRule type="expression" dxfId="647" priority="62">
      <formula>AND(BP17&lt;8,BP6&lt;=TODAY())</formula>
    </cfRule>
  </conditionalFormatting>
  <conditionalFormatting sqref="BU8:BU15">
    <cfRule type="expression" dxfId="646" priority="61">
      <formula>BU8&gt;0</formula>
    </cfRule>
  </conditionalFormatting>
  <conditionalFormatting sqref="BP8:BU15">
    <cfRule type="expression" dxfId="645" priority="60">
      <formula>BP$6&gt;TODAY()</formula>
    </cfRule>
  </conditionalFormatting>
  <conditionalFormatting sqref="BU17">
    <cfRule type="expression" dxfId="644" priority="59">
      <formula>BU$17&gt;0</formula>
    </cfRule>
  </conditionalFormatting>
  <conditionalFormatting sqref="BW17:CA17">
    <cfRule type="expression" dxfId="643" priority="58">
      <formula>AND(BW17&lt;8,BW6&lt;=TODAY())</formula>
    </cfRule>
  </conditionalFormatting>
  <conditionalFormatting sqref="CB8:CB15">
    <cfRule type="expression" dxfId="642" priority="57">
      <formula>CB8&gt;0</formula>
    </cfRule>
  </conditionalFormatting>
  <conditionalFormatting sqref="BW8:BY15 CA8:CB15">
    <cfRule type="expression" dxfId="641" priority="56">
      <formula>BW$6&gt;TODAY()</formula>
    </cfRule>
  </conditionalFormatting>
  <conditionalFormatting sqref="CB17">
    <cfRule type="expression" dxfId="640" priority="55">
      <formula>CB$17&gt;0</formula>
    </cfRule>
  </conditionalFormatting>
  <conditionalFormatting sqref="CI8:CI15">
    <cfRule type="expression" dxfId="639" priority="54">
      <formula>CI8&gt;0</formula>
    </cfRule>
  </conditionalFormatting>
  <conditionalFormatting sqref="CD8:CI15">
    <cfRule type="expression" dxfId="638" priority="53">
      <formula>CD$6&gt;TODAY()</formula>
    </cfRule>
  </conditionalFormatting>
  <conditionalFormatting sqref="CP8:CP15">
    <cfRule type="expression" dxfId="637" priority="52">
      <formula>CP8&gt;0</formula>
    </cfRule>
  </conditionalFormatting>
  <conditionalFormatting sqref="CK8:CP15">
    <cfRule type="expression" dxfId="636" priority="51">
      <formula>CK$6&gt;TODAY()</formula>
    </cfRule>
  </conditionalFormatting>
  <conditionalFormatting sqref="CW8:CW15">
    <cfRule type="expression" dxfId="635" priority="50">
      <formula>CW8&gt;0</formula>
    </cfRule>
  </conditionalFormatting>
  <conditionalFormatting sqref="CR8:CW15">
    <cfRule type="expression" dxfId="634" priority="49">
      <formula>CR$6&gt;TODAY()</formula>
    </cfRule>
  </conditionalFormatting>
  <conditionalFormatting sqref="DD8:DD15">
    <cfRule type="expression" dxfId="633" priority="48">
      <formula>DD8&gt;0</formula>
    </cfRule>
  </conditionalFormatting>
  <conditionalFormatting sqref="CY8:DD15">
    <cfRule type="expression" dxfId="632" priority="47">
      <formula>CY$6&gt;TODAY()</formula>
    </cfRule>
  </conditionalFormatting>
  <conditionalFormatting sqref="DK8:DK15">
    <cfRule type="expression" dxfId="631" priority="46">
      <formula>DK8&gt;0</formula>
    </cfRule>
  </conditionalFormatting>
  <conditionalFormatting sqref="DG8:DK15">
    <cfRule type="expression" dxfId="630" priority="45">
      <formula>DG$6&gt;TODAY()</formula>
    </cfRule>
  </conditionalFormatting>
  <conditionalFormatting sqref="DR8:DR15">
    <cfRule type="expression" dxfId="629" priority="44">
      <formula>DR8&gt;0</formula>
    </cfRule>
  </conditionalFormatting>
  <conditionalFormatting sqref="DM8:DR15">
    <cfRule type="expression" dxfId="628" priority="43">
      <formula>DM$6&gt;TODAY()</formula>
    </cfRule>
  </conditionalFormatting>
  <conditionalFormatting sqref="DY8:DY15">
    <cfRule type="expression" dxfId="627" priority="42">
      <formula>DY8&gt;0</formula>
    </cfRule>
  </conditionalFormatting>
  <conditionalFormatting sqref="DT8:DY15">
    <cfRule type="expression" dxfId="626" priority="41">
      <formula>DT$6&gt;TODAY()</formula>
    </cfRule>
  </conditionalFormatting>
  <conditionalFormatting sqref="EF8:EF15">
    <cfRule type="expression" dxfId="625" priority="40">
      <formula>EF8&gt;0</formula>
    </cfRule>
  </conditionalFormatting>
  <conditionalFormatting sqref="EA8:EF15">
    <cfRule type="expression" dxfId="624" priority="39">
      <formula>EA$6&gt;TODAY()</formula>
    </cfRule>
  </conditionalFormatting>
  <conditionalFormatting sqref="EM8:EM15">
    <cfRule type="expression" dxfId="623" priority="38">
      <formula>EM8&gt;0</formula>
    </cfRule>
  </conditionalFormatting>
  <conditionalFormatting sqref="EH8:EM15">
    <cfRule type="expression" dxfId="622" priority="37">
      <formula>EH$6&gt;TODAY()</formula>
    </cfRule>
  </conditionalFormatting>
  <conditionalFormatting sqref="ET8:ET15">
    <cfRule type="expression" dxfId="621" priority="36">
      <formula>ET8&gt;0</formula>
    </cfRule>
  </conditionalFormatting>
  <conditionalFormatting sqref="EO8:ET15">
    <cfRule type="expression" dxfId="620" priority="35">
      <formula>EO$6&gt;TODAY()</formula>
    </cfRule>
  </conditionalFormatting>
  <conditionalFormatting sqref="FH8:FH15 FV8:FV15">
    <cfRule type="expression" dxfId="619" priority="104">
      <formula>FG$6&gt;TODAY()</formula>
    </cfRule>
  </conditionalFormatting>
  <conditionalFormatting sqref="FC8:FG15">
    <cfRule type="expression" dxfId="618" priority="20">
      <formula>FC$6&gt;TODAY()</formula>
    </cfRule>
  </conditionalFormatting>
  <conditionalFormatting sqref="FJ8:FO15">
    <cfRule type="expression" dxfId="617" priority="19">
      <formula>FJ$6&gt;TODAY()</formula>
    </cfRule>
  </conditionalFormatting>
  <conditionalFormatting sqref="FQ8:FU15">
    <cfRule type="expression" dxfId="616" priority="18">
      <formula>FQ$6&gt;TODAY()</formula>
    </cfRule>
  </conditionalFormatting>
  <conditionalFormatting sqref="FX8:GC15">
    <cfRule type="expression" dxfId="615" priority="16">
      <formula>FX$6&gt;TODAY()</formula>
    </cfRule>
  </conditionalFormatting>
  <conditionalFormatting sqref="GJ8:GJ15">
    <cfRule type="expression" dxfId="614" priority="17">
      <formula>GI$6&gt;TODAY()</formula>
    </cfRule>
  </conditionalFormatting>
  <conditionalFormatting sqref="GE8:GE15 GG8:GI15">
    <cfRule type="expression" dxfId="613" priority="15">
      <formula>GE$6&gt;TODAY()</formula>
    </cfRule>
  </conditionalFormatting>
  <conditionalFormatting sqref="GL8:GO15 GQ8:GQ15">
    <cfRule type="expression" dxfId="612" priority="13">
      <formula>GL$6&gt;TODAY()</formula>
    </cfRule>
  </conditionalFormatting>
  <conditionalFormatting sqref="GX8:GX15">
    <cfRule type="expression" dxfId="611" priority="14">
      <formula>GW$6&gt;TODAY()</formula>
    </cfRule>
  </conditionalFormatting>
  <conditionalFormatting sqref="GS8:GW15">
    <cfRule type="expression" dxfId="610" priority="12">
      <formula>GS$6&gt;TODAY()</formula>
    </cfRule>
  </conditionalFormatting>
  <conditionalFormatting sqref="GZ8:HE15">
    <cfRule type="expression" dxfId="609" priority="10">
      <formula>GZ$6&gt;TODAY()</formula>
    </cfRule>
  </conditionalFormatting>
  <conditionalFormatting sqref="HL8:HL15">
    <cfRule type="expression" dxfId="608" priority="11">
      <formula>HK$6&gt;TODAY()</formula>
    </cfRule>
  </conditionalFormatting>
  <conditionalFormatting sqref="HG8:HK15">
    <cfRule type="expression" dxfId="607" priority="9">
      <formula>HG$6&gt;TODAY()</formula>
    </cfRule>
  </conditionalFormatting>
  <conditionalFormatting sqref="HN8:HS15">
    <cfRule type="expression" dxfId="606" priority="7">
      <formula>HN$6&gt;TODAY()</formula>
    </cfRule>
  </conditionalFormatting>
  <conditionalFormatting sqref="HZ8:HZ15">
    <cfRule type="expression" dxfId="605" priority="8">
      <formula>HY$6&gt;TODAY()</formula>
    </cfRule>
  </conditionalFormatting>
  <conditionalFormatting sqref="HU8:HY15">
    <cfRule type="expression" dxfId="604" priority="6">
      <formula>HU$6&gt;TODAY()</formula>
    </cfRule>
  </conditionalFormatting>
  <conditionalFormatting sqref="IB8:IG15">
    <cfRule type="expression" dxfId="603" priority="4">
      <formula>IB$6&gt;TODAY()</formula>
    </cfRule>
  </conditionalFormatting>
  <conditionalFormatting sqref="IN8:IN15">
    <cfRule type="expression" dxfId="602" priority="5">
      <formula>IM$6&gt;TODAY()</formula>
    </cfRule>
  </conditionalFormatting>
  <conditionalFormatting sqref="II8:IM15">
    <cfRule type="expression" dxfId="601" priority="3">
      <formula>II$6&gt;TODAY()</formula>
    </cfRule>
  </conditionalFormatting>
  <conditionalFormatting sqref="A21:XFD21">
    <cfRule type="cellIs" dxfId="600" priority="1" operator="equal">
      <formula>"OK"</formula>
    </cfRule>
    <cfRule type="cellIs" dxfId="599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1FAE9628-DDC4-46A3-8ECC-1595269DDFE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_report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_xludf.clear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" id="{3B9B5E4A-0BDD-41A0-A6C3-46E8FA3C099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B998EB-4BE6-4C91-830A-77A7CC1CA1AF}">
          <x14:formula1>
            <xm:f>'Codes mission'!$C$2:$C$10</xm:f>
          </x14:formula1>
          <xm:sqref>B8:B14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C39C-A76E-43EA-A23D-98ADF3C2BF24}">
  <sheetPr codeName="Feuil24"/>
  <dimension ref="A1:C12"/>
  <sheetViews>
    <sheetView workbookViewId="0">
      <selection activeCell="C22" sqref="C22"/>
    </sheetView>
  </sheetViews>
  <sheetFormatPr baseColWidth="10" defaultRowHeight="15" x14ac:dyDescent="0.25"/>
  <cols>
    <col min="1" max="1" width="4.7109375" bestFit="1" customWidth="1"/>
    <col min="2" max="2" width="17" bestFit="1" customWidth="1"/>
    <col min="3" max="3" width="19.5703125" bestFit="1" customWidth="1"/>
  </cols>
  <sheetData>
    <row r="1" spans="1:3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4FFF0-55AE-457F-99F6-465AF2BC537D}">
  <sheetPr codeName="Feuil25"/>
  <dimension ref="A1:D10"/>
  <sheetViews>
    <sheetView workbookViewId="0">
      <selection activeCell="D15" sqref="D15"/>
    </sheetView>
  </sheetViews>
  <sheetFormatPr baseColWidth="10" defaultRowHeight="15" x14ac:dyDescent="0.25"/>
  <cols>
    <col min="1" max="1" width="5" bestFit="1" customWidth="1"/>
    <col min="2" max="2" width="11.28515625" bestFit="1" customWidth="1"/>
    <col min="3" max="3" width="39.85546875" bestFit="1" customWidth="1"/>
    <col min="4" max="4" width="42.85546875" bestFit="1" customWidth="1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B1D-01F9-4768-A823-5428E523BD20}">
  <sheetPr codeName="Feuil1"/>
  <dimension ref="A2:C10"/>
  <sheetViews>
    <sheetView zoomScale="90" zoomScaleNormal="90" workbookViewId="0">
      <selection activeCell="F19" sqref="F19"/>
    </sheetView>
  </sheetViews>
  <sheetFormatPr baseColWidth="10" defaultColWidth="10.7109375" defaultRowHeight="15" x14ac:dyDescent="0.25"/>
  <cols>
    <col min="1" max="1" width="16.5703125" style="1" customWidth="1"/>
    <col min="2" max="2" width="38.28515625" style="1" bestFit="1" customWidth="1"/>
    <col min="3" max="3" width="40.7109375" style="1" bestFit="1" customWidth="1"/>
    <col min="4" max="16384" width="10.7109375" style="1"/>
  </cols>
  <sheetData>
    <row r="2" spans="1:3" ht="30" x14ac:dyDescent="0.25">
      <c r="A2" s="1" t="s">
        <v>0</v>
      </c>
      <c r="B2" s="1" t="s">
        <v>1</v>
      </c>
      <c r="C2" s="1" t="str">
        <f>A2&amp;" | "&amp;B2</f>
        <v>E | A préciser dans la colonne "commentaire"</v>
      </c>
    </row>
    <row r="3" spans="1:3" x14ac:dyDescent="0.25">
      <c r="A3" s="1" t="s">
        <v>0</v>
      </c>
      <c r="B3" s="1" t="s">
        <v>2</v>
      </c>
      <c r="C3" s="1" t="str">
        <f t="shared" ref="C3:C10" si="0">A3&amp;" | "&amp;B3</f>
        <v>E | 1 - BNPP - Modélisation IRBA BDDF - 2022</v>
      </c>
    </row>
    <row r="4" spans="1:3" ht="30" x14ac:dyDescent="0.25">
      <c r="A4" s="1" t="s">
        <v>0</v>
      </c>
      <c r="B4" s="1" t="s">
        <v>3</v>
      </c>
      <c r="C4" s="1" t="str">
        <f t="shared" si="0"/>
        <v>E | 2 - Boursorama - IRB-A/IFRS9 Support - 2022</v>
      </c>
    </row>
    <row r="5" spans="1:3" x14ac:dyDescent="0.25">
      <c r="A5" s="1" t="s">
        <v>0</v>
      </c>
      <c r="B5" s="1" t="s">
        <v>4</v>
      </c>
      <c r="C5" s="1" t="str">
        <f t="shared" si="0"/>
        <v>E | 3 - BPCE - Task Force Crédit - 2022</v>
      </c>
    </row>
    <row r="6" spans="1:3" ht="30" x14ac:dyDescent="0.25">
      <c r="A6" s="1" t="s">
        <v>5</v>
      </c>
      <c r="B6" s="1" t="s">
        <v>1</v>
      </c>
      <c r="C6" s="1" t="str">
        <f t="shared" si="0"/>
        <v>OI | A préciser dans la colonne "commentaire"</v>
      </c>
    </row>
    <row r="7" spans="1:3" x14ac:dyDescent="0.25">
      <c r="A7" s="1" t="s">
        <v>5</v>
      </c>
      <c r="B7" s="1" t="s">
        <v>6</v>
      </c>
      <c r="C7" s="1" t="str">
        <f t="shared" si="0"/>
        <v>OI | 1 - ARTT</v>
      </c>
    </row>
    <row r="8" spans="1:3" x14ac:dyDescent="0.25">
      <c r="A8" s="1" t="s">
        <v>5</v>
      </c>
      <c r="B8" s="1" t="s">
        <v>7</v>
      </c>
      <c r="C8" s="1" t="str">
        <f t="shared" si="0"/>
        <v>OI | 2 - Congés payés</v>
      </c>
    </row>
    <row r="9" spans="1:3" x14ac:dyDescent="0.25">
      <c r="A9" s="1" t="s">
        <v>5</v>
      </c>
      <c r="B9" s="1" t="s">
        <v>8</v>
      </c>
      <c r="C9" s="1" t="str">
        <f t="shared" si="0"/>
        <v>OI | 3 - Développement</v>
      </c>
    </row>
    <row r="10" spans="1:3" x14ac:dyDescent="0.25">
      <c r="A10" s="1" t="s">
        <v>5</v>
      </c>
      <c r="B10" s="1" t="s">
        <v>9</v>
      </c>
      <c r="C10" s="1" t="str">
        <f t="shared" si="0"/>
        <v>OI | 4 - Non chargeable</v>
      </c>
    </row>
  </sheetData>
  <sheetProtection algorithmName="SHA-512" hashValue="o4AWvFKtUhgM8W3jPO/q6PlgyF/9SejLJeoO6EO+0w85rc4BFqCSj0Q8i8AffcQOgHehEOzep2uhL/uBNvrFJg==" saltValue="BPioYZIjIxtb3yF90Q0uRw==" spinCount="100000" sheet="1" objects="1" scenarios="1"/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5E7D-1EC1-4685-9EFC-8C6309DF3464}">
  <sheetPr codeName="TS_2023"/>
  <dimension ref="A1:RP26"/>
  <sheetViews>
    <sheetView topLeftCell="B1" zoomScale="73" zoomScaleNormal="73" workbookViewId="0">
      <selection activeCell="AE3" sqref="AE3"/>
    </sheetView>
  </sheetViews>
  <sheetFormatPr baseColWidth="10" defaultColWidth="0" defaultRowHeight="15" zeroHeight="1" outlineLevelRow="1" x14ac:dyDescent="0.25"/>
  <cols>
    <col min="1" max="1" width="2.28515625" hidden="1" customWidth="1"/>
    <col min="2" max="2" width="38" customWidth="1"/>
    <col min="3" max="3" width="37.140625" customWidth="1"/>
    <col min="4" max="4" width="4.7109375" customWidth="1"/>
    <col min="5" max="158" width="4.28515625" customWidth="1"/>
    <col min="159" max="248" width="3.28515625" customWidth="1"/>
    <col min="249" max="373" width="4.28515625" customWidth="1"/>
    <col min="374" max="482" width="4.28515625" hidden="1" customWidth="1"/>
    <col min="483" max="484" width="0" hidden="1" customWidth="1"/>
    <col min="485" max="16384" width="11.42578125" hidden="1"/>
  </cols>
  <sheetData>
    <row r="1" spans="1:484" x14ac:dyDescent="0.25"/>
    <row r="2" spans="1:484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484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484" ht="18.75" x14ac:dyDescent="0.25">
      <c r="A4" s="8"/>
      <c r="B4" s="8"/>
      <c r="C4" s="8"/>
      <c r="D4" s="155">
        <v>44927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57">
        <v>44958</v>
      </c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9"/>
      <c r="BK4" s="157">
        <v>44986</v>
      </c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9"/>
      <c r="CP4" s="157">
        <v>45017</v>
      </c>
      <c r="CQ4" s="158"/>
      <c r="CR4" s="158"/>
      <c r="CS4" s="158"/>
      <c r="CT4" s="158"/>
      <c r="CU4" s="158"/>
      <c r="CV4" s="158"/>
      <c r="CW4" s="158"/>
      <c r="CX4" s="158"/>
      <c r="CY4" s="158"/>
      <c r="CZ4" s="158"/>
      <c r="DA4" s="158"/>
      <c r="DB4" s="158"/>
      <c r="DC4" s="158"/>
      <c r="DD4" s="158"/>
      <c r="DE4" s="158"/>
      <c r="DF4" s="158"/>
      <c r="DG4" s="158"/>
      <c r="DH4" s="158"/>
      <c r="DI4" s="158"/>
      <c r="DJ4" s="158"/>
      <c r="DK4" s="158"/>
      <c r="DL4" s="158"/>
      <c r="DM4" s="158"/>
      <c r="DN4" s="158"/>
      <c r="DO4" s="158"/>
      <c r="DP4" s="158"/>
      <c r="DQ4" s="158"/>
      <c r="DR4" s="158"/>
      <c r="DS4" s="159"/>
      <c r="DT4" s="157">
        <v>45047</v>
      </c>
      <c r="DU4" s="158"/>
      <c r="DV4" s="158"/>
      <c r="DW4" s="158"/>
      <c r="DX4" s="158"/>
      <c r="DY4" s="158"/>
      <c r="DZ4" s="158"/>
      <c r="EA4" s="158"/>
      <c r="EB4" s="158"/>
      <c r="EC4" s="158"/>
      <c r="ED4" s="158"/>
      <c r="EE4" s="158"/>
      <c r="EF4" s="158"/>
      <c r="EG4" s="158"/>
      <c r="EH4" s="158"/>
      <c r="EI4" s="158"/>
      <c r="EJ4" s="158"/>
      <c r="EK4" s="158"/>
      <c r="EL4" s="158"/>
      <c r="EM4" s="158"/>
      <c r="EN4" s="158"/>
      <c r="EO4" s="158"/>
      <c r="EP4" s="158"/>
      <c r="EQ4" s="158"/>
      <c r="ER4" s="158"/>
      <c r="ES4" s="158"/>
      <c r="ET4" s="158"/>
      <c r="EU4" s="158"/>
      <c r="EV4" s="158"/>
      <c r="EW4" s="158"/>
      <c r="EX4" s="159"/>
      <c r="EY4" s="155">
        <v>45078</v>
      </c>
      <c r="EZ4" s="155"/>
      <c r="FA4" s="155"/>
      <c r="FB4" s="155"/>
      <c r="FC4" s="155"/>
      <c r="FD4" s="155"/>
      <c r="FE4" s="155"/>
      <c r="FF4" s="155"/>
      <c r="FG4" s="155"/>
      <c r="FH4" s="155"/>
      <c r="FI4" s="155"/>
      <c r="FJ4" s="155"/>
      <c r="FK4" s="155"/>
      <c r="FL4" s="155"/>
      <c r="FM4" s="155"/>
      <c r="FN4" s="155"/>
      <c r="FO4" s="155"/>
      <c r="FP4" s="155"/>
      <c r="FQ4" s="155"/>
      <c r="FR4" s="155"/>
      <c r="FS4" s="155"/>
      <c r="FT4" s="155"/>
      <c r="FU4" s="155"/>
      <c r="FV4" s="155"/>
      <c r="FW4" s="155"/>
      <c r="FX4" s="155"/>
      <c r="FY4" s="155"/>
      <c r="FZ4" s="155"/>
      <c r="GA4" s="155"/>
      <c r="GB4" s="155"/>
      <c r="GC4" s="157">
        <v>45108</v>
      </c>
      <c r="GD4" s="158"/>
      <c r="GE4" s="158"/>
      <c r="GF4" s="158"/>
      <c r="GG4" s="158"/>
      <c r="GH4" s="158"/>
      <c r="GI4" s="158"/>
      <c r="GJ4" s="158"/>
      <c r="GK4" s="158"/>
      <c r="GL4" s="158"/>
      <c r="GM4" s="158"/>
      <c r="GN4" s="158"/>
      <c r="GO4" s="158"/>
      <c r="GP4" s="158"/>
      <c r="GQ4" s="158"/>
      <c r="GR4" s="158"/>
      <c r="GS4" s="158"/>
      <c r="GT4" s="158"/>
      <c r="GU4" s="158"/>
      <c r="GV4" s="158"/>
      <c r="GW4" s="158"/>
      <c r="GX4" s="158"/>
      <c r="GY4" s="158"/>
      <c r="GZ4" s="158"/>
      <c r="HA4" s="158"/>
      <c r="HB4" s="158"/>
      <c r="HC4" s="158"/>
      <c r="HD4" s="158"/>
      <c r="HE4" s="158"/>
      <c r="HF4" s="158"/>
      <c r="HG4" s="159"/>
      <c r="HH4" s="155">
        <v>45139</v>
      </c>
      <c r="HI4" s="155"/>
      <c r="HJ4" s="155"/>
      <c r="HK4" s="155"/>
      <c r="HL4" s="155"/>
      <c r="HM4" s="155"/>
      <c r="HN4" s="155"/>
      <c r="HO4" s="155"/>
      <c r="HP4" s="155"/>
      <c r="HQ4" s="155"/>
      <c r="HR4" s="155"/>
      <c r="HS4" s="155"/>
      <c r="HT4" s="155"/>
      <c r="HU4" s="155"/>
      <c r="HV4" s="155"/>
      <c r="HW4" s="155"/>
      <c r="HX4" s="155"/>
      <c r="HY4" s="155"/>
      <c r="HZ4" s="155"/>
      <c r="IA4" s="155"/>
      <c r="IB4" s="155"/>
      <c r="IC4" s="155"/>
      <c r="ID4" s="155"/>
      <c r="IE4" s="155"/>
      <c r="IF4" s="155"/>
      <c r="IG4" s="155"/>
      <c r="IH4" s="155"/>
      <c r="II4" s="155"/>
      <c r="IJ4" s="155"/>
      <c r="IK4" s="155"/>
      <c r="IL4" s="155"/>
      <c r="IM4" s="157">
        <v>45170</v>
      </c>
      <c r="IN4" s="158"/>
      <c r="IO4" s="158"/>
      <c r="IP4" s="158"/>
      <c r="IQ4" s="158"/>
      <c r="IR4" s="158"/>
      <c r="IS4" s="158"/>
      <c r="IT4" s="158"/>
      <c r="IU4" s="158"/>
      <c r="IV4" s="158"/>
      <c r="IW4" s="158"/>
      <c r="IX4" s="158"/>
      <c r="IY4" s="158"/>
      <c r="IZ4" s="158"/>
      <c r="JA4" s="158"/>
      <c r="JB4" s="158"/>
      <c r="JC4" s="158"/>
      <c r="JD4" s="158"/>
      <c r="JE4" s="158"/>
      <c r="JF4" s="158"/>
      <c r="JG4" s="158"/>
      <c r="JH4" s="158"/>
      <c r="JI4" s="158"/>
      <c r="JJ4" s="158"/>
      <c r="JK4" s="158"/>
      <c r="JL4" s="158"/>
      <c r="JM4" s="158"/>
      <c r="JN4" s="158"/>
      <c r="JO4" s="158"/>
      <c r="JP4" s="159"/>
      <c r="JQ4" s="157">
        <v>45200</v>
      </c>
      <c r="JR4" s="158"/>
      <c r="JS4" s="158"/>
      <c r="JT4" s="158"/>
      <c r="JU4" s="158"/>
      <c r="JV4" s="158"/>
      <c r="JW4" s="158"/>
      <c r="JX4" s="158"/>
      <c r="JY4" s="158"/>
      <c r="JZ4" s="158"/>
      <c r="KA4" s="158"/>
      <c r="KB4" s="158"/>
      <c r="KC4" s="158"/>
      <c r="KD4" s="158"/>
      <c r="KE4" s="158"/>
      <c r="KF4" s="158"/>
      <c r="KG4" s="158"/>
      <c r="KH4" s="158"/>
      <c r="KI4" s="158"/>
      <c r="KJ4" s="158"/>
      <c r="KK4" s="158"/>
      <c r="KL4" s="158"/>
      <c r="KM4" s="158"/>
      <c r="KN4" s="158"/>
      <c r="KO4" s="158"/>
      <c r="KP4" s="158"/>
      <c r="KQ4" s="158"/>
      <c r="KR4" s="158"/>
      <c r="KS4" s="158"/>
      <c r="KT4" s="158"/>
      <c r="KU4" s="159"/>
      <c r="KV4" s="155">
        <v>45231</v>
      </c>
      <c r="KW4" s="155"/>
      <c r="KX4" s="155"/>
      <c r="KY4" s="155"/>
      <c r="KZ4" s="155"/>
      <c r="LA4" s="155"/>
      <c r="LB4" s="155"/>
      <c r="LC4" s="155"/>
      <c r="LD4" s="155"/>
      <c r="LE4" s="155"/>
      <c r="LF4" s="155"/>
      <c r="LG4" s="155"/>
      <c r="LH4" s="155"/>
      <c r="LI4" s="155"/>
      <c r="LJ4" s="155"/>
      <c r="LK4" s="155"/>
      <c r="LL4" s="155"/>
      <c r="LM4" s="155"/>
      <c r="LN4" s="155"/>
      <c r="LO4" s="155"/>
      <c r="LP4" s="155"/>
      <c r="LQ4" s="155"/>
      <c r="LR4" s="155"/>
      <c r="LS4" s="155"/>
      <c r="LT4" s="155"/>
      <c r="LU4" s="155"/>
      <c r="LV4" s="155"/>
      <c r="LW4" s="155"/>
      <c r="LX4" s="155"/>
      <c r="LY4" s="155"/>
      <c r="LZ4" s="157">
        <v>45261</v>
      </c>
      <c r="MA4" s="158"/>
      <c r="MB4" s="158"/>
      <c r="MC4" s="158"/>
      <c r="MD4" s="158"/>
      <c r="ME4" s="158"/>
      <c r="MF4" s="158"/>
      <c r="MG4" s="158"/>
      <c r="MH4" s="158"/>
      <c r="MI4" s="158"/>
      <c r="MJ4" s="158"/>
      <c r="MK4" s="158"/>
      <c r="ML4" s="158"/>
      <c r="MM4" s="158"/>
      <c r="MN4" s="158"/>
      <c r="MO4" s="158"/>
      <c r="MP4" s="158"/>
      <c r="MQ4" s="158"/>
      <c r="MR4" s="158"/>
      <c r="MS4" s="158"/>
      <c r="MT4" s="158"/>
      <c r="MU4" s="158"/>
      <c r="MV4" s="158"/>
      <c r="MW4" s="158"/>
      <c r="MX4" s="158"/>
      <c r="MY4" s="158"/>
      <c r="MZ4" s="158"/>
      <c r="NA4" s="158"/>
      <c r="NB4" s="158"/>
      <c r="NC4" s="158"/>
      <c r="ND4" s="159"/>
    </row>
    <row r="5" spans="1:484" x14ac:dyDescent="0.25">
      <c r="A5" s="9"/>
      <c r="B5" s="150" t="s">
        <v>17</v>
      </c>
      <c r="C5" s="150" t="s">
        <v>18</v>
      </c>
      <c r="D5" s="9" t="s">
        <v>67</v>
      </c>
      <c r="E5" s="9" t="s">
        <v>68</v>
      </c>
      <c r="F5" s="9" t="s">
        <v>69</v>
      </c>
      <c r="G5" s="9" t="s">
        <v>70</v>
      </c>
      <c r="H5" s="9" t="s">
        <v>71</v>
      </c>
      <c r="I5" s="9" t="s">
        <v>72</v>
      </c>
      <c r="J5" s="9" t="s">
        <v>73</v>
      </c>
      <c r="K5" s="9" t="s">
        <v>67</v>
      </c>
      <c r="L5" s="9" t="s">
        <v>68</v>
      </c>
      <c r="M5" s="9" t="s">
        <v>69</v>
      </c>
      <c r="N5" s="9" t="s">
        <v>70</v>
      </c>
      <c r="O5" s="9" t="s">
        <v>71</v>
      </c>
      <c r="P5" s="9" t="s">
        <v>72</v>
      </c>
      <c r="Q5" s="9" t="s">
        <v>73</v>
      </c>
      <c r="R5" s="9" t="s">
        <v>67</v>
      </c>
      <c r="S5" s="9" t="s">
        <v>68</v>
      </c>
      <c r="T5" s="9" t="s">
        <v>69</v>
      </c>
      <c r="U5" s="9" t="s">
        <v>70</v>
      </c>
      <c r="V5" s="9" t="s">
        <v>71</v>
      </c>
      <c r="W5" s="9" t="s">
        <v>72</v>
      </c>
      <c r="X5" s="9" t="s">
        <v>73</v>
      </c>
      <c r="Y5" s="9" t="s">
        <v>67</v>
      </c>
      <c r="Z5" s="9" t="s">
        <v>68</v>
      </c>
      <c r="AA5" s="9" t="s">
        <v>69</v>
      </c>
      <c r="AB5" s="9" t="s">
        <v>70</v>
      </c>
      <c r="AC5" s="9" t="s">
        <v>71</v>
      </c>
      <c r="AD5" s="9" t="s">
        <v>72</v>
      </c>
      <c r="AE5" s="9" t="s">
        <v>73</v>
      </c>
      <c r="AF5" s="9" t="s">
        <v>67</v>
      </c>
      <c r="AG5" s="9" t="s">
        <v>68</v>
      </c>
      <c r="AH5" s="9" t="s">
        <v>69</v>
      </c>
      <c r="AI5" s="9" t="s">
        <v>70</v>
      </c>
      <c r="AJ5" s="9" t="s">
        <v>71</v>
      </c>
      <c r="AK5" s="9" t="s">
        <v>72</v>
      </c>
      <c r="AL5" s="9" t="s">
        <v>73</v>
      </c>
      <c r="AM5" s="9" t="s">
        <v>67</v>
      </c>
      <c r="AN5" s="9" t="s">
        <v>68</v>
      </c>
      <c r="AO5" s="9" t="s">
        <v>69</v>
      </c>
      <c r="AP5" s="9" t="s">
        <v>70</v>
      </c>
      <c r="AQ5" s="9" t="s">
        <v>71</v>
      </c>
      <c r="AR5" s="9" t="s">
        <v>72</v>
      </c>
      <c r="AS5" s="9" t="s">
        <v>73</v>
      </c>
      <c r="AT5" s="9" t="s">
        <v>67</v>
      </c>
      <c r="AU5" s="9" t="s">
        <v>68</v>
      </c>
      <c r="AV5" s="9" t="s">
        <v>69</v>
      </c>
      <c r="AW5" s="9" t="s">
        <v>70</v>
      </c>
      <c r="AX5" s="9" t="s">
        <v>71</v>
      </c>
      <c r="AY5" s="9" t="s">
        <v>72</v>
      </c>
      <c r="AZ5" s="9" t="s">
        <v>73</v>
      </c>
      <c r="BA5" s="9" t="s">
        <v>67</v>
      </c>
      <c r="BB5" s="9" t="s">
        <v>68</v>
      </c>
      <c r="BC5" s="9" t="s">
        <v>69</v>
      </c>
      <c r="BD5" s="9" t="s">
        <v>70</v>
      </c>
      <c r="BE5" s="9" t="s">
        <v>71</v>
      </c>
      <c r="BF5" s="9" t="s">
        <v>72</v>
      </c>
      <c r="BG5" s="9" t="s">
        <v>73</v>
      </c>
      <c r="BH5" s="9" t="s">
        <v>67</v>
      </c>
      <c r="BI5" s="9" t="s">
        <v>68</v>
      </c>
      <c r="BJ5" s="9" t="s">
        <v>69</v>
      </c>
      <c r="BK5" s="9" t="s">
        <v>70</v>
      </c>
      <c r="BL5" s="9" t="s">
        <v>71</v>
      </c>
      <c r="BM5" s="9" t="s">
        <v>72</v>
      </c>
      <c r="BN5" s="9" t="s">
        <v>73</v>
      </c>
      <c r="BO5" s="9" t="s">
        <v>67</v>
      </c>
      <c r="BP5" s="9" t="s">
        <v>68</v>
      </c>
      <c r="BQ5" s="9" t="s">
        <v>69</v>
      </c>
      <c r="BR5" s="9" t="s">
        <v>70</v>
      </c>
      <c r="BS5" s="9" t="s">
        <v>71</v>
      </c>
      <c r="BT5" s="9" t="s">
        <v>72</v>
      </c>
      <c r="BU5" s="9" t="s">
        <v>73</v>
      </c>
      <c r="BV5" s="9" t="s">
        <v>67</v>
      </c>
      <c r="BW5" s="9" t="s">
        <v>68</v>
      </c>
      <c r="BX5" s="9" t="s">
        <v>69</v>
      </c>
      <c r="BY5" s="9" t="s">
        <v>70</v>
      </c>
      <c r="BZ5" s="9" t="s">
        <v>71</v>
      </c>
      <c r="CA5" s="9" t="s">
        <v>72</v>
      </c>
      <c r="CB5" s="9" t="s">
        <v>73</v>
      </c>
      <c r="CC5" s="9" t="s">
        <v>67</v>
      </c>
      <c r="CD5" s="9" t="s">
        <v>68</v>
      </c>
      <c r="CE5" s="9" t="s">
        <v>69</v>
      </c>
      <c r="CF5" s="9" t="s">
        <v>70</v>
      </c>
      <c r="CG5" s="9" t="s">
        <v>71</v>
      </c>
      <c r="CH5" s="9" t="s">
        <v>72</v>
      </c>
      <c r="CI5" s="9" t="s">
        <v>73</v>
      </c>
      <c r="CJ5" s="9" t="s">
        <v>67</v>
      </c>
      <c r="CK5" s="9" t="s">
        <v>68</v>
      </c>
      <c r="CL5" s="9" t="s">
        <v>69</v>
      </c>
      <c r="CM5" s="9" t="s">
        <v>70</v>
      </c>
      <c r="CN5" s="9" t="s">
        <v>71</v>
      </c>
      <c r="CO5" s="9" t="s">
        <v>72</v>
      </c>
      <c r="CP5" s="9" t="s">
        <v>73</v>
      </c>
      <c r="CQ5" s="9" t="s">
        <v>67</v>
      </c>
      <c r="CR5" s="9" t="s">
        <v>68</v>
      </c>
      <c r="CS5" s="9" t="s">
        <v>69</v>
      </c>
      <c r="CT5" s="9" t="s">
        <v>70</v>
      </c>
      <c r="CU5" s="9" t="s">
        <v>71</v>
      </c>
      <c r="CV5" s="9" t="s">
        <v>72</v>
      </c>
      <c r="CW5" s="9" t="s">
        <v>73</v>
      </c>
      <c r="CX5" s="9" t="s">
        <v>67</v>
      </c>
      <c r="CY5" s="9" t="s">
        <v>68</v>
      </c>
      <c r="CZ5" s="9" t="s">
        <v>69</v>
      </c>
      <c r="DA5" s="9" t="s">
        <v>70</v>
      </c>
      <c r="DB5" s="9" t="s">
        <v>71</v>
      </c>
      <c r="DC5" s="9" t="s">
        <v>72</v>
      </c>
      <c r="DD5" s="9" t="s">
        <v>73</v>
      </c>
      <c r="DE5" s="9" t="s">
        <v>67</v>
      </c>
      <c r="DF5" s="9" t="s">
        <v>68</v>
      </c>
      <c r="DG5" s="9" t="s">
        <v>69</v>
      </c>
      <c r="DH5" s="9" t="s">
        <v>70</v>
      </c>
      <c r="DI5" s="9" t="s">
        <v>71</v>
      </c>
      <c r="DJ5" s="9" t="s">
        <v>72</v>
      </c>
      <c r="DK5" s="9" t="s">
        <v>73</v>
      </c>
      <c r="DL5" s="9" t="s">
        <v>67</v>
      </c>
      <c r="DM5" s="9" t="s">
        <v>68</v>
      </c>
      <c r="DN5" s="9" t="s">
        <v>69</v>
      </c>
      <c r="DO5" s="9" t="s">
        <v>70</v>
      </c>
      <c r="DP5" s="9" t="s">
        <v>71</v>
      </c>
      <c r="DQ5" s="9" t="s">
        <v>72</v>
      </c>
      <c r="DR5" s="9" t="s">
        <v>73</v>
      </c>
      <c r="DS5" s="9" t="s">
        <v>67</v>
      </c>
      <c r="DT5" s="9" t="s">
        <v>68</v>
      </c>
      <c r="DU5" s="9" t="s">
        <v>69</v>
      </c>
      <c r="DV5" s="9" t="s">
        <v>70</v>
      </c>
      <c r="DW5" s="9" t="s">
        <v>71</v>
      </c>
      <c r="DX5" s="9" t="s">
        <v>72</v>
      </c>
      <c r="DY5" s="9" t="s">
        <v>73</v>
      </c>
      <c r="DZ5" s="9" t="s">
        <v>67</v>
      </c>
      <c r="EA5" s="9" t="s">
        <v>68</v>
      </c>
      <c r="EB5" s="9" t="s">
        <v>69</v>
      </c>
      <c r="EC5" s="9" t="s">
        <v>70</v>
      </c>
      <c r="ED5" s="9" t="s">
        <v>71</v>
      </c>
      <c r="EE5" s="9" t="s">
        <v>72</v>
      </c>
      <c r="EF5" s="9" t="s">
        <v>73</v>
      </c>
      <c r="EG5" s="9" t="s">
        <v>67</v>
      </c>
      <c r="EH5" s="9" t="s">
        <v>68</v>
      </c>
      <c r="EI5" s="9" t="s">
        <v>69</v>
      </c>
      <c r="EJ5" s="9" t="s">
        <v>70</v>
      </c>
      <c r="EK5" s="9" t="s">
        <v>71</v>
      </c>
      <c r="EL5" s="9" t="s">
        <v>72</v>
      </c>
      <c r="EM5" s="9" t="s">
        <v>73</v>
      </c>
      <c r="EN5" s="9" t="s">
        <v>67</v>
      </c>
      <c r="EO5" s="9" t="s">
        <v>68</v>
      </c>
      <c r="EP5" s="9" t="s">
        <v>69</v>
      </c>
      <c r="EQ5" s="9" t="s">
        <v>70</v>
      </c>
      <c r="ER5" s="9" t="s">
        <v>71</v>
      </c>
      <c r="ES5" s="9" t="s">
        <v>72</v>
      </c>
      <c r="ET5" s="9" t="s">
        <v>73</v>
      </c>
      <c r="EU5" s="9" t="s">
        <v>67</v>
      </c>
      <c r="EV5" s="9" t="s">
        <v>68</v>
      </c>
      <c r="EW5" s="9" t="s">
        <v>69</v>
      </c>
      <c r="EX5" s="9" t="s">
        <v>70</v>
      </c>
      <c r="EY5" s="9" t="s">
        <v>71</v>
      </c>
      <c r="EZ5" s="9" t="s">
        <v>72</v>
      </c>
      <c r="FA5" s="9" t="s">
        <v>73</v>
      </c>
      <c r="FB5" s="9" t="s">
        <v>67</v>
      </c>
      <c r="FC5" s="9" t="s">
        <v>68</v>
      </c>
      <c r="FD5" s="9" t="s">
        <v>69</v>
      </c>
      <c r="FE5" s="9" t="s">
        <v>70</v>
      </c>
      <c r="FF5" s="9" t="s">
        <v>71</v>
      </c>
      <c r="FG5" s="9" t="s">
        <v>72</v>
      </c>
      <c r="FH5" s="9" t="s">
        <v>73</v>
      </c>
      <c r="FI5" s="9" t="s">
        <v>67</v>
      </c>
      <c r="FJ5" s="9" t="s">
        <v>68</v>
      </c>
      <c r="FK5" s="9" t="s">
        <v>69</v>
      </c>
      <c r="FL5" s="9" t="s">
        <v>70</v>
      </c>
      <c r="FM5" s="9" t="s">
        <v>71</v>
      </c>
      <c r="FN5" s="9" t="s">
        <v>72</v>
      </c>
      <c r="FO5" s="9" t="s">
        <v>73</v>
      </c>
      <c r="FP5" s="9" t="s">
        <v>67</v>
      </c>
      <c r="FQ5" s="9" t="s">
        <v>68</v>
      </c>
      <c r="FR5" s="9" t="s">
        <v>69</v>
      </c>
      <c r="FS5" s="9" t="s">
        <v>70</v>
      </c>
      <c r="FT5" s="9" t="s">
        <v>71</v>
      </c>
      <c r="FU5" s="9" t="s">
        <v>72</v>
      </c>
      <c r="FV5" s="9" t="s">
        <v>73</v>
      </c>
      <c r="FW5" s="9" t="s">
        <v>67</v>
      </c>
      <c r="FX5" s="9" t="s">
        <v>68</v>
      </c>
      <c r="FY5" s="9" t="s">
        <v>69</v>
      </c>
      <c r="FZ5" s="9" t="s">
        <v>70</v>
      </c>
      <c r="GA5" s="9" t="s">
        <v>71</v>
      </c>
      <c r="GB5" s="9" t="s">
        <v>72</v>
      </c>
      <c r="GC5" s="9" t="s">
        <v>73</v>
      </c>
      <c r="GD5" s="9" t="s">
        <v>67</v>
      </c>
      <c r="GE5" s="9" t="s">
        <v>68</v>
      </c>
      <c r="GF5" s="9" t="s">
        <v>69</v>
      </c>
      <c r="GG5" s="9" t="s">
        <v>70</v>
      </c>
      <c r="GH5" s="9" t="s">
        <v>71</v>
      </c>
      <c r="GI5" s="9" t="s">
        <v>72</v>
      </c>
      <c r="GJ5" s="9" t="s">
        <v>73</v>
      </c>
      <c r="GK5" s="9" t="s">
        <v>67</v>
      </c>
      <c r="GL5" s="9" t="s">
        <v>68</v>
      </c>
      <c r="GM5" s="9" t="s">
        <v>69</v>
      </c>
      <c r="GN5" s="9" t="s">
        <v>70</v>
      </c>
      <c r="GO5" s="9" t="s">
        <v>71</v>
      </c>
      <c r="GP5" s="9" t="s">
        <v>72</v>
      </c>
      <c r="GQ5" s="9" t="s">
        <v>73</v>
      </c>
      <c r="GR5" s="9" t="s">
        <v>67</v>
      </c>
      <c r="GS5" s="9" t="s">
        <v>68</v>
      </c>
      <c r="GT5" s="9" t="s">
        <v>69</v>
      </c>
      <c r="GU5" s="9" t="s">
        <v>70</v>
      </c>
      <c r="GV5" s="9" t="s">
        <v>71</v>
      </c>
      <c r="GW5" s="9" t="s">
        <v>72</v>
      </c>
      <c r="GX5" s="9" t="s">
        <v>73</v>
      </c>
      <c r="GY5" s="9" t="s">
        <v>67</v>
      </c>
      <c r="GZ5" s="9" t="s">
        <v>68</v>
      </c>
      <c r="HA5" s="9" t="s">
        <v>69</v>
      </c>
      <c r="HB5" s="9" t="s">
        <v>70</v>
      </c>
      <c r="HC5" s="9" t="s">
        <v>71</v>
      </c>
      <c r="HD5" s="9" t="s">
        <v>72</v>
      </c>
      <c r="HE5" s="9" t="s">
        <v>73</v>
      </c>
      <c r="HF5" s="9" t="s">
        <v>67</v>
      </c>
      <c r="HG5" s="9" t="s">
        <v>68</v>
      </c>
      <c r="HH5" s="9" t="s">
        <v>69</v>
      </c>
      <c r="HI5" s="9" t="s">
        <v>70</v>
      </c>
      <c r="HJ5" s="9" t="s">
        <v>71</v>
      </c>
      <c r="HK5" s="9" t="s">
        <v>72</v>
      </c>
      <c r="HL5" s="9" t="s">
        <v>73</v>
      </c>
      <c r="HM5" s="9" t="s">
        <v>67</v>
      </c>
      <c r="HN5" s="9" t="s">
        <v>68</v>
      </c>
      <c r="HO5" s="9" t="s">
        <v>69</v>
      </c>
      <c r="HP5" s="9" t="s">
        <v>70</v>
      </c>
      <c r="HQ5" s="9" t="s">
        <v>71</v>
      </c>
      <c r="HR5" s="9" t="s">
        <v>72</v>
      </c>
      <c r="HS5" s="9" t="s">
        <v>73</v>
      </c>
      <c r="HT5" s="9" t="s">
        <v>67</v>
      </c>
      <c r="HU5" s="9" t="s">
        <v>68</v>
      </c>
      <c r="HV5" s="9" t="s">
        <v>69</v>
      </c>
      <c r="HW5" s="9" t="s">
        <v>70</v>
      </c>
      <c r="HX5" s="9" t="s">
        <v>71</v>
      </c>
      <c r="HY5" s="9" t="s">
        <v>72</v>
      </c>
      <c r="HZ5" s="9" t="s">
        <v>73</v>
      </c>
      <c r="IA5" s="9" t="s">
        <v>67</v>
      </c>
      <c r="IB5" s="9" t="s">
        <v>68</v>
      </c>
      <c r="IC5" s="9" t="s">
        <v>69</v>
      </c>
      <c r="ID5" s="9" t="s">
        <v>70</v>
      </c>
      <c r="IE5" s="9" t="s">
        <v>71</v>
      </c>
      <c r="IF5" s="9" t="s">
        <v>72</v>
      </c>
      <c r="IG5" s="9" t="s">
        <v>73</v>
      </c>
      <c r="IH5" s="9" t="s">
        <v>67</v>
      </c>
      <c r="II5" s="9" t="s">
        <v>68</v>
      </c>
      <c r="IJ5" s="9" t="s">
        <v>69</v>
      </c>
      <c r="IK5" s="9" t="s">
        <v>70</v>
      </c>
      <c r="IL5" s="9" t="s">
        <v>71</v>
      </c>
      <c r="IM5" s="9" t="s">
        <v>72</v>
      </c>
      <c r="IN5" s="9" t="s">
        <v>73</v>
      </c>
      <c r="IO5" s="9" t="s">
        <v>67</v>
      </c>
      <c r="IP5" s="9" t="s">
        <v>68</v>
      </c>
      <c r="IQ5" s="9" t="s">
        <v>69</v>
      </c>
      <c r="IR5" s="9" t="s">
        <v>70</v>
      </c>
      <c r="IS5" s="9" t="s">
        <v>71</v>
      </c>
      <c r="IT5" s="9" t="s">
        <v>72</v>
      </c>
      <c r="IU5" s="9" t="s">
        <v>73</v>
      </c>
      <c r="IV5" s="9" t="s">
        <v>67</v>
      </c>
      <c r="IW5" s="9" t="s">
        <v>68</v>
      </c>
      <c r="IX5" s="9" t="s">
        <v>69</v>
      </c>
      <c r="IY5" s="9" t="s">
        <v>70</v>
      </c>
      <c r="IZ5" s="9" t="s">
        <v>71</v>
      </c>
      <c r="JA5" s="9" t="s">
        <v>72</v>
      </c>
      <c r="JB5" s="9" t="s">
        <v>73</v>
      </c>
      <c r="JC5" s="9" t="s">
        <v>67</v>
      </c>
      <c r="JD5" s="9" t="s">
        <v>68</v>
      </c>
      <c r="JE5" s="9" t="s">
        <v>69</v>
      </c>
      <c r="JF5" s="9" t="s">
        <v>70</v>
      </c>
      <c r="JG5" s="9" t="s">
        <v>71</v>
      </c>
      <c r="JH5" s="9" t="s">
        <v>72</v>
      </c>
      <c r="JI5" s="9" t="s">
        <v>73</v>
      </c>
      <c r="JJ5" s="9" t="s">
        <v>67</v>
      </c>
      <c r="JK5" s="9" t="s">
        <v>68</v>
      </c>
      <c r="JL5" s="9" t="s">
        <v>69</v>
      </c>
      <c r="JM5" s="9" t="s">
        <v>70</v>
      </c>
      <c r="JN5" s="9" t="s">
        <v>71</v>
      </c>
      <c r="JO5" s="9" t="s">
        <v>72</v>
      </c>
      <c r="JP5" s="9" t="s">
        <v>73</v>
      </c>
      <c r="JQ5" s="9" t="s">
        <v>67</v>
      </c>
      <c r="JR5" s="9" t="s">
        <v>68</v>
      </c>
      <c r="JS5" s="9" t="s">
        <v>69</v>
      </c>
      <c r="JT5" s="9" t="s">
        <v>70</v>
      </c>
      <c r="JU5" s="9" t="s">
        <v>71</v>
      </c>
      <c r="JV5" s="9" t="s">
        <v>72</v>
      </c>
      <c r="JW5" s="9" t="s">
        <v>73</v>
      </c>
      <c r="JX5" s="9" t="s">
        <v>67</v>
      </c>
      <c r="JY5" s="9" t="s">
        <v>68</v>
      </c>
      <c r="JZ5" s="9" t="s">
        <v>69</v>
      </c>
      <c r="KA5" s="9" t="s">
        <v>70</v>
      </c>
      <c r="KB5" s="9" t="s">
        <v>71</v>
      </c>
      <c r="KC5" s="9" t="s">
        <v>72</v>
      </c>
      <c r="KD5" s="9" t="s">
        <v>73</v>
      </c>
      <c r="KE5" s="9" t="s">
        <v>67</v>
      </c>
      <c r="KF5" s="9" t="s">
        <v>68</v>
      </c>
      <c r="KG5" s="9" t="s">
        <v>69</v>
      </c>
      <c r="KH5" s="9" t="s">
        <v>70</v>
      </c>
      <c r="KI5" s="9" t="s">
        <v>71</v>
      </c>
      <c r="KJ5" s="9" t="s">
        <v>72</v>
      </c>
      <c r="KK5" s="9" t="s">
        <v>73</v>
      </c>
      <c r="KL5" s="9" t="s">
        <v>67</v>
      </c>
      <c r="KM5" s="9" t="s">
        <v>68</v>
      </c>
      <c r="KN5" s="9" t="s">
        <v>69</v>
      </c>
      <c r="KO5" s="9" t="s">
        <v>70</v>
      </c>
      <c r="KP5" s="9" t="s">
        <v>71</v>
      </c>
      <c r="KQ5" s="9" t="s">
        <v>72</v>
      </c>
      <c r="KR5" s="9" t="s">
        <v>73</v>
      </c>
      <c r="KS5" s="9" t="s">
        <v>67</v>
      </c>
      <c r="KT5" s="9" t="s">
        <v>68</v>
      </c>
      <c r="KU5" s="9" t="s">
        <v>69</v>
      </c>
      <c r="KV5" s="9" t="s">
        <v>70</v>
      </c>
      <c r="KW5" s="9" t="s">
        <v>71</v>
      </c>
      <c r="KX5" s="9" t="s">
        <v>72</v>
      </c>
      <c r="KY5" s="9" t="s">
        <v>73</v>
      </c>
      <c r="KZ5" s="9" t="s">
        <v>67</v>
      </c>
      <c r="LA5" s="9" t="s">
        <v>68</v>
      </c>
      <c r="LB5" s="9" t="s">
        <v>69</v>
      </c>
      <c r="LC5" s="9" t="s">
        <v>70</v>
      </c>
      <c r="LD5" s="9" t="s">
        <v>71</v>
      </c>
      <c r="LE5" s="9" t="s">
        <v>72</v>
      </c>
      <c r="LF5" s="9" t="s">
        <v>73</v>
      </c>
      <c r="LG5" s="9" t="s">
        <v>67</v>
      </c>
      <c r="LH5" s="9" t="s">
        <v>68</v>
      </c>
      <c r="LI5" s="9" t="s">
        <v>69</v>
      </c>
      <c r="LJ5" s="9" t="s">
        <v>70</v>
      </c>
      <c r="LK5" s="9" t="s">
        <v>71</v>
      </c>
      <c r="LL5" s="9" t="s">
        <v>72</v>
      </c>
      <c r="LM5" s="9" t="s">
        <v>73</v>
      </c>
      <c r="LN5" s="9" t="s">
        <v>67</v>
      </c>
      <c r="LO5" s="9" t="s">
        <v>68</v>
      </c>
      <c r="LP5" s="9" t="s">
        <v>69</v>
      </c>
      <c r="LQ5" s="9" t="s">
        <v>70</v>
      </c>
      <c r="LR5" s="9" t="s">
        <v>71</v>
      </c>
      <c r="LS5" s="9" t="s">
        <v>72</v>
      </c>
      <c r="LT5" s="9" t="s">
        <v>73</v>
      </c>
      <c r="LU5" s="9" t="s">
        <v>67</v>
      </c>
      <c r="LV5" s="9" t="s">
        <v>68</v>
      </c>
      <c r="LW5" s="9" t="s">
        <v>69</v>
      </c>
      <c r="LX5" s="9" t="s">
        <v>70</v>
      </c>
      <c r="LY5" s="9" t="s">
        <v>71</v>
      </c>
      <c r="LZ5" s="9" t="s">
        <v>72</v>
      </c>
      <c r="MA5" s="9" t="s">
        <v>73</v>
      </c>
      <c r="MB5" s="9" t="s">
        <v>67</v>
      </c>
      <c r="MC5" s="9" t="s">
        <v>68</v>
      </c>
      <c r="MD5" s="9" t="s">
        <v>69</v>
      </c>
      <c r="ME5" s="9" t="s">
        <v>70</v>
      </c>
      <c r="MF5" s="9" t="s">
        <v>71</v>
      </c>
      <c r="MG5" s="9" t="s">
        <v>72</v>
      </c>
      <c r="MH5" s="9" t="s">
        <v>73</v>
      </c>
      <c r="MI5" s="9" t="s">
        <v>67</v>
      </c>
      <c r="MJ5" s="9" t="s">
        <v>68</v>
      </c>
      <c r="MK5" s="9" t="s">
        <v>69</v>
      </c>
      <c r="ML5" s="9" t="s">
        <v>70</v>
      </c>
      <c r="MM5" s="9" t="s">
        <v>71</v>
      </c>
      <c r="MN5" s="9" t="s">
        <v>72</v>
      </c>
      <c r="MO5" s="9" t="s">
        <v>73</v>
      </c>
      <c r="MP5" s="9" t="s">
        <v>67</v>
      </c>
      <c r="MQ5" s="9" t="s">
        <v>68</v>
      </c>
      <c r="MR5" s="9" t="s">
        <v>69</v>
      </c>
      <c r="MS5" s="9" t="s">
        <v>70</v>
      </c>
      <c r="MT5" s="9" t="s">
        <v>71</v>
      </c>
      <c r="MU5" s="9" t="s">
        <v>72</v>
      </c>
      <c r="MV5" s="9" t="s">
        <v>73</v>
      </c>
      <c r="MW5" s="9" t="s">
        <v>67</v>
      </c>
      <c r="MX5" s="9" t="s">
        <v>68</v>
      </c>
      <c r="MY5" s="9" t="s">
        <v>69</v>
      </c>
      <c r="MZ5" s="9" t="s">
        <v>70</v>
      </c>
      <c r="NA5" s="9" t="s">
        <v>71</v>
      </c>
      <c r="NB5" s="9" t="s">
        <v>72</v>
      </c>
      <c r="NC5" s="9" t="s">
        <v>73</v>
      </c>
      <c r="ND5" s="9" t="s">
        <v>67</v>
      </c>
    </row>
    <row r="6" spans="1:484" x14ac:dyDescent="0.25">
      <c r="A6" s="11"/>
      <c r="B6" s="150"/>
      <c r="C6" s="150"/>
      <c r="D6" s="10">
        <v>44927</v>
      </c>
      <c r="E6" s="10">
        <v>44928</v>
      </c>
      <c r="F6" s="10">
        <v>44929</v>
      </c>
      <c r="G6" s="10">
        <v>44930</v>
      </c>
      <c r="H6" s="10">
        <v>44931</v>
      </c>
      <c r="I6" s="10">
        <v>44932</v>
      </c>
      <c r="J6" s="10">
        <v>44933</v>
      </c>
      <c r="K6" s="10">
        <v>44934</v>
      </c>
      <c r="L6" s="10">
        <v>44935</v>
      </c>
      <c r="M6" s="10">
        <v>44936</v>
      </c>
      <c r="N6" s="10">
        <v>44937</v>
      </c>
      <c r="O6" s="10">
        <v>44938</v>
      </c>
      <c r="P6" s="10">
        <v>44939</v>
      </c>
      <c r="Q6" s="10">
        <v>44940</v>
      </c>
      <c r="R6" s="10">
        <v>44941</v>
      </c>
      <c r="S6" s="10">
        <v>44942</v>
      </c>
      <c r="T6" s="10">
        <v>44943</v>
      </c>
      <c r="U6" s="10">
        <v>44944</v>
      </c>
      <c r="V6" s="10">
        <v>44945</v>
      </c>
      <c r="W6" s="10">
        <v>44946</v>
      </c>
      <c r="X6" s="10">
        <v>44947</v>
      </c>
      <c r="Y6" s="10">
        <v>44948</v>
      </c>
      <c r="Z6" s="10">
        <v>44949</v>
      </c>
      <c r="AA6" s="10">
        <v>44950</v>
      </c>
      <c r="AB6" s="10">
        <v>44951</v>
      </c>
      <c r="AC6" s="10">
        <v>44952</v>
      </c>
      <c r="AD6" s="10">
        <v>44953</v>
      </c>
      <c r="AE6" s="10">
        <v>44954</v>
      </c>
      <c r="AF6" s="10">
        <v>44955</v>
      </c>
      <c r="AG6" s="10">
        <v>44956</v>
      </c>
      <c r="AH6" s="10">
        <v>44957</v>
      </c>
      <c r="AI6" s="10">
        <v>44958</v>
      </c>
      <c r="AJ6" s="10">
        <v>44959</v>
      </c>
      <c r="AK6" s="10">
        <v>44960</v>
      </c>
      <c r="AL6" s="10">
        <v>44961</v>
      </c>
      <c r="AM6" s="10">
        <v>44962</v>
      </c>
      <c r="AN6" s="10">
        <v>44963</v>
      </c>
      <c r="AO6" s="10">
        <v>44964</v>
      </c>
      <c r="AP6" s="10">
        <v>44965</v>
      </c>
      <c r="AQ6" s="10">
        <v>44966</v>
      </c>
      <c r="AR6" s="10">
        <v>44967</v>
      </c>
      <c r="AS6" s="10">
        <v>44968</v>
      </c>
      <c r="AT6" s="10">
        <v>44969</v>
      </c>
      <c r="AU6" s="10">
        <v>44970</v>
      </c>
      <c r="AV6" s="10">
        <v>44971</v>
      </c>
      <c r="AW6" s="10">
        <v>44972</v>
      </c>
      <c r="AX6" s="10">
        <v>44973</v>
      </c>
      <c r="AY6" s="10">
        <v>44974</v>
      </c>
      <c r="AZ6" s="10">
        <v>44975</v>
      </c>
      <c r="BA6" s="10">
        <v>44976</v>
      </c>
      <c r="BB6" s="10">
        <v>44977</v>
      </c>
      <c r="BC6" s="10">
        <v>44978</v>
      </c>
      <c r="BD6" s="10">
        <v>44979</v>
      </c>
      <c r="BE6" s="10">
        <v>44980</v>
      </c>
      <c r="BF6" s="10">
        <v>44981</v>
      </c>
      <c r="BG6" s="10">
        <v>44982</v>
      </c>
      <c r="BH6" s="10">
        <v>44983</v>
      </c>
      <c r="BI6" s="10">
        <v>44984</v>
      </c>
      <c r="BJ6" s="10">
        <v>44985</v>
      </c>
      <c r="BK6" s="10">
        <v>44986</v>
      </c>
      <c r="BL6" s="10">
        <v>44987</v>
      </c>
      <c r="BM6" s="10">
        <v>44988</v>
      </c>
      <c r="BN6" s="10">
        <v>44989</v>
      </c>
      <c r="BO6" s="10">
        <v>44990</v>
      </c>
      <c r="BP6" s="10">
        <v>44991</v>
      </c>
      <c r="BQ6" s="10">
        <v>44992</v>
      </c>
      <c r="BR6" s="10">
        <v>44993</v>
      </c>
      <c r="BS6" s="10">
        <v>44994</v>
      </c>
      <c r="BT6" s="10">
        <v>44995</v>
      </c>
      <c r="BU6" s="10">
        <v>44996</v>
      </c>
      <c r="BV6" s="10">
        <v>44997</v>
      </c>
      <c r="BW6" s="10">
        <v>44998</v>
      </c>
      <c r="BX6" s="10">
        <v>44999</v>
      </c>
      <c r="BY6" s="10">
        <v>45000</v>
      </c>
      <c r="BZ6" s="10">
        <v>45001</v>
      </c>
      <c r="CA6" s="10">
        <v>45002</v>
      </c>
      <c r="CB6" s="10">
        <v>45003</v>
      </c>
      <c r="CC6" s="10">
        <v>45004</v>
      </c>
      <c r="CD6" s="10">
        <v>45005</v>
      </c>
      <c r="CE6" s="10">
        <v>45006</v>
      </c>
      <c r="CF6" s="10">
        <v>45007</v>
      </c>
      <c r="CG6" s="10">
        <v>45008</v>
      </c>
      <c r="CH6" s="10">
        <v>45009</v>
      </c>
      <c r="CI6" s="10">
        <v>45010</v>
      </c>
      <c r="CJ6" s="10">
        <v>45011</v>
      </c>
      <c r="CK6" s="10">
        <v>45012</v>
      </c>
      <c r="CL6" s="10">
        <v>45013</v>
      </c>
      <c r="CM6" s="10">
        <v>45014</v>
      </c>
      <c r="CN6" s="10">
        <v>45015</v>
      </c>
      <c r="CO6" s="10">
        <v>45016</v>
      </c>
      <c r="CP6" s="10">
        <v>45017</v>
      </c>
      <c r="CQ6" s="10">
        <v>45018</v>
      </c>
      <c r="CR6" s="10">
        <v>45019</v>
      </c>
      <c r="CS6" s="10">
        <v>45020</v>
      </c>
      <c r="CT6" s="10">
        <v>45021</v>
      </c>
      <c r="CU6" s="10">
        <v>45022</v>
      </c>
      <c r="CV6" s="10">
        <v>45023</v>
      </c>
      <c r="CW6" s="10">
        <v>45024</v>
      </c>
      <c r="CX6" s="10">
        <v>45025</v>
      </c>
      <c r="CY6" s="10">
        <v>45026</v>
      </c>
      <c r="CZ6" s="10">
        <v>45027</v>
      </c>
      <c r="DA6" s="10">
        <v>45028</v>
      </c>
      <c r="DB6" s="10">
        <v>45029</v>
      </c>
      <c r="DC6" s="10">
        <v>45030</v>
      </c>
      <c r="DD6" s="10">
        <v>45031</v>
      </c>
      <c r="DE6" s="10">
        <v>45032</v>
      </c>
      <c r="DF6" s="10">
        <v>45033</v>
      </c>
      <c r="DG6" s="10">
        <v>45034</v>
      </c>
      <c r="DH6" s="10">
        <v>45035</v>
      </c>
      <c r="DI6" s="10">
        <v>45036</v>
      </c>
      <c r="DJ6" s="10">
        <v>45037</v>
      </c>
      <c r="DK6" s="10">
        <v>45038</v>
      </c>
      <c r="DL6" s="10">
        <v>45039</v>
      </c>
      <c r="DM6" s="10">
        <v>45040</v>
      </c>
      <c r="DN6" s="10">
        <v>45041</v>
      </c>
      <c r="DO6" s="10">
        <v>45042</v>
      </c>
      <c r="DP6" s="10">
        <v>45043</v>
      </c>
      <c r="DQ6" s="10">
        <v>45044</v>
      </c>
      <c r="DR6" s="10">
        <v>45045</v>
      </c>
      <c r="DS6" s="10">
        <v>45046</v>
      </c>
      <c r="DT6" s="10">
        <v>45047</v>
      </c>
      <c r="DU6" s="10">
        <v>45048</v>
      </c>
      <c r="DV6" s="10">
        <v>45049</v>
      </c>
      <c r="DW6" s="10">
        <v>45050</v>
      </c>
      <c r="DX6" s="10">
        <v>45051</v>
      </c>
      <c r="DY6" s="10">
        <v>45052</v>
      </c>
      <c r="DZ6" s="10">
        <v>45053</v>
      </c>
      <c r="EA6" s="10">
        <v>45054</v>
      </c>
      <c r="EB6" s="10">
        <v>45055</v>
      </c>
      <c r="EC6" s="10">
        <v>45056</v>
      </c>
      <c r="ED6" s="10">
        <v>45057</v>
      </c>
      <c r="EE6" s="10">
        <v>45058</v>
      </c>
      <c r="EF6" s="10">
        <v>45059</v>
      </c>
      <c r="EG6" s="10">
        <v>45060</v>
      </c>
      <c r="EH6" s="10">
        <v>45061</v>
      </c>
      <c r="EI6" s="10">
        <v>45062</v>
      </c>
      <c r="EJ6" s="10">
        <v>45063</v>
      </c>
      <c r="EK6" s="10">
        <v>45064</v>
      </c>
      <c r="EL6" s="10">
        <v>45065</v>
      </c>
      <c r="EM6" s="10">
        <v>45066</v>
      </c>
      <c r="EN6" s="10">
        <v>45067</v>
      </c>
      <c r="EO6" s="10">
        <v>45068</v>
      </c>
      <c r="EP6" s="10">
        <v>45069</v>
      </c>
      <c r="EQ6" s="10">
        <v>45070</v>
      </c>
      <c r="ER6" s="10">
        <v>45071</v>
      </c>
      <c r="ES6" s="10">
        <v>45072</v>
      </c>
      <c r="ET6" s="10">
        <v>45073</v>
      </c>
      <c r="EU6" s="10">
        <v>45074</v>
      </c>
      <c r="EV6" s="10">
        <v>45075</v>
      </c>
      <c r="EW6" s="10">
        <v>45076</v>
      </c>
      <c r="EX6" s="10">
        <v>45077</v>
      </c>
      <c r="EY6" s="10">
        <v>45078</v>
      </c>
      <c r="EZ6" s="10">
        <v>45079</v>
      </c>
      <c r="FA6" s="10">
        <v>45080</v>
      </c>
      <c r="FB6" s="10">
        <v>45081</v>
      </c>
      <c r="FC6" s="10">
        <v>45082</v>
      </c>
      <c r="FD6" s="10">
        <v>45083</v>
      </c>
      <c r="FE6" s="10">
        <v>45084</v>
      </c>
      <c r="FF6" s="10">
        <v>45085</v>
      </c>
      <c r="FG6" s="10">
        <v>45086</v>
      </c>
      <c r="FH6" s="10">
        <v>45087</v>
      </c>
      <c r="FI6" s="10">
        <v>45088</v>
      </c>
      <c r="FJ6" s="10">
        <v>45089</v>
      </c>
      <c r="FK6" s="10">
        <v>45090</v>
      </c>
      <c r="FL6" s="10">
        <v>45091</v>
      </c>
      <c r="FM6" s="10">
        <v>45092</v>
      </c>
      <c r="FN6" s="10">
        <v>45093</v>
      </c>
      <c r="FO6" s="10">
        <v>45094</v>
      </c>
      <c r="FP6" s="10">
        <v>45095</v>
      </c>
      <c r="FQ6" s="10">
        <v>45096</v>
      </c>
      <c r="FR6" s="10">
        <v>45097</v>
      </c>
      <c r="FS6" s="10">
        <v>45098</v>
      </c>
      <c r="FT6" s="10">
        <v>45099</v>
      </c>
      <c r="FU6" s="10">
        <v>45100</v>
      </c>
      <c r="FV6" s="10">
        <v>45101</v>
      </c>
      <c r="FW6" s="10">
        <v>45102</v>
      </c>
      <c r="FX6" s="10">
        <v>45103</v>
      </c>
      <c r="FY6" s="10">
        <v>45104</v>
      </c>
      <c r="FZ6" s="10">
        <v>45105</v>
      </c>
      <c r="GA6" s="10">
        <v>45106</v>
      </c>
      <c r="GB6" s="10">
        <v>45107</v>
      </c>
      <c r="GC6" s="10">
        <v>45108</v>
      </c>
      <c r="GD6" s="10">
        <v>45109</v>
      </c>
      <c r="GE6" s="10">
        <v>45110</v>
      </c>
      <c r="GF6" s="10">
        <v>45111</v>
      </c>
      <c r="GG6" s="10">
        <v>45112</v>
      </c>
      <c r="GH6" s="10">
        <v>45113</v>
      </c>
      <c r="GI6" s="10">
        <v>45114</v>
      </c>
      <c r="GJ6" s="10">
        <v>45115</v>
      </c>
      <c r="GK6" s="10">
        <v>45116</v>
      </c>
      <c r="GL6" s="10">
        <v>45117</v>
      </c>
      <c r="GM6" s="10">
        <v>45118</v>
      </c>
      <c r="GN6" s="10">
        <v>45119</v>
      </c>
      <c r="GO6" s="10">
        <v>45120</v>
      </c>
      <c r="GP6" s="10">
        <v>45121</v>
      </c>
      <c r="GQ6" s="10">
        <v>45122</v>
      </c>
      <c r="GR6" s="10">
        <v>45123</v>
      </c>
      <c r="GS6" s="10">
        <v>45124</v>
      </c>
      <c r="GT6" s="10">
        <v>45125</v>
      </c>
      <c r="GU6" s="10">
        <v>45126</v>
      </c>
      <c r="GV6" s="10">
        <v>45127</v>
      </c>
      <c r="GW6" s="10">
        <v>45128</v>
      </c>
      <c r="GX6" s="10">
        <v>45129</v>
      </c>
      <c r="GY6" s="10">
        <v>45130</v>
      </c>
      <c r="GZ6" s="10">
        <v>45131</v>
      </c>
      <c r="HA6" s="10">
        <v>45132</v>
      </c>
      <c r="HB6" s="10">
        <v>45133</v>
      </c>
      <c r="HC6" s="10">
        <v>45134</v>
      </c>
      <c r="HD6" s="10">
        <v>45135</v>
      </c>
      <c r="HE6" s="10">
        <v>45136</v>
      </c>
      <c r="HF6" s="10">
        <v>45137</v>
      </c>
      <c r="HG6" s="10">
        <v>45138</v>
      </c>
      <c r="HH6" s="10">
        <v>45139</v>
      </c>
      <c r="HI6" s="10">
        <v>45140</v>
      </c>
      <c r="HJ6" s="10">
        <v>45141</v>
      </c>
      <c r="HK6" s="10">
        <v>45142</v>
      </c>
      <c r="HL6" s="10">
        <v>45143</v>
      </c>
      <c r="HM6" s="10">
        <v>45144</v>
      </c>
      <c r="HN6" s="10">
        <v>45145</v>
      </c>
      <c r="HO6" s="10">
        <v>45146</v>
      </c>
      <c r="HP6" s="10">
        <v>45147</v>
      </c>
      <c r="HQ6" s="10">
        <v>45148</v>
      </c>
      <c r="HR6" s="10">
        <v>45149</v>
      </c>
      <c r="HS6" s="10">
        <v>45150</v>
      </c>
      <c r="HT6" s="10">
        <v>45151</v>
      </c>
      <c r="HU6" s="10">
        <v>45152</v>
      </c>
      <c r="HV6" s="10">
        <v>45153</v>
      </c>
      <c r="HW6" s="10">
        <v>45154</v>
      </c>
      <c r="HX6" s="10">
        <v>45155</v>
      </c>
      <c r="HY6" s="10">
        <v>45156</v>
      </c>
      <c r="HZ6" s="10">
        <v>45157</v>
      </c>
      <c r="IA6" s="10">
        <v>45158</v>
      </c>
      <c r="IB6" s="10">
        <v>45159</v>
      </c>
      <c r="IC6" s="10">
        <v>45160</v>
      </c>
      <c r="ID6" s="10">
        <v>45161</v>
      </c>
      <c r="IE6" s="10">
        <v>45162</v>
      </c>
      <c r="IF6" s="10">
        <v>45163</v>
      </c>
      <c r="IG6" s="10">
        <v>45164</v>
      </c>
      <c r="IH6" s="10">
        <v>45165</v>
      </c>
      <c r="II6" s="10">
        <v>45166</v>
      </c>
      <c r="IJ6" s="10">
        <v>45167</v>
      </c>
      <c r="IK6" s="10">
        <v>45168</v>
      </c>
      <c r="IL6" s="10">
        <v>45169</v>
      </c>
      <c r="IM6" s="10">
        <v>45170</v>
      </c>
      <c r="IN6" s="10">
        <v>45171</v>
      </c>
      <c r="IO6" s="10">
        <v>45172</v>
      </c>
      <c r="IP6" s="10">
        <v>45173</v>
      </c>
      <c r="IQ6" s="10">
        <v>45174</v>
      </c>
      <c r="IR6" s="10">
        <v>45175</v>
      </c>
      <c r="IS6" s="10">
        <v>45176</v>
      </c>
      <c r="IT6" s="10">
        <v>45177</v>
      </c>
      <c r="IU6" s="10">
        <v>45178</v>
      </c>
      <c r="IV6" s="10">
        <v>45179</v>
      </c>
      <c r="IW6" s="10">
        <v>45180</v>
      </c>
      <c r="IX6" s="10">
        <v>45181</v>
      </c>
      <c r="IY6" s="10">
        <v>45182</v>
      </c>
      <c r="IZ6" s="10">
        <v>45183</v>
      </c>
      <c r="JA6" s="10">
        <v>45184</v>
      </c>
      <c r="JB6" s="10">
        <v>45185</v>
      </c>
      <c r="JC6" s="10">
        <v>45186</v>
      </c>
      <c r="JD6" s="10">
        <v>45187</v>
      </c>
      <c r="JE6" s="10">
        <v>45188</v>
      </c>
      <c r="JF6" s="10">
        <v>45189</v>
      </c>
      <c r="JG6" s="10">
        <v>45190</v>
      </c>
      <c r="JH6" s="10">
        <v>45191</v>
      </c>
      <c r="JI6" s="10">
        <v>45192</v>
      </c>
      <c r="JJ6" s="10">
        <v>45193</v>
      </c>
      <c r="JK6" s="10">
        <v>45194</v>
      </c>
      <c r="JL6" s="10">
        <v>45195</v>
      </c>
      <c r="JM6" s="10">
        <v>45196</v>
      </c>
      <c r="JN6" s="10">
        <v>45197</v>
      </c>
      <c r="JO6" s="10">
        <v>45198</v>
      </c>
      <c r="JP6" s="10">
        <v>45199</v>
      </c>
      <c r="JQ6" s="10">
        <v>45200</v>
      </c>
      <c r="JR6" s="10">
        <v>45201</v>
      </c>
      <c r="JS6" s="10">
        <v>45202</v>
      </c>
      <c r="JT6" s="10">
        <v>45203</v>
      </c>
      <c r="JU6" s="10">
        <v>45204</v>
      </c>
      <c r="JV6" s="10">
        <v>45205</v>
      </c>
      <c r="JW6" s="10">
        <v>45206</v>
      </c>
      <c r="JX6" s="10">
        <v>45207</v>
      </c>
      <c r="JY6" s="10">
        <v>45208</v>
      </c>
      <c r="JZ6" s="10">
        <v>45209</v>
      </c>
      <c r="KA6" s="10">
        <v>45210</v>
      </c>
      <c r="KB6" s="10">
        <v>45211</v>
      </c>
      <c r="KC6" s="10">
        <v>45212</v>
      </c>
      <c r="KD6" s="10">
        <v>45213</v>
      </c>
      <c r="KE6" s="10">
        <v>45214</v>
      </c>
      <c r="KF6" s="10">
        <v>45215</v>
      </c>
      <c r="KG6" s="10">
        <v>45216</v>
      </c>
      <c r="KH6" s="10">
        <v>45217</v>
      </c>
      <c r="KI6" s="10">
        <v>45218</v>
      </c>
      <c r="KJ6" s="10">
        <v>45219</v>
      </c>
      <c r="KK6" s="10">
        <v>45220</v>
      </c>
      <c r="KL6" s="10">
        <v>45221</v>
      </c>
      <c r="KM6" s="10">
        <v>45222</v>
      </c>
      <c r="KN6" s="10">
        <v>45223</v>
      </c>
      <c r="KO6" s="10">
        <v>45224</v>
      </c>
      <c r="KP6" s="10">
        <v>45225</v>
      </c>
      <c r="KQ6" s="10">
        <v>45226</v>
      </c>
      <c r="KR6" s="10">
        <v>45227</v>
      </c>
      <c r="KS6" s="10">
        <v>45228</v>
      </c>
      <c r="KT6" s="10">
        <v>45229</v>
      </c>
      <c r="KU6" s="10">
        <v>45230</v>
      </c>
      <c r="KV6" s="10">
        <v>45231</v>
      </c>
      <c r="KW6" s="10">
        <v>45232</v>
      </c>
      <c r="KX6" s="10">
        <v>45233</v>
      </c>
      <c r="KY6" s="10">
        <v>45234</v>
      </c>
      <c r="KZ6" s="10">
        <v>45235</v>
      </c>
      <c r="LA6" s="10">
        <v>45236</v>
      </c>
      <c r="LB6" s="10">
        <v>45237</v>
      </c>
      <c r="LC6" s="10">
        <v>45238</v>
      </c>
      <c r="LD6" s="10">
        <v>45239</v>
      </c>
      <c r="LE6" s="10">
        <v>45240</v>
      </c>
      <c r="LF6" s="10">
        <v>45241</v>
      </c>
      <c r="LG6" s="10">
        <v>45242</v>
      </c>
      <c r="LH6" s="10">
        <v>45243</v>
      </c>
      <c r="LI6" s="10">
        <v>45244</v>
      </c>
      <c r="LJ6" s="10">
        <v>45245</v>
      </c>
      <c r="LK6" s="10">
        <v>45246</v>
      </c>
      <c r="LL6" s="10">
        <v>45247</v>
      </c>
      <c r="LM6" s="10">
        <v>45248</v>
      </c>
      <c r="LN6" s="10">
        <v>45249</v>
      </c>
      <c r="LO6" s="10">
        <v>45250</v>
      </c>
      <c r="LP6" s="10">
        <v>45251</v>
      </c>
      <c r="LQ6" s="10">
        <v>45252</v>
      </c>
      <c r="LR6" s="10">
        <v>45253</v>
      </c>
      <c r="LS6" s="10">
        <v>45254</v>
      </c>
      <c r="LT6" s="10">
        <v>45255</v>
      </c>
      <c r="LU6" s="10">
        <v>45256</v>
      </c>
      <c r="LV6" s="10">
        <v>45257</v>
      </c>
      <c r="LW6" s="10">
        <v>45258</v>
      </c>
      <c r="LX6" s="10">
        <v>45259</v>
      </c>
      <c r="LY6" s="10">
        <v>45260</v>
      </c>
      <c r="LZ6" s="10">
        <v>45261</v>
      </c>
      <c r="MA6" s="10">
        <v>45262</v>
      </c>
      <c r="MB6" s="10">
        <v>45263</v>
      </c>
      <c r="MC6" s="10">
        <v>45264</v>
      </c>
      <c r="MD6" s="10">
        <v>45265</v>
      </c>
      <c r="ME6" s="10">
        <v>45266</v>
      </c>
      <c r="MF6" s="10">
        <v>45267</v>
      </c>
      <c r="MG6" s="10">
        <v>45268</v>
      </c>
      <c r="MH6" s="10">
        <v>45269</v>
      </c>
      <c r="MI6" s="10">
        <v>45270</v>
      </c>
      <c r="MJ6" s="10">
        <v>45271</v>
      </c>
      <c r="MK6" s="10">
        <v>45272</v>
      </c>
      <c r="ML6" s="10">
        <v>45273</v>
      </c>
      <c r="MM6" s="10">
        <v>45274</v>
      </c>
      <c r="MN6" s="10">
        <v>45275</v>
      </c>
      <c r="MO6" s="10">
        <v>45276</v>
      </c>
      <c r="MP6" s="10">
        <v>45277</v>
      </c>
      <c r="MQ6" s="10">
        <v>45278</v>
      </c>
      <c r="MR6" s="10">
        <v>45279</v>
      </c>
      <c r="MS6" s="10">
        <v>45280</v>
      </c>
      <c r="MT6" s="10">
        <v>45281</v>
      </c>
      <c r="MU6" s="10">
        <v>45282</v>
      </c>
      <c r="MV6" s="10">
        <v>45283</v>
      </c>
      <c r="MW6" s="10">
        <v>45284</v>
      </c>
      <c r="MX6" s="10">
        <v>45285</v>
      </c>
      <c r="MY6" s="10">
        <v>45286</v>
      </c>
      <c r="MZ6" s="10">
        <v>45287</v>
      </c>
      <c r="NA6" s="10">
        <v>45288</v>
      </c>
      <c r="NB6" s="10">
        <v>45289</v>
      </c>
      <c r="NC6" s="10">
        <v>45290</v>
      </c>
      <c r="ND6" s="10">
        <v>45291</v>
      </c>
    </row>
    <row r="7" spans="1:484" s="21" customFormat="1" ht="4.5" customHeight="1" outlineLevel="1" x14ac:dyDescent="0.25">
      <c r="A7" s="19"/>
      <c r="B7" s="27" t="s">
        <v>39</v>
      </c>
      <c r="C7" s="27"/>
      <c r="D7" s="22">
        <v>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>
        <v>1</v>
      </c>
      <c r="CY7" s="22">
        <v>1</v>
      </c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>
        <v>1</v>
      </c>
      <c r="DU7" s="22"/>
      <c r="DV7" s="22"/>
      <c r="DW7" s="22"/>
      <c r="DX7" s="22"/>
      <c r="DY7" s="22"/>
      <c r="DZ7" s="22"/>
      <c r="EA7" s="22">
        <v>1</v>
      </c>
      <c r="EB7" s="22"/>
      <c r="EC7" s="22"/>
      <c r="ED7" s="22"/>
      <c r="EE7" s="22"/>
      <c r="EF7" s="22"/>
      <c r="EG7" s="22"/>
      <c r="EH7" s="22"/>
      <c r="EI7" s="22"/>
      <c r="EJ7" s="22"/>
      <c r="EK7" s="22">
        <v>1</v>
      </c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>
        <v>1</v>
      </c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>
        <v>1</v>
      </c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>
        <v>1</v>
      </c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>
        <v>1</v>
      </c>
      <c r="KW7" s="22"/>
      <c r="KX7" s="22"/>
      <c r="KY7" s="22"/>
      <c r="KZ7" s="22"/>
      <c r="LA7" s="22"/>
      <c r="LB7" s="22"/>
      <c r="LC7" s="22"/>
      <c r="LD7" s="22"/>
      <c r="LE7" s="22"/>
      <c r="LF7" s="22">
        <v>1</v>
      </c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>
        <v>1</v>
      </c>
      <c r="MY7" s="22"/>
      <c r="MZ7" s="22"/>
      <c r="NA7" s="22"/>
      <c r="NB7" s="22"/>
      <c r="NC7" s="22"/>
      <c r="ND7" s="22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</row>
    <row r="8" spans="1:484" x14ac:dyDescent="0.25">
      <c r="B8" s="26"/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4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4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12"/>
      <c r="CZ8" s="4"/>
      <c r="DA8" s="4"/>
      <c r="DB8" s="4"/>
      <c r="DC8" s="4"/>
      <c r="DD8" s="4"/>
      <c r="DE8" s="12"/>
      <c r="DF8" s="4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12"/>
      <c r="DU8" s="4"/>
      <c r="DV8" s="4"/>
      <c r="DW8" s="4"/>
      <c r="DX8" s="4"/>
      <c r="DY8" s="4"/>
      <c r="DZ8" s="12"/>
      <c r="EA8" s="12"/>
      <c r="EB8" s="4"/>
      <c r="EC8" s="4"/>
      <c r="ED8" s="4"/>
      <c r="EE8" s="4"/>
      <c r="EF8" s="4"/>
      <c r="EG8" s="12"/>
      <c r="EH8" s="4"/>
      <c r="EI8" s="4"/>
      <c r="EJ8" s="4"/>
      <c r="EK8" s="12"/>
      <c r="EL8" s="4"/>
      <c r="EM8" s="4"/>
      <c r="EN8" s="12"/>
      <c r="EO8" s="4"/>
      <c r="EP8" s="4"/>
      <c r="EQ8" s="4"/>
      <c r="ER8" s="4"/>
      <c r="ES8" s="4"/>
      <c r="ET8" s="4"/>
      <c r="EU8" s="12"/>
      <c r="EV8" s="12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4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12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2"/>
      <c r="IP8" s="4"/>
      <c r="IQ8" s="4"/>
      <c r="IR8" s="4"/>
      <c r="IS8" s="4"/>
      <c r="IT8" s="4"/>
      <c r="IU8" s="4"/>
      <c r="IV8" s="12"/>
      <c r="IW8" s="4"/>
      <c r="IX8" s="4"/>
      <c r="IY8" s="4"/>
      <c r="IZ8" s="4"/>
      <c r="JA8" s="4"/>
      <c r="JB8" s="4"/>
      <c r="JC8" s="12"/>
      <c r="JD8" s="4"/>
      <c r="JE8" s="4"/>
      <c r="JF8" s="4"/>
      <c r="JG8" s="4"/>
      <c r="JH8" s="4"/>
      <c r="JI8" s="4"/>
      <c r="JJ8" s="12"/>
      <c r="JK8" s="4"/>
      <c r="JL8" s="4"/>
      <c r="JM8" s="4"/>
      <c r="JN8" s="4"/>
      <c r="JO8" s="4"/>
      <c r="JP8" s="4"/>
      <c r="JQ8" s="12"/>
      <c r="JR8" s="4"/>
      <c r="JS8" s="4"/>
      <c r="JT8" s="4"/>
      <c r="JU8" s="4"/>
      <c r="JV8" s="4"/>
      <c r="JW8" s="4"/>
      <c r="JX8" s="12"/>
      <c r="JY8" s="4"/>
      <c r="JZ8" s="4"/>
      <c r="KA8" s="4"/>
      <c r="KB8" s="4"/>
      <c r="KC8" s="4"/>
      <c r="KD8" s="4"/>
      <c r="KE8" s="12"/>
      <c r="KF8" s="4"/>
      <c r="KG8" s="4"/>
      <c r="KH8" s="4"/>
      <c r="KI8" s="4"/>
      <c r="KJ8" s="4"/>
      <c r="KK8" s="4"/>
      <c r="KL8" s="12"/>
      <c r="KM8" s="4"/>
      <c r="KN8" s="4"/>
      <c r="KO8" s="4"/>
      <c r="KP8" s="4"/>
      <c r="KQ8" s="4"/>
      <c r="KR8" s="4"/>
      <c r="KS8" s="12"/>
      <c r="KT8" s="4"/>
      <c r="KU8" s="4"/>
      <c r="KV8" s="12"/>
      <c r="KW8" s="4"/>
      <c r="KX8" s="4"/>
      <c r="KY8" s="4"/>
      <c r="KZ8" s="12"/>
      <c r="LA8" s="4"/>
      <c r="LB8" s="4"/>
      <c r="LC8" s="4"/>
      <c r="LD8" s="4"/>
      <c r="LE8" s="4"/>
      <c r="LF8" s="12"/>
      <c r="LG8" s="12"/>
      <c r="LH8" s="4"/>
      <c r="LI8" s="4"/>
      <c r="LJ8" s="4"/>
      <c r="LK8" s="4"/>
      <c r="LL8" s="4"/>
      <c r="LM8" s="4"/>
      <c r="LN8" s="12"/>
      <c r="LO8" s="4"/>
      <c r="LP8" s="4"/>
      <c r="LQ8" s="4"/>
      <c r="LR8" s="4"/>
      <c r="LS8" s="4"/>
      <c r="LT8" s="4"/>
      <c r="LU8" s="12"/>
      <c r="LV8" s="4"/>
      <c r="LW8" s="4"/>
      <c r="LX8" s="4"/>
      <c r="LY8" s="4"/>
      <c r="LZ8" s="4"/>
      <c r="MA8" s="4"/>
      <c r="MB8" s="12"/>
      <c r="MC8" s="4"/>
      <c r="MD8" s="4"/>
      <c r="ME8" s="4"/>
      <c r="MF8" s="4"/>
      <c r="MG8" s="4"/>
      <c r="MH8" s="4"/>
      <c r="MI8" s="12"/>
      <c r="MJ8" s="4"/>
      <c r="MK8" s="4"/>
      <c r="ML8" s="4"/>
      <c r="MM8" s="4"/>
      <c r="MN8" s="4"/>
      <c r="MO8" s="4"/>
      <c r="MP8" s="12"/>
      <c r="MQ8" s="4"/>
      <c r="MR8" s="4"/>
      <c r="MS8" s="4"/>
      <c r="MT8" s="4"/>
      <c r="MU8" s="4"/>
      <c r="MV8" s="4"/>
      <c r="MW8" s="12"/>
      <c r="MX8" s="12"/>
      <c r="MY8" s="4"/>
      <c r="MZ8" s="4"/>
      <c r="NA8" s="4"/>
      <c r="NB8" s="4"/>
      <c r="NC8" s="4"/>
      <c r="ND8" s="12"/>
    </row>
    <row r="9" spans="1:484" x14ac:dyDescent="0.25">
      <c r="B9" s="26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4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4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12"/>
      <c r="CZ9" s="4"/>
      <c r="DA9" s="4"/>
      <c r="DB9" s="4"/>
      <c r="DC9" s="4"/>
      <c r="DD9" s="4"/>
      <c r="DE9" s="12"/>
      <c r="DF9" s="4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12"/>
      <c r="DU9" s="4"/>
      <c r="DV9" s="4"/>
      <c r="DW9" s="4"/>
      <c r="DX9" s="4"/>
      <c r="DY9" s="4"/>
      <c r="DZ9" s="12"/>
      <c r="EA9" s="12"/>
      <c r="EB9" s="4"/>
      <c r="EC9" s="4"/>
      <c r="ED9" s="4"/>
      <c r="EE9" s="4"/>
      <c r="EF9" s="4"/>
      <c r="EG9" s="12"/>
      <c r="EH9" s="4"/>
      <c r="EI9" s="4"/>
      <c r="EJ9" s="4"/>
      <c r="EK9" s="12"/>
      <c r="EL9" s="4"/>
      <c r="EM9" s="4"/>
      <c r="EN9" s="12"/>
      <c r="EO9" s="4"/>
      <c r="EP9" s="4"/>
      <c r="EQ9" s="4"/>
      <c r="ER9" s="4"/>
      <c r="ES9" s="4"/>
      <c r="ET9" s="4"/>
      <c r="EU9" s="12"/>
      <c r="EV9" s="12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4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12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  <c r="IO9" s="12"/>
      <c r="IP9" s="4"/>
      <c r="IQ9" s="4"/>
      <c r="IR9" s="4"/>
      <c r="IS9" s="4"/>
      <c r="IT9" s="4"/>
      <c r="IU9" s="4"/>
      <c r="IV9" s="12"/>
      <c r="IW9" s="4"/>
      <c r="IX9" s="4"/>
      <c r="IY9" s="4"/>
      <c r="IZ9" s="4"/>
      <c r="JA9" s="4"/>
      <c r="JB9" s="4"/>
      <c r="JC9" s="12"/>
      <c r="JD9" s="4"/>
      <c r="JE9" s="4"/>
      <c r="JF9" s="4"/>
      <c r="JG9" s="4"/>
      <c r="JH9" s="4"/>
      <c r="JI9" s="4"/>
      <c r="JJ9" s="12"/>
      <c r="JK9" s="4"/>
      <c r="JL9" s="4"/>
      <c r="JM9" s="4"/>
      <c r="JN9" s="4"/>
      <c r="JO9" s="4"/>
      <c r="JP9" s="4"/>
      <c r="JQ9" s="12"/>
      <c r="JR9" s="4"/>
      <c r="JS9" s="4"/>
      <c r="JT9" s="4"/>
      <c r="JU9" s="4"/>
      <c r="JV9" s="4"/>
      <c r="JW9" s="4"/>
      <c r="JX9" s="12"/>
      <c r="JY9" s="4"/>
      <c r="JZ9" s="4"/>
      <c r="KA9" s="4"/>
      <c r="KB9" s="4"/>
      <c r="KC9" s="4"/>
      <c r="KD9" s="4"/>
      <c r="KE9" s="12"/>
      <c r="KF9" s="4"/>
      <c r="KG9" s="4"/>
      <c r="KH9" s="4"/>
      <c r="KI9" s="4"/>
      <c r="KJ9" s="4"/>
      <c r="KK9" s="4"/>
      <c r="KL9" s="12"/>
      <c r="KM9" s="4"/>
      <c r="KN9" s="4"/>
      <c r="KO9" s="4"/>
      <c r="KP9" s="4"/>
      <c r="KQ9" s="4"/>
      <c r="KR9" s="4"/>
      <c r="KS9" s="12"/>
      <c r="KT9" s="4"/>
      <c r="KU9" s="4"/>
      <c r="KV9" s="12"/>
      <c r="KW9" s="4"/>
      <c r="KX9" s="4"/>
      <c r="KY9" s="4"/>
      <c r="KZ9" s="12"/>
      <c r="LA9" s="4"/>
      <c r="LB9" s="4"/>
      <c r="LC9" s="4"/>
      <c r="LD9" s="4"/>
      <c r="LE9" s="4"/>
      <c r="LF9" s="12"/>
      <c r="LG9" s="12"/>
      <c r="LH9" s="4"/>
      <c r="LI9" s="4"/>
      <c r="LJ9" s="4"/>
      <c r="LK9" s="4"/>
      <c r="LL9" s="4"/>
      <c r="LM9" s="4"/>
      <c r="LN9" s="12"/>
      <c r="LO9" s="4"/>
      <c r="LP9" s="4"/>
      <c r="LQ9" s="4"/>
      <c r="LR9" s="4"/>
      <c r="LS9" s="4"/>
      <c r="LT9" s="4"/>
      <c r="LU9" s="12"/>
      <c r="LV9" s="4"/>
      <c r="LW9" s="4"/>
      <c r="LX9" s="4"/>
      <c r="LY9" s="4"/>
      <c r="LZ9" s="4"/>
      <c r="MA9" s="4"/>
      <c r="MB9" s="12"/>
      <c r="MC9" s="4"/>
      <c r="MD9" s="4"/>
      <c r="ME9" s="4"/>
      <c r="MF9" s="4"/>
      <c r="MG9" s="4"/>
      <c r="MH9" s="4"/>
      <c r="MI9" s="12"/>
      <c r="MJ9" s="4"/>
      <c r="MK9" s="4"/>
      <c r="ML9" s="4"/>
      <c r="MM9" s="4"/>
      <c r="MN9" s="4"/>
      <c r="MO9" s="4"/>
      <c r="MP9" s="12"/>
      <c r="MQ9" s="4"/>
      <c r="MR9" s="4"/>
      <c r="MS9" s="4"/>
      <c r="MT9" s="4"/>
      <c r="MU9" s="4"/>
      <c r="MV9" s="4"/>
      <c r="MW9" s="12"/>
      <c r="MX9" s="12"/>
      <c r="MY9" s="4"/>
      <c r="MZ9" s="4"/>
      <c r="NA9" s="4"/>
      <c r="NB9" s="4"/>
      <c r="NC9" s="4"/>
      <c r="ND9" s="12"/>
    </row>
    <row r="10" spans="1:484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4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4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12"/>
      <c r="CZ10" s="4"/>
      <c r="DA10" s="4"/>
      <c r="DB10" s="4"/>
      <c r="DC10" s="4"/>
      <c r="DD10" s="4"/>
      <c r="DE10" s="12"/>
      <c r="DF10" s="4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12"/>
      <c r="DU10" s="4"/>
      <c r="DV10" s="4"/>
      <c r="DW10" s="4"/>
      <c r="DX10" s="4"/>
      <c r="DY10" s="4"/>
      <c r="DZ10" s="12"/>
      <c r="EA10" s="12"/>
      <c r="EB10" s="4"/>
      <c r="EC10" s="4"/>
      <c r="ED10" s="4"/>
      <c r="EE10" s="4"/>
      <c r="EF10" s="4"/>
      <c r="EG10" s="12"/>
      <c r="EH10" s="4"/>
      <c r="EI10" s="4"/>
      <c r="EJ10" s="4"/>
      <c r="EK10" s="12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12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4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12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  <c r="IO10" s="12"/>
      <c r="IP10" s="4"/>
      <c r="IQ10" s="4"/>
      <c r="IR10" s="4"/>
      <c r="IS10" s="4"/>
      <c r="IT10" s="4"/>
      <c r="IU10" s="4"/>
      <c r="IV10" s="12"/>
      <c r="IW10" s="4"/>
      <c r="IX10" s="4"/>
      <c r="IY10" s="4"/>
      <c r="IZ10" s="4"/>
      <c r="JA10" s="4"/>
      <c r="JB10" s="4"/>
      <c r="JC10" s="12"/>
      <c r="JD10" s="4"/>
      <c r="JE10" s="4"/>
      <c r="JF10" s="4"/>
      <c r="JG10" s="4"/>
      <c r="JH10" s="4"/>
      <c r="JI10" s="4"/>
      <c r="JJ10" s="12"/>
      <c r="JK10" s="4"/>
      <c r="JL10" s="4"/>
      <c r="JM10" s="4"/>
      <c r="JN10" s="4"/>
      <c r="JO10" s="4"/>
      <c r="JP10" s="4"/>
      <c r="JQ10" s="12"/>
      <c r="JR10" s="4"/>
      <c r="JS10" s="4"/>
      <c r="JT10" s="4"/>
      <c r="JU10" s="4"/>
      <c r="JV10" s="4"/>
      <c r="JW10" s="4"/>
      <c r="JX10" s="12"/>
      <c r="JY10" s="4"/>
      <c r="JZ10" s="4"/>
      <c r="KA10" s="4"/>
      <c r="KB10" s="4"/>
      <c r="KC10" s="4"/>
      <c r="KD10" s="4"/>
      <c r="KE10" s="12"/>
      <c r="KF10" s="4"/>
      <c r="KG10" s="4"/>
      <c r="KH10" s="4"/>
      <c r="KI10" s="4"/>
      <c r="KJ10" s="4"/>
      <c r="KK10" s="4"/>
      <c r="KL10" s="12"/>
      <c r="KM10" s="4"/>
      <c r="KN10" s="4"/>
      <c r="KO10" s="4"/>
      <c r="KP10" s="4"/>
      <c r="KQ10" s="4"/>
      <c r="KR10" s="4"/>
      <c r="KS10" s="12"/>
      <c r="KT10" s="4"/>
      <c r="KU10" s="4"/>
      <c r="KV10" s="12"/>
      <c r="KW10" s="4"/>
      <c r="KX10" s="4"/>
      <c r="KY10" s="4"/>
      <c r="KZ10" s="12"/>
      <c r="LA10" s="4"/>
      <c r="LB10" s="4"/>
      <c r="LC10" s="4"/>
      <c r="LD10" s="4"/>
      <c r="LE10" s="4"/>
      <c r="LF10" s="12"/>
      <c r="LG10" s="12"/>
      <c r="LH10" s="4"/>
      <c r="LI10" s="4"/>
      <c r="LJ10" s="4"/>
      <c r="LK10" s="4"/>
      <c r="LL10" s="4"/>
      <c r="LM10" s="4"/>
      <c r="LN10" s="12"/>
      <c r="LO10" s="4"/>
      <c r="LP10" s="4"/>
      <c r="LQ10" s="4"/>
      <c r="LR10" s="4"/>
      <c r="LS10" s="4"/>
      <c r="LT10" s="4"/>
      <c r="LU10" s="12"/>
      <c r="LV10" s="4"/>
      <c r="LW10" s="4"/>
      <c r="LX10" s="4"/>
      <c r="LY10" s="4"/>
      <c r="LZ10" s="4"/>
      <c r="MA10" s="4"/>
      <c r="MB10" s="12"/>
      <c r="MC10" s="4"/>
      <c r="MD10" s="4"/>
      <c r="ME10" s="4"/>
      <c r="MF10" s="4"/>
      <c r="MG10" s="4"/>
      <c r="MH10" s="4"/>
      <c r="MI10" s="12"/>
      <c r="MJ10" s="4"/>
      <c r="MK10" s="4"/>
      <c r="ML10" s="4"/>
      <c r="MM10" s="4"/>
      <c r="MN10" s="4"/>
      <c r="MO10" s="4"/>
      <c r="MP10" s="12"/>
      <c r="MQ10" s="4"/>
      <c r="MR10" s="4"/>
      <c r="MS10" s="4"/>
      <c r="MT10" s="4"/>
      <c r="MU10" s="4"/>
      <c r="MV10" s="4"/>
      <c r="MW10" s="12"/>
      <c r="MX10" s="12"/>
      <c r="MY10" s="4"/>
      <c r="MZ10" s="4"/>
      <c r="NA10" s="4"/>
      <c r="NB10" s="4"/>
      <c r="NC10" s="4"/>
      <c r="ND10" s="12"/>
    </row>
    <row r="11" spans="1:484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4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4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12"/>
      <c r="CZ11" s="4"/>
      <c r="DA11" s="4"/>
      <c r="DB11" s="4"/>
      <c r="DC11" s="4"/>
      <c r="DD11" s="4"/>
      <c r="DE11" s="12"/>
      <c r="DF11" s="4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12"/>
      <c r="DU11" s="4"/>
      <c r="DV11" s="4"/>
      <c r="DW11" s="4"/>
      <c r="DX11" s="4"/>
      <c r="DY11" s="4"/>
      <c r="DZ11" s="12"/>
      <c r="EA11" s="12"/>
      <c r="EB11" s="4"/>
      <c r="EC11" s="4"/>
      <c r="ED11" s="4"/>
      <c r="EE11" s="4"/>
      <c r="EF11" s="4"/>
      <c r="EG11" s="12"/>
      <c r="EH11" s="4"/>
      <c r="EI11" s="4"/>
      <c r="EJ11" s="4"/>
      <c r="EK11" s="12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12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4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12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  <c r="IO11" s="12"/>
      <c r="IP11" s="4"/>
      <c r="IQ11" s="4"/>
      <c r="IR11" s="4"/>
      <c r="IS11" s="4"/>
      <c r="IT11" s="4"/>
      <c r="IU11" s="4"/>
      <c r="IV11" s="12"/>
      <c r="IW11" s="4"/>
      <c r="IX11" s="4"/>
      <c r="IY11" s="4"/>
      <c r="IZ11" s="4"/>
      <c r="JA11" s="4"/>
      <c r="JB11" s="4"/>
      <c r="JC11" s="12"/>
      <c r="JD11" s="4"/>
      <c r="JE11" s="4"/>
      <c r="JF11" s="4"/>
      <c r="JG11" s="4"/>
      <c r="JH11" s="4"/>
      <c r="JI11" s="4"/>
      <c r="JJ11" s="12"/>
      <c r="JK11" s="4"/>
      <c r="JL11" s="4"/>
      <c r="JM11" s="4"/>
      <c r="JN11" s="4"/>
      <c r="JO11" s="4"/>
      <c r="JP11" s="4"/>
      <c r="JQ11" s="12"/>
      <c r="JR11" s="4"/>
      <c r="JS11" s="4"/>
      <c r="JT11" s="4"/>
      <c r="JU11" s="4"/>
      <c r="JV11" s="4"/>
      <c r="JW11" s="4"/>
      <c r="JX11" s="12"/>
      <c r="JY11" s="4"/>
      <c r="JZ11" s="4"/>
      <c r="KA11" s="4"/>
      <c r="KB11" s="4"/>
      <c r="KC11" s="4"/>
      <c r="KD11" s="4"/>
      <c r="KE11" s="12"/>
      <c r="KF11" s="4"/>
      <c r="KG11" s="4"/>
      <c r="KH11" s="4"/>
      <c r="KI11" s="4"/>
      <c r="KJ11" s="4"/>
      <c r="KK11" s="4"/>
      <c r="KL11" s="12"/>
      <c r="KM11" s="4"/>
      <c r="KN11" s="4"/>
      <c r="KO11" s="4"/>
      <c r="KP11" s="4"/>
      <c r="KQ11" s="4"/>
      <c r="KR11" s="4"/>
      <c r="KS11" s="12"/>
      <c r="KT11" s="4"/>
      <c r="KU11" s="4"/>
      <c r="KV11" s="12"/>
      <c r="KW11" s="4"/>
      <c r="KX11" s="4"/>
      <c r="KY11" s="4"/>
      <c r="KZ11" s="12"/>
      <c r="LA11" s="4"/>
      <c r="LB11" s="4"/>
      <c r="LC11" s="4"/>
      <c r="LD11" s="4"/>
      <c r="LE11" s="4"/>
      <c r="LF11" s="12"/>
      <c r="LG11" s="12"/>
      <c r="LH11" s="4"/>
      <c r="LI11" s="4"/>
      <c r="LJ11" s="4"/>
      <c r="LK11" s="4"/>
      <c r="LL11" s="4"/>
      <c r="LM11" s="4"/>
      <c r="LN11" s="12"/>
      <c r="LO11" s="4"/>
      <c r="LP11" s="4"/>
      <c r="LQ11" s="4"/>
      <c r="LR11" s="4"/>
      <c r="LS11" s="4"/>
      <c r="LT11" s="4"/>
      <c r="LU11" s="12"/>
      <c r="LV11" s="4"/>
      <c r="LW11" s="4"/>
      <c r="LX11" s="4"/>
      <c r="LY11" s="4"/>
      <c r="LZ11" s="4"/>
      <c r="MA11" s="4"/>
      <c r="MB11" s="12"/>
      <c r="MC11" s="4"/>
      <c r="MD11" s="4"/>
      <c r="ME11" s="4"/>
      <c r="MF11" s="4"/>
      <c r="MG11" s="4"/>
      <c r="MH11" s="4"/>
      <c r="MI11" s="12"/>
      <c r="MJ11" s="4"/>
      <c r="MK11" s="4"/>
      <c r="ML11" s="4"/>
      <c r="MM11" s="4"/>
      <c r="MN11" s="4"/>
      <c r="MO11" s="4"/>
      <c r="MP11" s="12"/>
      <c r="MQ11" s="4"/>
      <c r="MR11" s="4"/>
      <c r="MS11" s="4"/>
      <c r="MT11" s="4"/>
      <c r="MU11" s="4"/>
      <c r="MV11" s="4"/>
      <c r="MW11" s="12"/>
      <c r="MX11" s="12"/>
      <c r="MY11" s="4"/>
      <c r="MZ11" s="4"/>
      <c r="NA11" s="4"/>
      <c r="NB11" s="4"/>
      <c r="NC11" s="4"/>
      <c r="ND11" s="12"/>
    </row>
    <row r="12" spans="1:484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4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4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12"/>
      <c r="CZ12" s="4"/>
      <c r="DA12" s="4"/>
      <c r="DB12" s="4"/>
      <c r="DC12" s="4"/>
      <c r="DD12" s="4"/>
      <c r="DE12" s="12"/>
      <c r="DF12" s="4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12"/>
      <c r="DU12" s="4"/>
      <c r="DV12" s="4"/>
      <c r="DW12" s="4"/>
      <c r="DX12" s="4"/>
      <c r="DY12" s="4"/>
      <c r="DZ12" s="12"/>
      <c r="EA12" s="12"/>
      <c r="EB12" s="4"/>
      <c r="EC12" s="4"/>
      <c r="ED12" s="4"/>
      <c r="EE12" s="4"/>
      <c r="EF12" s="4"/>
      <c r="EG12" s="12"/>
      <c r="EH12" s="4"/>
      <c r="EI12" s="4"/>
      <c r="EJ12" s="4"/>
      <c r="EK12" s="12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12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4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12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  <c r="IO12" s="12"/>
      <c r="IP12" s="4"/>
      <c r="IQ12" s="4"/>
      <c r="IR12" s="4"/>
      <c r="IS12" s="4"/>
      <c r="IT12" s="4"/>
      <c r="IU12" s="4"/>
      <c r="IV12" s="12"/>
      <c r="IW12" s="4"/>
      <c r="IX12" s="4"/>
      <c r="IY12" s="4"/>
      <c r="IZ12" s="4"/>
      <c r="JA12" s="4"/>
      <c r="JB12" s="4"/>
      <c r="JC12" s="12"/>
      <c r="JD12" s="4"/>
      <c r="JE12" s="4"/>
      <c r="JF12" s="4"/>
      <c r="JG12" s="4"/>
      <c r="JH12" s="4"/>
      <c r="JI12" s="4"/>
      <c r="JJ12" s="12"/>
      <c r="JK12" s="4"/>
      <c r="JL12" s="4"/>
      <c r="JM12" s="4"/>
      <c r="JN12" s="4"/>
      <c r="JO12" s="4"/>
      <c r="JP12" s="4"/>
      <c r="JQ12" s="12"/>
      <c r="JR12" s="4"/>
      <c r="JS12" s="4"/>
      <c r="JT12" s="4"/>
      <c r="JU12" s="4"/>
      <c r="JV12" s="4"/>
      <c r="JW12" s="4"/>
      <c r="JX12" s="12"/>
      <c r="JY12" s="4"/>
      <c r="JZ12" s="4"/>
      <c r="KA12" s="4"/>
      <c r="KB12" s="4"/>
      <c r="KC12" s="4"/>
      <c r="KD12" s="4"/>
      <c r="KE12" s="12"/>
      <c r="KF12" s="4"/>
      <c r="KG12" s="4"/>
      <c r="KH12" s="4"/>
      <c r="KI12" s="4"/>
      <c r="KJ12" s="4"/>
      <c r="KK12" s="4"/>
      <c r="KL12" s="12"/>
      <c r="KM12" s="4"/>
      <c r="KN12" s="4"/>
      <c r="KO12" s="4"/>
      <c r="KP12" s="4"/>
      <c r="KQ12" s="4"/>
      <c r="KR12" s="4"/>
      <c r="KS12" s="12"/>
      <c r="KT12" s="4"/>
      <c r="KU12" s="4"/>
      <c r="KV12" s="12"/>
      <c r="KW12" s="4"/>
      <c r="KX12" s="4"/>
      <c r="KY12" s="4"/>
      <c r="KZ12" s="12"/>
      <c r="LA12" s="4"/>
      <c r="LB12" s="4"/>
      <c r="LC12" s="4"/>
      <c r="LD12" s="4"/>
      <c r="LE12" s="4"/>
      <c r="LF12" s="12"/>
      <c r="LG12" s="12"/>
      <c r="LH12" s="4"/>
      <c r="LI12" s="4"/>
      <c r="LJ12" s="4"/>
      <c r="LK12" s="4"/>
      <c r="LL12" s="4"/>
      <c r="LM12" s="4"/>
      <c r="LN12" s="12"/>
      <c r="LO12" s="4"/>
      <c r="LP12" s="4"/>
      <c r="LQ12" s="4"/>
      <c r="LR12" s="4"/>
      <c r="LS12" s="4"/>
      <c r="LT12" s="4"/>
      <c r="LU12" s="12"/>
      <c r="LV12" s="4"/>
      <c r="LW12" s="4"/>
      <c r="LX12" s="4"/>
      <c r="LY12" s="4"/>
      <c r="LZ12" s="4"/>
      <c r="MA12" s="4"/>
      <c r="MB12" s="12"/>
      <c r="MC12" s="4"/>
      <c r="MD12" s="4"/>
      <c r="ME12" s="4"/>
      <c r="MF12" s="4"/>
      <c r="MG12" s="4"/>
      <c r="MH12" s="4"/>
      <c r="MI12" s="12"/>
      <c r="MJ12" s="4"/>
      <c r="MK12" s="4"/>
      <c r="ML12" s="4"/>
      <c r="MM12" s="4"/>
      <c r="MN12" s="4"/>
      <c r="MO12" s="4"/>
      <c r="MP12" s="12"/>
      <c r="MQ12" s="4"/>
      <c r="MR12" s="4"/>
      <c r="MS12" s="4"/>
      <c r="MT12" s="4"/>
      <c r="MU12" s="4"/>
      <c r="MV12" s="4"/>
      <c r="MW12" s="12"/>
      <c r="MX12" s="12"/>
      <c r="MY12" s="4"/>
      <c r="MZ12" s="4"/>
      <c r="NA12" s="4"/>
      <c r="NB12" s="4"/>
      <c r="NC12" s="4"/>
      <c r="ND12" s="12"/>
    </row>
    <row r="13" spans="1:484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4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4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12"/>
      <c r="CZ13" s="4"/>
      <c r="DA13" s="4"/>
      <c r="DB13" s="4"/>
      <c r="DC13" s="4"/>
      <c r="DD13" s="4"/>
      <c r="DE13" s="12"/>
      <c r="DF13" s="4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12"/>
      <c r="DU13" s="4"/>
      <c r="DV13" s="4"/>
      <c r="DW13" s="4"/>
      <c r="DX13" s="4"/>
      <c r="DY13" s="4"/>
      <c r="DZ13" s="12"/>
      <c r="EA13" s="12"/>
      <c r="EB13" s="4"/>
      <c r="EC13" s="4"/>
      <c r="ED13" s="4"/>
      <c r="EE13" s="4"/>
      <c r="EF13" s="4"/>
      <c r="EG13" s="12"/>
      <c r="EH13" s="4"/>
      <c r="EI13" s="4"/>
      <c r="EJ13" s="4"/>
      <c r="EK13" s="12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12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4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12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  <c r="IO13" s="12"/>
      <c r="IP13" s="4"/>
      <c r="IQ13" s="4"/>
      <c r="IR13" s="4"/>
      <c r="IS13" s="4"/>
      <c r="IT13" s="4"/>
      <c r="IU13" s="4"/>
      <c r="IV13" s="12"/>
      <c r="IW13" s="4"/>
      <c r="IX13" s="4"/>
      <c r="IY13" s="4"/>
      <c r="IZ13" s="4"/>
      <c r="JA13" s="4"/>
      <c r="JB13" s="4"/>
      <c r="JC13" s="12"/>
      <c r="JD13" s="4"/>
      <c r="JE13" s="4"/>
      <c r="JF13" s="4"/>
      <c r="JG13" s="4"/>
      <c r="JH13" s="4"/>
      <c r="JI13" s="4"/>
      <c r="JJ13" s="12"/>
      <c r="JK13" s="4"/>
      <c r="JL13" s="4"/>
      <c r="JM13" s="4"/>
      <c r="JN13" s="4"/>
      <c r="JO13" s="4"/>
      <c r="JP13" s="4"/>
      <c r="JQ13" s="12"/>
      <c r="JR13" s="4"/>
      <c r="JS13" s="4"/>
      <c r="JT13" s="4"/>
      <c r="JU13" s="4"/>
      <c r="JV13" s="4"/>
      <c r="JW13" s="4"/>
      <c r="JX13" s="12"/>
      <c r="JY13" s="4"/>
      <c r="JZ13" s="4"/>
      <c r="KA13" s="4"/>
      <c r="KB13" s="4"/>
      <c r="KC13" s="4"/>
      <c r="KD13" s="4"/>
      <c r="KE13" s="12"/>
      <c r="KF13" s="4"/>
      <c r="KG13" s="4"/>
      <c r="KH13" s="4"/>
      <c r="KI13" s="4"/>
      <c r="KJ13" s="4"/>
      <c r="KK13" s="4"/>
      <c r="KL13" s="12"/>
      <c r="KM13" s="4"/>
      <c r="KN13" s="4"/>
      <c r="KO13" s="4"/>
      <c r="KP13" s="4"/>
      <c r="KQ13" s="4"/>
      <c r="KR13" s="4"/>
      <c r="KS13" s="12"/>
      <c r="KT13" s="4"/>
      <c r="KU13" s="4"/>
      <c r="KV13" s="12"/>
      <c r="KW13" s="4"/>
      <c r="KX13" s="4"/>
      <c r="KY13" s="4"/>
      <c r="KZ13" s="12"/>
      <c r="LA13" s="4"/>
      <c r="LB13" s="4"/>
      <c r="LC13" s="4"/>
      <c r="LD13" s="4"/>
      <c r="LE13" s="4"/>
      <c r="LF13" s="12"/>
      <c r="LG13" s="12"/>
      <c r="LH13" s="4"/>
      <c r="LI13" s="4"/>
      <c r="LJ13" s="4"/>
      <c r="LK13" s="4"/>
      <c r="LL13" s="4"/>
      <c r="LM13" s="4"/>
      <c r="LN13" s="12"/>
      <c r="LO13" s="4"/>
      <c r="LP13" s="4"/>
      <c r="LQ13" s="4"/>
      <c r="LR13" s="4"/>
      <c r="LS13" s="4"/>
      <c r="LT13" s="4"/>
      <c r="LU13" s="12"/>
      <c r="LV13" s="4"/>
      <c r="LW13" s="4"/>
      <c r="LX13" s="4"/>
      <c r="LY13" s="4"/>
      <c r="LZ13" s="4"/>
      <c r="MA13" s="4"/>
      <c r="MB13" s="12"/>
      <c r="MC13" s="4"/>
      <c r="MD13" s="4"/>
      <c r="ME13" s="4"/>
      <c r="MF13" s="4"/>
      <c r="MG13" s="4"/>
      <c r="MH13" s="4"/>
      <c r="MI13" s="12"/>
      <c r="MJ13" s="4"/>
      <c r="MK13" s="4"/>
      <c r="ML13" s="4"/>
      <c r="MM13" s="4"/>
      <c r="MN13" s="4"/>
      <c r="MO13" s="4"/>
      <c r="MP13" s="12"/>
      <c r="MQ13" s="4"/>
      <c r="MR13" s="4"/>
      <c r="MS13" s="4"/>
      <c r="MT13" s="4"/>
      <c r="MU13" s="4"/>
      <c r="MV13" s="4"/>
      <c r="MW13" s="12"/>
      <c r="MX13" s="12"/>
      <c r="MY13" s="4"/>
      <c r="MZ13" s="4"/>
      <c r="NA13" s="4"/>
      <c r="NB13" s="4"/>
      <c r="NC13" s="4"/>
      <c r="ND13" s="12"/>
    </row>
    <row r="14" spans="1:484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4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4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12"/>
      <c r="CZ14" s="4"/>
      <c r="DA14" s="4"/>
      <c r="DB14" s="4"/>
      <c r="DC14" s="4"/>
      <c r="DD14" s="4"/>
      <c r="DE14" s="12"/>
      <c r="DF14" s="4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12"/>
      <c r="DU14" s="4"/>
      <c r="DV14" s="4"/>
      <c r="DW14" s="4"/>
      <c r="DX14" s="4"/>
      <c r="DY14" s="4"/>
      <c r="DZ14" s="12"/>
      <c r="EA14" s="12"/>
      <c r="EB14" s="4"/>
      <c r="EC14" s="4"/>
      <c r="ED14" s="4"/>
      <c r="EE14" s="4"/>
      <c r="EF14" s="4"/>
      <c r="EG14" s="12"/>
      <c r="EH14" s="4"/>
      <c r="EI14" s="4"/>
      <c r="EJ14" s="4"/>
      <c r="EK14" s="12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12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4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12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  <c r="IO14" s="12"/>
      <c r="IP14" s="4"/>
      <c r="IQ14" s="4"/>
      <c r="IR14" s="4"/>
      <c r="IS14" s="4"/>
      <c r="IT14" s="4"/>
      <c r="IU14" s="4"/>
      <c r="IV14" s="12"/>
      <c r="IW14" s="4"/>
      <c r="IX14" s="4"/>
      <c r="IY14" s="4"/>
      <c r="IZ14" s="4"/>
      <c r="JA14" s="4"/>
      <c r="JB14" s="4"/>
      <c r="JC14" s="12"/>
      <c r="JD14" s="4"/>
      <c r="JE14" s="4"/>
      <c r="JF14" s="4"/>
      <c r="JG14" s="4"/>
      <c r="JH14" s="4"/>
      <c r="JI14" s="4"/>
      <c r="JJ14" s="12"/>
      <c r="JK14" s="4"/>
      <c r="JL14" s="4"/>
      <c r="JM14" s="4"/>
      <c r="JN14" s="4"/>
      <c r="JO14" s="4"/>
      <c r="JP14" s="4"/>
      <c r="JQ14" s="12"/>
      <c r="JR14" s="4"/>
      <c r="JS14" s="4"/>
      <c r="JT14" s="4"/>
      <c r="JU14" s="4"/>
      <c r="JV14" s="4"/>
      <c r="JW14" s="4"/>
      <c r="JX14" s="12"/>
      <c r="JY14" s="4"/>
      <c r="JZ14" s="4"/>
      <c r="KA14" s="4"/>
      <c r="KB14" s="4"/>
      <c r="KC14" s="4"/>
      <c r="KD14" s="4"/>
      <c r="KE14" s="12"/>
      <c r="KF14" s="4"/>
      <c r="KG14" s="4"/>
      <c r="KH14" s="4"/>
      <c r="KI14" s="4"/>
      <c r="KJ14" s="4"/>
      <c r="KK14" s="4"/>
      <c r="KL14" s="12"/>
      <c r="KM14" s="4"/>
      <c r="KN14" s="4"/>
      <c r="KO14" s="4"/>
      <c r="KP14" s="4"/>
      <c r="KQ14" s="4"/>
      <c r="KR14" s="4"/>
      <c r="KS14" s="12"/>
      <c r="KT14" s="4"/>
      <c r="KU14" s="4"/>
      <c r="KV14" s="12"/>
      <c r="KW14" s="4"/>
      <c r="KX14" s="4"/>
      <c r="KY14" s="4"/>
      <c r="KZ14" s="12"/>
      <c r="LA14" s="4"/>
      <c r="LB14" s="4"/>
      <c r="LC14" s="4"/>
      <c r="LD14" s="4"/>
      <c r="LE14" s="4"/>
      <c r="LF14" s="12"/>
      <c r="LG14" s="12"/>
      <c r="LH14" s="4"/>
      <c r="LI14" s="4"/>
      <c r="LJ14" s="4"/>
      <c r="LK14" s="4"/>
      <c r="LL14" s="4"/>
      <c r="LM14" s="4"/>
      <c r="LN14" s="12"/>
      <c r="LO14" s="4"/>
      <c r="LP14" s="4"/>
      <c r="LQ14" s="4"/>
      <c r="LR14" s="4"/>
      <c r="LS14" s="4"/>
      <c r="LT14" s="4"/>
      <c r="LU14" s="12"/>
      <c r="LV14" s="4"/>
      <c r="LW14" s="4"/>
      <c r="LX14" s="4"/>
      <c r="LY14" s="4"/>
      <c r="LZ14" s="4"/>
      <c r="MA14" s="4"/>
      <c r="MB14" s="12"/>
      <c r="MC14" s="4"/>
      <c r="MD14" s="4"/>
      <c r="ME14" s="4"/>
      <c r="MF14" s="4"/>
      <c r="MG14" s="4"/>
      <c r="MH14" s="4"/>
      <c r="MI14" s="12"/>
      <c r="MJ14" s="4"/>
      <c r="MK14" s="4"/>
      <c r="ML14" s="4"/>
      <c r="MM14" s="4"/>
      <c r="MN14" s="4"/>
      <c r="MO14" s="4"/>
      <c r="MP14" s="12"/>
      <c r="MQ14" s="4"/>
      <c r="MR14" s="4"/>
      <c r="MS14" s="4"/>
      <c r="MT14" s="4"/>
      <c r="MU14" s="4"/>
      <c r="MV14" s="4"/>
      <c r="MW14" s="12"/>
      <c r="MX14" s="12"/>
      <c r="MY14" s="4"/>
      <c r="MZ14" s="4"/>
      <c r="NA14" s="4"/>
      <c r="NB14" s="4"/>
      <c r="NC14" s="4"/>
      <c r="ND14" s="12"/>
    </row>
    <row r="15" spans="1:484" x14ac:dyDescent="0.25"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4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4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13"/>
      <c r="CZ15" s="7"/>
      <c r="DA15" s="7"/>
      <c r="DB15" s="7"/>
      <c r="DC15" s="7"/>
      <c r="DD15" s="7"/>
      <c r="DE15" s="13"/>
      <c r="DF15" s="4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13"/>
      <c r="DU15" s="7"/>
      <c r="DV15" s="7"/>
      <c r="DW15" s="7"/>
      <c r="DX15" s="7"/>
      <c r="DY15" s="7"/>
      <c r="DZ15" s="13"/>
      <c r="EA15" s="13"/>
      <c r="EB15" s="7"/>
      <c r="EC15" s="7"/>
      <c r="ED15" s="7"/>
      <c r="EE15" s="7"/>
      <c r="EF15" s="7"/>
      <c r="EG15" s="13"/>
      <c r="EH15" s="7"/>
      <c r="EI15" s="7"/>
      <c r="EJ15" s="7"/>
      <c r="EK15" s="13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13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4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13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  <c r="IO15" s="13"/>
      <c r="IP15" s="7"/>
      <c r="IQ15" s="7"/>
      <c r="IR15" s="7"/>
      <c r="IS15" s="7"/>
      <c r="IT15" s="7"/>
      <c r="IU15" s="7"/>
      <c r="IV15" s="13"/>
      <c r="IW15" s="7"/>
      <c r="IX15" s="7"/>
      <c r="IY15" s="7"/>
      <c r="IZ15" s="7"/>
      <c r="JA15" s="7"/>
      <c r="JB15" s="7"/>
      <c r="JC15" s="13"/>
      <c r="JD15" s="7"/>
      <c r="JE15" s="7"/>
      <c r="JF15" s="7"/>
      <c r="JG15" s="7"/>
      <c r="JH15" s="7"/>
      <c r="JI15" s="7"/>
      <c r="JJ15" s="12"/>
      <c r="JK15" s="7"/>
      <c r="JL15" s="7"/>
      <c r="JM15" s="7"/>
      <c r="JN15" s="7"/>
      <c r="JO15" s="7"/>
      <c r="JP15" s="7"/>
      <c r="JQ15" s="12"/>
      <c r="JR15" s="7"/>
      <c r="JS15" s="7"/>
      <c r="JT15" s="7"/>
      <c r="JU15" s="7"/>
      <c r="JV15" s="7"/>
      <c r="JW15" s="7"/>
      <c r="JX15" s="12"/>
      <c r="JY15" s="7"/>
      <c r="JZ15" s="7"/>
      <c r="KA15" s="7"/>
      <c r="KB15" s="7"/>
      <c r="KC15" s="7"/>
      <c r="KD15" s="7"/>
      <c r="KE15" s="12"/>
      <c r="KF15" s="7"/>
      <c r="KG15" s="7"/>
      <c r="KH15" s="7"/>
      <c r="KI15" s="7"/>
      <c r="KJ15" s="7"/>
      <c r="KK15" s="7"/>
      <c r="KL15" s="12"/>
      <c r="KM15" s="7"/>
      <c r="KN15" s="7"/>
      <c r="KO15" s="7"/>
      <c r="KP15" s="7"/>
      <c r="KQ15" s="7"/>
      <c r="KR15" s="7"/>
      <c r="KS15" s="12"/>
      <c r="KT15" s="7"/>
      <c r="KU15" s="7"/>
      <c r="KV15" s="12"/>
      <c r="KW15" s="7"/>
      <c r="KX15" s="7"/>
      <c r="KY15" s="7"/>
      <c r="KZ15" s="12"/>
      <c r="LA15" s="7"/>
      <c r="LB15" s="7"/>
      <c r="LC15" s="7"/>
      <c r="LD15" s="7"/>
      <c r="LE15" s="7"/>
      <c r="LF15" s="12"/>
      <c r="LG15" s="12"/>
      <c r="LH15" s="7"/>
      <c r="LI15" s="7"/>
      <c r="LJ15" s="7"/>
      <c r="LK15" s="7"/>
      <c r="LL15" s="7"/>
      <c r="LM15" s="7"/>
      <c r="LN15" s="12"/>
      <c r="LO15" s="7"/>
      <c r="LP15" s="7"/>
      <c r="LQ15" s="7"/>
      <c r="LR15" s="7"/>
      <c r="LS15" s="7"/>
      <c r="LT15" s="7"/>
      <c r="LU15" s="12"/>
      <c r="LV15" s="7"/>
      <c r="LW15" s="7"/>
      <c r="LX15" s="7"/>
      <c r="LY15" s="7"/>
      <c r="LZ15" s="7"/>
      <c r="MA15" s="7"/>
      <c r="MB15" s="12"/>
      <c r="MC15" s="7"/>
      <c r="MD15" s="7"/>
      <c r="ME15" s="7"/>
      <c r="MF15" s="7"/>
      <c r="MG15" s="7"/>
      <c r="MH15" s="7"/>
      <c r="MI15" s="12"/>
      <c r="MJ15" s="7"/>
      <c r="MK15" s="7"/>
      <c r="ML15" s="7"/>
      <c r="MM15" s="7"/>
      <c r="MN15" s="7"/>
      <c r="MO15" s="7"/>
      <c r="MP15" s="12"/>
      <c r="MQ15" s="7"/>
      <c r="MR15" s="7"/>
      <c r="MS15" s="7"/>
      <c r="MT15" s="7"/>
      <c r="MU15" s="7"/>
      <c r="MV15" s="7"/>
      <c r="MW15" s="12"/>
      <c r="MX15" s="12"/>
      <c r="MY15" s="7"/>
      <c r="MZ15" s="7"/>
      <c r="NA15" s="7"/>
      <c r="NB15" s="7"/>
      <c r="NC15" s="7"/>
      <c r="ND15" s="12"/>
    </row>
    <row r="16" spans="1:484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</row>
    <row r="17" spans="1:368" x14ac:dyDescent="0.25">
      <c r="A17" s="16"/>
      <c r="B17" s="151" t="s">
        <v>27</v>
      </c>
      <c r="C17" s="151"/>
      <c r="D17" s="15"/>
      <c r="E17" s="15">
        <f t="shared" ref="E17:J17" si="0">SUM(E8:E15)</f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/>
      <c r="L17" s="15">
        <f t="shared" ref="L17:Q17" si="1">SUM(L8:L15)</f>
        <v>0</v>
      </c>
      <c r="M17" s="15">
        <f t="shared" si="1"/>
        <v>0</v>
      </c>
      <c r="N17" s="15">
        <f t="shared" si="1"/>
        <v>0</v>
      </c>
      <c r="O17" s="15">
        <f t="shared" si="1"/>
        <v>0</v>
      </c>
      <c r="P17" s="15">
        <f t="shared" si="1"/>
        <v>0</v>
      </c>
      <c r="Q17" s="15">
        <f t="shared" si="1"/>
        <v>0</v>
      </c>
      <c r="R17" s="15"/>
      <c r="S17" s="15">
        <f t="shared" ref="S17:X17" si="2">SUM(S8:S15)</f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ref="Z17:AE17" si="3">SUM(Z8:Z15)</f>
        <v>0</v>
      </c>
      <c r="AA17" s="15">
        <f t="shared" si="3"/>
        <v>0</v>
      </c>
      <c r="AB17" s="15">
        <f>SUM(AB8:AB15)</f>
        <v>0</v>
      </c>
      <c r="AC17" s="15">
        <f>SUM(AC8:AC15)</f>
        <v>0</v>
      </c>
      <c r="AD17" s="15">
        <f>SUM(AD8:AD15)</f>
        <v>0</v>
      </c>
      <c r="AE17" s="15">
        <f t="shared" si="3"/>
        <v>0</v>
      </c>
      <c r="AF17" s="15"/>
      <c r="AG17" s="15">
        <f t="shared" ref="AG17:AL17" si="4">SUM(AG8:AG15)</f>
        <v>0</v>
      </c>
      <c r="AH17" s="15">
        <f t="shared" si="4"/>
        <v>0</v>
      </c>
      <c r="AI17" s="15">
        <f t="shared" si="4"/>
        <v>0</v>
      </c>
      <c r="AJ17" s="15">
        <f t="shared" si="4"/>
        <v>0</v>
      </c>
      <c r="AK17" s="15">
        <f t="shared" si="4"/>
        <v>0</v>
      </c>
      <c r="AL17" s="15">
        <f t="shared" si="4"/>
        <v>0</v>
      </c>
      <c r="AM17" s="15"/>
      <c r="AN17" s="15">
        <f t="shared" ref="AN17:AS17" si="5">SUM(AN8:AN15)</f>
        <v>0</v>
      </c>
      <c r="AO17" s="15">
        <f t="shared" si="5"/>
        <v>0</v>
      </c>
      <c r="AP17" s="15">
        <f t="shared" si="5"/>
        <v>0</v>
      </c>
      <c r="AQ17" s="15">
        <f t="shared" si="5"/>
        <v>0</v>
      </c>
      <c r="AR17" s="15">
        <f t="shared" si="5"/>
        <v>0</v>
      </c>
      <c r="AS17" s="15">
        <f t="shared" si="5"/>
        <v>0</v>
      </c>
      <c r="AT17" s="15"/>
      <c r="AU17" s="15">
        <f t="shared" ref="AU17:AZ17" si="6">SUM(AU8:AU15)</f>
        <v>0</v>
      </c>
      <c r="AV17" s="15">
        <f t="shared" si="6"/>
        <v>0</v>
      </c>
      <c r="AW17" s="15">
        <f t="shared" si="6"/>
        <v>0</v>
      </c>
      <c r="AX17" s="15">
        <f t="shared" si="6"/>
        <v>0</v>
      </c>
      <c r="AY17" s="15">
        <f t="shared" si="6"/>
        <v>0</v>
      </c>
      <c r="AZ17" s="15">
        <f t="shared" si="6"/>
        <v>0</v>
      </c>
      <c r="BA17" s="15"/>
      <c r="BB17" s="15">
        <f t="shared" ref="BB17:BG17" si="7">SUM(BB8:BB15)</f>
        <v>0</v>
      </c>
      <c r="BC17" s="15">
        <f t="shared" si="7"/>
        <v>0</v>
      </c>
      <c r="BD17" s="15">
        <f t="shared" si="7"/>
        <v>0</v>
      </c>
      <c r="BE17" s="15">
        <f t="shared" si="7"/>
        <v>0</v>
      </c>
      <c r="BF17" s="15">
        <f t="shared" si="7"/>
        <v>0</v>
      </c>
      <c r="BG17" s="15">
        <f t="shared" si="7"/>
        <v>0</v>
      </c>
      <c r="BH17" s="15"/>
      <c r="BI17" s="15">
        <f t="shared" ref="BI17:BN17" si="8">SUM(BI8:BI15)</f>
        <v>0</v>
      </c>
      <c r="BJ17" s="15">
        <f t="shared" si="8"/>
        <v>0</v>
      </c>
      <c r="BK17" s="15">
        <f t="shared" si="8"/>
        <v>0</v>
      </c>
      <c r="BL17" s="15">
        <f t="shared" si="8"/>
        <v>0</v>
      </c>
      <c r="BM17" s="15">
        <f t="shared" si="8"/>
        <v>0</v>
      </c>
      <c r="BN17" s="15">
        <f t="shared" si="8"/>
        <v>0</v>
      </c>
      <c r="BO17" s="15"/>
      <c r="BP17" s="15">
        <f t="shared" ref="BP17:BU17" si="9">SUM(BP8:BP15)</f>
        <v>0</v>
      </c>
      <c r="BQ17" s="15">
        <f t="shared" si="9"/>
        <v>0</v>
      </c>
      <c r="BR17" s="15">
        <f t="shared" si="9"/>
        <v>0</v>
      </c>
      <c r="BS17" s="15">
        <f t="shared" si="9"/>
        <v>0</v>
      </c>
      <c r="BT17" s="15">
        <f t="shared" si="9"/>
        <v>0</v>
      </c>
      <c r="BU17" s="15">
        <f t="shared" si="9"/>
        <v>0</v>
      </c>
      <c r="BV17" s="15"/>
      <c r="BW17" s="15">
        <f t="shared" ref="BW17:CB17" si="10">SUM(BW8:BW15)</f>
        <v>0</v>
      </c>
      <c r="BX17" s="15">
        <f t="shared" si="10"/>
        <v>0</v>
      </c>
      <c r="BY17" s="15">
        <f t="shared" si="10"/>
        <v>0</v>
      </c>
      <c r="BZ17" s="15">
        <f t="shared" si="10"/>
        <v>0</v>
      </c>
      <c r="CA17" s="15">
        <f t="shared" si="10"/>
        <v>0</v>
      </c>
      <c r="CB17" s="15">
        <f t="shared" si="10"/>
        <v>0</v>
      </c>
      <c r="CC17" s="15"/>
      <c r="CD17" s="15">
        <f t="shared" ref="CD17:CI17" si="11">SUM(CD8:CD15)</f>
        <v>0</v>
      </c>
      <c r="CE17" s="15">
        <f t="shared" si="11"/>
        <v>0</v>
      </c>
      <c r="CF17" s="15">
        <f t="shared" si="11"/>
        <v>0</v>
      </c>
      <c r="CG17" s="15">
        <f t="shared" si="11"/>
        <v>0</v>
      </c>
      <c r="CH17" s="15">
        <f t="shared" si="11"/>
        <v>0</v>
      </c>
      <c r="CI17" s="15">
        <f t="shared" si="11"/>
        <v>0</v>
      </c>
      <c r="CJ17" s="15"/>
      <c r="CK17" s="15">
        <f t="shared" ref="CK17:CP17" si="12">SUM(CK8:CK15)</f>
        <v>0</v>
      </c>
      <c r="CL17" s="15">
        <f t="shared" si="12"/>
        <v>0</v>
      </c>
      <c r="CM17" s="15">
        <f t="shared" si="12"/>
        <v>0</v>
      </c>
      <c r="CN17" s="15">
        <f t="shared" si="12"/>
        <v>0</v>
      </c>
      <c r="CO17" s="15">
        <f t="shared" si="12"/>
        <v>0</v>
      </c>
      <c r="CP17" s="15">
        <f t="shared" si="12"/>
        <v>0</v>
      </c>
      <c r="CQ17" s="15"/>
      <c r="CR17" s="15">
        <f t="shared" ref="CR17:CW17" si="13">SUM(CR8:CR15)</f>
        <v>0</v>
      </c>
      <c r="CS17" s="15">
        <f t="shared" si="13"/>
        <v>0</v>
      </c>
      <c r="CT17" s="15">
        <f t="shared" si="13"/>
        <v>0</v>
      </c>
      <c r="CU17" s="15">
        <f t="shared" si="13"/>
        <v>0</v>
      </c>
      <c r="CV17" s="15">
        <f t="shared" si="13"/>
        <v>0</v>
      </c>
      <c r="CW17" s="15">
        <f t="shared" si="13"/>
        <v>0</v>
      </c>
      <c r="CX17" s="15"/>
      <c r="CY17" s="15"/>
      <c r="CZ17" s="15">
        <f>SUM(CZ8:CZ15)</f>
        <v>0</v>
      </c>
      <c r="DA17" s="15">
        <f>SUM(DA8:DA15)</f>
        <v>0</v>
      </c>
      <c r="DB17" s="15">
        <f>SUM(DB8:DB15)</f>
        <v>0</v>
      </c>
      <c r="DC17" s="15">
        <f>SUM(DC8:DC15)</f>
        <v>0</v>
      </c>
      <c r="DD17" s="15">
        <f>SUM(DD8:DD15)</f>
        <v>0</v>
      </c>
      <c r="DE17" s="15"/>
      <c r="DF17" s="15">
        <f t="shared" ref="DF17:DK17" si="14">SUM(DF8:DF15)</f>
        <v>0</v>
      </c>
      <c r="DG17" s="15">
        <f t="shared" si="14"/>
        <v>0</v>
      </c>
      <c r="DH17" s="15">
        <f t="shared" si="14"/>
        <v>0</v>
      </c>
      <c r="DI17" s="15">
        <f t="shared" si="14"/>
        <v>0</v>
      </c>
      <c r="DJ17" s="15">
        <f t="shared" si="14"/>
        <v>0</v>
      </c>
      <c r="DK17" s="15">
        <f t="shared" si="14"/>
        <v>0</v>
      </c>
      <c r="DL17" s="15"/>
      <c r="DM17" s="15">
        <f t="shared" ref="DM17:DR17" si="15">SUM(DM8:DM15)</f>
        <v>0</v>
      </c>
      <c r="DN17" s="15">
        <f t="shared" si="15"/>
        <v>0</v>
      </c>
      <c r="DO17" s="15">
        <f t="shared" si="15"/>
        <v>0</v>
      </c>
      <c r="DP17" s="15">
        <f t="shared" si="15"/>
        <v>0</v>
      </c>
      <c r="DQ17" s="15">
        <f t="shared" si="15"/>
        <v>0</v>
      </c>
      <c r="DR17" s="15">
        <f t="shared" si="15"/>
        <v>0</v>
      </c>
      <c r="DS17" s="15"/>
      <c r="DT17" s="15"/>
      <c r="DU17" s="15">
        <f>SUM(DU8:DU15)</f>
        <v>0</v>
      </c>
      <c r="DV17" s="15">
        <f>SUM(DV8:DV15)</f>
        <v>0</v>
      </c>
      <c r="DW17" s="15">
        <f>SUM(DW8:DW15)</f>
        <v>0</v>
      </c>
      <c r="DX17" s="15">
        <f>SUM(DX8:DX15)</f>
        <v>0</v>
      </c>
      <c r="DY17" s="15">
        <f>SUM(DY8:DY15)</f>
        <v>0</v>
      </c>
      <c r="DZ17" s="15"/>
      <c r="EA17" s="15"/>
      <c r="EB17" s="15">
        <f>SUM(EB8:EB15)</f>
        <v>0</v>
      </c>
      <c r="EC17" s="15">
        <f>SUM(EC8:EC15)</f>
        <v>0</v>
      </c>
      <c r="ED17" s="15">
        <f>SUM(ED8:ED15)</f>
        <v>0</v>
      </c>
      <c r="EE17" s="15">
        <f>SUM(EE8:EE15)</f>
        <v>0</v>
      </c>
      <c r="EF17" s="15">
        <f>SUM(EF8:EF15)</f>
        <v>0</v>
      </c>
      <c r="EG17" s="15"/>
      <c r="EH17" s="15">
        <f t="shared" ref="EH17:EM17" si="16">SUM(EH8:EH15)</f>
        <v>0</v>
      </c>
      <c r="EI17" s="15">
        <f t="shared" si="16"/>
        <v>0</v>
      </c>
      <c r="EJ17" s="15">
        <f t="shared" si="16"/>
        <v>0</v>
      </c>
      <c r="EK17" s="15"/>
      <c r="EL17" s="15">
        <f t="shared" si="16"/>
        <v>0</v>
      </c>
      <c r="EM17" s="15">
        <f t="shared" si="16"/>
        <v>0</v>
      </c>
      <c r="EN17" s="15"/>
      <c r="EO17" s="15">
        <f t="shared" ref="EO17:ET17" si="17">SUM(EO8:EO15)</f>
        <v>0</v>
      </c>
      <c r="EP17" s="15">
        <f t="shared" si="17"/>
        <v>0</v>
      </c>
      <c r="EQ17" s="15">
        <f t="shared" si="17"/>
        <v>0</v>
      </c>
      <c r="ER17" s="15">
        <f t="shared" si="17"/>
        <v>0</v>
      </c>
      <c r="ES17" s="15">
        <f t="shared" si="17"/>
        <v>0</v>
      </c>
      <c r="ET17" s="15">
        <f t="shared" si="17"/>
        <v>0</v>
      </c>
      <c r="EU17" s="15"/>
      <c r="EV17" s="15"/>
      <c r="EW17" s="15">
        <f>SUM(EW8:EW15)</f>
        <v>0</v>
      </c>
      <c r="EX17" s="15">
        <f>SUM(EX8:EX15)</f>
        <v>0</v>
      </c>
      <c r="EY17" s="15">
        <f>SUM(EY8:EY15)</f>
        <v>0</v>
      </c>
      <c r="EZ17" s="15">
        <f>SUM(EZ8:EZ15)</f>
        <v>0</v>
      </c>
      <c r="FA17" s="15">
        <f>SUM(FA8:FA15)</f>
        <v>0</v>
      </c>
      <c r="FB17" s="15"/>
      <c r="FC17" s="15">
        <f t="shared" ref="FC17:FH17" si="18">SUM(FC8:FC15)</f>
        <v>0</v>
      </c>
      <c r="FD17" s="15">
        <f t="shared" si="18"/>
        <v>0</v>
      </c>
      <c r="FE17" s="15">
        <f t="shared" si="18"/>
        <v>0</v>
      </c>
      <c r="FF17" s="15">
        <f t="shared" si="18"/>
        <v>0</v>
      </c>
      <c r="FG17" s="15">
        <f t="shared" si="18"/>
        <v>0</v>
      </c>
      <c r="FH17" s="15">
        <f t="shared" si="18"/>
        <v>0</v>
      </c>
      <c r="FI17" s="15"/>
      <c r="FJ17" s="15">
        <f t="shared" ref="FJ17:FO17" si="19">SUM(FJ8:FJ15)</f>
        <v>0</v>
      </c>
      <c r="FK17" s="15">
        <f t="shared" si="19"/>
        <v>0</v>
      </c>
      <c r="FL17" s="15">
        <f t="shared" si="19"/>
        <v>0</v>
      </c>
      <c r="FM17" s="15">
        <f t="shared" si="19"/>
        <v>0</v>
      </c>
      <c r="FN17" s="15">
        <f t="shared" si="19"/>
        <v>0</v>
      </c>
      <c r="FO17" s="15">
        <f t="shared" si="19"/>
        <v>0</v>
      </c>
      <c r="FP17" s="15"/>
      <c r="FQ17" s="15">
        <f t="shared" ref="FQ17:FV17" si="20">SUM(FQ8:FQ15)</f>
        <v>0</v>
      </c>
      <c r="FR17" s="15">
        <f t="shared" si="20"/>
        <v>0</v>
      </c>
      <c r="FS17" s="15">
        <f t="shared" si="20"/>
        <v>0</v>
      </c>
      <c r="FT17" s="15">
        <f t="shared" si="20"/>
        <v>0</v>
      </c>
      <c r="FU17" s="15">
        <f t="shared" si="20"/>
        <v>0</v>
      </c>
      <c r="FV17" s="15">
        <f t="shared" si="20"/>
        <v>0</v>
      </c>
      <c r="FW17" s="15"/>
      <c r="FX17" s="15">
        <f t="shared" ref="FX17:GC17" si="21">SUM(FX8:FX15)</f>
        <v>0</v>
      </c>
      <c r="FY17" s="15">
        <f t="shared" si="21"/>
        <v>0</v>
      </c>
      <c r="FZ17" s="15">
        <f t="shared" si="21"/>
        <v>0</v>
      </c>
      <c r="GA17" s="15">
        <f t="shared" si="21"/>
        <v>0</v>
      </c>
      <c r="GB17" s="15">
        <f t="shared" si="21"/>
        <v>0</v>
      </c>
      <c r="GC17" s="15">
        <f t="shared" si="21"/>
        <v>0</v>
      </c>
      <c r="GD17" s="15"/>
      <c r="GE17" s="15">
        <f t="shared" ref="GE17:GJ17" si="22">SUM(GE8:GE15)</f>
        <v>0</v>
      </c>
      <c r="GF17" s="15">
        <f t="shared" si="22"/>
        <v>0</v>
      </c>
      <c r="GG17" s="15">
        <f t="shared" si="22"/>
        <v>0</v>
      </c>
      <c r="GH17" s="15">
        <f t="shared" si="22"/>
        <v>0</v>
      </c>
      <c r="GI17" s="15">
        <f t="shared" si="22"/>
        <v>0</v>
      </c>
      <c r="GJ17" s="15">
        <f t="shared" si="22"/>
        <v>0</v>
      </c>
      <c r="GK17" s="15"/>
      <c r="GL17" s="15">
        <f t="shared" ref="GL17:GQ17" si="23">SUM(GL8:GL15)</f>
        <v>0</v>
      </c>
      <c r="GM17" s="15">
        <f t="shared" si="23"/>
        <v>0</v>
      </c>
      <c r="GN17" s="15">
        <f t="shared" si="23"/>
        <v>0</v>
      </c>
      <c r="GO17" s="15">
        <f t="shared" si="23"/>
        <v>0</v>
      </c>
      <c r="GP17" s="15"/>
      <c r="GQ17" s="15">
        <f t="shared" si="23"/>
        <v>0</v>
      </c>
      <c r="GR17" s="15"/>
      <c r="GS17" s="15">
        <f t="shared" ref="GS17:GX17" si="24">SUM(GS8:GS15)</f>
        <v>0</v>
      </c>
      <c r="GT17" s="15">
        <f t="shared" si="24"/>
        <v>0</v>
      </c>
      <c r="GU17" s="15">
        <f t="shared" si="24"/>
        <v>0</v>
      </c>
      <c r="GV17" s="15">
        <f t="shared" si="24"/>
        <v>0</v>
      </c>
      <c r="GW17" s="15">
        <f t="shared" si="24"/>
        <v>0</v>
      </c>
      <c r="GX17" s="15">
        <f t="shared" si="24"/>
        <v>0</v>
      </c>
      <c r="GY17" s="15"/>
      <c r="GZ17" s="15">
        <f t="shared" ref="GZ17:HE17" si="25">SUM(GZ8:GZ15)</f>
        <v>0</v>
      </c>
      <c r="HA17" s="15">
        <f t="shared" si="25"/>
        <v>0</v>
      </c>
      <c r="HB17" s="15">
        <f t="shared" si="25"/>
        <v>0</v>
      </c>
      <c r="HC17" s="15">
        <f t="shared" si="25"/>
        <v>0</v>
      </c>
      <c r="HD17" s="15">
        <f t="shared" si="25"/>
        <v>0</v>
      </c>
      <c r="HE17" s="15">
        <f t="shared" si="25"/>
        <v>0</v>
      </c>
      <c r="HF17" s="15"/>
      <c r="HG17" s="15">
        <f t="shared" ref="HG17:HL17" si="26">SUM(HG8:HG15)</f>
        <v>0</v>
      </c>
      <c r="HH17" s="15">
        <f t="shared" si="26"/>
        <v>0</v>
      </c>
      <c r="HI17" s="15">
        <f t="shared" si="26"/>
        <v>0</v>
      </c>
      <c r="HJ17" s="15">
        <f t="shared" si="26"/>
        <v>0</v>
      </c>
      <c r="HK17" s="15">
        <f t="shared" si="26"/>
        <v>0</v>
      </c>
      <c r="HL17" s="15">
        <f t="shared" si="26"/>
        <v>0</v>
      </c>
      <c r="HM17" s="15"/>
      <c r="HN17" s="15">
        <f t="shared" ref="HN17:HS17" si="27">SUM(HN8:HN15)</f>
        <v>0</v>
      </c>
      <c r="HO17" s="15">
        <f t="shared" si="27"/>
        <v>0</v>
      </c>
      <c r="HP17" s="15">
        <f t="shared" si="27"/>
        <v>0</v>
      </c>
      <c r="HQ17" s="15">
        <f t="shared" si="27"/>
        <v>0</v>
      </c>
      <c r="HR17" s="15">
        <f t="shared" si="27"/>
        <v>0</v>
      </c>
      <c r="HS17" s="15">
        <f t="shared" si="27"/>
        <v>0</v>
      </c>
      <c r="HT17" s="15"/>
      <c r="HU17" s="15">
        <f t="shared" ref="HU17:HZ17" si="28">SUM(HU8:HU15)</f>
        <v>0</v>
      </c>
      <c r="HV17" s="15"/>
      <c r="HW17" s="15">
        <f t="shared" si="28"/>
        <v>0</v>
      </c>
      <c r="HX17" s="15">
        <f t="shared" si="28"/>
        <v>0</v>
      </c>
      <c r="HY17" s="15">
        <f t="shared" si="28"/>
        <v>0</v>
      </c>
      <c r="HZ17" s="15">
        <f t="shared" si="28"/>
        <v>0</v>
      </c>
      <c r="IA17" s="15"/>
      <c r="IB17" s="15">
        <f t="shared" ref="IB17:IG17" si="29">SUM(IB8:IB15)</f>
        <v>0</v>
      </c>
      <c r="IC17" s="15">
        <f t="shared" si="29"/>
        <v>0</v>
      </c>
      <c r="ID17" s="15">
        <f t="shared" si="29"/>
        <v>0</v>
      </c>
      <c r="IE17" s="15">
        <f t="shared" si="29"/>
        <v>0</v>
      </c>
      <c r="IF17" s="15">
        <f t="shared" si="29"/>
        <v>0</v>
      </c>
      <c r="IG17" s="15">
        <f t="shared" si="29"/>
        <v>0</v>
      </c>
      <c r="IH17" s="15"/>
      <c r="II17" s="15">
        <f t="shared" ref="II17:IN17" si="30">SUM(II8:II15)</f>
        <v>0</v>
      </c>
      <c r="IJ17" s="15">
        <f t="shared" si="30"/>
        <v>0</v>
      </c>
      <c r="IK17" s="15">
        <f t="shared" si="30"/>
        <v>0</v>
      </c>
      <c r="IL17" s="15">
        <f t="shared" si="30"/>
        <v>0</v>
      </c>
      <c r="IM17" s="15">
        <f t="shared" si="30"/>
        <v>0</v>
      </c>
      <c r="IN17" s="15">
        <f t="shared" si="30"/>
        <v>0</v>
      </c>
      <c r="IO17" s="15"/>
      <c r="IP17" s="15">
        <f t="shared" ref="IP17:IU17" si="31">SUM(IP8:IP15)</f>
        <v>0</v>
      </c>
      <c r="IQ17" s="15">
        <f t="shared" si="31"/>
        <v>0</v>
      </c>
      <c r="IR17" s="15">
        <f t="shared" si="31"/>
        <v>0</v>
      </c>
      <c r="IS17" s="15">
        <f t="shared" si="31"/>
        <v>0</v>
      </c>
      <c r="IT17" s="15">
        <f t="shared" si="31"/>
        <v>0</v>
      </c>
      <c r="IU17" s="15">
        <f t="shared" si="31"/>
        <v>0</v>
      </c>
      <c r="IV17" s="15"/>
      <c r="IW17" s="15">
        <f t="shared" ref="IW17:JB17" si="32">SUM(IW8:IW15)</f>
        <v>0</v>
      </c>
      <c r="IX17" s="15">
        <f t="shared" si="32"/>
        <v>0</v>
      </c>
      <c r="IY17" s="15">
        <f t="shared" si="32"/>
        <v>0</v>
      </c>
      <c r="IZ17" s="15">
        <f t="shared" si="32"/>
        <v>0</v>
      </c>
      <c r="JA17" s="15">
        <f t="shared" si="32"/>
        <v>0</v>
      </c>
      <c r="JB17" s="15">
        <f t="shared" si="32"/>
        <v>0</v>
      </c>
      <c r="JC17" s="15"/>
      <c r="JD17">
        <f t="shared" ref="JD17:JI17" si="33">SUM(JD8:JD15)</f>
        <v>0</v>
      </c>
      <c r="JE17">
        <f t="shared" si="33"/>
        <v>0</v>
      </c>
      <c r="JF17">
        <f t="shared" si="33"/>
        <v>0</v>
      </c>
      <c r="JG17">
        <f t="shared" si="33"/>
        <v>0</v>
      </c>
      <c r="JH17">
        <f t="shared" si="33"/>
        <v>0</v>
      </c>
      <c r="JI17">
        <f t="shared" si="33"/>
        <v>0</v>
      </c>
      <c r="JK17">
        <f t="shared" ref="JK17:JP17" si="34">SUM(JK8:JK15)</f>
        <v>0</v>
      </c>
      <c r="JL17">
        <f t="shared" si="34"/>
        <v>0</v>
      </c>
      <c r="JM17">
        <f t="shared" si="34"/>
        <v>0</v>
      </c>
      <c r="JN17">
        <f t="shared" si="34"/>
        <v>0</v>
      </c>
      <c r="JO17">
        <f t="shared" si="34"/>
        <v>0</v>
      </c>
      <c r="JP17">
        <f t="shared" si="34"/>
        <v>0</v>
      </c>
      <c r="JQ17" s="15"/>
      <c r="JR17" s="15">
        <f t="shared" ref="JR17:JW17" si="35">SUM(JR8:JR15)</f>
        <v>0</v>
      </c>
      <c r="JS17" s="15">
        <f t="shared" si="35"/>
        <v>0</v>
      </c>
      <c r="JT17" s="15">
        <f t="shared" si="35"/>
        <v>0</v>
      </c>
      <c r="JU17" s="15">
        <f t="shared" si="35"/>
        <v>0</v>
      </c>
      <c r="JV17" s="15">
        <f t="shared" si="35"/>
        <v>0</v>
      </c>
      <c r="JW17" s="15">
        <f t="shared" si="35"/>
        <v>0</v>
      </c>
      <c r="JX17" s="15"/>
      <c r="JY17" s="15">
        <f t="shared" ref="JY17:KD17" si="36">SUM(JY8:JY15)</f>
        <v>0</v>
      </c>
      <c r="JZ17" s="15">
        <f t="shared" si="36"/>
        <v>0</v>
      </c>
      <c r="KA17" s="15">
        <f t="shared" si="36"/>
        <v>0</v>
      </c>
      <c r="KB17" s="15">
        <f t="shared" si="36"/>
        <v>0</v>
      </c>
      <c r="KC17" s="15">
        <f t="shared" si="36"/>
        <v>0</v>
      </c>
      <c r="KD17" s="15">
        <f t="shared" si="36"/>
        <v>0</v>
      </c>
      <c r="KE17" s="15"/>
      <c r="KF17" s="15">
        <f t="shared" ref="KF17:KK17" si="37">SUM(KF8:KF15)</f>
        <v>0</v>
      </c>
      <c r="KG17" s="15">
        <f t="shared" si="37"/>
        <v>0</v>
      </c>
      <c r="KH17" s="15">
        <f t="shared" si="37"/>
        <v>0</v>
      </c>
      <c r="KI17" s="15">
        <f t="shared" si="37"/>
        <v>0</v>
      </c>
      <c r="KJ17" s="15">
        <f t="shared" si="37"/>
        <v>0</v>
      </c>
      <c r="KK17" s="15">
        <f t="shared" si="37"/>
        <v>0</v>
      </c>
      <c r="KL17" s="15"/>
      <c r="KM17" s="15">
        <f t="shared" ref="KM17:KR17" si="38">SUM(KM8:KM15)</f>
        <v>0</v>
      </c>
      <c r="KN17" s="15">
        <f t="shared" si="38"/>
        <v>0</v>
      </c>
      <c r="KO17" s="15">
        <f t="shared" si="38"/>
        <v>0</v>
      </c>
      <c r="KP17" s="15">
        <f t="shared" si="38"/>
        <v>0</v>
      </c>
      <c r="KQ17" s="15">
        <f t="shared" si="38"/>
        <v>0</v>
      </c>
      <c r="KR17" s="15">
        <f t="shared" si="38"/>
        <v>0</v>
      </c>
      <c r="KS17" s="15"/>
      <c r="KT17" s="15">
        <f t="shared" ref="KT17:KY17" si="39">SUM(KT8:KT15)</f>
        <v>0</v>
      </c>
      <c r="KU17" s="15">
        <f t="shared" si="39"/>
        <v>0</v>
      </c>
      <c r="KV17" s="15"/>
      <c r="KW17" s="15">
        <f t="shared" si="39"/>
        <v>0</v>
      </c>
      <c r="KX17" s="15">
        <f t="shared" si="39"/>
        <v>0</v>
      </c>
      <c r="KY17" s="15">
        <f t="shared" si="39"/>
        <v>0</v>
      </c>
      <c r="KZ17" s="15"/>
      <c r="LA17" s="15">
        <f>SUM(LA8:LA15)</f>
        <v>0</v>
      </c>
      <c r="LB17" s="15">
        <f>SUM(LB8:LB15)</f>
        <v>0</v>
      </c>
      <c r="LC17" s="15">
        <f>SUM(LC8:LC15)</f>
        <v>0</v>
      </c>
      <c r="LD17" s="15">
        <f>SUM(LD8:LD15)</f>
        <v>0</v>
      </c>
      <c r="LE17" s="15">
        <f>SUM(LE8:LE15)</f>
        <v>0</v>
      </c>
      <c r="LF17" s="15"/>
      <c r="LG17" s="15"/>
      <c r="LH17" s="15">
        <f t="shared" ref="LH17:LM17" si="40">SUM(LH8:LH15)</f>
        <v>0</v>
      </c>
      <c r="LI17" s="15">
        <f t="shared" si="40"/>
        <v>0</v>
      </c>
      <c r="LJ17" s="15">
        <f t="shared" si="40"/>
        <v>0</v>
      </c>
      <c r="LK17" s="15">
        <f t="shared" si="40"/>
        <v>0</v>
      </c>
      <c r="LL17" s="15">
        <f t="shared" si="40"/>
        <v>0</v>
      </c>
      <c r="LM17" s="15">
        <f t="shared" si="40"/>
        <v>0</v>
      </c>
      <c r="LN17" s="15"/>
      <c r="LO17" s="15">
        <f t="shared" ref="LO17:LT17" si="41">SUM(LO8:LO15)</f>
        <v>0</v>
      </c>
      <c r="LP17" s="15">
        <f t="shared" si="41"/>
        <v>0</v>
      </c>
      <c r="LQ17" s="15">
        <f t="shared" si="41"/>
        <v>0</v>
      </c>
      <c r="LR17" s="15">
        <f t="shared" si="41"/>
        <v>0</v>
      </c>
      <c r="LS17" s="15">
        <f t="shared" si="41"/>
        <v>0</v>
      </c>
      <c r="LT17" s="15">
        <f t="shared" si="41"/>
        <v>0</v>
      </c>
      <c r="LU17" s="15"/>
      <c r="LV17" s="15">
        <f t="shared" ref="LV17:MA17" si="42">SUM(LV8:LV15)</f>
        <v>0</v>
      </c>
      <c r="LW17" s="15">
        <f t="shared" si="42"/>
        <v>0</v>
      </c>
      <c r="LX17" s="15">
        <f t="shared" si="42"/>
        <v>0</v>
      </c>
      <c r="LY17" s="15">
        <f t="shared" si="42"/>
        <v>0</v>
      </c>
      <c r="LZ17" s="15">
        <f t="shared" si="42"/>
        <v>0</v>
      </c>
      <c r="MA17">
        <f t="shared" si="42"/>
        <v>0</v>
      </c>
      <c r="MC17">
        <f t="shared" ref="MC17:MH17" si="43">SUM(MC8:MC15)</f>
        <v>0</v>
      </c>
      <c r="MD17">
        <f t="shared" si="43"/>
        <v>0</v>
      </c>
      <c r="ME17">
        <f t="shared" si="43"/>
        <v>0</v>
      </c>
      <c r="MF17">
        <f t="shared" si="43"/>
        <v>0</v>
      </c>
      <c r="MG17">
        <f t="shared" si="43"/>
        <v>0</v>
      </c>
      <c r="MH17">
        <f t="shared" si="43"/>
        <v>0</v>
      </c>
      <c r="MJ17">
        <f t="shared" ref="MJ17:MO17" si="44">SUM(MJ8:MJ15)</f>
        <v>0</v>
      </c>
      <c r="MK17">
        <f t="shared" si="44"/>
        <v>0</v>
      </c>
      <c r="ML17">
        <f t="shared" si="44"/>
        <v>0</v>
      </c>
      <c r="MM17">
        <f t="shared" si="44"/>
        <v>0</v>
      </c>
      <c r="MN17">
        <f t="shared" si="44"/>
        <v>0</v>
      </c>
      <c r="MO17">
        <f t="shared" si="44"/>
        <v>0</v>
      </c>
      <c r="MQ17">
        <f t="shared" ref="MQ17:MV17" si="45">SUM(MQ8:MQ15)</f>
        <v>0</v>
      </c>
      <c r="MR17">
        <f t="shared" si="45"/>
        <v>0</v>
      </c>
      <c r="MS17">
        <f t="shared" si="45"/>
        <v>0</v>
      </c>
      <c r="MT17">
        <f t="shared" si="45"/>
        <v>0</v>
      </c>
      <c r="MU17">
        <f t="shared" si="45"/>
        <v>0</v>
      </c>
      <c r="MV17">
        <f t="shared" si="45"/>
        <v>0</v>
      </c>
      <c r="MY17">
        <f>SUM(MY8:MY15)</f>
        <v>0</v>
      </c>
      <c r="MZ17">
        <f>SUM(MZ8:MZ15)</f>
        <v>0</v>
      </c>
      <c r="NA17">
        <f>SUM(NA8:NA15)</f>
        <v>0</v>
      </c>
      <c r="NB17">
        <f>SUM(NB8:NB15)</f>
        <v>0</v>
      </c>
      <c r="NC17">
        <f>SUM(NC8:NC15)</f>
        <v>0</v>
      </c>
    </row>
    <row r="18" spans="1:368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  <c r="IP18" s="15"/>
      <c r="IQ18" s="15"/>
      <c r="IR18" s="15"/>
      <c r="IS18" s="15"/>
      <c r="IT18" s="15"/>
      <c r="IU18" s="15"/>
      <c r="IV18" s="15">
        <f>SUM(IP17:IV17)</f>
        <v>0</v>
      </c>
      <c r="IW18" s="15"/>
      <c r="IX18" s="15"/>
      <c r="IY18" s="15"/>
      <c r="IZ18" s="15"/>
      <c r="JA18" s="15"/>
      <c r="JB18" s="15"/>
      <c r="JC18" s="15">
        <f>SUM(IW17:JC17)</f>
        <v>0</v>
      </c>
      <c r="JJ18">
        <f>SUM(JD17:JJ17)</f>
        <v>0</v>
      </c>
      <c r="JQ18" s="15">
        <f>SUM(JK17:JQ17)</f>
        <v>0</v>
      </c>
      <c r="JR18" s="15"/>
      <c r="JS18" s="15"/>
      <c r="JT18" s="15"/>
      <c r="JU18" s="15"/>
      <c r="JV18" s="15"/>
      <c r="JW18" s="15"/>
      <c r="JX18" s="15">
        <f>SUM(JR17:JX17)</f>
        <v>0</v>
      </c>
      <c r="JY18" s="15"/>
      <c r="JZ18" s="15"/>
      <c r="KA18" s="15"/>
      <c r="KB18" s="15"/>
      <c r="KC18" s="15"/>
      <c r="KD18" s="15"/>
      <c r="KE18" s="15">
        <f>SUM(JY17:KE17)</f>
        <v>0</v>
      </c>
      <c r="KF18" s="15"/>
      <c r="KG18" s="15"/>
      <c r="KH18" s="15"/>
      <c r="KI18" s="15"/>
      <c r="KJ18" s="15"/>
      <c r="KK18" s="15"/>
      <c r="KL18" s="15">
        <f>SUM(KF17:KL17)</f>
        <v>0</v>
      </c>
      <c r="KM18" s="15"/>
      <c r="KN18" s="15"/>
      <c r="KO18" s="15"/>
      <c r="KP18" s="15"/>
      <c r="KQ18" s="15"/>
      <c r="KR18" s="15"/>
      <c r="KS18" s="15">
        <f>SUM(KM17:KS17)</f>
        <v>0</v>
      </c>
      <c r="KT18" s="15"/>
      <c r="KU18" s="15"/>
      <c r="KV18" s="15"/>
      <c r="KW18" s="15"/>
      <c r="KX18" s="15"/>
      <c r="KY18" s="15"/>
      <c r="KZ18" s="15">
        <f>SUM(KT17:KZ17)</f>
        <v>0</v>
      </c>
      <c r="LA18" s="15"/>
      <c r="LB18" s="15"/>
      <c r="LC18" s="15"/>
      <c r="LD18" s="15"/>
      <c r="LE18" s="15"/>
      <c r="LF18" s="15"/>
      <c r="LG18" s="15">
        <f>SUM(LA17:LG17)</f>
        <v>0</v>
      </c>
      <c r="LH18" s="15"/>
      <c r="LI18" s="15"/>
      <c r="LJ18" s="15"/>
      <c r="LK18" s="15"/>
      <c r="LL18" s="15"/>
      <c r="LM18" s="15"/>
      <c r="LN18" s="15">
        <f>SUM(LH17:LN17)</f>
        <v>0</v>
      </c>
      <c r="LO18" s="15"/>
      <c r="LP18" s="15"/>
      <c r="LQ18" s="15"/>
      <c r="LR18" s="15"/>
      <c r="LS18" s="15"/>
      <c r="LT18" s="15"/>
      <c r="LU18" s="15">
        <f>SUM(LO17:LU17)</f>
        <v>0</v>
      </c>
      <c r="LV18" s="15"/>
      <c r="LW18" s="15"/>
      <c r="LX18" s="15"/>
      <c r="LY18" s="15"/>
      <c r="LZ18" s="15"/>
      <c r="MB18">
        <f>SUM(LV17:MB17)</f>
        <v>0</v>
      </c>
      <c r="MI18">
        <f>SUM(MC17:MI17)</f>
        <v>0</v>
      </c>
      <c r="MP18">
        <f>SUM(MJ17:MP17)</f>
        <v>0</v>
      </c>
      <c r="MW18">
        <f>SUM(MQ17:MW17)</f>
        <v>0</v>
      </c>
      <c r="ND18">
        <f>SUM(MX17:ND17)</f>
        <v>0</v>
      </c>
    </row>
    <row r="19" spans="1:368" x14ac:dyDescent="0.25"/>
    <row r="20" spans="1:368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40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40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32</v>
      </c>
      <c r="DL20" s="24">
        <f>COUNTBLANK(DF7:DJ7)*8</f>
        <v>40</v>
      </c>
      <c r="DS20" s="24">
        <f>COUNTBLANK(DM7:DQ7)*8</f>
        <v>40</v>
      </c>
      <c r="DZ20" s="24">
        <f>COUNTBLANK(DT7:DX7)*8</f>
        <v>32</v>
      </c>
      <c r="EG20" s="24">
        <f>COUNTBLANK(EA7:EE7)*8</f>
        <v>32</v>
      </c>
      <c r="EN20" s="24">
        <f>COUNTBLANK(EH7:EL7)*8</f>
        <v>32</v>
      </c>
      <c r="EU20" s="24">
        <f>COUNTBLANK(EO7:ES7)*8</f>
        <v>40</v>
      </c>
      <c r="FB20" s="24">
        <f>COUNTBLANK(EV7:EZ7)*8</f>
        <v>32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40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32</v>
      </c>
      <c r="IH20" s="24">
        <f>COUNTBLANK(IB7:IF7)*8</f>
        <v>40</v>
      </c>
      <c r="IO20" s="24">
        <f>COUNTBLANK(II7:IM7)*8</f>
        <v>40</v>
      </c>
      <c r="IV20" s="24">
        <f>COUNTBLANK(IP7:IT7)*8</f>
        <v>40</v>
      </c>
      <c r="JC20" s="24">
        <f>COUNTBLANK(IW7:JA7)*8</f>
        <v>40</v>
      </c>
      <c r="JJ20" s="23">
        <f>COUNTBLANK(JD7:JH7)*8</f>
        <v>40</v>
      </c>
      <c r="JQ20" s="23">
        <f>COUNTBLANK(JK7:JO7)*8</f>
        <v>40</v>
      </c>
      <c r="JX20" s="24">
        <f>COUNTBLANK(JR7:JV7)*8</f>
        <v>40</v>
      </c>
      <c r="KE20" s="24">
        <f>COUNTBLANK(JY7:KC7)*8</f>
        <v>40</v>
      </c>
      <c r="KL20" s="24">
        <f>COUNTBLANK(KF7:KJ7)*8</f>
        <v>40</v>
      </c>
      <c r="KS20" s="24">
        <f>COUNTBLANK(KM7:KQ7)*8</f>
        <v>40</v>
      </c>
      <c r="KZ20" s="23">
        <f>COUNTBLANK(KT7:KX7)*8</f>
        <v>32</v>
      </c>
      <c r="LC20" s="24"/>
      <c r="LG20" s="23">
        <f>COUNTBLANK(LA7:LE7)*8</f>
        <v>40</v>
      </c>
      <c r="LJ20" s="24"/>
      <c r="LN20" s="23">
        <f>COUNTBLANK(LH7:LL7)*8</f>
        <v>40</v>
      </c>
      <c r="LQ20" s="24"/>
      <c r="LU20" s="23">
        <f>COUNTBLANK(LO7:LS7)*8</f>
        <v>40</v>
      </c>
      <c r="LX20" s="24"/>
      <c r="MB20" s="23">
        <f>COUNTBLANK(LV7:LZ7)*8</f>
        <v>40</v>
      </c>
      <c r="MI20" s="23">
        <f>COUNTBLANK(MC7:MG7)*8</f>
        <v>40</v>
      </c>
      <c r="MP20" s="23">
        <f>COUNTBLANK(MJ7:MN7)*8</f>
        <v>40</v>
      </c>
      <c r="MW20" s="23">
        <f>COUNTBLANK(MQ7:MU7)*8</f>
        <v>40</v>
      </c>
      <c r="ND20" s="23">
        <f>COUNTBLANK(MX7:NB7)*8</f>
        <v>32</v>
      </c>
    </row>
    <row r="21" spans="1:368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 t="str">
        <f>IF(AND(IP6&gt;='Control Panel'!$F$7,'Control Panel'!$G$7&gt;='2022'!IT6),IF(IV20=IV18,"OK","KO"),"")</f>
        <v>KO</v>
      </c>
      <c r="JC21" s="24" t="str">
        <f>IF(AND(IW6&gt;='Control Panel'!$F$7,'Control Panel'!$G$7&gt;='2022'!JA6),IF(JC20=JC18,"OK","KO"),"")</f>
        <v>KO</v>
      </c>
      <c r="JJ21" t="str">
        <f>IF(AND(JD6&gt;='Control Panel'!$F$7,'Control Panel'!$G$7&gt;='2022'!JH6),IF(JJ20=JJ18,"OK","KO"),"")</f>
        <v>KO</v>
      </c>
      <c r="JQ21" t="str">
        <f>IF(AND(JK6&gt;='Control Panel'!$F$7,'Control Panel'!$G$7&gt;='2022'!JO6),IF(JQ20=JQ18,"OK","KO"),"")</f>
        <v>KO</v>
      </c>
      <c r="JX21" s="24" t="str">
        <f>IF(AND(JR6&gt;='Control Panel'!$F$7,'Control Panel'!$G$7&gt;='2022'!JV6),IF(JX20=JX18,"OK","KO"),"")</f>
        <v>KO</v>
      </c>
      <c r="KE21" s="24" t="str">
        <f>IF(AND(JY6&gt;='Control Panel'!$F$7,'Control Panel'!$G$7&gt;='2022'!KC6),IF(KE20=KE18,"OK","KO"),"")</f>
        <v>KO</v>
      </c>
      <c r="KL21" s="24" t="str">
        <f>IF(AND(KF6&gt;='Control Panel'!$F$7,'Control Panel'!$G$7&gt;='2022'!KJ6),IF(KL20=KL18,"OK","KO"),"")</f>
        <v>KO</v>
      </c>
      <c r="KS21" s="24" t="str">
        <f>IF(AND(KM6&gt;='Control Panel'!$F$7,'Control Panel'!$G$7&gt;='2022'!KQ6),IF(KS20=KS18,"OK","KO"),"")</f>
        <v>KO</v>
      </c>
      <c r="KZ21" t="str">
        <f>IF(AND(KT6&gt;='Control Panel'!$F$7,'Control Panel'!$G$7&gt;='2022'!KX6),IF(KZ20=KZ18,"OK","KO"),"")</f>
        <v>KO</v>
      </c>
      <c r="LC21" s="24"/>
      <c r="LG21" t="str">
        <f>IF(AND(LA6&gt;='Control Panel'!$F$7,'Control Panel'!$G$7&gt;='2022'!LE6),IF(LG20=LG18,"OK","KO"),"")</f>
        <v>KO</v>
      </c>
      <c r="LJ21" s="24"/>
      <c r="LN21" t="str">
        <f>IF(AND(LH6&gt;='Control Panel'!$F$7,'Control Panel'!$G$7&gt;='2022'!LL6),IF(LN20=LN18,"OK","KO"),"")</f>
        <v>KO</v>
      </c>
      <c r="LQ21" s="24"/>
      <c r="LU21" t="str">
        <f>IF(AND(LO6&gt;='Control Panel'!$F$7,'Control Panel'!$G$7&gt;='2022'!LS6),IF(LU20=LU18,"OK","KO"),"")</f>
        <v>KO</v>
      </c>
      <c r="LX21" s="24"/>
      <c r="MB21" t="str">
        <f>IF(AND(LV6&gt;='Control Panel'!$F$7,'Control Panel'!$G$7&gt;='2022'!LZ6),IF(MB20=MB18,"OK","KO"),"")</f>
        <v>KO</v>
      </c>
      <c r="MI21" t="str">
        <f>IF(AND(MC6&gt;='Control Panel'!$F$7,'Control Panel'!$G$7&gt;='2022'!MG6),IF(MI20=MI18,"OK","KO"),"")</f>
        <v>KO</v>
      </c>
      <c r="MP21" t="str">
        <f>IF(AND(MJ6&gt;='Control Panel'!$F$7,'Control Panel'!$G$7&gt;='2022'!MN6),IF(MP20=MP18,"OK","KO"),"")</f>
        <v>KO</v>
      </c>
      <c r="MW21" t="str">
        <f>IF(AND(MQ6&gt;='Control Panel'!$F$7,'Control Panel'!$G$7&gt;='2022'!MU6),IF(MW20=MW18,"OK","KO"),"")</f>
        <v>KO</v>
      </c>
      <c r="ND21" t="str">
        <f>IF(AND(MX6&gt;='Control Panel'!$F$7,'Control Panel'!$G$7&gt;='2022'!NB6),IF(ND20=ND18,"OK","KO"),"")</f>
        <v>KO</v>
      </c>
    </row>
    <row r="22" spans="1:368" x14ac:dyDescent="0.25"/>
    <row r="23" spans="1:368" x14ac:dyDescent="0.25"/>
    <row r="24" spans="1:368" x14ac:dyDescent="0.25"/>
    <row r="25" spans="1:368" x14ac:dyDescent="0.25"/>
    <row r="26" spans="1:368" x14ac:dyDescent="0.25"/>
  </sheetData>
  <sheetProtection algorithmName="SHA-512" hashValue="W7zxnoo9kf2YQWI7cz5Y9EHZugHLyX71lum9t9KGtOR3UNs9OMLNmedfe/xQRMEp+SqHy+wWXQubLORh4QDSVg==" saltValue="b0ucfCzz36stV7BWIQJsfQ==" spinCount="100000" sheet="1" objects="1" scenarios="1" selectLockedCells="1" selectUnlockedCells="1"/>
  <mergeCells count="19">
    <mergeCell ref="JQ4:KU4"/>
    <mergeCell ref="IM4:JP4"/>
    <mergeCell ref="KV4:LY4"/>
    <mergeCell ref="LZ4:ND4"/>
    <mergeCell ref="B18:C18"/>
    <mergeCell ref="HH4:IL4"/>
    <mergeCell ref="B5:B6"/>
    <mergeCell ref="C5:C6"/>
    <mergeCell ref="DT4:EX4"/>
    <mergeCell ref="EY4:GB4"/>
    <mergeCell ref="GC4:HG4"/>
    <mergeCell ref="B3:N3"/>
    <mergeCell ref="D4:AH4"/>
    <mergeCell ref="B2:N2"/>
    <mergeCell ref="CP4:DS4"/>
    <mergeCell ref="B20:C20"/>
    <mergeCell ref="AI4:BJ4"/>
    <mergeCell ref="BK4:CO4"/>
    <mergeCell ref="B17:C17"/>
  </mergeCells>
  <conditionalFormatting sqref="E17:I17">
    <cfRule type="expression" dxfId="592" priority="137">
      <formula>AND(E17&lt;8,E6&lt;=TODAY())</formula>
    </cfRule>
  </conditionalFormatting>
  <conditionalFormatting sqref="J8:J15">
    <cfRule type="expression" dxfId="591" priority="136">
      <formula>J8&gt;0</formula>
    </cfRule>
  </conditionalFormatting>
  <conditionalFormatting sqref="E8:J15 EW8:FA15">
    <cfRule type="expression" dxfId="590" priority="135">
      <formula>E$6&gt;TODAY()</formula>
    </cfRule>
  </conditionalFormatting>
  <conditionalFormatting sqref="J17">
    <cfRule type="expression" dxfId="589" priority="133">
      <formula>J$17&gt;0</formula>
    </cfRule>
  </conditionalFormatting>
  <conditionalFormatting sqref="Q8:Q15">
    <cfRule type="expression" dxfId="588" priority="131">
      <formula>Q8&gt;0</formula>
    </cfRule>
  </conditionalFormatting>
  <conditionalFormatting sqref="L8:Q15">
    <cfRule type="expression" dxfId="587" priority="130">
      <formula>L$6&gt;TODAY()</formula>
    </cfRule>
  </conditionalFormatting>
  <conditionalFormatting sqref="S17:W17">
    <cfRule type="expression" dxfId="586" priority="128">
      <formula>AND(S17&lt;8,S6&lt;=TODAY())</formula>
    </cfRule>
  </conditionalFormatting>
  <conditionalFormatting sqref="X8:X15">
    <cfRule type="expression" dxfId="585" priority="127">
      <formula>X8&gt;0</formula>
    </cfRule>
  </conditionalFormatting>
  <conditionalFormatting sqref="S8:X15">
    <cfRule type="expression" dxfId="584" priority="126">
      <formula>S$6&gt;TODAY()</formula>
    </cfRule>
  </conditionalFormatting>
  <conditionalFormatting sqref="X17">
    <cfRule type="expression" dxfId="583" priority="125">
      <formula>X$17&gt;0</formula>
    </cfRule>
  </conditionalFormatting>
  <conditionalFormatting sqref="Z17:AD17">
    <cfRule type="expression" dxfId="582" priority="124">
      <formula>AND(Z17&lt;8,Z6&lt;=TODAY())</formula>
    </cfRule>
  </conditionalFormatting>
  <conditionalFormatting sqref="AE8:AE15">
    <cfRule type="expression" dxfId="581" priority="123">
      <formula>AE8&gt;0</formula>
    </cfRule>
  </conditionalFormatting>
  <conditionalFormatting sqref="Z8:AB15 AD8:AE15">
    <cfRule type="expression" dxfId="580" priority="122">
      <formula>Z$6&gt;TODAY()</formula>
    </cfRule>
  </conditionalFormatting>
  <conditionalFormatting sqref="AE17">
    <cfRule type="expression" dxfId="579" priority="121">
      <formula>AE$17&gt;0</formula>
    </cfRule>
  </conditionalFormatting>
  <conditionalFormatting sqref="AG17:AK17">
    <cfRule type="expression" dxfId="578" priority="120">
      <formula>AND(AG17&lt;8,AG6&lt;=TODAY())</formula>
    </cfRule>
  </conditionalFormatting>
  <conditionalFormatting sqref="AL8:AL15">
    <cfRule type="expression" dxfId="577" priority="119">
      <formula>AL8&gt;0</formula>
    </cfRule>
  </conditionalFormatting>
  <conditionalFormatting sqref="AG8:AL15">
    <cfRule type="expression" dxfId="576" priority="118">
      <formula>AG$6&gt;TODAY()</formula>
    </cfRule>
  </conditionalFormatting>
  <conditionalFormatting sqref="AL17">
    <cfRule type="expression" dxfId="575" priority="117">
      <formula>AL$17&gt;0</formula>
    </cfRule>
  </conditionalFormatting>
  <conditionalFormatting sqref="AN17:AR17">
    <cfRule type="expression" dxfId="574" priority="116">
      <formula>AND(AN17&lt;8,AN6&lt;=TODAY())</formula>
    </cfRule>
  </conditionalFormatting>
  <conditionalFormatting sqref="AS8:AS15">
    <cfRule type="expression" dxfId="573" priority="115">
      <formula>AS8&gt;0</formula>
    </cfRule>
  </conditionalFormatting>
  <conditionalFormatting sqref="AN8:AS15">
    <cfRule type="expression" dxfId="572" priority="114">
      <formula>AN$6&gt;TODAY()</formula>
    </cfRule>
  </conditionalFormatting>
  <conditionalFormatting sqref="AS17">
    <cfRule type="expression" dxfId="571" priority="113">
      <formula>AS$17&gt;0</formula>
    </cfRule>
  </conditionalFormatting>
  <conditionalFormatting sqref="AU17:AY17">
    <cfRule type="expression" dxfId="570" priority="112">
      <formula>AND(AU17&lt;8,AU6&lt;=TODAY())</formula>
    </cfRule>
  </conditionalFormatting>
  <conditionalFormatting sqref="AZ8:AZ15">
    <cfRule type="expression" dxfId="569" priority="111">
      <formula>AZ8&gt;0</formula>
    </cfRule>
  </conditionalFormatting>
  <conditionalFormatting sqref="AU8:AZ15">
    <cfRule type="expression" dxfId="568" priority="110">
      <formula>AU$6&gt;TODAY()</formula>
    </cfRule>
  </conditionalFormatting>
  <conditionalFormatting sqref="AZ17">
    <cfRule type="expression" dxfId="567" priority="109">
      <formula>AZ$17&gt;0</formula>
    </cfRule>
  </conditionalFormatting>
  <conditionalFormatting sqref="BB17:BF17">
    <cfRule type="expression" dxfId="566" priority="108">
      <formula>AND(BB17&lt;8,BB6&lt;=TODAY())</formula>
    </cfRule>
  </conditionalFormatting>
  <conditionalFormatting sqref="BG8:BG15">
    <cfRule type="expression" dxfId="565" priority="107">
      <formula>BG8&gt;0</formula>
    </cfRule>
  </conditionalFormatting>
  <conditionalFormatting sqref="BB8:BG15">
    <cfRule type="expression" dxfId="564" priority="106">
      <formula>BB$6&gt;TODAY()</formula>
    </cfRule>
  </conditionalFormatting>
  <conditionalFormatting sqref="BG17">
    <cfRule type="expression" dxfId="563" priority="105">
      <formula>BG$17&gt;0</formula>
    </cfRule>
  </conditionalFormatting>
  <conditionalFormatting sqref="BI17:BM17">
    <cfRule type="expression" dxfId="562" priority="104">
      <formula>AND(BI17&lt;8,BI6&lt;=TODAY())</formula>
    </cfRule>
  </conditionalFormatting>
  <conditionalFormatting sqref="BN8:BN15">
    <cfRule type="expression" dxfId="561" priority="103">
      <formula>BN8&gt;0</formula>
    </cfRule>
  </conditionalFormatting>
  <conditionalFormatting sqref="BI8:BN15">
    <cfRule type="expression" dxfId="560" priority="102">
      <formula>BI$6&gt;TODAY()</formula>
    </cfRule>
  </conditionalFormatting>
  <conditionalFormatting sqref="BN17">
    <cfRule type="expression" dxfId="559" priority="101">
      <formula>BN$17&gt;0</formula>
    </cfRule>
  </conditionalFormatting>
  <conditionalFormatting sqref="BP17:BT17">
    <cfRule type="expression" dxfId="558" priority="100">
      <formula>AND(BP17&lt;8,BP6&lt;=TODAY())</formula>
    </cfRule>
  </conditionalFormatting>
  <conditionalFormatting sqref="BU8:BU15">
    <cfRule type="expression" dxfId="557" priority="99">
      <formula>BU8&gt;0</formula>
    </cfRule>
  </conditionalFormatting>
  <conditionalFormatting sqref="BP8:BU15">
    <cfRule type="expression" dxfId="556" priority="98">
      <formula>BP$6&gt;TODAY()</formula>
    </cfRule>
  </conditionalFormatting>
  <conditionalFormatting sqref="BU17">
    <cfRule type="expression" dxfId="555" priority="97">
      <formula>BU$17&gt;0</formula>
    </cfRule>
  </conditionalFormatting>
  <conditionalFormatting sqref="BW17:CA17">
    <cfRule type="expression" dxfId="554" priority="96">
      <formula>AND(BW17&lt;8,BW6&lt;=TODAY())</formula>
    </cfRule>
  </conditionalFormatting>
  <conditionalFormatting sqref="CB8:CB15">
    <cfRule type="expression" dxfId="553" priority="95">
      <formula>CB8&gt;0</formula>
    </cfRule>
  </conditionalFormatting>
  <conditionalFormatting sqref="BW8:BY15 CA8:CB15">
    <cfRule type="expression" dxfId="552" priority="94">
      <formula>BW$6&gt;TODAY()</formula>
    </cfRule>
  </conditionalFormatting>
  <conditionalFormatting sqref="CB17">
    <cfRule type="expression" dxfId="551" priority="93">
      <formula>CB$17&gt;0</formula>
    </cfRule>
  </conditionalFormatting>
  <conditionalFormatting sqref="CI8:CI15">
    <cfRule type="expression" dxfId="550" priority="92">
      <formula>CI8&gt;0</formula>
    </cfRule>
  </conditionalFormatting>
  <conditionalFormatting sqref="CD8:CI15">
    <cfRule type="expression" dxfId="549" priority="91">
      <formula>CD$6&gt;TODAY()</formula>
    </cfRule>
  </conditionalFormatting>
  <conditionalFormatting sqref="CP8:CP15">
    <cfRule type="expression" dxfId="548" priority="90">
      <formula>CP8&gt;0</formula>
    </cfRule>
  </conditionalFormatting>
  <conditionalFormatting sqref="CK8:CP15">
    <cfRule type="expression" dxfId="547" priority="89">
      <formula>CK$6&gt;TODAY()</formula>
    </cfRule>
  </conditionalFormatting>
  <conditionalFormatting sqref="CW8:CW15">
    <cfRule type="expression" dxfId="546" priority="88">
      <formula>CW8&gt;0</formula>
    </cfRule>
  </conditionalFormatting>
  <conditionalFormatting sqref="CR8:CW15">
    <cfRule type="expression" dxfId="545" priority="87">
      <formula>CR$6&gt;TODAY()</formula>
    </cfRule>
  </conditionalFormatting>
  <conditionalFormatting sqref="DD9:DD15">
    <cfRule type="expression" dxfId="544" priority="86">
      <formula>DD9&gt;0</formula>
    </cfRule>
  </conditionalFormatting>
  <conditionalFormatting sqref="CZ9:DD15">
    <cfRule type="expression" dxfId="543" priority="85">
      <formula>CZ$6&gt;TODAY()</formula>
    </cfRule>
  </conditionalFormatting>
  <conditionalFormatting sqref="DK8:DK15">
    <cfRule type="expression" dxfId="542" priority="84">
      <formula>DK8&gt;0</formula>
    </cfRule>
  </conditionalFormatting>
  <conditionalFormatting sqref="DG8:DK15">
    <cfRule type="expression" dxfId="541" priority="83">
      <formula>DG$6&gt;TODAY()</formula>
    </cfRule>
  </conditionalFormatting>
  <conditionalFormatting sqref="DR8:DR15">
    <cfRule type="expression" dxfId="540" priority="82">
      <formula>DR8&gt;0</formula>
    </cfRule>
  </conditionalFormatting>
  <conditionalFormatting sqref="DM8:DR15">
    <cfRule type="expression" dxfId="539" priority="81">
      <formula>DM$6&gt;TODAY()</formula>
    </cfRule>
  </conditionalFormatting>
  <conditionalFormatting sqref="DY8:DY15">
    <cfRule type="expression" dxfId="538" priority="80">
      <formula>DY8&gt;0</formula>
    </cfRule>
  </conditionalFormatting>
  <conditionalFormatting sqref="DU8:DY15">
    <cfRule type="expression" dxfId="537" priority="79">
      <formula>DU$6&gt;TODAY()</formula>
    </cfRule>
  </conditionalFormatting>
  <conditionalFormatting sqref="EF8:EF15">
    <cfRule type="expression" dxfId="536" priority="78">
      <formula>EF8&gt;0</formula>
    </cfRule>
  </conditionalFormatting>
  <conditionalFormatting sqref="EB8:EF15">
    <cfRule type="expression" dxfId="535" priority="77">
      <formula>EB$6&gt;TODAY()</formula>
    </cfRule>
  </conditionalFormatting>
  <conditionalFormatting sqref="EM8:EM15">
    <cfRule type="expression" dxfId="534" priority="76">
      <formula>EM8&gt;0</formula>
    </cfRule>
  </conditionalFormatting>
  <conditionalFormatting sqref="EH8:EJ15 EL8:EM15">
    <cfRule type="expression" dxfId="533" priority="75">
      <formula>EH$6&gt;TODAY()</formula>
    </cfRule>
  </conditionalFormatting>
  <conditionalFormatting sqref="ET8:ET15">
    <cfRule type="expression" dxfId="532" priority="74">
      <formula>ET8&gt;0</formula>
    </cfRule>
  </conditionalFormatting>
  <conditionalFormatting sqref="EO8:ET15">
    <cfRule type="expression" dxfId="531" priority="73">
      <formula>EO$6&gt;TODAY()</formula>
    </cfRule>
  </conditionalFormatting>
  <conditionalFormatting sqref="FH8:FH15 FV8:FV15">
    <cfRule type="expression" dxfId="530" priority="138">
      <formula>FG$6&gt;TODAY()</formula>
    </cfRule>
  </conditionalFormatting>
  <conditionalFormatting sqref="FC8:FG15">
    <cfRule type="expression" dxfId="529" priority="72">
      <formula>FC$6&gt;TODAY()</formula>
    </cfRule>
  </conditionalFormatting>
  <conditionalFormatting sqref="FJ8:FO15">
    <cfRule type="expression" dxfId="528" priority="71">
      <formula>FJ$6&gt;TODAY()</formula>
    </cfRule>
  </conditionalFormatting>
  <conditionalFormatting sqref="FQ8:FU15">
    <cfRule type="expression" dxfId="527" priority="70">
      <formula>FQ$6&gt;TODAY()</formula>
    </cfRule>
  </conditionalFormatting>
  <conditionalFormatting sqref="FX8:GC15">
    <cfRule type="expression" dxfId="526" priority="68">
      <formula>FX$6&gt;TODAY()</formula>
    </cfRule>
  </conditionalFormatting>
  <conditionalFormatting sqref="GJ8:GJ15">
    <cfRule type="expression" dxfId="525" priority="69">
      <formula>GI$6&gt;TODAY()</formula>
    </cfRule>
  </conditionalFormatting>
  <conditionalFormatting sqref="GE8:GE15 GG8:GI15">
    <cfRule type="expression" dxfId="524" priority="67">
      <formula>GE$6&gt;TODAY()</formula>
    </cfRule>
  </conditionalFormatting>
  <conditionalFormatting sqref="GL8:GO15 GQ8:GQ15">
    <cfRule type="expression" dxfId="523" priority="65">
      <formula>GL$6&gt;TODAY()</formula>
    </cfRule>
  </conditionalFormatting>
  <conditionalFormatting sqref="GX8:GX15">
    <cfRule type="expression" dxfId="522" priority="66">
      <formula>GW$6&gt;TODAY()</formula>
    </cfRule>
  </conditionalFormatting>
  <conditionalFormatting sqref="GS8:GW15">
    <cfRule type="expression" dxfId="521" priority="64">
      <formula>GS$6&gt;TODAY()</formula>
    </cfRule>
  </conditionalFormatting>
  <conditionalFormatting sqref="GZ8:HE15">
    <cfRule type="expression" dxfId="520" priority="62">
      <formula>GZ$6&gt;TODAY()</formula>
    </cfRule>
  </conditionalFormatting>
  <conditionalFormatting sqref="HL8:HL15">
    <cfRule type="expression" dxfId="519" priority="63">
      <formula>HK$6&gt;TODAY()</formula>
    </cfRule>
  </conditionalFormatting>
  <conditionalFormatting sqref="HG8:HK15">
    <cfRule type="expression" dxfId="518" priority="61">
      <formula>HG$6&gt;TODAY()</formula>
    </cfRule>
  </conditionalFormatting>
  <conditionalFormatting sqref="HN8:HS15">
    <cfRule type="expression" dxfId="517" priority="59">
      <formula>HN$6&gt;TODAY()</formula>
    </cfRule>
  </conditionalFormatting>
  <conditionalFormatting sqref="HZ8:HZ15">
    <cfRule type="expression" dxfId="516" priority="60">
      <formula>HY$6&gt;TODAY()</formula>
    </cfRule>
  </conditionalFormatting>
  <conditionalFormatting sqref="HU8:HU15 HW8:HY15">
    <cfRule type="expression" dxfId="515" priority="58">
      <formula>HU$6&gt;TODAY()</formula>
    </cfRule>
  </conditionalFormatting>
  <conditionalFormatting sqref="IB8:IG15">
    <cfRule type="expression" dxfId="514" priority="56">
      <formula>IB$6&gt;TODAY()</formula>
    </cfRule>
  </conditionalFormatting>
  <conditionalFormatting sqref="IN8:IN15">
    <cfRule type="expression" dxfId="513" priority="57">
      <formula>IM$6&gt;TODAY()</formula>
    </cfRule>
  </conditionalFormatting>
  <conditionalFormatting sqref="II8:IM15">
    <cfRule type="expression" dxfId="512" priority="55">
      <formula>II$6&gt;TODAY()</formula>
    </cfRule>
  </conditionalFormatting>
  <conditionalFormatting sqref="A21:XFD21">
    <cfRule type="cellIs" dxfId="511" priority="53" operator="equal">
      <formula>"OK"</formula>
    </cfRule>
    <cfRule type="cellIs" dxfId="510" priority="54" operator="equal">
      <formula>"KO"</formula>
    </cfRule>
  </conditionalFormatting>
  <conditionalFormatting sqref="IP8:IU15">
    <cfRule type="expression" dxfId="509" priority="51">
      <formula>IP$6&gt;TODAY()</formula>
    </cfRule>
  </conditionalFormatting>
  <conditionalFormatting sqref="JB8:JB15">
    <cfRule type="expression" dxfId="508" priority="52">
      <formula>JA$6&gt;TODAY()</formula>
    </cfRule>
  </conditionalFormatting>
  <conditionalFormatting sqref="IW8:JA15">
    <cfRule type="expression" dxfId="507" priority="50">
      <formula>IW$6&gt;TODAY()</formula>
    </cfRule>
  </conditionalFormatting>
  <conditionalFormatting sqref="JR17:JV17">
    <cfRule type="expression" dxfId="506" priority="49">
      <formula>AND(JR17&lt;8,JR6&lt;=TODAY())</formula>
    </cfRule>
  </conditionalFormatting>
  <conditionalFormatting sqref="JW17">
    <cfRule type="expression" dxfId="505" priority="46">
      <formula>JW$17&gt;0</formula>
    </cfRule>
  </conditionalFormatting>
  <conditionalFormatting sqref="JY17:KC17">
    <cfRule type="expression" dxfId="504" priority="45">
      <formula>AND(JY17&lt;8,JY6&lt;=TODAY())</formula>
    </cfRule>
  </conditionalFormatting>
  <conditionalFormatting sqref="KD17">
    <cfRule type="expression" dxfId="503" priority="42">
      <formula>KD$17&gt;0</formula>
    </cfRule>
  </conditionalFormatting>
  <conditionalFormatting sqref="KF17:KJ17">
    <cfRule type="expression" dxfId="502" priority="41">
      <formula>AND(KF17&lt;8,KF6&lt;=TODAY())</formula>
    </cfRule>
  </conditionalFormatting>
  <conditionalFormatting sqref="KK17">
    <cfRule type="expression" dxfId="501" priority="38">
      <formula>KK$17&gt;0</formula>
    </cfRule>
  </conditionalFormatting>
  <conditionalFormatting sqref="KM17:KQ17">
    <cfRule type="expression" dxfId="500" priority="37">
      <formula>AND(KM17&lt;8,KM6&lt;=TODAY())</formula>
    </cfRule>
  </conditionalFormatting>
  <conditionalFormatting sqref="KR17">
    <cfRule type="expression" dxfId="499" priority="34">
      <formula>KR$17&gt;0</formula>
    </cfRule>
  </conditionalFormatting>
  <conditionalFormatting sqref="KT17:KU17">
    <cfRule type="expression" dxfId="498" priority="33">
      <formula>AND(KT17&lt;8,KT6&lt;=TODAY())</formula>
    </cfRule>
  </conditionalFormatting>
  <conditionalFormatting sqref="KW17:LA17">
    <cfRule type="expression" dxfId="497" priority="31">
      <formula>AND(KW17&lt;8,KW6&lt;=TODAY())</formula>
    </cfRule>
  </conditionalFormatting>
  <conditionalFormatting sqref="LB17">
    <cfRule type="expression" dxfId="496" priority="28">
      <formula>LB$17&gt;0</formula>
    </cfRule>
  </conditionalFormatting>
  <conditionalFormatting sqref="LD17:LH17">
    <cfRule type="expression" dxfId="495" priority="27">
      <formula>AND(LD17&lt;8,LD6&lt;=TODAY())</formula>
    </cfRule>
  </conditionalFormatting>
  <conditionalFormatting sqref="LI17">
    <cfRule type="expression" dxfId="494" priority="24">
      <formula>LI$17&gt;0</formula>
    </cfRule>
  </conditionalFormatting>
  <conditionalFormatting sqref="LK17:LO17">
    <cfRule type="expression" dxfId="493" priority="23">
      <formula>AND(LK17&lt;8,LK6&lt;=TODAY())</formula>
    </cfRule>
  </conditionalFormatting>
  <conditionalFormatting sqref="LP17">
    <cfRule type="expression" dxfId="492" priority="20">
      <formula>LP$17&gt;0</formula>
    </cfRule>
  </conditionalFormatting>
  <conditionalFormatting sqref="LR17:LV17">
    <cfRule type="expression" dxfId="491" priority="19">
      <formula>AND(LR17&lt;8,LR6&lt;=TODAY())</formula>
    </cfRule>
  </conditionalFormatting>
  <conditionalFormatting sqref="LW17">
    <cfRule type="expression" dxfId="490" priority="16">
      <formula>LW$17&gt;0</formula>
    </cfRule>
  </conditionalFormatting>
  <conditionalFormatting sqref="LY17:LZ17">
    <cfRule type="expression" dxfId="489" priority="15">
      <formula>AND(LY17&lt;8,LY6&lt;=TODAY())</formula>
    </cfRule>
  </conditionalFormatting>
  <conditionalFormatting sqref="JI8:JI15">
    <cfRule type="expression" dxfId="488" priority="13">
      <formula>JH$6&gt;TODAY()</formula>
    </cfRule>
  </conditionalFormatting>
  <conditionalFormatting sqref="JD8:JH15">
    <cfRule type="expression" dxfId="487" priority="12">
      <formula>JD$6&gt;TODAY()</formula>
    </cfRule>
  </conditionalFormatting>
  <conditionalFormatting sqref="JP8:JP15 JW8:JW15 KD8:KD15 KK8:KK15 KR8:KR15 KY8:KY15 LM8:LM15 LT8:LT15 MA8:MA15 MH8:MH15 MO8:MO15 MV8:MV15 NC8:NC15">
    <cfRule type="expression" dxfId="486" priority="11">
      <formula>JO$6&gt;TODAY()</formula>
    </cfRule>
  </conditionalFormatting>
  <conditionalFormatting sqref="JK8:JO15 JR8:JV15 JY8:KC15 KF8:KJ15 KM8:KQ15 KT8:KU15 LA8:LE15 LH8:LL15 LO8:LS15 LV8:LZ15 MC8:MG15 MJ8:MN15 MQ8:MU15 MY8:NB15 KW8:KX15">
    <cfRule type="expression" dxfId="485" priority="10">
      <formula>JK$6&gt;TODAY()</formula>
    </cfRule>
  </conditionalFormatting>
  <conditionalFormatting sqref="CZ8:DD8">
    <cfRule type="expression" dxfId="484" priority="9">
      <formula>CZ$6&gt;TODAY()</formula>
    </cfRule>
  </conditionalFormatting>
  <conditionalFormatting sqref="DF8:DF15">
    <cfRule type="expression" dxfId="483" priority="8">
      <formula>DF$6&gt;TODAY()</formula>
    </cfRule>
  </conditionalFormatting>
  <conditionalFormatting sqref="AC8:AC15">
    <cfRule type="expression" dxfId="482" priority="7">
      <formula>AC8&gt;0</formula>
    </cfRule>
  </conditionalFormatting>
  <conditionalFormatting sqref="AC8:AC15">
    <cfRule type="expression" dxfId="481" priority="6">
      <formula>AC$6&gt;TODAY()</formula>
    </cfRule>
  </conditionalFormatting>
  <conditionalFormatting sqref="BZ8:BZ15">
    <cfRule type="expression" dxfId="480" priority="5">
      <formula>BZ$6&gt;TODAY()</formula>
    </cfRule>
  </conditionalFormatting>
  <conditionalFormatting sqref="GF8:GF15">
    <cfRule type="expression" dxfId="479" priority="4">
      <formula>GF$6&gt;TODAY()</formula>
    </cfRule>
  </conditionalFormatting>
  <conditionalFormatting sqref="L17:P17">
    <cfRule type="expression" dxfId="478" priority="2">
      <formula>AND(L17&lt;8,L6&lt;=TODAY())</formula>
    </cfRule>
  </conditionalFormatting>
  <conditionalFormatting sqref="Q17">
    <cfRule type="expression" dxfId="477" priority="1">
      <formula>Q$17&gt;0</formula>
    </cfRule>
  </conditionalFormatting>
  <dataValidations count="1">
    <dataValidation type="decimal" operator="greaterThanOrEqual" allowBlank="1" showInputMessage="1" showErrorMessage="1" sqref="D8:IN15" xr:uid="{1FF71CEB-1449-49B7-86D3-02F2613761D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clear_2023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ear_2023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90769B06-CB60-4BAA-B528-11E41C8FCD61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27E8A-FAB4-42C9-96FD-F8EEEEFF258C}">
          <x14:formula1>
            <xm:f>'Codes mission'!$C$2:$C$10</xm:f>
          </x14:formula1>
          <xm:sqref>B8:B14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31E-D9CC-4DFA-951F-DD21FC90DB1B}">
  <sheetPr codeName="Authentification"/>
  <dimension ref="A1:M76"/>
  <sheetViews>
    <sheetView showGridLines="0" showRuler="0" showWhiteSpace="0" zoomScale="98" zoomScaleNormal="98" zoomScaleSheetLayoutView="80" zoomScalePageLayoutView="110" workbookViewId="0">
      <selection activeCell="A27" sqref="A27:XFD1048576"/>
    </sheetView>
  </sheetViews>
  <sheetFormatPr baseColWidth="10" defaultColWidth="0" defaultRowHeight="15.75" zeroHeight="1" x14ac:dyDescent="0.25"/>
  <cols>
    <col min="1" max="5" width="11.42578125" style="50" customWidth="1"/>
    <col min="6" max="6" width="12.42578125" style="50" customWidth="1"/>
    <col min="7" max="8" width="19.85546875" style="50" customWidth="1"/>
    <col min="9" max="13" width="11.42578125" style="50" customWidth="1"/>
    <col min="14" max="16384" width="11.42578125" style="50" hidden="1"/>
  </cols>
  <sheetData>
    <row r="1" spans="6:6" x14ac:dyDescent="0.25"/>
    <row r="2" spans="6:6" x14ac:dyDescent="0.25">
      <c r="F2" s="53"/>
    </row>
    <row r="3" spans="6:6" x14ac:dyDescent="0.25"/>
    <row r="4" spans="6:6" x14ac:dyDescent="0.25"/>
    <row r="5" spans="6:6" x14ac:dyDescent="0.25">
      <c r="F5" s="52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76" s="51" customFormat="1" hidden="1" x14ac:dyDescent="0.25"/>
  </sheetData>
  <sheetProtection algorithmName="SHA-512" hashValue="OxF4qhwIR3rQKCqZDfLJYPMSAh0PfM+mnRAJlVXqfeC8WN3G9mgwwxzSDuL2bnz9ss8qrUxsgZzlzq5jmbZnSg==" saltValue="Gt8yKyHzNsgpyPqnGmlwNA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3322" r:id="rId4" name="TextBox1">
          <controlPr defaultSize="0" disabled="1" autoLine="0" r:id="rId5">
            <anchor moveWithCells="1">
              <from>
                <xdr:col>3</xdr:col>
                <xdr:colOff>219075</xdr:colOff>
                <xdr:row>1</xdr:row>
                <xdr:rowOff>28575</xdr:rowOff>
              </from>
              <to>
                <xdr:col>7</xdr:col>
                <xdr:colOff>419100</xdr:colOff>
                <xdr:row>3</xdr:row>
                <xdr:rowOff>76200</xdr:rowOff>
              </to>
            </anchor>
          </controlPr>
        </control>
      </mc:Choice>
      <mc:Fallback>
        <control shapeId="13322" r:id="rId4" name="TextBox1"/>
      </mc:Fallback>
    </mc:AlternateContent>
    <mc:AlternateContent xmlns:mc="http://schemas.openxmlformats.org/markup-compatibility/2006">
      <mc:Choice Requires="x14">
        <control shapeId="13319" r:id="rId6" name="BtnAnnuler">
          <controlPr defaultSize="0" autoLine="0" r:id="rId7">
            <anchor moveWithCells="1">
              <from>
                <xdr:col>7</xdr:col>
                <xdr:colOff>285750</xdr:colOff>
                <xdr:row>13</xdr:row>
                <xdr:rowOff>76200</xdr:rowOff>
              </from>
              <to>
                <xdr:col>7</xdr:col>
                <xdr:colOff>1162050</xdr:colOff>
                <xdr:row>14</xdr:row>
                <xdr:rowOff>152400</xdr:rowOff>
              </to>
            </anchor>
          </controlPr>
        </control>
      </mc:Choice>
      <mc:Fallback>
        <control shapeId="13319" r:id="rId6" name="BtnAnnuler"/>
      </mc:Fallback>
    </mc:AlternateContent>
    <mc:AlternateContent xmlns:mc="http://schemas.openxmlformats.org/markup-compatibility/2006">
      <mc:Choice Requires="x14">
        <control shapeId="13318" r:id="rId8" name="BtnSeConnecter">
          <controlPr defaultSize="0" autoLine="0" r:id="rId9">
            <anchor moveWithCells="1">
              <from>
                <xdr:col>6</xdr:col>
                <xdr:colOff>571500</xdr:colOff>
                <xdr:row>13</xdr:row>
                <xdr:rowOff>85725</xdr:rowOff>
              </from>
              <to>
                <xdr:col>7</xdr:col>
                <xdr:colOff>238125</xdr:colOff>
                <xdr:row>14</xdr:row>
                <xdr:rowOff>152400</xdr:rowOff>
              </to>
            </anchor>
          </controlPr>
        </control>
      </mc:Choice>
      <mc:Fallback>
        <control shapeId="13318" r:id="rId8" name="BtnSeConnecter"/>
      </mc:Fallback>
    </mc:AlternateContent>
    <mc:AlternateContent xmlns:mc="http://schemas.openxmlformats.org/markup-compatibility/2006">
      <mc:Choice Requires="x14">
        <control shapeId="13317" r:id="rId10" name="TBMdp">
          <controlPr defaultSize="0" autoLine="0" r:id="rId11">
            <anchor moveWithCells="1">
              <from>
                <xdr:col>4</xdr:col>
                <xdr:colOff>0</xdr:colOff>
                <xdr:row>10</xdr:row>
                <xdr:rowOff>123825</xdr:rowOff>
              </from>
              <to>
                <xdr:col>6</xdr:col>
                <xdr:colOff>695325</xdr:colOff>
                <xdr:row>11</xdr:row>
                <xdr:rowOff>161925</xdr:rowOff>
              </to>
            </anchor>
          </controlPr>
        </control>
      </mc:Choice>
      <mc:Fallback>
        <control shapeId="13317" r:id="rId10" name="TBMdp"/>
      </mc:Fallback>
    </mc:AlternateContent>
    <mc:AlternateContent xmlns:mc="http://schemas.openxmlformats.org/markup-compatibility/2006">
      <mc:Choice Requires="x14">
        <control shapeId="13316" r:id="rId12" name="TBId">
          <controlPr defaultSize="0" autoLine="0" autoPict="0" r:id="rId13">
            <anchor moveWithCells="1">
              <from>
                <xdr:col>4</xdr:col>
                <xdr:colOff>0</xdr:colOff>
                <xdr:row>8</xdr:row>
                <xdr:rowOff>133350</xdr:rowOff>
              </from>
              <to>
                <xdr:col>6</xdr:col>
                <xdr:colOff>866775</xdr:colOff>
                <xdr:row>9</xdr:row>
                <xdr:rowOff>219075</xdr:rowOff>
              </to>
            </anchor>
          </controlPr>
        </control>
      </mc:Choice>
      <mc:Fallback>
        <control shapeId="13316" r:id="rId12" name="TBId"/>
      </mc:Fallback>
    </mc:AlternateContent>
    <mc:AlternateContent xmlns:mc="http://schemas.openxmlformats.org/markup-compatibility/2006">
      <mc:Choice Requires="x14">
        <control shapeId="13323" r:id="rId14" name="BtnQuitter">
          <controlPr defaultSize="0" autoLine="0" r:id="rId15">
            <anchor moveWithCells="1">
              <from>
                <xdr:col>7</xdr:col>
                <xdr:colOff>285750</xdr:colOff>
                <xdr:row>18</xdr:row>
                <xdr:rowOff>76200</xdr:rowOff>
              </from>
              <to>
                <xdr:col>7</xdr:col>
                <xdr:colOff>1162050</xdr:colOff>
                <xdr:row>19</xdr:row>
                <xdr:rowOff>152400</xdr:rowOff>
              </to>
            </anchor>
          </controlPr>
        </control>
      </mc:Choice>
      <mc:Fallback>
        <control shapeId="13323" r:id="rId14" name="BtnQuitter"/>
      </mc:Fallback>
    </mc:AlternateContent>
    <mc:AlternateContent xmlns:mc="http://schemas.openxmlformats.org/markup-compatibility/2006">
      <mc:Choice Requires="x14">
        <control shapeId="13313" r:id="rId16" name="Group Box 1">
          <controlPr defaultSize="0" autoFill="0" autoPict="0">
            <anchor moveWithCells="1">
              <from>
                <xdr:col>2</xdr:col>
                <xdr:colOff>561975</xdr:colOff>
                <xdr:row>5</xdr:row>
                <xdr:rowOff>238125</xdr:rowOff>
              </from>
              <to>
                <xdr:col>7</xdr:col>
                <xdr:colOff>1533525</xdr:colOff>
                <xdr:row>15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Label 2">
          <controlPr defaultSize="0" autoFill="0" autoLine="0" autoPict="0">
            <anchor moveWithCells="1" sizeWithCells="1">
              <from>
                <xdr:col>3</xdr:col>
                <xdr:colOff>85725</xdr:colOff>
                <xdr:row>8</xdr:row>
                <xdr:rowOff>142875</xdr:rowOff>
              </from>
              <to>
                <xdr:col>4</xdr:col>
                <xdr:colOff>9525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8" name="Label 3">
          <controlPr defaultSize="0" autoFill="0" autoLine="0" autoPict="0">
            <anchor moveWithCells="1" sizeWithCells="1">
              <from>
                <xdr:col>3</xdr:col>
                <xdr:colOff>47625</xdr:colOff>
                <xdr:row>10</xdr:row>
                <xdr:rowOff>133350</xdr:rowOff>
              </from>
              <to>
                <xdr:col>4</xdr:col>
                <xdr:colOff>9525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19" name="Label 8">
          <controlPr defaultSize="0" autoFill="0" autoLine="0" autoPict="0">
            <anchor moveWithCells="1" sizeWithCells="1">
              <from>
                <xdr:col>4</xdr:col>
                <xdr:colOff>38100</xdr:colOff>
                <xdr:row>7</xdr:row>
                <xdr:rowOff>28575</xdr:rowOff>
              </from>
              <to>
                <xdr:col>4</xdr:col>
                <xdr:colOff>561975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7F15-B7EB-465D-AB91-CF4A1CB5DC04}">
  <sheetPr codeName="TS_2022_2"/>
  <dimension ref="A2:IV21"/>
  <sheetViews>
    <sheetView zoomScale="85" zoomScaleNormal="85" workbookViewId="0">
      <selection activeCell="R17" sqref="R17"/>
    </sheetView>
  </sheetViews>
  <sheetFormatPr baseColWidth="10" defaultRowHeight="15" x14ac:dyDescent="0.25"/>
  <cols>
    <col min="1" max="1" width="2.28515625" customWidth="1"/>
    <col min="2" max="3" width="36.7109375" customWidth="1"/>
    <col min="4" max="158" width="4.28515625" customWidth="1"/>
    <col min="159" max="248" width="3.28515625" customWidth="1"/>
    <col min="249" max="249" width="5.28515625" customWidth="1"/>
  </cols>
  <sheetData>
    <row r="2" spans="1:249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249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249" ht="18.75" x14ac:dyDescent="0.25">
      <c r="A4" s="8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1:249" x14ac:dyDescent="0.25">
      <c r="A5" s="9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</row>
    <row r="6" spans="1:249" x14ac:dyDescent="0.25">
      <c r="A6" s="11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1:249" s="21" customFormat="1" hidden="1" x14ac:dyDescent="0.25">
      <c r="A7" s="19"/>
      <c r="B7" s="160" t="s">
        <v>39</v>
      </c>
      <c r="C7" s="1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>
        <v>1</v>
      </c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2">
        <v>1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2">
        <v>1</v>
      </c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2">
        <v>1</v>
      </c>
      <c r="GG7" s="20"/>
      <c r="GH7" s="20"/>
      <c r="GI7" s="20"/>
      <c r="GJ7" s="20"/>
      <c r="GK7" s="20"/>
      <c r="GL7" s="20"/>
      <c r="GM7" s="20"/>
      <c r="GN7" s="20"/>
      <c r="GO7" s="20"/>
      <c r="GP7" s="22">
        <v>1</v>
      </c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</row>
    <row r="8" spans="1:249" x14ac:dyDescent="0.25">
      <c r="B8" s="26" t="s">
        <v>30</v>
      </c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12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4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7"/>
    </row>
    <row r="9" spans="1:249" x14ac:dyDescent="0.25">
      <c r="B9" s="26" t="s">
        <v>29</v>
      </c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12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4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</row>
    <row r="10" spans="1:249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12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4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</row>
    <row r="11" spans="1:249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12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4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</row>
    <row r="12" spans="1:249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12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4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</row>
    <row r="13" spans="1:249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12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4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</row>
    <row r="14" spans="1:249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12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12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4"/>
      <c r="CZ14" s="4"/>
      <c r="DA14" s="4"/>
      <c r="DB14" s="4"/>
      <c r="DC14" s="4"/>
      <c r="DD14" s="4"/>
      <c r="DE14" s="12"/>
      <c r="DF14" s="12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4"/>
      <c r="DU14" s="4"/>
      <c r="DV14" s="4"/>
      <c r="DW14" s="4"/>
      <c r="DX14" s="4"/>
      <c r="DY14" s="4"/>
      <c r="DZ14" s="12"/>
      <c r="EA14" s="4"/>
      <c r="EB14" s="4"/>
      <c r="EC14" s="4"/>
      <c r="ED14" s="4"/>
      <c r="EE14" s="4"/>
      <c r="EF14" s="4"/>
      <c r="EG14" s="12"/>
      <c r="EH14" s="4"/>
      <c r="EI14" s="4"/>
      <c r="EJ14" s="4"/>
      <c r="EK14" s="4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4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12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4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</row>
    <row r="15" spans="1:249" x14ac:dyDescent="0.25">
      <c r="B15" s="26"/>
      <c r="C15" s="6"/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13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13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7"/>
      <c r="CZ15" s="7"/>
      <c r="DA15" s="7"/>
      <c r="DB15" s="7"/>
      <c r="DC15" s="7"/>
      <c r="DD15" s="7"/>
      <c r="DE15" s="13"/>
      <c r="DF15" s="13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7"/>
      <c r="DU15" s="7"/>
      <c r="DV15" s="7"/>
      <c r="DW15" s="7"/>
      <c r="DX15" s="7"/>
      <c r="DY15" s="7"/>
      <c r="DZ15" s="13"/>
      <c r="EA15" s="7"/>
      <c r="EB15" s="7"/>
      <c r="EC15" s="7"/>
      <c r="ED15" s="7"/>
      <c r="EE15" s="7"/>
      <c r="EF15" s="7"/>
      <c r="EG15" s="13"/>
      <c r="EH15" s="7"/>
      <c r="EI15" s="7"/>
      <c r="EJ15" s="7"/>
      <c r="EK15" s="7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7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13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7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</row>
    <row r="16" spans="1:249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</row>
    <row r="17" spans="1:256" x14ac:dyDescent="0.25">
      <c r="A17" s="16"/>
      <c r="B17" s="151" t="s">
        <v>27</v>
      </c>
      <c r="C17" s="151"/>
      <c r="D17" s="15"/>
      <c r="E17" s="15">
        <f>SUM(E8:E15)</f>
        <v>0</v>
      </c>
      <c r="F17" s="15">
        <f t="shared" ref="F17:BQ17" si="2">SUM(F8:F15)</f>
        <v>0</v>
      </c>
      <c r="G17" s="15">
        <f t="shared" si="2"/>
        <v>0</v>
      </c>
      <c r="H17" s="15">
        <f t="shared" si="2"/>
        <v>0</v>
      </c>
      <c r="I17" s="15">
        <f>SUM(I8:I15)</f>
        <v>0</v>
      </c>
      <c r="J17" s="15">
        <f>SUM(J8:J15)</f>
        <v>0</v>
      </c>
      <c r="K17" s="15"/>
      <c r="L17" s="15">
        <f t="shared" si="2"/>
        <v>0</v>
      </c>
      <c r="M17" s="15">
        <f t="shared" si="2"/>
        <v>0</v>
      </c>
      <c r="N17" s="15">
        <f t="shared" si="2"/>
        <v>0</v>
      </c>
      <c r="O17" s="15">
        <f t="shared" si="2"/>
        <v>0</v>
      </c>
      <c r="P17" s="15">
        <f t="shared" si="2"/>
        <v>0</v>
      </c>
      <c r="Q17" s="15">
        <f t="shared" si="2"/>
        <v>0</v>
      </c>
      <c r="R17" s="15"/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si="2"/>
        <v>0</v>
      </c>
      <c r="AA17" s="15">
        <f t="shared" si="2"/>
        <v>0</v>
      </c>
      <c r="AB17" s="15">
        <f t="shared" si="2"/>
        <v>0</v>
      </c>
      <c r="AC17" s="15"/>
      <c r="AD17" s="15">
        <f t="shared" si="2"/>
        <v>0</v>
      </c>
      <c r="AE17" s="15">
        <f t="shared" si="2"/>
        <v>0</v>
      </c>
      <c r="AF17" s="15"/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/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/>
      <c r="AU17" s="15">
        <f t="shared" si="2"/>
        <v>0</v>
      </c>
      <c r="AV17" s="15">
        <f t="shared" si="2"/>
        <v>0</v>
      </c>
      <c r="AW17" s="15">
        <f t="shared" si="2"/>
        <v>0</v>
      </c>
      <c r="AX17" s="15">
        <f t="shared" si="2"/>
        <v>0</v>
      </c>
      <c r="AY17" s="15">
        <f t="shared" si="2"/>
        <v>0</v>
      </c>
      <c r="AZ17" s="15">
        <f t="shared" si="2"/>
        <v>0</v>
      </c>
      <c r="BA17" s="15"/>
      <c r="BB17" s="15">
        <f t="shared" si="2"/>
        <v>0</v>
      </c>
      <c r="BC17" s="15">
        <f t="shared" si="2"/>
        <v>0</v>
      </c>
      <c r="BD17" s="15">
        <f t="shared" si="2"/>
        <v>0</v>
      </c>
      <c r="BE17" s="15">
        <f t="shared" si="2"/>
        <v>0</v>
      </c>
      <c r="BF17" s="15">
        <f t="shared" si="2"/>
        <v>0</v>
      </c>
      <c r="BG17" s="15">
        <f t="shared" si="2"/>
        <v>0</v>
      </c>
      <c r="BH17" s="15"/>
      <c r="BI17" s="15">
        <f t="shared" si="2"/>
        <v>0</v>
      </c>
      <c r="BJ17" s="15">
        <f t="shared" si="2"/>
        <v>0</v>
      </c>
      <c r="BK17" s="15">
        <f t="shared" si="2"/>
        <v>0</v>
      </c>
      <c r="BL17" s="15">
        <f t="shared" si="2"/>
        <v>0</v>
      </c>
      <c r="BM17" s="15">
        <f t="shared" si="2"/>
        <v>0</v>
      </c>
      <c r="BN17" s="15">
        <f t="shared" si="2"/>
        <v>0</v>
      </c>
      <c r="BO17" s="15"/>
      <c r="BP17" s="15">
        <f t="shared" si="2"/>
        <v>0</v>
      </c>
      <c r="BQ17" s="15">
        <f t="shared" si="2"/>
        <v>0</v>
      </c>
      <c r="BR17" s="15">
        <f t="shared" ref="BR17:EC17" si="3">SUM(BR8:BR15)</f>
        <v>0</v>
      </c>
      <c r="BS17" s="15">
        <f t="shared" si="3"/>
        <v>0</v>
      </c>
      <c r="BT17" s="15">
        <f t="shared" si="3"/>
        <v>0</v>
      </c>
      <c r="BU17" s="15">
        <f t="shared" si="3"/>
        <v>0</v>
      </c>
      <c r="BV17" s="15"/>
      <c r="BW17" s="15">
        <f t="shared" si="3"/>
        <v>0</v>
      </c>
      <c r="BX17" s="15">
        <f t="shared" si="3"/>
        <v>0</v>
      </c>
      <c r="BY17" s="15">
        <f t="shared" si="3"/>
        <v>0</v>
      </c>
      <c r="BZ17" s="15"/>
      <c r="CA17" s="15">
        <f t="shared" si="3"/>
        <v>0</v>
      </c>
      <c r="CB17" s="15">
        <f t="shared" si="3"/>
        <v>0</v>
      </c>
      <c r="CC17" s="15"/>
      <c r="CD17" s="15">
        <f t="shared" si="3"/>
        <v>0</v>
      </c>
      <c r="CE17" s="15">
        <f t="shared" si="3"/>
        <v>0</v>
      </c>
      <c r="CF17" s="15">
        <f t="shared" si="3"/>
        <v>0</v>
      </c>
      <c r="CG17" s="15">
        <f t="shared" si="3"/>
        <v>0</v>
      </c>
      <c r="CH17" s="15">
        <f t="shared" si="3"/>
        <v>0</v>
      </c>
      <c r="CI17" s="15">
        <f t="shared" si="3"/>
        <v>0</v>
      </c>
      <c r="CJ17" s="15"/>
      <c r="CK17" s="15">
        <f t="shared" si="3"/>
        <v>0</v>
      </c>
      <c r="CL17" s="15">
        <f t="shared" si="3"/>
        <v>0</v>
      </c>
      <c r="CM17" s="15">
        <f t="shared" si="3"/>
        <v>0</v>
      </c>
      <c r="CN17" s="15">
        <f t="shared" si="3"/>
        <v>0</v>
      </c>
      <c r="CO17" s="15">
        <f t="shared" si="3"/>
        <v>0</v>
      </c>
      <c r="CP17" s="15">
        <f t="shared" si="3"/>
        <v>0</v>
      </c>
      <c r="CQ17" s="15"/>
      <c r="CR17" s="15">
        <f t="shared" si="3"/>
        <v>0</v>
      </c>
      <c r="CS17" s="15">
        <f t="shared" si="3"/>
        <v>0</v>
      </c>
      <c r="CT17" s="15">
        <f t="shared" si="3"/>
        <v>0</v>
      </c>
      <c r="CU17" s="15">
        <f t="shared" si="3"/>
        <v>0</v>
      </c>
      <c r="CV17" s="15">
        <f t="shared" si="3"/>
        <v>0</v>
      </c>
      <c r="CW17" s="15">
        <f t="shared" si="3"/>
        <v>0</v>
      </c>
      <c r="CX17" s="15"/>
      <c r="CY17" s="15">
        <f t="shared" si="3"/>
        <v>0</v>
      </c>
      <c r="CZ17" s="15">
        <f t="shared" si="3"/>
        <v>0</v>
      </c>
      <c r="DA17" s="15">
        <f t="shared" si="3"/>
        <v>0</v>
      </c>
      <c r="DB17" s="15">
        <f t="shared" si="3"/>
        <v>0</v>
      </c>
      <c r="DC17" s="15">
        <f t="shared" si="3"/>
        <v>0</v>
      </c>
      <c r="DD17" s="15">
        <f t="shared" si="3"/>
        <v>0</v>
      </c>
      <c r="DE17" s="15"/>
      <c r="DF17" s="15"/>
      <c r="DG17" s="15">
        <f t="shared" si="3"/>
        <v>0</v>
      </c>
      <c r="DH17" s="15">
        <f t="shared" si="3"/>
        <v>0</v>
      </c>
      <c r="DI17" s="15">
        <f t="shared" si="3"/>
        <v>0</v>
      </c>
      <c r="DJ17" s="15">
        <f t="shared" si="3"/>
        <v>0</v>
      </c>
      <c r="DK17" s="15">
        <f t="shared" si="3"/>
        <v>0</v>
      </c>
      <c r="DL17" s="15"/>
      <c r="DM17" s="15">
        <f t="shared" si="3"/>
        <v>0</v>
      </c>
      <c r="DN17" s="15">
        <f t="shared" si="3"/>
        <v>0</v>
      </c>
      <c r="DO17" s="15">
        <f t="shared" si="3"/>
        <v>0</v>
      </c>
      <c r="DP17" s="15">
        <f t="shared" si="3"/>
        <v>0</v>
      </c>
      <c r="DQ17" s="15">
        <f t="shared" si="3"/>
        <v>0</v>
      </c>
      <c r="DR17" s="15">
        <f t="shared" si="3"/>
        <v>0</v>
      </c>
      <c r="DS17" s="15"/>
      <c r="DT17" s="15">
        <f t="shared" si="3"/>
        <v>0</v>
      </c>
      <c r="DU17" s="15">
        <f t="shared" si="3"/>
        <v>0</v>
      </c>
      <c r="DV17" s="15">
        <f t="shared" si="3"/>
        <v>0</v>
      </c>
      <c r="DW17" s="15">
        <f t="shared" si="3"/>
        <v>0</v>
      </c>
      <c r="DX17" s="15">
        <f t="shared" si="3"/>
        <v>0</v>
      </c>
      <c r="DY17" s="15">
        <f t="shared" si="3"/>
        <v>0</v>
      </c>
      <c r="DZ17" s="15"/>
      <c r="EA17" s="15">
        <f t="shared" si="3"/>
        <v>0</v>
      </c>
      <c r="EB17" s="15">
        <f t="shared" si="3"/>
        <v>0</v>
      </c>
      <c r="EC17" s="15">
        <f t="shared" si="3"/>
        <v>0</v>
      </c>
      <c r="ED17" s="15">
        <f t="shared" ref="ED17:ET17" si="4">SUM(ED8:ED15)</f>
        <v>0</v>
      </c>
      <c r="EE17" s="15">
        <f t="shared" si="4"/>
        <v>0</v>
      </c>
      <c r="EF17" s="15">
        <f t="shared" si="4"/>
        <v>0</v>
      </c>
      <c r="EG17" s="15"/>
      <c r="EH17" s="15">
        <f t="shared" si="4"/>
        <v>0</v>
      </c>
      <c r="EI17" s="15">
        <f t="shared" si="4"/>
        <v>0</v>
      </c>
      <c r="EJ17" s="15">
        <f t="shared" si="4"/>
        <v>0</v>
      </c>
      <c r="EK17" s="15">
        <f t="shared" si="4"/>
        <v>0</v>
      </c>
      <c r="EL17" s="15">
        <f t="shared" si="4"/>
        <v>0</v>
      </c>
      <c r="EM17" s="15">
        <f t="shared" si="4"/>
        <v>0</v>
      </c>
      <c r="EN17" s="15"/>
      <c r="EO17" s="15">
        <f t="shared" si="4"/>
        <v>0</v>
      </c>
      <c r="EP17" s="15">
        <f t="shared" si="4"/>
        <v>0</v>
      </c>
      <c r="EQ17" s="15">
        <f t="shared" si="4"/>
        <v>0</v>
      </c>
      <c r="ER17" s="15">
        <f t="shared" si="4"/>
        <v>0</v>
      </c>
      <c r="ES17" s="15">
        <f t="shared" si="4"/>
        <v>0</v>
      </c>
      <c r="ET17" s="15">
        <f t="shared" si="4"/>
        <v>0</v>
      </c>
      <c r="EU17" s="15"/>
      <c r="EV17" s="15">
        <f t="shared" ref="EV17:FA17" si="5">SUM(EV8:EV15)</f>
        <v>0</v>
      </c>
      <c r="EW17" s="15">
        <f t="shared" si="5"/>
        <v>0</v>
      </c>
      <c r="EX17" s="15">
        <f t="shared" si="5"/>
        <v>0</v>
      </c>
      <c r="EY17" s="15">
        <f t="shared" si="5"/>
        <v>0</v>
      </c>
      <c r="EZ17" s="15">
        <f t="shared" si="5"/>
        <v>0</v>
      </c>
      <c r="FA17" s="15">
        <f t="shared" si="5"/>
        <v>0</v>
      </c>
      <c r="FB17" s="15"/>
      <c r="FC17" s="15">
        <f t="shared" ref="FC17:FH17" si="6">SUM(FC8:FC15)</f>
        <v>0</v>
      </c>
      <c r="FD17" s="15">
        <f t="shared" si="6"/>
        <v>0</v>
      </c>
      <c r="FE17" s="15">
        <f t="shared" si="6"/>
        <v>0</v>
      </c>
      <c r="FF17" s="15">
        <f t="shared" si="6"/>
        <v>0</v>
      </c>
      <c r="FG17" s="15">
        <f t="shared" si="6"/>
        <v>0</v>
      </c>
      <c r="FH17" s="15">
        <f t="shared" si="6"/>
        <v>0</v>
      </c>
      <c r="FI17" s="15"/>
      <c r="FJ17" s="15">
        <f t="shared" ref="FJ17:FO17" si="7">SUM(FJ8:FJ15)</f>
        <v>0</v>
      </c>
      <c r="FK17" s="15">
        <f t="shared" si="7"/>
        <v>0</v>
      </c>
      <c r="FL17" s="15">
        <f t="shared" si="7"/>
        <v>0</v>
      </c>
      <c r="FM17" s="15">
        <f t="shared" si="7"/>
        <v>0</v>
      </c>
      <c r="FN17" s="15">
        <f t="shared" si="7"/>
        <v>0</v>
      </c>
      <c r="FO17" s="15">
        <f t="shared" si="7"/>
        <v>0</v>
      </c>
      <c r="FP17" s="15"/>
      <c r="FQ17" s="15">
        <f t="shared" ref="FQ17:FV17" si="8">SUM(FQ8:FQ15)</f>
        <v>0</v>
      </c>
      <c r="FR17" s="15">
        <f t="shared" si="8"/>
        <v>0</v>
      </c>
      <c r="FS17" s="15">
        <f t="shared" si="8"/>
        <v>0</v>
      </c>
      <c r="FT17" s="15">
        <f t="shared" si="8"/>
        <v>0</v>
      </c>
      <c r="FU17" s="15">
        <f t="shared" si="8"/>
        <v>0</v>
      </c>
      <c r="FV17" s="15">
        <f t="shared" si="8"/>
        <v>0</v>
      </c>
      <c r="FW17" s="15"/>
      <c r="FX17" s="15">
        <f t="shared" ref="FX17:GC17" si="9">SUM(FX8:FX15)</f>
        <v>0</v>
      </c>
      <c r="FY17" s="15">
        <f t="shared" si="9"/>
        <v>0</v>
      </c>
      <c r="FZ17" s="15">
        <f t="shared" si="9"/>
        <v>0</v>
      </c>
      <c r="GA17" s="15">
        <f t="shared" si="9"/>
        <v>0</v>
      </c>
      <c r="GB17" s="15">
        <f t="shared" si="9"/>
        <v>0</v>
      </c>
      <c r="GC17" s="15">
        <f t="shared" si="9"/>
        <v>0</v>
      </c>
      <c r="GD17" s="15"/>
      <c r="GE17" s="15">
        <f t="shared" ref="GE17:GJ17" si="10">SUM(GE8:GE15)</f>
        <v>0</v>
      </c>
      <c r="GF17" s="15"/>
      <c r="GG17" s="15">
        <f t="shared" si="10"/>
        <v>0</v>
      </c>
      <c r="GH17" s="15">
        <f t="shared" si="10"/>
        <v>0</v>
      </c>
      <c r="GI17" s="15">
        <f t="shared" si="10"/>
        <v>0</v>
      </c>
      <c r="GJ17" s="15">
        <f t="shared" si="10"/>
        <v>0</v>
      </c>
      <c r="GK17" s="15"/>
      <c r="GL17" s="15">
        <f t="shared" ref="GL17:GQ17" si="11">SUM(GL8:GL15)</f>
        <v>0</v>
      </c>
      <c r="GM17" s="15">
        <f t="shared" si="11"/>
        <v>0</v>
      </c>
      <c r="GN17" s="15">
        <f t="shared" si="11"/>
        <v>0</v>
      </c>
      <c r="GO17" s="15">
        <f t="shared" si="11"/>
        <v>0</v>
      </c>
      <c r="GP17" s="15"/>
      <c r="GQ17" s="15">
        <f t="shared" si="11"/>
        <v>0</v>
      </c>
      <c r="GR17" s="15"/>
      <c r="GS17" s="15">
        <f t="shared" ref="GS17:GX17" si="12">SUM(GS8:GS15)</f>
        <v>0</v>
      </c>
      <c r="GT17" s="15">
        <f t="shared" si="12"/>
        <v>0</v>
      </c>
      <c r="GU17" s="15">
        <f t="shared" si="12"/>
        <v>0</v>
      </c>
      <c r="GV17" s="15">
        <f t="shared" si="12"/>
        <v>0</v>
      </c>
      <c r="GW17" s="15">
        <f t="shared" si="12"/>
        <v>0</v>
      </c>
      <c r="GX17" s="15">
        <f t="shared" si="12"/>
        <v>0</v>
      </c>
      <c r="GY17" s="15"/>
      <c r="GZ17" s="15">
        <f t="shared" ref="GZ17:HE17" si="13">SUM(GZ8:GZ15)</f>
        <v>0</v>
      </c>
      <c r="HA17" s="15">
        <f t="shared" si="13"/>
        <v>0</v>
      </c>
      <c r="HB17" s="15">
        <f t="shared" si="13"/>
        <v>0</v>
      </c>
      <c r="HC17" s="15">
        <f t="shared" si="13"/>
        <v>0</v>
      </c>
      <c r="HD17" s="15">
        <f t="shared" si="13"/>
        <v>0</v>
      </c>
      <c r="HE17" s="15">
        <f t="shared" si="13"/>
        <v>0</v>
      </c>
      <c r="HF17" s="15"/>
      <c r="HG17" s="15">
        <f t="shared" ref="HG17:HL17" si="14">SUM(HG8:HG15)</f>
        <v>0</v>
      </c>
      <c r="HH17" s="15">
        <f t="shared" si="14"/>
        <v>0</v>
      </c>
      <c r="HI17" s="15">
        <f t="shared" si="14"/>
        <v>0</v>
      </c>
      <c r="HJ17" s="15">
        <f t="shared" si="14"/>
        <v>0</v>
      </c>
      <c r="HK17" s="15">
        <f t="shared" si="14"/>
        <v>0</v>
      </c>
      <c r="HL17" s="15">
        <f t="shared" si="14"/>
        <v>0</v>
      </c>
      <c r="HM17" s="15"/>
      <c r="HN17" s="15">
        <f t="shared" ref="HN17:HS17" si="15">SUM(HN8:HN15)</f>
        <v>0</v>
      </c>
      <c r="HO17" s="15">
        <f t="shared" si="15"/>
        <v>0</v>
      </c>
      <c r="HP17" s="15">
        <f t="shared" si="15"/>
        <v>0</v>
      </c>
      <c r="HQ17" s="15">
        <f t="shared" si="15"/>
        <v>0</v>
      </c>
      <c r="HR17" s="15">
        <f t="shared" si="15"/>
        <v>0</v>
      </c>
      <c r="HS17" s="15">
        <f t="shared" si="15"/>
        <v>0</v>
      </c>
      <c r="HT17" s="15"/>
      <c r="HU17" s="15">
        <f t="shared" ref="HU17:HZ17" si="16">SUM(HU8:HU15)</f>
        <v>0</v>
      </c>
      <c r="HV17" s="15">
        <f t="shared" si="16"/>
        <v>0</v>
      </c>
      <c r="HW17" s="15">
        <f t="shared" si="16"/>
        <v>0</v>
      </c>
      <c r="HX17" s="15">
        <f t="shared" si="16"/>
        <v>0</v>
      </c>
      <c r="HY17" s="15">
        <f t="shared" si="16"/>
        <v>0</v>
      </c>
      <c r="HZ17" s="15">
        <f t="shared" si="16"/>
        <v>0</v>
      </c>
      <c r="IA17" s="15"/>
      <c r="IB17" s="15">
        <f t="shared" ref="IB17:IG17" si="17">SUM(IB8:IB15)</f>
        <v>0</v>
      </c>
      <c r="IC17" s="15">
        <f t="shared" si="17"/>
        <v>0</v>
      </c>
      <c r="ID17" s="15">
        <f t="shared" si="17"/>
        <v>0</v>
      </c>
      <c r="IE17" s="15">
        <f t="shared" si="17"/>
        <v>0</v>
      </c>
      <c r="IF17" s="15">
        <f t="shared" si="17"/>
        <v>0</v>
      </c>
      <c r="IG17" s="15">
        <f t="shared" si="17"/>
        <v>0</v>
      </c>
      <c r="IH17" s="15"/>
      <c r="II17" s="15">
        <f t="shared" ref="II17:IN17" si="18">SUM(II8:II15)</f>
        <v>0</v>
      </c>
      <c r="IJ17" s="15">
        <f t="shared" si="18"/>
        <v>0</v>
      </c>
      <c r="IK17" s="15">
        <f t="shared" si="18"/>
        <v>0</v>
      </c>
      <c r="IL17" s="15">
        <f t="shared" si="18"/>
        <v>0</v>
      </c>
      <c r="IM17" s="15">
        <f t="shared" si="18"/>
        <v>0</v>
      </c>
      <c r="IN17" s="15">
        <f t="shared" si="18"/>
        <v>0</v>
      </c>
      <c r="IO17" s="15"/>
    </row>
    <row r="18" spans="1:256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20" spans="1:256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32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32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40</v>
      </c>
      <c r="DL20" s="24">
        <f>COUNTBLANK(DF7:DJ7)*8</f>
        <v>32</v>
      </c>
      <c r="DS20" s="24">
        <f>COUNTBLANK(DM7:DQ7)*8</f>
        <v>40</v>
      </c>
      <c r="DZ20" s="24">
        <f>COUNTBLANK(DT7:DX7)*8</f>
        <v>40</v>
      </c>
      <c r="EG20" s="24">
        <f>COUNTBLANK(EA7:EE7)*8</f>
        <v>40</v>
      </c>
      <c r="EN20" s="24">
        <f>COUNTBLANK(EH7:EL7)*8</f>
        <v>40</v>
      </c>
      <c r="EU20" s="24">
        <f>COUNTBLANK(EO7:ES7)*8</f>
        <v>40</v>
      </c>
      <c r="FB20" s="24">
        <f>COUNTBLANK(EV7:EZ7)*8</f>
        <v>40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32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40</v>
      </c>
      <c r="IH20" s="24">
        <f>COUNTBLANK(IB7:IF7)*8</f>
        <v>40</v>
      </c>
      <c r="IO20" s="24">
        <f>COUNTBLANK(II7:IM7)*8</f>
        <v>40</v>
      </c>
    </row>
    <row r="21" spans="1:256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/>
    </row>
  </sheetData>
  <mergeCells count="16">
    <mergeCell ref="B7:C7"/>
    <mergeCell ref="B17:C17"/>
    <mergeCell ref="B18:C18"/>
    <mergeCell ref="B20:C20"/>
    <mergeCell ref="DW4:EZ4"/>
    <mergeCell ref="FA4:GE4"/>
    <mergeCell ref="GF4:HI4"/>
    <mergeCell ref="HJ4:IN4"/>
    <mergeCell ref="B5:B6"/>
    <mergeCell ref="C5:C6"/>
    <mergeCell ref="CR4:DV4"/>
    <mergeCell ref="B2:N2"/>
    <mergeCell ref="B3:N3"/>
    <mergeCell ref="D4:AH4"/>
    <mergeCell ref="AI4:BL4"/>
    <mergeCell ref="BM4:CQ4"/>
  </mergeCells>
  <conditionalFormatting sqref="E17:I17">
    <cfRule type="expression" dxfId="475" priority="85">
      <formula>AND(E17&lt;8,E6&lt;=TODAY())</formula>
    </cfRule>
  </conditionalFormatting>
  <conditionalFormatting sqref="J8:J15">
    <cfRule type="expression" dxfId="474" priority="84">
      <formula>J8&gt;0</formula>
    </cfRule>
  </conditionalFormatting>
  <conditionalFormatting sqref="E8:J15 EV8:FA15">
    <cfRule type="expression" dxfId="473" priority="83">
      <formula>E$6&gt;TODAY()</formula>
    </cfRule>
  </conditionalFormatting>
  <conditionalFormatting sqref="J17">
    <cfRule type="expression" dxfId="472" priority="81">
      <formula>J$17&gt;0</formula>
    </cfRule>
  </conditionalFormatting>
  <conditionalFormatting sqref="L17:P17">
    <cfRule type="expression" dxfId="471" priority="80">
      <formula>AND(L17&lt;8,L6&lt;=TODAY())</formula>
    </cfRule>
  </conditionalFormatting>
  <conditionalFormatting sqref="Q8:Q15">
    <cfRule type="expression" dxfId="470" priority="79">
      <formula>Q8&gt;0</formula>
    </cfRule>
  </conditionalFormatting>
  <conditionalFormatting sqref="L8:Q15">
    <cfRule type="expression" dxfId="469" priority="78">
      <formula>L$6&gt;TODAY()</formula>
    </cfRule>
  </conditionalFormatting>
  <conditionalFormatting sqref="Q17">
    <cfRule type="expression" dxfId="468" priority="77">
      <formula>Q$17&gt;0</formula>
    </cfRule>
  </conditionalFormatting>
  <conditionalFormatting sqref="S17:W17">
    <cfRule type="expression" dxfId="467" priority="76">
      <formula>AND(S17&lt;8,S6&lt;=TODAY())</formula>
    </cfRule>
  </conditionalFormatting>
  <conditionalFormatting sqref="X8:X15">
    <cfRule type="expression" dxfId="466" priority="75">
      <formula>X8&gt;0</formula>
    </cfRule>
  </conditionalFormatting>
  <conditionalFormatting sqref="S8:X15">
    <cfRule type="expression" dxfId="465" priority="74">
      <formula>S$6&gt;TODAY()</formula>
    </cfRule>
  </conditionalFormatting>
  <conditionalFormatting sqref="X17">
    <cfRule type="expression" dxfId="464" priority="73">
      <formula>X$17&gt;0</formula>
    </cfRule>
  </conditionalFormatting>
  <conditionalFormatting sqref="Z17:AD17">
    <cfRule type="expression" dxfId="463" priority="72">
      <formula>AND(Z17&lt;8,Z6&lt;=TODAY())</formula>
    </cfRule>
  </conditionalFormatting>
  <conditionalFormatting sqref="AE8:AE15">
    <cfRule type="expression" dxfId="462" priority="71">
      <formula>AE8&gt;0</formula>
    </cfRule>
  </conditionalFormatting>
  <conditionalFormatting sqref="Z8:AB15 AD8:AE15">
    <cfRule type="expression" dxfId="461" priority="70">
      <formula>Z$6&gt;TODAY()</formula>
    </cfRule>
  </conditionalFormatting>
  <conditionalFormatting sqref="AE17">
    <cfRule type="expression" dxfId="460" priority="69">
      <formula>AE$17&gt;0</formula>
    </cfRule>
  </conditionalFormatting>
  <conditionalFormatting sqref="AG17:AK17">
    <cfRule type="expression" dxfId="459" priority="68">
      <formula>AND(AG17&lt;8,AG6&lt;=TODAY())</formula>
    </cfRule>
  </conditionalFormatting>
  <conditionalFormatting sqref="AL8:AL15">
    <cfRule type="expression" dxfId="458" priority="67">
      <formula>AL8&gt;0</formula>
    </cfRule>
  </conditionalFormatting>
  <conditionalFormatting sqref="AG8:AL15">
    <cfRule type="expression" dxfId="457" priority="66">
      <formula>AG$6&gt;TODAY()</formula>
    </cfRule>
  </conditionalFormatting>
  <conditionalFormatting sqref="AL17">
    <cfRule type="expression" dxfId="456" priority="65">
      <formula>AL$17&gt;0</formula>
    </cfRule>
  </conditionalFormatting>
  <conditionalFormatting sqref="AN17:AR17">
    <cfRule type="expression" dxfId="455" priority="64">
      <formula>AND(AN17&lt;8,AN6&lt;=TODAY())</formula>
    </cfRule>
  </conditionalFormatting>
  <conditionalFormatting sqref="AS8:AS15">
    <cfRule type="expression" dxfId="454" priority="63">
      <formula>AS8&gt;0</formula>
    </cfRule>
  </conditionalFormatting>
  <conditionalFormatting sqref="AN8:AS15">
    <cfRule type="expression" dxfId="453" priority="62">
      <formula>AN$6&gt;TODAY()</formula>
    </cfRule>
  </conditionalFormatting>
  <conditionalFormatting sqref="AS17">
    <cfRule type="expression" dxfId="452" priority="61">
      <formula>AS$17&gt;0</formula>
    </cfRule>
  </conditionalFormatting>
  <conditionalFormatting sqref="AU17:AY17">
    <cfRule type="expression" dxfId="451" priority="60">
      <formula>AND(AU17&lt;8,AU6&lt;=TODAY())</formula>
    </cfRule>
  </conditionalFormatting>
  <conditionalFormatting sqref="AZ8:AZ15">
    <cfRule type="expression" dxfId="450" priority="59">
      <formula>AZ8&gt;0</formula>
    </cfRule>
  </conditionalFormatting>
  <conditionalFormatting sqref="AU8:AZ15">
    <cfRule type="expression" dxfId="449" priority="58">
      <formula>AU$6&gt;TODAY()</formula>
    </cfRule>
  </conditionalFormatting>
  <conditionalFormatting sqref="AZ17">
    <cfRule type="expression" dxfId="448" priority="57">
      <formula>AZ$17&gt;0</formula>
    </cfRule>
  </conditionalFormatting>
  <conditionalFormatting sqref="BB17:BF17">
    <cfRule type="expression" dxfId="447" priority="56">
      <formula>AND(BB17&lt;8,BB6&lt;=TODAY())</formula>
    </cfRule>
  </conditionalFormatting>
  <conditionalFormatting sqref="BG8:BG15">
    <cfRule type="expression" dxfId="446" priority="55">
      <formula>BG8&gt;0</formula>
    </cfRule>
  </conditionalFormatting>
  <conditionalFormatting sqref="BB8:BG15">
    <cfRule type="expression" dxfId="445" priority="54">
      <formula>BB$6&gt;TODAY()</formula>
    </cfRule>
  </conditionalFormatting>
  <conditionalFormatting sqref="BG17">
    <cfRule type="expression" dxfId="444" priority="53">
      <formula>BG$17&gt;0</formula>
    </cfRule>
  </conditionalFormatting>
  <conditionalFormatting sqref="BI17:BM17">
    <cfRule type="expression" dxfId="443" priority="52">
      <formula>AND(BI17&lt;8,BI6&lt;=TODAY())</formula>
    </cfRule>
  </conditionalFormatting>
  <conditionalFormatting sqref="BN8:BN15">
    <cfRule type="expression" dxfId="442" priority="51">
      <formula>BN8&gt;0</formula>
    </cfRule>
  </conditionalFormatting>
  <conditionalFormatting sqref="BI8:BN15">
    <cfRule type="expression" dxfId="441" priority="50">
      <formula>BI$6&gt;TODAY()</formula>
    </cfRule>
  </conditionalFormatting>
  <conditionalFormatting sqref="BN17">
    <cfRule type="expression" dxfId="440" priority="49">
      <formula>BN$17&gt;0</formula>
    </cfRule>
  </conditionalFormatting>
  <conditionalFormatting sqref="BP17:BT17">
    <cfRule type="expression" dxfId="439" priority="48">
      <formula>AND(BP17&lt;8,BP6&lt;=TODAY())</formula>
    </cfRule>
  </conditionalFormatting>
  <conditionalFormatting sqref="BU8:BU15">
    <cfRule type="expression" dxfId="438" priority="47">
      <formula>BU8&gt;0</formula>
    </cfRule>
  </conditionalFormatting>
  <conditionalFormatting sqref="BP8:BU15">
    <cfRule type="expression" dxfId="437" priority="46">
      <formula>BP$6&gt;TODAY()</formula>
    </cfRule>
  </conditionalFormatting>
  <conditionalFormatting sqref="BU17">
    <cfRule type="expression" dxfId="436" priority="45">
      <formula>BU$17&gt;0</formula>
    </cfRule>
  </conditionalFormatting>
  <conditionalFormatting sqref="BW17:CA17">
    <cfRule type="expression" dxfId="435" priority="44">
      <formula>AND(BW17&lt;8,BW6&lt;=TODAY())</formula>
    </cfRule>
  </conditionalFormatting>
  <conditionalFormatting sqref="CB8:CB15">
    <cfRule type="expression" dxfId="434" priority="43">
      <formula>CB8&gt;0</formula>
    </cfRule>
  </conditionalFormatting>
  <conditionalFormatting sqref="BW8:BY15 CA8:CB15">
    <cfRule type="expression" dxfId="433" priority="42">
      <formula>BW$6&gt;TODAY()</formula>
    </cfRule>
  </conditionalFormatting>
  <conditionalFormatting sqref="CB17">
    <cfRule type="expression" dxfId="432" priority="41">
      <formula>CB$17&gt;0</formula>
    </cfRule>
  </conditionalFormatting>
  <conditionalFormatting sqref="CI8:CI15">
    <cfRule type="expression" dxfId="431" priority="40">
      <formula>CI8&gt;0</formula>
    </cfRule>
  </conditionalFormatting>
  <conditionalFormatting sqref="CD8:CI15">
    <cfRule type="expression" dxfId="430" priority="39">
      <formula>CD$6&gt;TODAY()</formula>
    </cfRule>
  </conditionalFormatting>
  <conditionalFormatting sqref="CP8:CP15">
    <cfRule type="expression" dxfId="429" priority="38">
      <formula>CP8&gt;0</formula>
    </cfRule>
  </conditionalFormatting>
  <conditionalFormatting sqref="CK8:CP15">
    <cfRule type="expression" dxfId="428" priority="37">
      <formula>CK$6&gt;TODAY()</formula>
    </cfRule>
  </conditionalFormatting>
  <conditionalFormatting sqref="CW8:CW15">
    <cfRule type="expression" dxfId="427" priority="36">
      <formula>CW8&gt;0</formula>
    </cfRule>
  </conditionalFormatting>
  <conditionalFormatting sqref="CR8:CW15">
    <cfRule type="expression" dxfId="426" priority="35">
      <formula>CR$6&gt;TODAY()</formula>
    </cfRule>
  </conditionalFormatting>
  <conditionalFormatting sqref="DD8:DD15">
    <cfRule type="expression" dxfId="425" priority="34">
      <formula>DD8&gt;0</formula>
    </cfRule>
  </conditionalFormatting>
  <conditionalFormatting sqref="CY8:DD15">
    <cfRule type="expression" dxfId="424" priority="33">
      <formula>CY$6&gt;TODAY()</formula>
    </cfRule>
  </conditionalFormatting>
  <conditionalFormatting sqref="DK8:DK15">
    <cfRule type="expression" dxfId="423" priority="32">
      <formula>DK8&gt;0</formula>
    </cfRule>
  </conditionalFormatting>
  <conditionalFormatting sqref="DG8:DK15">
    <cfRule type="expression" dxfId="422" priority="31">
      <formula>DG$6&gt;TODAY()</formula>
    </cfRule>
  </conditionalFormatting>
  <conditionalFormatting sqref="DR8:DR15">
    <cfRule type="expression" dxfId="421" priority="30">
      <formula>DR8&gt;0</formula>
    </cfRule>
  </conditionalFormatting>
  <conditionalFormatting sqref="DM8:DR15">
    <cfRule type="expression" dxfId="420" priority="29">
      <formula>DM$6&gt;TODAY()</formula>
    </cfRule>
  </conditionalFormatting>
  <conditionalFormatting sqref="DY8:DY15">
    <cfRule type="expression" dxfId="419" priority="28">
      <formula>DY8&gt;0</formula>
    </cfRule>
  </conditionalFormatting>
  <conditionalFormatting sqref="DT8:DY15">
    <cfRule type="expression" dxfId="418" priority="27">
      <formula>DT$6&gt;TODAY()</formula>
    </cfRule>
  </conditionalFormatting>
  <conditionalFormatting sqref="EF8:EF15">
    <cfRule type="expression" dxfId="417" priority="26">
      <formula>EF8&gt;0</formula>
    </cfRule>
  </conditionalFormatting>
  <conditionalFormatting sqref="EA8:EF15">
    <cfRule type="expression" dxfId="416" priority="25">
      <formula>EA$6&gt;TODAY()</formula>
    </cfRule>
  </conditionalFormatting>
  <conditionalFormatting sqref="EM8:EM15">
    <cfRule type="expression" dxfId="415" priority="24">
      <formula>EM8&gt;0</formula>
    </cfRule>
  </conditionalFormatting>
  <conditionalFormatting sqref="EH8:EM15">
    <cfRule type="expression" dxfId="414" priority="23">
      <formula>EH$6&gt;TODAY()</formula>
    </cfRule>
  </conditionalFormatting>
  <conditionalFormatting sqref="ET8:ET15">
    <cfRule type="expression" dxfId="413" priority="22">
      <formula>ET8&gt;0</formula>
    </cfRule>
  </conditionalFormatting>
  <conditionalFormatting sqref="EO8:ET15">
    <cfRule type="expression" dxfId="412" priority="21">
      <formula>EO$6&gt;TODAY()</formula>
    </cfRule>
  </conditionalFormatting>
  <conditionalFormatting sqref="FH8:FH15 FV8:FV15">
    <cfRule type="expression" dxfId="411" priority="86">
      <formula>FG$6&gt;TODAY()</formula>
    </cfRule>
  </conditionalFormatting>
  <conditionalFormatting sqref="FC8:FG15">
    <cfRule type="expression" dxfId="410" priority="20">
      <formula>FC$6&gt;TODAY()</formula>
    </cfRule>
  </conditionalFormatting>
  <conditionalFormatting sqref="FJ8:FO15">
    <cfRule type="expression" dxfId="409" priority="19">
      <formula>FJ$6&gt;TODAY()</formula>
    </cfRule>
  </conditionalFormatting>
  <conditionalFormatting sqref="FQ8:FU15">
    <cfRule type="expression" dxfId="408" priority="18">
      <formula>FQ$6&gt;TODAY()</formula>
    </cfRule>
  </conditionalFormatting>
  <conditionalFormatting sqref="FX8:GC15">
    <cfRule type="expression" dxfId="407" priority="16">
      <formula>FX$6&gt;TODAY()</formula>
    </cfRule>
  </conditionalFormatting>
  <conditionalFormatting sqref="GJ8:GJ15">
    <cfRule type="expression" dxfId="406" priority="17">
      <formula>GI$6&gt;TODAY()</formula>
    </cfRule>
  </conditionalFormatting>
  <conditionalFormatting sqref="GE8:GE15 GG8:GI15">
    <cfRule type="expression" dxfId="405" priority="15">
      <formula>GE$6&gt;TODAY()</formula>
    </cfRule>
  </conditionalFormatting>
  <conditionalFormatting sqref="GL8:GO15 GQ8:GQ15">
    <cfRule type="expression" dxfId="404" priority="13">
      <formula>GL$6&gt;TODAY()</formula>
    </cfRule>
  </conditionalFormatting>
  <conditionalFormatting sqref="GX8:GX15">
    <cfRule type="expression" dxfId="403" priority="14">
      <formula>GW$6&gt;TODAY()</formula>
    </cfRule>
  </conditionalFormatting>
  <conditionalFormatting sqref="GS8:GW15">
    <cfRule type="expression" dxfId="402" priority="12">
      <formula>GS$6&gt;TODAY()</formula>
    </cfRule>
  </conditionalFormatting>
  <conditionalFormatting sqref="GZ8:HE15">
    <cfRule type="expression" dxfId="401" priority="10">
      <formula>GZ$6&gt;TODAY()</formula>
    </cfRule>
  </conditionalFormatting>
  <conditionalFormatting sqref="HL8:HL15">
    <cfRule type="expression" dxfId="400" priority="11">
      <formula>HK$6&gt;TODAY()</formula>
    </cfRule>
  </conditionalFormatting>
  <conditionalFormatting sqref="HG8:HK15">
    <cfRule type="expression" dxfId="399" priority="9">
      <formula>HG$6&gt;TODAY()</formula>
    </cfRule>
  </conditionalFormatting>
  <conditionalFormatting sqref="HN8:HS15">
    <cfRule type="expression" dxfId="398" priority="7">
      <formula>HN$6&gt;TODAY()</formula>
    </cfRule>
  </conditionalFormatting>
  <conditionalFormatting sqref="HZ8:HZ15">
    <cfRule type="expression" dxfId="397" priority="8">
      <formula>HY$6&gt;TODAY()</formula>
    </cfRule>
  </conditionalFormatting>
  <conditionalFormatting sqref="HU8:HY15">
    <cfRule type="expression" dxfId="396" priority="6">
      <formula>HU$6&gt;TODAY()</formula>
    </cfRule>
  </conditionalFormatting>
  <conditionalFormatting sqref="IB8:IG15">
    <cfRule type="expression" dxfId="395" priority="4">
      <formula>IB$6&gt;TODAY()</formula>
    </cfRule>
  </conditionalFormatting>
  <conditionalFormatting sqref="IN8:IN15">
    <cfRule type="expression" dxfId="394" priority="5">
      <formula>IM$6&gt;TODAY()</formula>
    </cfRule>
  </conditionalFormatting>
  <conditionalFormatting sqref="II8:IM15">
    <cfRule type="expression" dxfId="393" priority="3">
      <formula>II$6&gt;TODAY()</formula>
    </cfRule>
  </conditionalFormatting>
  <conditionalFormatting sqref="A21:XFD21">
    <cfRule type="cellIs" dxfId="392" priority="1" operator="equal">
      <formula>"OK"</formula>
    </cfRule>
    <cfRule type="cellIs" dxfId="391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51E2AD80-1665-4FA4-B11C-F3CF047C28AD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2" id="{5130523B-C898-4A5D-9935-8F9882083FD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50FA8-BCF0-4655-91E2-C703A3E17A50}">
          <x14:formula1>
            <xm:f>'Codes mission'!$C$2:$C$10</xm:f>
          </x14:formula1>
          <xm:sqref>B8:B15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28FD-FA92-4E41-AB86-39312F6BEC0F}">
  <sheetPr codeName="Feuil4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89" priority="65">
      <formula>AND(E16&lt;8,E6&lt;=TODAY())</formula>
    </cfRule>
  </conditionalFormatting>
  <conditionalFormatting sqref="J7:J14">
    <cfRule type="expression" dxfId="388" priority="64">
      <formula>J7&gt;0</formula>
    </cfRule>
  </conditionalFormatting>
  <conditionalFormatting sqref="E7:J14 EV7:EZ14">
    <cfRule type="expression" dxfId="387" priority="63">
      <formula>E$6&gt;TODAY()</formula>
    </cfRule>
  </conditionalFormatting>
  <conditionalFormatting sqref="J16">
    <cfRule type="expression" dxfId="386" priority="61">
      <formula>J$16&gt;0</formula>
    </cfRule>
  </conditionalFormatting>
  <conditionalFormatting sqref="L16:P16">
    <cfRule type="expression" dxfId="385" priority="60">
      <formula>AND(L16&lt;8,L6&lt;=TODAY())</formula>
    </cfRule>
  </conditionalFormatting>
  <conditionalFormatting sqref="Q7:Q14">
    <cfRule type="expression" dxfId="384" priority="59">
      <formula>Q7&gt;0</formula>
    </cfRule>
  </conditionalFormatting>
  <conditionalFormatting sqref="L7:Q14">
    <cfRule type="expression" dxfId="383" priority="58">
      <formula>L$6&gt;TODAY()</formula>
    </cfRule>
  </conditionalFormatting>
  <conditionalFormatting sqref="Q16">
    <cfRule type="expression" dxfId="382" priority="57">
      <formula>Q$16&gt;0</formula>
    </cfRule>
  </conditionalFormatting>
  <conditionalFormatting sqref="S16:W16">
    <cfRule type="expression" dxfId="381" priority="56">
      <formula>AND(S16&lt;8,S6&lt;=TODAY())</formula>
    </cfRule>
  </conditionalFormatting>
  <conditionalFormatting sqref="X7:X14">
    <cfRule type="expression" dxfId="380" priority="55">
      <formula>X7&gt;0</formula>
    </cfRule>
  </conditionalFormatting>
  <conditionalFormatting sqref="S7:X14">
    <cfRule type="expression" dxfId="379" priority="54">
      <formula>S$6&gt;TODAY()</formula>
    </cfRule>
  </conditionalFormatting>
  <conditionalFormatting sqref="X16">
    <cfRule type="expression" dxfId="378" priority="53">
      <formula>X$16&gt;0</formula>
    </cfRule>
  </conditionalFormatting>
  <conditionalFormatting sqref="Z16:AD16">
    <cfRule type="expression" dxfId="377" priority="52">
      <formula>AND(Z16&lt;8,Z6&lt;=TODAY())</formula>
    </cfRule>
  </conditionalFormatting>
  <conditionalFormatting sqref="AE7:AE14">
    <cfRule type="expression" dxfId="376" priority="51">
      <formula>AE7&gt;0</formula>
    </cfRule>
  </conditionalFormatting>
  <conditionalFormatting sqref="Z7:AB14 AD7:AE14">
    <cfRule type="expression" dxfId="375" priority="50">
      <formula>Z$6&gt;TODAY()</formula>
    </cfRule>
  </conditionalFormatting>
  <conditionalFormatting sqref="AE16">
    <cfRule type="expression" dxfId="374" priority="49">
      <formula>AE$16&gt;0</formula>
    </cfRule>
  </conditionalFormatting>
  <conditionalFormatting sqref="AG16:AK16">
    <cfRule type="expression" dxfId="373" priority="48">
      <formula>AND(AG16&lt;8,AG6&lt;=TODAY())</formula>
    </cfRule>
  </conditionalFormatting>
  <conditionalFormatting sqref="AL7:AL14">
    <cfRule type="expression" dxfId="372" priority="47">
      <formula>AL7&gt;0</formula>
    </cfRule>
  </conditionalFormatting>
  <conditionalFormatting sqref="AG7:AL14">
    <cfRule type="expression" dxfId="371" priority="46">
      <formula>AG$6&gt;TODAY()</formula>
    </cfRule>
  </conditionalFormatting>
  <conditionalFormatting sqref="AL16">
    <cfRule type="expression" dxfId="370" priority="45">
      <formula>AL$16&gt;0</formula>
    </cfRule>
  </conditionalFormatting>
  <conditionalFormatting sqref="AN16:AR16">
    <cfRule type="expression" dxfId="369" priority="44">
      <formula>AND(AN16&lt;8,AN6&lt;=TODAY())</formula>
    </cfRule>
  </conditionalFormatting>
  <conditionalFormatting sqref="AS7:AS14">
    <cfRule type="expression" dxfId="368" priority="43">
      <formula>AS7&gt;0</formula>
    </cfRule>
  </conditionalFormatting>
  <conditionalFormatting sqref="AN7:AS14">
    <cfRule type="expression" dxfId="367" priority="42">
      <formula>AN$6&gt;TODAY()</formula>
    </cfRule>
  </conditionalFormatting>
  <conditionalFormatting sqref="AS16">
    <cfRule type="expression" dxfId="366" priority="41">
      <formula>AS$16&gt;0</formula>
    </cfRule>
  </conditionalFormatting>
  <conditionalFormatting sqref="AU16:AY16">
    <cfRule type="expression" dxfId="365" priority="40">
      <formula>AND(AU16&lt;8,AU6&lt;=TODAY())</formula>
    </cfRule>
  </conditionalFormatting>
  <conditionalFormatting sqref="AZ7:AZ14">
    <cfRule type="expression" dxfId="364" priority="39">
      <formula>AZ7&gt;0</formula>
    </cfRule>
  </conditionalFormatting>
  <conditionalFormatting sqref="AU7:AZ14">
    <cfRule type="expression" dxfId="363" priority="38">
      <formula>AU$6&gt;TODAY()</formula>
    </cfRule>
  </conditionalFormatting>
  <conditionalFormatting sqref="AZ16">
    <cfRule type="expression" dxfId="362" priority="37">
      <formula>AZ$16&gt;0</formula>
    </cfRule>
  </conditionalFormatting>
  <conditionalFormatting sqref="BB16:BF16">
    <cfRule type="expression" dxfId="361" priority="36">
      <formula>AND(BB16&lt;8,BB6&lt;=TODAY())</formula>
    </cfRule>
  </conditionalFormatting>
  <conditionalFormatting sqref="BG7:BG14">
    <cfRule type="expression" dxfId="360" priority="35">
      <formula>BG7&gt;0</formula>
    </cfRule>
  </conditionalFormatting>
  <conditionalFormatting sqref="BB7:BG14">
    <cfRule type="expression" dxfId="359" priority="34">
      <formula>BB$6&gt;TODAY()</formula>
    </cfRule>
  </conditionalFormatting>
  <conditionalFormatting sqref="BG16">
    <cfRule type="expression" dxfId="358" priority="33">
      <formula>BG$16&gt;0</formula>
    </cfRule>
  </conditionalFormatting>
  <conditionalFormatting sqref="BI16:BM16">
    <cfRule type="expression" dxfId="357" priority="32">
      <formula>AND(BI16&lt;8,BI6&lt;=TODAY())</formula>
    </cfRule>
  </conditionalFormatting>
  <conditionalFormatting sqref="BN7:BN14">
    <cfRule type="expression" dxfId="356" priority="31">
      <formula>BN7&gt;0</formula>
    </cfRule>
  </conditionalFormatting>
  <conditionalFormatting sqref="BI7:BN14">
    <cfRule type="expression" dxfId="355" priority="30">
      <formula>BI$6&gt;TODAY()</formula>
    </cfRule>
  </conditionalFormatting>
  <conditionalFormatting sqref="BN16">
    <cfRule type="expression" dxfId="354" priority="29">
      <formula>BN$16&gt;0</formula>
    </cfRule>
  </conditionalFormatting>
  <conditionalFormatting sqref="BP16:BT16">
    <cfRule type="expression" dxfId="353" priority="28">
      <formula>AND(BP16&lt;8,BP6&lt;=TODAY())</formula>
    </cfRule>
  </conditionalFormatting>
  <conditionalFormatting sqref="BU7:BU14">
    <cfRule type="expression" dxfId="352" priority="27">
      <formula>BU7&gt;0</formula>
    </cfRule>
  </conditionalFormatting>
  <conditionalFormatting sqref="BP7:BU14">
    <cfRule type="expression" dxfId="351" priority="26">
      <formula>BP$6&gt;TODAY()</formula>
    </cfRule>
  </conditionalFormatting>
  <conditionalFormatting sqref="BU16">
    <cfRule type="expression" dxfId="350" priority="25">
      <formula>BU$16&gt;0</formula>
    </cfRule>
  </conditionalFormatting>
  <conditionalFormatting sqref="BW16:CA16">
    <cfRule type="expression" dxfId="349" priority="24">
      <formula>AND(BW16&lt;8,BW6&lt;=TODAY())</formula>
    </cfRule>
  </conditionalFormatting>
  <conditionalFormatting sqref="CB7:CB14">
    <cfRule type="expression" dxfId="348" priority="23">
      <formula>CB7&gt;0</formula>
    </cfRule>
  </conditionalFormatting>
  <conditionalFormatting sqref="BW7:BY14 CA7:CB14">
    <cfRule type="expression" dxfId="347" priority="22">
      <formula>BW$6&gt;TODAY()</formula>
    </cfRule>
  </conditionalFormatting>
  <conditionalFormatting sqref="CB16">
    <cfRule type="expression" dxfId="346" priority="21">
      <formula>CB$16&gt;0</formula>
    </cfRule>
  </conditionalFormatting>
  <conditionalFormatting sqref="CI7:CI14">
    <cfRule type="expression" dxfId="345" priority="20">
      <formula>CI7&gt;0</formula>
    </cfRule>
  </conditionalFormatting>
  <conditionalFormatting sqref="CD7:CI14">
    <cfRule type="expression" dxfId="344" priority="19">
      <formula>CD$6&gt;TODAY()</formula>
    </cfRule>
  </conditionalFormatting>
  <conditionalFormatting sqref="CP7:CP14">
    <cfRule type="expression" dxfId="343" priority="18">
      <formula>CP7&gt;0</formula>
    </cfRule>
  </conditionalFormatting>
  <conditionalFormatting sqref="CK7:CP14">
    <cfRule type="expression" dxfId="342" priority="17">
      <formula>CK$6&gt;TODAY()</formula>
    </cfRule>
  </conditionalFormatting>
  <conditionalFormatting sqref="CW7:CW14">
    <cfRule type="expression" dxfId="341" priority="16">
      <formula>CW7&gt;0</formula>
    </cfRule>
  </conditionalFormatting>
  <conditionalFormatting sqref="CR7:CW14">
    <cfRule type="expression" dxfId="340" priority="15">
      <formula>CR$6&gt;TODAY()</formula>
    </cfRule>
  </conditionalFormatting>
  <conditionalFormatting sqref="DD7:DD14">
    <cfRule type="expression" dxfId="339" priority="14">
      <formula>DD7&gt;0</formula>
    </cfRule>
  </conditionalFormatting>
  <conditionalFormatting sqref="CY7:DD14">
    <cfRule type="expression" dxfId="338" priority="13">
      <formula>CY$6&gt;TODAY()</formula>
    </cfRule>
  </conditionalFormatting>
  <conditionalFormatting sqref="DK7:DK14">
    <cfRule type="expression" dxfId="337" priority="12">
      <formula>DK7&gt;0</formula>
    </cfRule>
  </conditionalFormatting>
  <conditionalFormatting sqref="DG7:DK14">
    <cfRule type="expression" dxfId="336" priority="11">
      <formula>DG$6&gt;TODAY()</formula>
    </cfRule>
  </conditionalFormatting>
  <conditionalFormatting sqref="DR7:DR14">
    <cfRule type="expression" dxfId="335" priority="10">
      <formula>DR7&gt;0</formula>
    </cfRule>
  </conditionalFormatting>
  <conditionalFormatting sqref="DM7:DR14">
    <cfRule type="expression" dxfId="334" priority="9">
      <formula>DM$6&gt;TODAY()</formula>
    </cfRule>
  </conditionalFormatting>
  <conditionalFormatting sqref="DY7:DY14">
    <cfRule type="expression" dxfId="333" priority="8">
      <formula>DY7&gt;0</formula>
    </cfRule>
  </conditionalFormatting>
  <conditionalFormatting sqref="DT7:DY14">
    <cfRule type="expression" dxfId="332" priority="7">
      <formula>DT$6&gt;TODAY()</formula>
    </cfRule>
  </conditionalFormatting>
  <conditionalFormatting sqref="EF7:EF14">
    <cfRule type="expression" dxfId="331" priority="6">
      <formula>EF7&gt;0</formula>
    </cfRule>
  </conditionalFormatting>
  <conditionalFormatting sqref="EA7:EF14">
    <cfRule type="expression" dxfId="330" priority="5">
      <formula>EA$6&gt;TODAY()</formula>
    </cfRule>
  </conditionalFormatting>
  <conditionalFormatting sqref="EM7:EM14">
    <cfRule type="expression" dxfId="329" priority="4">
      <formula>EM7&gt;0</formula>
    </cfRule>
  </conditionalFormatting>
  <conditionalFormatting sqref="EH7:EM14">
    <cfRule type="expression" dxfId="328" priority="3">
      <formula>EH$6&gt;TODAY()</formula>
    </cfRule>
  </conditionalFormatting>
  <conditionalFormatting sqref="ET7:ET14">
    <cfRule type="expression" dxfId="327" priority="2">
      <formula>ET7&gt;0</formula>
    </cfRule>
  </conditionalFormatting>
  <conditionalFormatting sqref="EO7:ET14">
    <cfRule type="expression" dxfId="326" priority="1">
      <formula>EO$6&gt;TODAY()</formula>
    </cfRule>
  </conditionalFormatting>
  <dataValidations count="1">
    <dataValidation type="decimal" operator="greaterThanOrEqual" allowBlank="1" showInputMessage="1" showErrorMessage="1" sqref="D7:EZ14" xr:uid="{3E9C8AE0-A143-45B1-9EF3-49A3CACC74C5}">
      <formula1>0</formula1>
    </dataValidation>
  </dataValidations>
  <pageMargins left="0.7" right="0.7" top="0.75" bottom="0.75" header="0.3" footer="0.3"/>
  <ignoredErrors>
    <ignoredError sqref="E16:EZ17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76BD1DAA-F265-4084-B5ED-469DD3D9256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CB3B1B-1F06-4F98-92C3-D73480D42D0C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3945-1F5D-4620-85CD-66DBB0AF62AD}">
  <sheetPr codeName="Feuil11"/>
  <dimension ref="B2:EZ17"/>
  <sheetViews>
    <sheetView showGridLines="0" workbookViewId="0">
      <pane xSplit="3" ySplit="6" topLeftCell="BC8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24" priority="65">
      <formula>AND(E16&lt;8,E6&lt;=TODAY())</formula>
    </cfRule>
  </conditionalFormatting>
  <conditionalFormatting sqref="J7:J14">
    <cfRule type="expression" dxfId="323" priority="64">
      <formula>J7&gt;0</formula>
    </cfRule>
  </conditionalFormatting>
  <conditionalFormatting sqref="E7:J14 EV7:EZ14">
    <cfRule type="expression" dxfId="322" priority="63">
      <formula>E$6&gt;TODAY()</formula>
    </cfRule>
  </conditionalFormatting>
  <conditionalFormatting sqref="J16">
    <cfRule type="expression" dxfId="321" priority="61">
      <formula>J$16&gt;0</formula>
    </cfRule>
  </conditionalFormatting>
  <conditionalFormatting sqref="L16:P16">
    <cfRule type="expression" dxfId="320" priority="60">
      <formula>AND(L16&lt;8,L6&lt;=TODAY())</formula>
    </cfRule>
  </conditionalFormatting>
  <conditionalFormatting sqref="Q7:Q14">
    <cfRule type="expression" dxfId="319" priority="59">
      <formula>Q7&gt;0</formula>
    </cfRule>
  </conditionalFormatting>
  <conditionalFormatting sqref="L7:Q14">
    <cfRule type="expression" dxfId="318" priority="58">
      <formula>L$6&gt;TODAY()</formula>
    </cfRule>
  </conditionalFormatting>
  <conditionalFormatting sqref="Q16">
    <cfRule type="expression" dxfId="317" priority="57">
      <formula>Q$16&gt;0</formula>
    </cfRule>
  </conditionalFormatting>
  <conditionalFormatting sqref="S16:W16">
    <cfRule type="expression" dxfId="316" priority="56">
      <formula>AND(S16&lt;8,S6&lt;=TODAY())</formula>
    </cfRule>
  </conditionalFormatting>
  <conditionalFormatting sqref="X7:X14">
    <cfRule type="expression" dxfId="315" priority="55">
      <formula>X7&gt;0</formula>
    </cfRule>
  </conditionalFormatting>
  <conditionalFormatting sqref="S7:X14">
    <cfRule type="expression" dxfId="314" priority="54">
      <formula>S$6&gt;TODAY()</formula>
    </cfRule>
  </conditionalFormatting>
  <conditionalFormatting sqref="X16">
    <cfRule type="expression" dxfId="313" priority="53">
      <formula>X$16&gt;0</formula>
    </cfRule>
  </conditionalFormatting>
  <conditionalFormatting sqref="Z16:AD16">
    <cfRule type="expression" dxfId="312" priority="52">
      <formula>AND(Z16&lt;8,Z6&lt;=TODAY())</formula>
    </cfRule>
  </conditionalFormatting>
  <conditionalFormatting sqref="AE7:AE14">
    <cfRule type="expression" dxfId="311" priority="51">
      <formula>AE7&gt;0</formula>
    </cfRule>
  </conditionalFormatting>
  <conditionalFormatting sqref="Z7:AB14 AD7:AE14">
    <cfRule type="expression" dxfId="310" priority="50">
      <formula>Z$6&gt;TODAY()</formula>
    </cfRule>
  </conditionalFormatting>
  <conditionalFormatting sqref="AE16">
    <cfRule type="expression" dxfId="309" priority="49">
      <formula>AE$16&gt;0</formula>
    </cfRule>
  </conditionalFormatting>
  <conditionalFormatting sqref="AG16:AK16">
    <cfRule type="expression" dxfId="308" priority="48">
      <formula>AND(AG16&lt;8,AG6&lt;=TODAY())</formula>
    </cfRule>
  </conditionalFormatting>
  <conditionalFormatting sqref="AL7:AL14">
    <cfRule type="expression" dxfId="307" priority="47">
      <formula>AL7&gt;0</formula>
    </cfRule>
  </conditionalFormatting>
  <conditionalFormatting sqref="AG7:AL14">
    <cfRule type="expression" dxfId="306" priority="46">
      <formula>AG$6&gt;TODAY()</formula>
    </cfRule>
  </conditionalFormatting>
  <conditionalFormatting sqref="AL16">
    <cfRule type="expression" dxfId="305" priority="45">
      <formula>AL$16&gt;0</formula>
    </cfRule>
  </conditionalFormatting>
  <conditionalFormatting sqref="AN16:AR16">
    <cfRule type="expression" dxfId="304" priority="44">
      <formula>AND(AN16&lt;8,AN6&lt;=TODAY())</formula>
    </cfRule>
  </conditionalFormatting>
  <conditionalFormatting sqref="AS7:AS14">
    <cfRule type="expression" dxfId="303" priority="43">
      <formula>AS7&gt;0</formula>
    </cfRule>
  </conditionalFormatting>
  <conditionalFormatting sqref="AN7:AS14">
    <cfRule type="expression" dxfId="302" priority="42">
      <formula>AN$6&gt;TODAY()</formula>
    </cfRule>
  </conditionalFormatting>
  <conditionalFormatting sqref="AS16">
    <cfRule type="expression" dxfId="301" priority="41">
      <formula>AS$16&gt;0</formula>
    </cfRule>
  </conditionalFormatting>
  <conditionalFormatting sqref="AU16:AY16">
    <cfRule type="expression" dxfId="300" priority="40">
      <formula>AND(AU16&lt;8,AU6&lt;=TODAY())</formula>
    </cfRule>
  </conditionalFormatting>
  <conditionalFormatting sqref="AZ7:AZ14">
    <cfRule type="expression" dxfId="299" priority="39">
      <formula>AZ7&gt;0</formula>
    </cfRule>
  </conditionalFormatting>
  <conditionalFormatting sqref="AU7:AZ14">
    <cfRule type="expression" dxfId="298" priority="38">
      <formula>AU$6&gt;TODAY()</formula>
    </cfRule>
  </conditionalFormatting>
  <conditionalFormatting sqref="AZ16">
    <cfRule type="expression" dxfId="297" priority="37">
      <formula>AZ$16&gt;0</formula>
    </cfRule>
  </conditionalFormatting>
  <conditionalFormatting sqref="BB16:BF16">
    <cfRule type="expression" dxfId="296" priority="36">
      <formula>AND(BB16&lt;8,BB6&lt;=TODAY())</formula>
    </cfRule>
  </conditionalFormatting>
  <conditionalFormatting sqref="BG7:BG14">
    <cfRule type="expression" dxfId="295" priority="35">
      <formula>BG7&gt;0</formula>
    </cfRule>
  </conditionalFormatting>
  <conditionalFormatting sqref="BB7:BG14">
    <cfRule type="expression" dxfId="294" priority="34">
      <formula>BB$6&gt;TODAY()</formula>
    </cfRule>
  </conditionalFormatting>
  <conditionalFormatting sqref="BG16">
    <cfRule type="expression" dxfId="293" priority="33">
      <formula>BG$16&gt;0</formula>
    </cfRule>
  </conditionalFormatting>
  <conditionalFormatting sqref="BI16:BM16">
    <cfRule type="expression" dxfId="292" priority="32">
      <formula>AND(BI16&lt;8,BI6&lt;=TODAY())</formula>
    </cfRule>
  </conditionalFormatting>
  <conditionalFormatting sqref="BN7:BN14">
    <cfRule type="expression" dxfId="291" priority="31">
      <formula>BN7&gt;0</formula>
    </cfRule>
  </conditionalFormatting>
  <conditionalFormatting sqref="BI7:BN14">
    <cfRule type="expression" dxfId="290" priority="30">
      <formula>BI$6&gt;TODAY()</formula>
    </cfRule>
  </conditionalFormatting>
  <conditionalFormatting sqref="BN16">
    <cfRule type="expression" dxfId="289" priority="29">
      <formula>BN$16&gt;0</formula>
    </cfRule>
  </conditionalFormatting>
  <conditionalFormatting sqref="BP16:BT16">
    <cfRule type="expression" dxfId="288" priority="28">
      <formula>AND(BP16&lt;8,BP6&lt;=TODAY())</formula>
    </cfRule>
  </conditionalFormatting>
  <conditionalFormatting sqref="BU7:BU14">
    <cfRule type="expression" dxfId="287" priority="27">
      <formula>BU7&gt;0</formula>
    </cfRule>
  </conditionalFormatting>
  <conditionalFormatting sqref="BP7:BU14">
    <cfRule type="expression" dxfId="286" priority="26">
      <formula>BP$6&gt;TODAY()</formula>
    </cfRule>
  </conditionalFormatting>
  <conditionalFormatting sqref="BU16">
    <cfRule type="expression" dxfId="285" priority="25">
      <formula>BU$16&gt;0</formula>
    </cfRule>
  </conditionalFormatting>
  <conditionalFormatting sqref="BW16:CA16">
    <cfRule type="expression" dxfId="284" priority="24">
      <formula>AND(BW16&lt;8,BW6&lt;=TODAY())</formula>
    </cfRule>
  </conditionalFormatting>
  <conditionalFormatting sqref="CB7:CB14">
    <cfRule type="expression" dxfId="283" priority="23">
      <formula>CB7&gt;0</formula>
    </cfRule>
  </conditionalFormatting>
  <conditionalFormatting sqref="BW7:BY14 CA7:CB14">
    <cfRule type="expression" dxfId="282" priority="22">
      <formula>BW$6&gt;TODAY()</formula>
    </cfRule>
  </conditionalFormatting>
  <conditionalFormatting sqref="CB16">
    <cfRule type="expression" dxfId="281" priority="21">
      <formula>CB$16&gt;0</formula>
    </cfRule>
  </conditionalFormatting>
  <conditionalFormatting sqref="CI7:CI14">
    <cfRule type="expression" dxfId="280" priority="20">
      <formula>CI7&gt;0</formula>
    </cfRule>
  </conditionalFormatting>
  <conditionalFormatting sqref="CD7:CI14">
    <cfRule type="expression" dxfId="279" priority="19">
      <formula>CD$6&gt;TODAY()</formula>
    </cfRule>
  </conditionalFormatting>
  <conditionalFormatting sqref="CP7:CP14">
    <cfRule type="expression" dxfId="278" priority="18">
      <formula>CP7&gt;0</formula>
    </cfRule>
  </conditionalFormatting>
  <conditionalFormatting sqref="CK7:CP14">
    <cfRule type="expression" dxfId="277" priority="17">
      <formula>CK$6&gt;TODAY()</formula>
    </cfRule>
  </conditionalFormatting>
  <conditionalFormatting sqref="CW7:CW14">
    <cfRule type="expression" dxfId="276" priority="16">
      <formula>CW7&gt;0</formula>
    </cfRule>
  </conditionalFormatting>
  <conditionalFormatting sqref="CR7:CW14">
    <cfRule type="expression" dxfId="275" priority="15">
      <formula>CR$6&gt;TODAY()</formula>
    </cfRule>
  </conditionalFormatting>
  <conditionalFormatting sqref="DD7:DD14">
    <cfRule type="expression" dxfId="274" priority="14">
      <formula>DD7&gt;0</formula>
    </cfRule>
  </conditionalFormatting>
  <conditionalFormatting sqref="CY7:DD14">
    <cfRule type="expression" dxfId="273" priority="13">
      <formula>CY$6&gt;TODAY()</formula>
    </cfRule>
  </conditionalFormatting>
  <conditionalFormatting sqref="DK7:DK14">
    <cfRule type="expression" dxfId="272" priority="12">
      <formula>DK7&gt;0</formula>
    </cfRule>
  </conditionalFormatting>
  <conditionalFormatting sqref="DG7:DK14">
    <cfRule type="expression" dxfId="271" priority="11">
      <formula>DG$6&gt;TODAY()</formula>
    </cfRule>
  </conditionalFormatting>
  <conditionalFormatting sqref="DR7:DR14">
    <cfRule type="expression" dxfId="270" priority="10">
      <formula>DR7&gt;0</formula>
    </cfRule>
  </conditionalFormatting>
  <conditionalFormatting sqref="DM7:DR14">
    <cfRule type="expression" dxfId="269" priority="9">
      <formula>DM$6&gt;TODAY()</formula>
    </cfRule>
  </conditionalFormatting>
  <conditionalFormatting sqref="DY7:DY14">
    <cfRule type="expression" dxfId="268" priority="8">
      <formula>DY7&gt;0</formula>
    </cfRule>
  </conditionalFormatting>
  <conditionalFormatting sqref="DT7:DY14">
    <cfRule type="expression" dxfId="267" priority="7">
      <formula>DT$6&gt;TODAY()</formula>
    </cfRule>
  </conditionalFormatting>
  <conditionalFormatting sqref="EF7:EF14">
    <cfRule type="expression" dxfId="266" priority="6">
      <formula>EF7&gt;0</formula>
    </cfRule>
  </conditionalFormatting>
  <conditionalFormatting sqref="EA7:EF14">
    <cfRule type="expression" dxfId="265" priority="5">
      <formula>EA$6&gt;TODAY()</formula>
    </cfRule>
  </conditionalFormatting>
  <conditionalFormatting sqref="EM7:EM14">
    <cfRule type="expression" dxfId="264" priority="4">
      <formula>EM7&gt;0</formula>
    </cfRule>
  </conditionalFormatting>
  <conditionalFormatting sqref="EH7:EM14">
    <cfRule type="expression" dxfId="263" priority="3">
      <formula>EH$6&gt;TODAY()</formula>
    </cfRule>
  </conditionalFormatting>
  <conditionalFormatting sqref="ET7:ET14">
    <cfRule type="expression" dxfId="262" priority="2">
      <formula>ET7&gt;0</formula>
    </cfRule>
  </conditionalFormatting>
  <conditionalFormatting sqref="EO7:ET14">
    <cfRule type="expression" dxfId="261" priority="1">
      <formula>EO$6&gt;TODAY()</formula>
    </cfRule>
  </conditionalFormatting>
  <dataValidations count="1">
    <dataValidation type="decimal" operator="greaterThanOrEqual" allowBlank="1" showInputMessage="1" showErrorMessage="1" sqref="D7:EZ14" xr:uid="{5F5F1516-CAD3-41F1-8E3F-2D7E3E66046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BAEC9CFC-7F77-41EB-90AF-C6408970B979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DF71F-A00D-46A9-B51E-75D27A79BFB0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ED0E-F1E5-4A84-AF80-D3D206863594}">
  <sheetPr codeName="Feuil5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29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259" priority="65">
      <formula>AND(E16&lt;8,E6&lt;=TODAY())</formula>
    </cfRule>
  </conditionalFormatting>
  <conditionalFormatting sqref="J7:J14">
    <cfRule type="expression" dxfId="258" priority="64">
      <formula>J7&gt;0</formula>
    </cfRule>
  </conditionalFormatting>
  <conditionalFormatting sqref="E7:J14 EV7:EZ14">
    <cfRule type="expression" dxfId="257" priority="63">
      <formula>E$6&gt;TODAY()</formula>
    </cfRule>
  </conditionalFormatting>
  <conditionalFormatting sqref="J16">
    <cfRule type="expression" dxfId="256" priority="61">
      <formula>J$16&gt;0</formula>
    </cfRule>
  </conditionalFormatting>
  <conditionalFormatting sqref="L16:P16">
    <cfRule type="expression" dxfId="255" priority="60">
      <formula>AND(L16&lt;8,L6&lt;=TODAY())</formula>
    </cfRule>
  </conditionalFormatting>
  <conditionalFormatting sqref="Q7:Q14">
    <cfRule type="expression" dxfId="254" priority="59">
      <formula>Q7&gt;0</formula>
    </cfRule>
  </conditionalFormatting>
  <conditionalFormatting sqref="L7:Q14">
    <cfRule type="expression" dxfId="253" priority="58">
      <formula>L$6&gt;TODAY()</formula>
    </cfRule>
  </conditionalFormatting>
  <conditionalFormatting sqref="Q16">
    <cfRule type="expression" dxfId="252" priority="57">
      <formula>Q$16&gt;0</formula>
    </cfRule>
  </conditionalFormatting>
  <conditionalFormatting sqref="S16:W16">
    <cfRule type="expression" dxfId="251" priority="56">
      <formula>AND(S16&lt;8,S6&lt;=TODAY())</formula>
    </cfRule>
  </conditionalFormatting>
  <conditionalFormatting sqref="X7:X14">
    <cfRule type="expression" dxfId="250" priority="55">
      <formula>X7&gt;0</formula>
    </cfRule>
  </conditionalFormatting>
  <conditionalFormatting sqref="S7:X14">
    <cfRule type="expression" dxfId="249" priority="54">
      <formula>S$6&gt;TODAY()</formula>
    </cfRule>
  </conditionalFormatting>
  <conditionalFormatting sqref="X16">
    <cfRule type="expression" dxfId="248" priority="53">
      <formula>X$16&gt;0</formula>
    </cfRule>
  </conditionalFormatting>
  <conditionalFormatting sqref="Z16:AD16">
    <cfRule type="expression" dxfId="247" priority="52">
      <formula>AND(Z16&lt;8,Z6&lt;=TODAY())</formula>
    </cfRule>
  </conditionalFormatting>
  <conditionalFormatting sqref="AE7:AE14">
    <cfRule type="expression" dxfId="246" priority="51">
      <formula>AE7&gt;0</formula>
    </cfRule>
  </conditionalFormatting>
  <conditionalFormatting sqref="Z7:AB14 AD7:AE14">
    <cfRule type="expression" dxfId="245" priority="50">
      <formula>Z$6&gt;TODAY()</formula>
    </cfRule>
  </conditionalFormatting>
  <conditionalFormatting sqref="AE16">
    <cfRule type="expression" dxfId="244" priority="49">
      <formula>AE$16&gt;0</formula>
    </cfRule>
  </conditionalFormatting>
  <conditionalFormatting sqref="AG16:AK16">
    <cfRule type="expression" dxfId="243" priority="48">
      <formula>AND(AG16&lt;8,AG6&lt;=TODAY())</formula>
    </cfRule>
  </conditionalFormatting>
  <conditionalFormatting sqref="AL7:AL14">
    <cfRule type="expression" dxfId="242" priority="47">
      <formula>AL7&gt;0</formula>
    </cfRule>
  </conditionalFormatting>
  <conditionalFormatting sqref="AG7:AL14">
    <cfRule type="expression" dxfId="241" priority="46">
      <formula>AG$6&gt;TODAY()</formula>
    </cfRule>
  </conditionalFormatting>
  <conditionalFormatting sqref="AL16">
    <cfRule type="expression" dxfId="240" priority="45">
      <formula>AL$16&gt;0</formula>
    </cfRule>
  </conditionalFormatting>
  <conditionalFormatting sqref="AN16:AR16">
    <cfRule type="expression" dxfId="239" priority="44">
      <formula>AND(AN16&lt;8,AN6&lt;=TODAY())</formula>
    </cfRule>
  </conditionalFormatting>
  <conditionalFormatting sqref="AS7:AS14">
    <cfRule type="expression" dxfId="238" priority="43">
      <formula>AS7&gt;0</formula>
    </cfRule>
  </conditionalFormatting>
  <conditionalFormatting sqref="AN7:AS14">
    <cfRule type="expression" dxfId="237" priority="42">
      <formula>AN$6&gt;TODAY()</formula>
    </cfRule>
  </conditionalFormatting>
  <conditionalFormatting sqref="AS16">
    <cfRule type="expression" dxfId="236" priority="41">
      <formula>AS$16&gt;0</formula>
    </cfRule>
  </conditionalFormatting>
  <conditionalFormatting sqref="AU16:AY16">
    <cfRule type="expression" dxfId="235" priority="40">
      <formula>AND(AU16&lt;8,AU6&lt;=TODAY())</formula>
    </cfRule>
  </conditionalFormatting>
  <conditionalFormatting sqref="AZ7:AZ14">
    <cfRule type="expression" dxfId="234" priority="39">
      <formula>AZ7&gt;0</formula>
    </cfRule>
  </conditionalFormatting>
  <conditionalFormatting sqref="AU7:AZ14">
    <cfRule type="expression" dxfId="233" priority="38">
      <formula>AU$6&gt;TODAY()</formula>
    </cfRule>
  </conditionalFormatting>
  <conditionalFormatting sqref="AZ16">
    <cfRule type="expression" dxfId="232" priority="37">
      <formula>AZ$16&gt;0</formula>
    </cfRule>
  </conditionalFormatting>
  <conditionalFormatting sqref="BB16:BF16">
    <cfRule type="expression" dxfId="231" priority="36">
      <formula>AND(BB16&lt;8,BB6&lt;=TODAY())</formula>
    </cfRule>
  </conditionalFormatting>
  <conditionalFormatting sqref="BG7:BG14">
    <cfRule type="expression" dxfId="230" priority="35">
      <formula>BG7&gt;0</formula>
    </cfRule>
  </conditionalFormatting>
  <conditionalFormatting sqref="BB7:BG14">
    <cfRule type="expression" dxfId="229" priority="34">
      <formula>BB$6&gt;TODAY()</formula>
    </cfRule>
  </conditionalFormatting>
  <conditionalFormatting sqref="BG16">
    <cfRule type="expression" dxfId="228" priority="33">
      <formula>BG$16&gt;0</formula>
    </cfRule>
  </conditionalFormatting>
  <conditionalFormatting sqref="BI16:BM16">
    <cfRule type="expression" dxfId="227" priority="32">
      <formula>AND(BI16&lt;8,BI6&lt;=TODAY())</formula>
    </cfRule>
  </conditionalFormatting>
  <conditionalFormatting sqref="BN7:BN14">
    <cfRule type="expression" dxfId="226" priority="31">
      <formula>BN7&gt;0</formula>
    </cfRule>
  </conditionalFormatting>
  <conditionalFormatting sqref="BI7:BN14">
    <cfRule type="expression" dxfId="225" priority="30">
      <formula>BI$6&gt;TODAY()</formula>
    </cfRule>
  </conditionalFormatting>
  <conditionalFormatting sqref="BN16">
    <cfRule type="expression" dxfId="224" priority="29">
      <formula>BN$16&gt;0</formula>
    </cfRule>
  </conditionalFormatting>
  <conditionalFormatting sqref="BP16:BT16">
    <cfRule type="expression" dxfId="223" priority="28">
      <formula>AND(BP16&lt;8,BP6&lt;=TODAY())</formula>
    </cfRule>
  </conditionalFormatting>
  <conditionalFormatting sqref="BU7:BU14">
    <cfRule type="expression" dxfId="222" priority="27">
      <formula>BU7&gt;0</formula>
    </cfRule>
  </conditionalFormatting>
  <conditionalFormatting sqref="BP7:BU14">
    <cfRule type="expression" dxfId="221" priority="26">
      <formula>BP$6&gt;TODAY()</formula>
    </cfRule>
  </conditionalFormatting>
  <conditionalFormatting sqref="BU16">
    <cfRule type="expression" dxfId="220" priority="25">
      <formula>BU$16&gt;0</formula>
    </cfRule>
  </conditionalFormatting>
  <conditionalFormatting sqref="BW16:CA16">
    <cfRule type="expression" dxfId="219" priority="24">
      <formula>AND(BW16&lt;8,BW6&lt;=TODAY())</formula>
    </cfRule>
  </conditionalFormatting>
  <conditionalFormatting sqref="CB7:CB14">
    <cfRule type="expression" dxfId="218" priority="23">
      <formula>CB7&gt;0</formula>
    </cfRule>
  </conditionalFormatting>
  <conditionalFormatting sqref="BW7:BY14 CA7:CB14">
    <cfRule type="expression" dxfId="217" priority="22">
      <formula>BW$6&gt;TODAY()</formula>
    </cfRule>
  </conditionalFormatting>
  <conditionalFormatting sqref="CB16">
    <cfRule type="expression" dxfId="216" priority="21">
      <formula>CB$16&gt;0</formula>
    </cfRule>
  </conditionalFormatting>
  <conditionalFormatting sqref="CI7:CI14">
    <cfRule type="expression" dxfId="215" priority="20">
      <formula>CI7&gt;0</formula>
    </cfRule>
  </conditionalFormatting>
  <conditionalFormatting sqref="CD7:CI14">
    <cfRule type="expression" dxfId="214" priority="19">
      <formula>CD$6&gt;TODAY()</formula>
    </cfRule>
  </conditionalFormatting>
  <conditionalFormatting sqref="CP7:CP14">
    <cfRule type="expression" dxfId="213" priority="18">
      <formula>CP7&gt;0</formula>
    </cfRule>
  </conditionalFormatting>
  <conditionalFormatting sqref="CK7:CP14">
    <cfRule type="expression" dxfId="212" priority="17">
      <formula>CK$6&gt;TODAY()</formula>
    </cfRule>
  </conditionalFormatting>
  <conditionalFormatting sqref="CW7:CW14">
    <cfRule type="expression" dxfId="211" priority="16">
      <formula>CW7&gt;0</formula>
    </cfRule>
  </conditionalFormatting>
  <conditionalFormatting sqref="CR7:CW14">
    <cfRule type="expression" dxfId="210" priority="15">
      <formula>CR$6&gt;TODAY()</formula>
    </cfRule>
  </conditionalFormatting>
  <conditionalFormatting sqref="DD7:DD14">
    <cfRule type="expression" dxfId="209" priority="14">
      <formula>DD7&gt;0</formula>
    </cfRule>
  </conditionalFormatting>
  <conditionalFormatting sqref="CY7:DD14">
    <cfRule type="expression" dxfId="208" priority="13">
      <formula>CY$6&gt;TODAY()</formula>
    </cfRule>
  </conditionalFormatting>
  <conditionalFormatting sqref="DK7:DK14">
    <cfRule type="expression" dxfId="207" priority="12">
      <formula>DK7&gt;0</formula>
    </cfRule>
  </conditionalFormatting>
  <conditionalFormatting sqref="DG7:DK14">
    <cfRule type="expression" dxfId="206" priority="11">
      <formula>DG$6&gt;TODAY()</formula>
    </cfRule>
  </conditionalFormatting>
  <conditionalFormatting sqref="DR7:DR14">
    <cfRule type="expression" dxfId="205" priority="10">
      <formula>DR7&gt;0</formula>
    </cfRule>
  </conditionalFormatting>
  <conditionalFormatting sqref="DM7:DR14">
    <cfRule type="expression" dxfId="204" priority="9">
      <formula>DM$6&gt;TODAY()</formula>
    </cfRule>
  </conditionalFormatting>
  <conditionalFormatting sqref="DY7:DY14">
    <cfRule type="expression" dxfId="203" priority="8">
      <formula>DY7&gt;0</formula>
    </cfRule>
  </conditionalFormatting>
  <conditionalFormatting sqref="DT7:DY14">
    <cfRule type="expression" dxfId="202" priority="7">
      <formula>DT$6&gt;TODAY()</formula>
    </cfRule>
  </conditionalFormatting>
  <conditionalFormatting sqref="EF7:EF14">
    <cfRule type="expression" dxfId="201" priority="6">
      <formula>EF7&gt;0</formula>
    </cfRule>
  </conditionalFormatting>
  <conditionalFormatting sqref="EA7:EF14">
    <cfRule type="expression" dxfId="200" priority="5">
      <formula>EA$6&gt;TODAY()</formula>
    </cfRule>
  </conditionalFormatting>
  <conditionalFormatting sqref="EM7:EM14">
    <cfRule type="expression" dxfId="199" priority="4">
      <formula>EM7&gt;0</formula>
    </cfRule>
  </conditionalFormatting>
  <conditionalFormatting sqref="EH7:EM14">
    <cfRule type="expression" dxfId="198" priority="3">
      <formula>EH$6&gt;TODAY()</formula>
    </cfRule>
  </conditionalFormatting>
  <conditionalFormatting sqref="ET7:ET14">
    <cfRule type="expression" dxfId="197" priority="2">
      <formula>ET7&gt;0</formula>
    </cfRule>
  </conditionalFormatting>
  <conditionalFormatting sqref="EO7:ET14">
    <cfRule type="expression" dxfId="196" priority="1">
      <formula>EO$6&gt;TODAY()</formula>
    </cfRule>
  </conditionalFormatting>
  <dataValidations count="1">
    <dataValidation type="decimal" operator="greaterThanOrEqual" allowBlank="1" showInputMessage="1" showErrorMessage="1" sqref="D7:EZ14" xr:uid="{865E88AC-7BC1-4354-AC0D-24D98F7F5A5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D7FBFAC7-C1FE-449E-BFE6-A325F39A96A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6E333-BECA-4960-919F-B33F78897A8D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AC90-260F-47E4-86FB-594B16D9E622}">
  <sheetPr codeName="Feuil6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94" priority="65">
      <formula>AND(E16&lt;8,E6&lt;=TODAY())</formula>
    </cfRule>
  </conditionalFormatting>
  <conditionalFormatting sqref="J7:J14">
    <cfRule type="expression" dxfId="193" priority="64">
      <formula>J7&gt;0</formula>
    </cfRule>
  </conditionalFormatting>
  <conditionalFormatting sqref="E7:J14 EV7:EZ14">
    <cfRule type="expression" dxfId="192" priority="63">
      <formula>E$6&gt;TODAY()</formula>
    </cfRule>
  </conditionalFormatting>
  <conditionalFormatting sqref="J16">
    <cfRule type="expression" dxfId="191" priority="61">
      <formula>J$16&gt;0</formula>
    </cfRule>
  </conditionalFormatting>
  <conditionalFormatting sqref="L16:P16">
    <cfRule type="expression" dxfId="190" priority="60">
      <formula>AND(L16&lt;8,L6&lt;=TODAY())</formula>
    </cfRule>
  </conditionalFormatting>
  <conditionalFormatting sqref="Q7:Q14">
    <cfRule type="expression" dxfId="189" priority="59">
      <formula>Q7&gt;0</formula>
    </cfRule>
  </conditionalFormatting>
  <conditionalFormatting sqref="L7:Q14">
    <cfRule type="expression" dxfId="188" priority="58">
      <formula>L$6&gt;TODAY()</formula>
    </cfRule>
  </conditionalFormatting>
  <conditionalFormatting sqref="Q16">
    <cfRule type="expression" dxfId="187" priority="57">
      <formula>Q$16&gt;0</formula>
    </cfRule>
  </conditionalFormatting>
  <conditionalFormatting sqref="S16:W16">
    <cfRule type="expression" dxfId="186" priority="56">
      <formula>AND(S16&lt;8,S6&lt;=TODAY())</formula>
    </cfRule>
  </conditionalFormatting>
  <conditionalFormatting sqref="X7:X14">
    <cfRule type="expression" dxfId="185" priority="55">
      <formula>X7&gt;0</formula>
    </cfRule>
  </conditionalFormatting>
  <conditionalFormatting sqref="S7:X14">
    <cfRule type="expression" dxfId="184" priority="54">
      <formula>S$6&gt;TODAY()</formula>
    </cfRule>
  </conditionalFormatting>
  <conditionalFormatting sqref="X16">
    <cfRule type="expression" dxfId="183" priority="53">
      <formula>X$16&gt;0</formula>
    </cfRule>
  </conditionalFormatting>
  <conditionalFormatting sqref="Z16:AD16">
    <cfRule type="expression" dxfId="182" priority="52">
      <formula>AND(Z16&lt;8,Z6&lt;=TODAY())</formula>
    </cfRule>
  </conditionalFormatting>
  <conditionalFormatting sqref="AE7:AE14">
    <cfRule type="expression" dxfId="181" priority="51">
      <formula>AE7&gt;0</formula>
    </cfRule>
  </conditionalFormatting>
  <conditionalFormatting sqref="Z7:AB14 AD7:AE14">
    <cfRule type="expression" dxfId="180" priority="50">
      <formula>Z$6&gt;TODAY()</formula>
    </cfRule>
  </conditionalFormatting>
  <conditionalFormatting sqref="AE16">
    <cfRule type="expression" dxfId="179" priority="49">
      <formula>AE$16&gt;0</formula>
    </cfRule>
  </conditionalFormatting>
  <conditionalFormatting sqref="AG16:AK16">
    <cfRule type="expression" dxfId="178" priority="48">
      <formula>AND(AG16&lt;8,AG6&lt;=TODAY())</formula>
    </cfRule>
  </conditionalFormatting>
  <conditionalFormatting sqref="AL7:AL14">
    <cfRule type="expression" dxfId="177" priority="47">
      <formula>AL7&gt;0</formula>
    </cfRule>
  </conditionalFormatting>
  <conditionalFormatting sqref="AG7:AL14">
    <cfRule type="expression" dxfId="176" priority="46">
      <formula>AG$6&gt;TODAY()</formula>
    </cfRule>
  </conditionalFormatting>
  <conditionalFormatting sqref="AL16">
    <cfRule type="expression" dxfId="175" priority="45">
      <formula>AL$16&gt;0</formula>
    </cfRule>
  </conditionalFormatting>
  <conditionalFormatting sqref="AN16:AR16">
    <cfRule type="expression" dxfId="174" priority="44">
      <formula>AND(AN16&lt;8,AN6&lt;=TODAY())</formula>
    </cfRule>
  </conditionalFormatting>
  <conditionalFormatting sqref="AS7:AS14">
    <cfRule type="expression" dxfId="173" priority="43">
      <formula>AS7&gt;0</formula>
    </cfRule>
  </conditionalFormatting>
  <conditionalFormatting sqref="AN7:AS14">
    <cfRule type="expression" dxfId="172" priority="42">
      <formula>AN$6&gt;TODAY()</formula>
    </cfRule>
  </conditionalFormatting>
  <conditionalFormatting sqref="AS16">
    <cfRule type="expression" dxfId="171" priority="41">
      <formula>AS$16&gt;0</formula>
    </cfRule>
  </conditionalFormatting>
  <conditionalFormatting sqref="AU16:AY16">
    <cfRule type="expression" dxfId="170" priority="40">
      <formula>AND(AU16&lt;8,AU6&lt;=TODAY())</formula>
    </cfRule>
  </conditionalFormatting>
  <conditionalFormatting sqref="AZ7:AZ14">
    <cfRule type="expression" dxfId="169" priority="39">
      <formula>AZ7&gt;0</formula>
    </cfRule>
  </conditionalFormatting>
  <conditionalFormatting sqref="AU7:AZ14">
    <cfRule type="expression" dxfId="168" priority="38">
      <formula>AU$6&gt;TODAY()</formula>
    </cfRule>
  </conditionalFormatting>
  <conditionalFormatting sqref="AZ16">
    <cfRule type="expression" dxfId="167" priority="37">
      <formula>AZ$16&gt;0</formula>
    </cfRule>
  </conditionalFormatting>
  <conditionalFormatting sqref="BB16:BF16">
    <cfRule type="expression" dxfId="166" priority="36">
      <formula>AND(BB16&lt;8,BB6&lt;=TODAY())</formula>
    </cfRule>
  </conditionalFormatting>
  <conditionalFormatting sqref="BG7:BG14">
    <cfRule type="expression" dxfId="165" priority="35">
      <formula>BG7&gt;0</formula>
    </cfRule>
  </conditionalFormatting>
  <conditionalFormatting sqref="BB7:BG14">
    <cfRule type="expression" dxfId="164" priority="34">
      <formula>BB$6&gt;TODAY()</formula>
    </cfRule>
  </conditionalFormatting>
  <conditionalFormatting sqref="BG16">
    <cfRule type="expression" dxfId="163" priority="33">
      <formula>BG$16&gt;0</formula>
    </cfRule>
  </conditionalFormatting>
  <conditionalFormatting sqref="BI16:BM16">
    <cfRule type="expression" dxfId="162" priority="32">
      <formula>AND(BI16&lt;8,BI6&lt;=TODAY())</formula>
    </cfRule>
  </conditionalFormatting>
  <conditionalFormatting sqref="BN7:BN14">
    <cfRule type="expression" dxfId="161" priority="31">
      <formula>BN7&gt;0</formula>
    </cfRule>
  </conditionalFormatting>
  <conditionalFormatting sqref="BI7:BN14">
    <cfRule type="expression" dxfId="160" priority="30">
      <formula>BI$6&gt;TODAY()</formula>
    </cfRule>
  </conditionalFormatting>
  <conditionalFormatting sqref="BN16">
    <cfRule type="expression" dxfId="159" priority="29">
      <formula>BN$16&gt;0</formula>
    </cfRule>
  </conditionalFormatting>
  <conditionalFormatting sqref="BP16:BT16">
    <cfRule type="expression" dxfId="158" priority="28">
      <formula>AND(BP16&lt;8,BP6&lt;=TODAY())</formula>
    </cfRule>
  </conditionalFormatting>
  <conditionalFormatting sqref="BU7:BU14">
    <cfRule type="expression" dxfId="157" priority="27">
      <formula>BU7&gt;0</formula>
    </cfRule>
  </conditionalFormatting>
  <conditionalFormatting sqref="BP7:BU14">
    <cfRule type="expression" dxfId="156" priority="26">
      <formula>BP$6&gt;TODAY()</formula>
    </cfRule>
  </conditionalFormatting>
  <conditionalFormatting sqref="BU16">
    <cfRule type="expression" dxfId="155" priority="25">
      <formula>BU$16&gt;0</formula>
    </cfRule>
  </conditionalFormatting>
  <conditionalFormatting sqref="BW16:CA16">
    <cfRule type="expression" dxfId="154" priority="24">
      <formula>AND(BW16&lt;8,BW6&lt;=TODAY())</formula>
    </cfRule>
  </conditionalFormatting>
  <conditionalFormatting sqref="CB7:CB14">
    <cfRule type="expression" dxfId="153" priority="23">
      <formula>CB7&gt;0</formula>
    </cfRule>
  </conditionalFormatting>
  <conditionalFormatting sqref="BW7:BY14 CA7:CB14">
    <cfRule type="expression" dxfId="152" priority="22">
      <formula>BW$6&gt;TODAY()</formula>
    </cfRule>
  </conditionalFormatting>
  <conditionalFormatting sqref="CB16">
    <cfRule type="expression" dxfId="151" priority="21">
      <formula>CB$16&gt;0</formula>
    </cfRule>
  </conditionalFormatting>
  <conditionalFormatting sqref="CI7:CI14">
    <cfRule type="expression" dxfId="150" priority="20">
      <formula>CI7&gt;0</formula>
    </cfRule>
  </conditionalFormatting>
  <conditionalFormatting sqref="CD7:CI14">
    <cfRule type="expression" dxfId="149" priority="19">
      <formula>CD$6&gt;TODAY()</formula>
    </cfRule>
  </conditionalFormatting>
  <conditionalFormatting sqref="CP7:CP14">
    <cfRule type="expression" dxfId="148" priority="18">
      <formula>CP7&gt;0</formula>
    </cfRule>
  </conditionalFormatting>
  <conditionalFormatting sqref="CK7:CP14">
    <cfRule type="expression" dxfId="147" priority="17">
      <formula>CK$6&gt;TODAY()</formula>
    </cfRule>
  </conditionalFormatting>
  <conditionalFormatting sqref="CW7:CW14">
    <cfRule type="expression" dxfId="146" priority="16">
      <formula>CW7&gt;0</formula>
    </cfRule>
  </conditionalFormatting>
  <conditionalFormatting sqref="CR7:CW14">
    <cfRule type="expression" dxfId="145" priority="15">
      <formula>CR$6&gt;TODAY()</formula>
    </cfRule>
  </conditionalFormatting>
  <conditionalFormatting sqref="DD7:DD14">
    <cfRule type="expression" dxfId="144" priority="14">
      <formula>DD7&gt;0</formula>
    </cfRule>
  </conditionalFormatting>
  <conditionalFormatting sqref="CY7:DD14">
    <cfRule type="expression" dxfId="143" priority="13">
      <formula>CY$6&gt;TODAY()</formula>
    </cfRule>
  </conditionalFormatting>
  <conditionalFormatting sqref="DK7:DK14">
    <cfRule type="expression" dxfId="142" priority="12">
      <formula>DK7&gt;0</formula>
    </cfRule>
  </conditionalFormatting>
  <conditionalFormatting sqref="DG7:DK14">
    <cfRule type="expression" dxfId="141" priority="11">
      <formula>DG$6&gt;TODAY()</formula>
    </cfRule>
  </conditionalFormatting>
  <conditionalFormatting sqref="DR7:DR14">
    <cfRule type="expression" dxfId="140" priority="10">
      <formula>DR7&gt;0</formula>
    </cfRule>
  </conditionalFormatting>
  <conditionalFormatting sqref="DM7:DR14">
    <cfRule type="expression" dxfId="139" priority="9">
      <formula>DM$6&gt;TODAY()</formula>
    </cfRule>
  </conditionalFormatting>
  <conditionalFormatting sqref="DY7:DY14">
    <cfRule type="expression" dxfId="138" priority="8">
      <formula>DY7&gt;0</formula>
    </cfRule>
  </conditionalFormatting>
  <conditionalFormatting sqref="DT7:DY14">
    <cfRule type="expression" dxfId="137" priority="7">
      <formula>DT$6&gt;TODAY()</formula>
    </cfRule>
  </conditionalFormatting>
  <conditionalFormatting sqref="EF7:EF14">
    <cfRule type="expression" dxfId="136" priority="6">
      <formula>EF7&gt;0</formula>
    </cfRule>
  </conditionalFormatting>
  <conditionalFormatting sqref="EA7:EF14">
    <cfRule type="expression" dxfId="135" priority="5">
      <formula>EA$6&gt;TODAY()</formula>
    </cfRule>
  </conditionalFormatting>
  <conditionalFormatting sqref="EM7:EM14">
    <cfRule type="expression" dxfId="134" priority="4">
      <formula>EM7&gt;0</formula>
    </cfRule>
  </conditionalFormatting>
  <conditionalFormatting sqref="EH7:EM14">
    <cfRule type="expression" dxfId="133" priority="3">
      <formula>EH$6&gt;TODAY()</formula>
    </cfRule>
  </conditionalFormatting>
  <conditionalFormatting sqref="ET7:ET14">
    <cfRule type="expression" dxfId="132" priority="2">
      <formula>ET7&gt;0</formula>
    </cfRule>
  </conditionalFormatting>
  <conditionalFormatting sqref="EO7:ET14">
    <cfRule type="expression" dxfId="131" priority="1">
      <formula>EO$6&gt;TODAY()</formula>
    </cfRule>
  </conditionalFormatting>
  <dataValidations count="1">
    <dataValidation type="decimal" operator="greaterThanOrEqual" allowBlank="1" showInputMessage="1" showErrorMessage="1" sqref="D7:EZ14" xr:uid="{5C212CC4-DE80-4E0C-898F-946562E2E15B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89563943-5340-4FDC-9002-6D195B886AEC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C3A3C-3B67-455A-8450-B8ABD615593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49D0-D7AC-4367-A68F-1EF26B19F304}">
  <sheetPr codeName="Feuil7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30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29" priority="65">
      <formula>AND(E16&lt;8,E6&lt;=TODAY())</formula>
    </cfRule>
  </conditionalFormatting>
  <conditionalFormatting sqref="J7:J14">
    <cfRule type="expression" dxfId="128" priority="64">
      <formula>J7&gt;0</formula>
    </cfRule>
  </conditionalFormatting>
  <conditionalFormatting sqref="E7:J14 EV7:EZ14">
    <cfRule type="expression" dxfId="127" priority="63">
      <formula>E$6&gt;TODAY()</formula>
    </cfRule>
  </conditionalFormatting>
  <conditionalFormatting sqref="J16">
    <cfRule type="expression" dxfId="126" priority="61">
      <formula>J$16&gt;0</formula>
    </cfRule>
  </conditionalFormatting>
  <conditionalFormatting sqref="L16:P16">
    <cfRule type="expression" dxfId="125" priority="60">
      <formula>AND(L16&lt;8,L6&lt;=TODAY())</formula>
    </cfRule>
  </conditionalFormatting>
  <conditionalFormatting sqref="Q7:Q14">
    <cfRule type="expression" dxfId="124" priority="59">
      <formula>Q7&gt;0</formula>
    </cfRule>
  </conditionalFormatting>
  <conditionalFormatting sqref="L7:Q14">
    <cfRule type="expression" dxfId="123" priority="58">
      <formula>L$6&gt;TODAY()</formula>
    </cfRule>
  </conditionalFormatting>
  <conditionalFormatting sqref="Q16">
    <cfRule type="expression" dxfId="122" priority="57">
      <formula>Q$16&gt;0</formula>
    </cfRule>
  </conditionalFormatting>
  <conditionalFormatting sqref="S16:W16">
    <cfRule type="expression" dxfId="121" priority="56">
      <formula>AND(S16&lt;8,S6&lt;=TODAY())</formula>
    </cfRule>
  </conditionalFormatting>
  <conditionalFormatting sqref="X7:X14">
    <cfRule type="expression" dxfId="120" priority="55">
      <formula>X7&gt;0</formula>
    </cfRule>
  </conditionalFormatting>
  <conditionalFormatting sqref="S7:X14">
    <cfRule type="expression" dxfId="119" priority="54">
      <formula>S$6&gt;TODAY()</formula>
    </cfRule>
  </conditionalFormatting>
  <conditionalFormatting sqref="X16">
    <cfRule type="expression" dxfId="118" priority="53">
      <formula>X$16&gt;0</formula>
    </cfRule>
  </conditionalFormatting>
  <conditionalFormatting sqref="Z16:AD16">
    <cfRule type="expression" dxfId="117" priority="52">
      <formula>AND(Z16&lt;8,Z6&lt;=TODAY())</formula>
    </cfRule>
  </conditionalFormatting>
  <conditionalFormatting sqref="AE7:AE14">
    <cfRule type="expression" dxfId="116" priority="51">
      <formula>AE7&gt;0</formula>
    </cfRule>
  </conditionalFormatting>
  <conditionalFormatting sqref="Z7:AB14 AD7:AE14">
    <cfRule type="expression" dxfId="115" priority="50">
      <formula>Z$6&gt;TODAY()</formula>
    </cfRule>
  </conditionalFormatting>
  <conditionalFormatting sqref="AE16">
    <cfRule type="expression" dxfId="114" priority="49">
      <formula>AE$16&gt;0</formula>
    </cfRule>
  </conditionalFormatting>
  <conditionalFormatting sqref="AG16:AK16">
    <cfRule type="expression" dxfId="113" priority="48">
      <formula>AND(AG16&lt;8,AG6&lt;=TODAY())</formula>
    </cfRule>
  </conditionalFormatting>
  <conditionalFormatting sqref="AL7:AL14">
    <cfRule type="expression" dxfId="112" priority="47">
      <formula>AL7&gt;0</formula>
    </cfRule>
  </conditionalFormatting>
  <conditionalFormatting sqref="AG7:AL14">
    <cfRule type="expression" dxfId="111" priority="46">
      <formula>AG$6&gt;TODAY()</formula>
    </cfRule>
  </conditionalFormatting>
  <conditionalFormatting sqref="AL16">
    <cfRule type="expression" dxfId="110" priority="45">
      <formula>AL$16&gt;0</formula>
    </cfRule>
  </conditionalFormatting>
  <conditionalFormatting sqref="AN16:AR16">
    <cfRule type="expression" dxfId="109" priority="44">
      <formula>AND(AN16&lt;8,AN6&lt;=TODAY())</formula>
    </cfRule>
  </conditionalFormatting>
  <conditionalFormatting sqref="AS7:AS14">
    <cfRule type="expression" dxfId="108" priority="43">
      <formula>AS7&gt;0</formula>
    </cfRule>
  </conditionalFormatting>
  <conditionalFormatting sqref="AN7:AS14">
    <cfRule type="expression" dxfId="107" priority="42">
      <formula>AN$6&gt;TODAY()</formula>
    </cfRule>
  </conditionalFormatting>
  <conditionalFormatting sqref="AS16">
    <cfRule type="expression" dxfId="106" priority="41">
      <formula>AS$16&gt;0</formula>
    </cfRule>
  </conditionalFormatting>
  <conditionalFormatting sqref="AU16:AY16">
    <cfRule type="expression" dxfId="105" priority="40">
      <formula>AND(AU16&lt;8,AU6&lt;=TODAY())</formula>
    </cfRule>
  </conditionalFormatting>
  <conditionalFormatting sqref="AZ7:AZ14">
    <cfRule type="expression" dxfId="104" priority="39">
      <formula>AZ7&gt;0</formula>
    </cfRule>
  </conditionalFormatting>
  <conditionalFormatting sqref="AU7:AZ14">
    <cfRule type="expression" dxfId="103" priority="38">
      <formula>AU$6&gt;TODAY()</formula>
    </cfRule>
  </conditionalFormatting>
  <conditionalFormatting sqref="AZ16">
    <cfRule type="expression" dxfId="102" priority="37">
      <formula>AZ$16&gt;0</formula>
    </cfRule>
  </conditionalFormatting>
  <conditionalFormatting sqref="BB16:BF16">
    <cfRule type="expression" dxfId="101" priority="36">
      <formula>AND(BB16&lt;8,BB6&lt;=TODAY())</formula>
    </cfRule>
  </conditionalFormatting>
  <conditionalFormatting sqref="BG7:BG14">
    <cfRule type="expression" dxfId="100" priority="35">
      <formula>BG7&gt;0</formula>
    </cfRule>
  </conditionalFormatting>
  <conditionalFormatting sqref="BB7:BG14">
    <cfRule type="expression" dxfId="99" priority="34">
      <formula>BB$6&gt;TODAY()</formula>
    </cfRule>
  </conditionalFormatting>
  <conditionalFormatting sqref="BG16">
    <cfRule type="expression" dxfId="98" priority="33">
      <formula>BG$16&gt;0</formula>
    </cfRule>
  </conditionalFormatting>
  <conditionalFormatting sqref="BI16:BM16">
    <cfRule type="expression" dxfId="97" priority="32">
      <formula>AND(BI16&lt;8,BI6&lt;=TODAY())</formula>
    </cfRule>
  </conditionalFormatting>
  <conditionalFormatting sqref="BN7:BN14">
    <cfRule type="expression" dxfId="96" priority="31">
      <formula>BN7&gt;0</formula>
    </cfRule>
  </conditionalFormatting>
  <conditionalFormatting sqref="BI7:BN14">
    <cfRule type="expression" dxfId="95" priority="30">
      <formula>BI$6&gt;TODAY()</formula>
    </cfRule>
  </conditionalFormatting>
  <conditionalFormatting sqref="BN16">
    <cfRule type="expression" dxfId="94" priority="29">
      <formula>BN$16&gt;0</formula>
    </cfRule>
  </conditionalFormatting>
  <conditionalFormatting sqref="BP16:BT16">
    <cfRule type="expression" dxfId="93" priority="28">
      <formula>AND(BP16&lt;8,BP6&lt;=TODAY())</formula>
    </cfRule>
  </conditionalFormatting>
  <conditionalFormatting sqref="BU7:BU14">
    <cfRule type="expression" dxfId="92" priority="27">
      <formula>BU7&gt;0</formula>
    </cfRule>
  </conditionalFormatting>
  <conditionalFormatting sqref="BP7:BU14">
    <cfRule type="expression" dxfId="91" priority="26">
      <formula>BP$6&gt;TODAY()</formula>
    </cfRule>
  </conditionalFormatting>
  <conditionalFormatting sqref="BU16">
    <cfRule type="expression" dxfId="90" priority="25">
      <formula>BU$16&gt;0</formula>
    </cfRule>
  </conditionalFormatting>
  <conditionalFormatting sqref="BW16:CA16">
    <cfRule type="expression" dxfId="89" priority="24">
      <formula>AND(BW16&lt;8,BW6&lt;=TODAY())</formula>
    </cfRule>
  </conditionalFormatting>
  <conditionalFormatting sqref="CB7:CB14">
    <cfRule type="expression" dxfId="88" priority="23">
      <formula>CB7&gt;0</formula>
    </cfRule>
  </conditionalFormatting>
  <conditionalFormatting sqref="BW7:BY14 CA7:CB14">
    <cfRule type="expression" dxfId="87" priority="22">
      <formula>BW$6&gt;TODAY()</formula>
    </cfRule>
  </conditionalFormatting>
  <conditionalFormatting sqref="CB16">
    <cfRule type="expression" dxfId="86" priority="21">
      <formula>CB$16&gt;0</formula>
    </cfRule>
  </conditionalFormatting>
  <conditionalFormatting sqref="CI7:CI14">
    <cfRule type="expression" dxfId="85" priority="20">
      <formula>CI7&gt;0</formula>
    </cfRule>
  </conditionalFormatting>
  <conditionalFormatting sqref="CD7:CI14">
    <cfRule type="expression" dxfId="84" priority="19">
      <formula>CD$6&gt;TODAY()</formula>
    </cfRule>
  </conditionalFormatting>
  <conditionalFormatting sqref="CP7:CP14">
    <cfRule type="expression" dxfId="83" priority="18">
      <formula>CP7&gt;0</formula>
    </cfRule>
  </conditionalFormatting>
  <conditionalFormatting sqref="CK7:CP14">
    <cfRule type="expression" dxfId="82" priority="17">
      <formula>CK$6&gt;TODAY()</formula>
    </cfRule>
  </conditionalFormatting>
  <conditionalFormatting sqref="CW7:CW14">
    <cfRule type="expression" dxfId="81" priority="16">
      <formula>CW7&gt;0</formula>
    </cfRule>
  </conditionalFormatting>
  <conditionalFormatting sqref="CR7:CW14">
    <cfRule type="expression" dxfId="80" priority="15">
      <formula>CR$6&gt;TODAY()</formula>
    </cfRule>
  </conditionalFormatting>
  <conditionalFormatting sqref="DD7:DD14">
    <cfRule type="expression" dxfId="79" priority="14">
      <formula>DD7&gt;0</formula>
    </cfRule>
  </conditionalFormatting>
  <conditionalFormatting sqref="CY7:DD14">
    <cfRule type="expression" dxfId="78" priority="13">
      <formula>CY$6&gt;TODAY()</formula>
    </cfRule>
  </conditionalFormatting>
  <conditionalFormatting sqref="DK7:DK14">
    <cfRule type="expression" dxfId="77" priority="12">
      <formula>DK7&gt;0</formula>
    </cfRule>
  </conditionalFormatting>
  <conditionalFormatting sqref="DG7:DK14">
    <cfRule type="expression" dxfId="76" priority="11">
      <formula>DG$6&gt;TODAY()</formula>
    </cfRule>
  </conditionalFormatting>
  <conditionalFormatting sqref="DR7:DR14">
    <cfRule type="expression" dxfId="75" priority="10">
      <formula>DR7&gt;0</formula>
    </cfRule>
  </conditionalFormatting>
  <conditionalFormatting sqref="DM7:DR14">
    <cfRule type="expression" dxfId="74" priority="9">
      <formula>DM$6&gt;TODAY()</formula>
    </cfRule>
  </conditionalFormatting>
  <conditionalFormatting sqref="DY7:DY14">
    <cfRule type="expression" dxfId="73" priority="8">
      <formula>DY7&gt;0</formula>
    </cfRule>
  </conditionalFormatting>
  <conditionalFormatting sqref="DT7:DY14">
    <cfRule type="expression" dxfId="72" priority="7">
      <formula>DT$6&gt;TODAY()</formula>
    </cfRule>
  </conditionalFormatting>
  <conditionalFormatting sqref="EF7:EF14">
    <cfRule type="expression" dxfId="71" priority="6">
      <formula>EF7&gt;0</formula>
    </cfRule>
  </conditionalFormatting>
  <conditionalFormatting sqref="EA7:EF14">
    <cfRule type="expression" dxfId="70" priority="5">
      <formula>EA$6&gt;TODAY()</formula>
    </cfRule>
  </conditionalFormatting>
  <conditionalFormatting sqref="EM7:EM14">
    <cfRule type="expression" dxfId="69" priority="4">
      <formula>EM7&gt;0</formula>
    </cfRule>
  </conditionalFormatting>
  <conditionalFormatting sqref="EH7:EM14">
    <cfRule type="expression" dxfId="68" priority="3">
      <formula>EH$6&gt;TODAY()</formula>
    </cfRule>
  </conditionalFormatting>
  <conditionalFormatting sqref="ET7:ET14">
    <cfRule type="expression" dxfId="67" priority="2">
      <formula>ET7&gt;0</formula>
    </cfRule>
  </conditionalFormatting>
  <conditionalFormatting sqref="EO7:ET14">
    <cfRule type="expression" dxfId="66" priority="1">
      <formula>EO$6&gt;TODAY()</formula>
    </cfRule>
  </conditionalFormatting>
  <dataValidations count="1">
    <dataValidation type="decimal" operator="greaterThanOrEqual" allowBlank="1" showInputMessage="1" showErrorMessage="1" sqref="D7:EZ14" xr:uid="{E54B67A4-1D70-4020-9273-1BEAD5784D4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248EFAED-E5A8-4856-82B5-FCCC503E18F6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D06EC6-8E32-464E-8EE2-62B373DF0B1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AA46-1126-4919-9FEC-E3C070A55B35}">
  <sheetPr codeName="Feuil8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64" priority="65">
      <formula>AND(E16&lt;8,E6&lt;=TODAY())</formula>
    </cfRule>
  </conditionalFormatting>
  <conditionalFormatting sqref="J7:J14">
    <cfRule type="expression" dxfId="63" priority="64">
      <formula>J7&gt;0</formula>
    </cfRule>
  </conditionalFormatting>
  <conditionalFormatting sqref="E7:J14 EV7:EZ14">
    <cfRule type="expression" dxfId="62" priority="63">
      <formula>E$6&gt;TODAY()</formula>
    </cfRule>
  </conditionalFormatting>
  <conditionalFormatting sqref="J16">
    <cfRule type="expression" dxfId="61" priority="61">
      <formula>J$16&gt;0</formula>
    </cfRule>
  </conditionalFormatting>
  <conditionalFormatting sqref="L16:P16">
    <cfRule type="expression" dxfId="60" priority="60">
      <formula>AND(L16&lt;8,L6&lt;=TODAY())</formula>
    </cfRule>
  </conditionalFormatting>
  <conditionalFormatting sqref="Q7:Q14">
    <cfRule type="expression" dxfId="59" priority="59">
      <formula>Q7&gt;0</formula>
    </cfRule>
  </conditionalFormatting>
  <conditionalFormatting sqref="L7:Q14">
    <cfRule type="expression" dxfId="58" priority="58">
      <formula>L$6&gt;TODAY()</formula>
    </cfRule>
  </conditionalFormatting>
  <conditionalFormatting sqref="Q16">
    <cfRule type="expression" dxfId="57" priority="57">
      <formula>Q$16&gt;0</formula>
    </cfRule>
  </conditionalFormatting>
  <conditionalFormatting sqref="S16:W16">
    <cfRule type="expression" dxfId="56" priority="56">
      <formula>AND(S16&lt;8,S6&lt;=TODAY())</formula>
    </cfRule>
  </conditionalFormatting>
  <conditionalFormatting sqref="X7:X14">
    <cfRule type="expression" dxfId="55" priority="55">
      <formula>X7&gt;0</formula>
    </cfRule>
  </conditionalFormatting>
  <conditionalFormatting sqref="S7:X14">
    <cfRule type="expression" dxfId="54" priority="54">
      <formula>S$6&gt;TODAY()</formula>
    </cfRule>
  </conditionalFormatting>
  <conditionalFormatting sqref="X16">
    <cfRule type="expression" dxfId="53" priority="53">
      <formula>X$16&gt;0</formula>
    </cfRule>
  </conditionalFormatting>
  <conditionalFormatting sqref="Z16:AD16">
    <cfRule type="expression" dxfId="52" priority="52">
      <formula>AND(Z16&lt;8,Z6&lt;=TODAY())</formula>
    </cfRule>
  </conditionalFormatting>
  <conditionalFormatting sqref="AE7:AE14">
    <cfRule type="expression" dxfId="51" priority="51">
      <formula>AE7&gt;0</formula>
    </cfRule>
  </conditionalFormatting>
  <conditionalFormatting sqref="Z7:AB14 AD7:AE14">
    <cfRule type="expression" dxfId="50" priority="50">
      <formula>Z$6&gt;TODAY()</formula>
    </cfRule>
  </conditionalFormatting>
  <conditionalFormatting sqref="AE16">
    <cfRule type="expression" dxfId="49" priority="49">
      <formula>AE$16&gt;0</formula>
    </cfRule>
  </conditionalFormatting>
  <conditionalFormatting sqref="AG16:AK16">
    <cfRule type="expression" dxfId="48" priority="48">
      <formula>AND(AG16&lt;8,AG6&lt;=TODAY())</formula>
    </cfRule>
  </conditionalFormatting>
  <conditionalFormatting sqref="AL7:AL14">
    <cfRule type="expression" dxfId="47" priority="47">
      <formula>AL7&gt;0</formula>
    </cfRule>
  </conditionalFormatting>
  <conditionalFormatting sqref="AG7:AL14">
    <cfRule type="expression" dxfId="46" priority="46">
      <formula>AG$6&gt;TODAY()</formula>
    </cfRule>
  </conditionalFormatting>
  <conditionalFormatting sqref="AL16">
    <cfRule type="expression" dxfId="45" priority="45">
      <formula>AL$16&gt;0</formula>
    </cfRule>
  </conditionalFormatting>
  <conditionalFormatting sqref="AN16:AR16">
    <cfRule type="expression" dxfId="44" priority="44">
      <formula>AND(AN16&lt;8,AN6&lt;=TODAY())</formula>
    </cfRule>
  </conditionalFormatting>
  <conditionalFormatting sqref="AS7:AS14">
    <cfRule type="expression" dxfId="43" priority="43">
      <formula>AS7&gt;0</formula>
    </cfRule>
  </conditionalFormatting>
  <conditionalFormatting sqref="AN7:AS14">
    <cfRule type="expression" dxfId="42" priority="42">
      <formula>AN$6&gt;TODAY()</formula>
    </cfRule>
  </conditionalFormatting>
  <conditionalFormatting sqref="AS16">
    <cfRule type="expression" dxfId="41" priority="41">
      <formula>AS$16&gt;0</formula>
    </cfRule>
  </conditionalFormatting>
  <conditionalFormatting sqref="AU16:AY16">
    <cfRule type="expression" dxfId="40" priority="40">
      <formula>AND(AU16&lt;8,AU6&lt;=TODAY())</formula>
    </cfRule>
  </conditionalFormatting>
  <conditionalFormatting sqref="AZ7:AZ14">
    <cfRule type="expression" dxfId="39" priority="39">
      <formula>AZ7&gt;0</formula>
    </cfRule>
  </conditionalFormatting>
  <conditionalFormatting sqref="AU7:AZ14">
    <cfRule type="expression" dxfId="38" priority="38">
      <formula>AU$6&gt;TODAY()</formula>
    </cfRule>
  </conditionalFormatting>
  <conditionalFormatting sqref="AZ16">
    <cfRule type="expression" dxfId="37" priority="37">
      <formula>AZ$16&gt;0</formula>
    </cfRule>
  </conditionalFormatting>
  <conditionalFormatting sqref="BB16:BF16">
    <cfRule type="expression" dxfId="36" priority="36">
      <formula>AND(BB16&lt;8,BB6&lt;=TODAY())</formula>
    </cfRule>
  </conditionalFormatting>
  <conditionalFormatting sqref="BG7:BG14">
    <cfRule type="expression" dxfId="35" priority="35">
      <formula>BG7&gt;0</formula>
    </cfRule>
  </conditionalFormatting>
  <conditionalFormatting sqref="BB7:BG14">
    <cfRule type="expression" dxfId="34" priority="34">
      <formula>BB$6&gt;TODAY()</formula>
    </cfRule>
  </conditionalFormatting>
  <conditionalFormatting sqref="BG16">
    <cfRule type="expression" dxfId="33" priority="33">
      <formula>BG$16&gt;0</formula>
    </cfRule>
  </conditionalFormatting>
  <conditionalFormatting sqref="BI16:BM16">
    <cfRule type="expression" dxfId="32" priority="32">
      <formula>AND(BI16&lt;8,BI6&lt;=TODAY())</formula>
    </cfRule>
  </conditionalFormatting>
  <conditionalFormatting sqref="BN7:BN14">
    <cfRule type="expression" dxfId="31" priority="31">
      <formula>BN7&gt;0</formula>
    </cfRule>
  </conditionalFormatting>
  <conditionalFormatting sqref="BI7:BN14">
    <cfRule type="expression" dxfId="30" priority="30">
      <formula>BI$6&gt;TODAY()</formula>
    </cfRule>
  </conditionalFormatting>
  <conditionalFormatting sqref="BN16">
    <cfRule type="expression" dxfId="29" priority="29">
      <formula>BN$16&gt;0</formula>
    </cfRule>
  </conditionalFormatting>
  <conditionalFormatting sqref="BP16:BT16">
    <cfRule type="expression" dxfId="28" priority="28">
      <formula>AND(BP16&lt;8,BP6&lt;=TODAY())</formula>
    </cfRule>
  </conditionalFormatting>
  <conditionalFormatting sqref="BU7:BU14">
    <cfRule type="expression" dxfId="27" priority="27">
      <formula>BU7&gt;0</formula>
    </cfRule>
  </conditionalFormatting>
  <conditionalFormatting sqref="BP7:BU14">
    <cfRule type="expression" dxfId="26" priority="26">
      <formula>BP$6&gt;TODAY()</formula>
    </cfRule>
  </conditionalFormatting>
  <conditionalFormatting sqref="BU16">
    <cfRule type="expression" dxfId="25" priority="25">
      <formula>BU$16&gt;0</formula>
    </cfRule>
  </conditionalFormatting>
  <conditionalFormatting sqref="BW16:CA16">
    <cfRule type="expression" dxfId="24" priority="24">
      <formula>AND(BW16&lt;8,BW6&lt;=TODAY())</formula>
    </cfRule>
  </conditionalFormatting>
  <conditionalFormatting sqref="CB7:CB14">
    <cfRule type="expression" dxfId="23" priority="23">
      <formula>CB7&gt;0</formula>
    </cfRule>
  </conditionalFormatting>
  <conditionalFormatting sqref="BW7:BY14 CA7:CB14">
    <cfRule type="expression" dxfId="22" priority="22">
      <formula>BW$6&gt;TODAY()</formula>
    </cfRule>
  </conditionalFormatting>
  <conditionalFormatting sqref="CB16">
    <cfRule type="expression" dxfId="21" priority="21">
      <formula>CB$16&gt;0</formula>
    </cfRule>
  </conditionalFormatting>
  <conditionalFormatting sqref="CI7:CI14">
    <cfRule type="expression" dxfId="20" priority="20">
      <formula>CI7&gt;0</formula>
    </cfRule>
  </conditionalFormatting>
  <conditionalFormatting sqref="CD7:CI14">
    <cfRule type="expression" dxfId="19" priority="19">
      <formula>CD$6&gt;TODAY()</formula>
    </cfRule>
  </conditionalFormatting>
  <conditionalFormatting sqref="CP7:CP14">
    <cfRule type="expression" dxfId="18" priority="18">
      <formula>CP7&gt;0</formula>
    </cfRule>
  </conditionalFormatting>
  <conditionalFormatting sqref="CK7:CP14">
    <cfRule type="expression" dxfId="17" priority="17">
      <formula>CK$6&gt;TODAY()</formula>
    </cfRule>
  </conditionalFormatting>
  <conditionalFormatting sqref="CW7:CW14">
    <cfRule type="expression" dxfId="16" priority="16">
      <formula>CW7&gt;0</formula>
    </cfRule>
  </conditionalFormatting>
  <conditionalFormatting sqref="CR7:CW14">
    <cfRule type="expression" dxfId="15" priority="15">
      <formula>CR$6&gt;TODAY()</formula>
    </cfRule>
  </conditionalFormatting>
  <conditionalFormatting sqref="DD7:DD14">
    <cfRule type="expression" dxfId="14" priority="14">
      <formula>DD7&gt;0</formula>
    </cfRule>
  </conditionalFormatting>
  <conditionalFormatting sqref="CY7:DD14">
    <cfRule type="expression" dxfId="13" priority="13">
      <formula>CY$6&gt;TODAY()</formula>
    </cfRule>
  </conditionalFormatting>
  <conditionalFormatting sqref="DK7:DK14">
    <cfRule type="expression" dxfId="12" priority="12">
      <formula>DK7&gt;0</formula>
    </cfRule>
  </conditionalFormatting>
  <conditionalFormatting sqref="DG7:DK14">
    <cfRule type="expression" dxfId="11" priority="11">
      <formula>DG$6&gt;TODAY()</formula>
    </cfRule>
  </conditionalFormatting>
  <conditionalFormatting sqref="DR7:DR14">
    <cfRule type="expression" dxfId="10" priority="10">
      <formula>DR7&gt;0</formula>
    </cfRule>
  </conditionalFormatting>
  <conditionalFormatting sqref="DM7:DR14">
    <cfRule type="expression" dxfId="9" priority="9">
      <formula>DM$6&gt;TODAY()</formula>
    </cfRule>
  </conditionalFormatting>
  <conditionalFormatting sqref="DY7:DY14">
    <cfRule type="expression" dxfId="8" priority="8">
      <formula>DY7&gt;0</formula>
    </cfRule>
  </conditionalFormatting>
  <conditionalFormatting sqref="DT7:DY14">
    <cfRule type="expression" dxfId="7" priority="7">
      <formula>DT$6&gt;TODAY()</formula>
    </cfRule>
  </conditionalFormatting>
  <conditionalFormatting sqref="EF7:EF14">
    <cfRule type="expression" dxfId="6" priority="6">
      <formula>EF7&gt;0</formula>
    </cfRule>
  </conditionalFormatting>
  <conditionalFormatting sqref="EA7:EF14">
    <cfRule type="expression" dxfId="5" priority="5">
      <formula>EA$6&gt;TODAY()</formula>
    </cfRule>
  </conditionalFormatting>
  <conditionalFormatting sqref="EM7:EM14">
    <cfRule type="expression" dxfId="4" priority="4">
      <formula>EM7&gt;0</formula>
    </cfRule>
  </conditionalFormatting>
  <conditionalFormatting sqref="EH7:EM14">
    <cfRule type="expression" dxfId="3" priority="3">
      <formula>EH$6&gt;TODAY()</formula>
    </cfRule>
  </conditionalFormatting>
  <conditionalFormatting sqref="ET7:ET14">
    <cfRule type="expression" dxfId="2" priority="2">
      <formula>ET7&gt;0</formula>
    </cfRule>
  </conditionalFormatting>
  <conditionalFormatting sqref="EO7:ET14">
    <cfRule type="expression" dxfId="1" priority="1">
      <formula>EO$6&gt;TODAY()</formula>
    </cfRule>
  </conditionalFormatting>
  <dataValidations count="1">
    <dataValidation type="decimal" operator="greaterThanOrEqual" allowBlank="1" showInputMessage="1" showErrorMessage="1" sqref="D7:EZ14" xr:uid="{948D59AD-7859-4539-93BE-615DC90C5A55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A18FD1C7-08A7-40F2-ABB0-B33C39C4DE02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2D8B8-DFCE-42DD-9864-42888F2A4802}">
          <x14:formula1>
            <xm:f>'Codes mission'!$C$2:$C$10</xm:f>
          </x14:formula1>
          <xm:sqref>B7:B14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FAF1F4-FFBE-4A8D-8FE9-E17EA074D7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</vt:i4>
      </vt:variant>
    </vt:vector>
  </HeadingPairs>
  <TitlesOfParts>
    <vt:vector size="16" baseType="lpstr">
      <vt:lpstr>Authentification_</vt:lpstr>
      <vt:lpstr>Acceuil</vt:lpstr>
      <vt:lpstr>Control Panel</vt:lpstr>
      <vt:lpstr>Params</vt:lpstr>
      <vt:lpstr>Historique de remplissage</vt:lpstr>
      <vt:lpstr>data</vt:lpstr>
      <vt:lpstr>Jours_feries</vt:lpstr>
      <vt:lpstr>Modifications</vt:lpstr>
      <vt:lpstr>Collaborateurs</vt:lpstr>
      <vt:lpstr>Missions</vt:lpstr>
      <vt:lpstr>User Guide</vt:lpstr>
      <vt:lpstr>Report</vt:lpstr>
      <vt:lpstr>2022</vt:lpstr>
      <vt:lpstr>CalendarYear</vt:lpstr>
      <vt:lpstr>Authentification!Zone_d_impression</vt:lpstr>
      <vt:lpstr>Authentification_!Zone_d_impression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mdorego</dc:creator>
  <cp:keywords/>
  <dc:description/>
  <cp:lastModifiedBy>mdorego</cp:lastModifiedBy>
  <cp:revision/>
  <dcterms:created xsi:type="dcterms:W3CDTF">2022-05-04T12:02:46Z</dcterms:created>
  <dcterms:modified xsi:type="dcterms:W3CDTF">2022-12-01T16:04:32Z</dcterms:modified>
  <cp:category/>
  <cp:contentStatus/>
</cp:coreProperties>
</file>