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<sst xmlns="http://schemas.openxmlformats.org/spreadsheetml/2006/main" count="30" uniqueCount="30">
  <si>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numrodeligne</t>
  </si>
  <si>
    <t xml:space="preserve">dataentryby</t>
  </si>
  <si>
    <t xml:space="preserve">source</t>
  </si>
  <si>
    <t xml:space="preserve">sheet</t>
  </si>
  <si>
    <t xml:space="preserve">year</t>
  </si>
  <si>
    <t xml:space="preserve">Exportsimports</t>
  </si>
  <si>
    <t xml:space="preserve">marchandises</t>
  </si>
  <si>
    <t xml:space="preserve">direction</t>
  </si>
  <si>
    <t xml:space="preserve">pays</t>
  </si>
  <si>
    <t xml:space="preserve">quantit</t>
  </si>
  <si>
    <t xml:space="preserve">Unité de poids/quantité</t>
  </si>
  <si>
    <t xml:space="preserve">Prix unitaire / unité de compte Lt</t>
  </si>
  <si>
    <t xml:space="preserve">Prix unitaire / unité de compte Sous</t>
  </si>
  <si>
    <t xml:space="preserve">Prix unitaire / unité de compte Deniers</t>
  </si>
  <si>
    <t xml:space="preserve">Prix unitaire en  Lt (décimale)</t>
  </si>
  <si>
    <t xml:space="preserve">Valeur / unité de compte Lt</t>
  </si>
  <si>
    <t xml:space="preserve">Valeur / unité de compte Sous</t>
  </si>
  <si>
    <t xml:space="preserve">Valeur/ unité de compte Deniers</t>
  </si>
  <si>
    <t xml:space="preserve">Valeur en décimales de livres tournois dans la source</t>
  </si>
  <si>
    <t xml:space="preserve">Valeur en décimales de livres tournois (multipliée)</t>
  </si>
  <si>
    <t xml:space="preserve">problem</t>
  </si>
  <si>
    <t xml:space="preserve">remarks</t>
  </si>
  <si>
    <t xml:space="preserve">doubleaccount</t>
  </si>
  <si>
    <t xml:space="preserve">Hasna</t>
  </si>
  <si>
    <t xml:space="preserve">CCI Marseille - I 30</t>
  </si>
  <si>
    <t xml:space="preserve">Imports</t>
  </si>
  <si>
    <t xml:space="preserve">bierre</t>
  </si>
  <si>
    <t xml:space="preserve">Marseille</t>
  </si>
  <si>
    <t xml:space="preserve">Angleterre</t>
  </si>
  <si>
    <t xml:space="preserve">livres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</si>
</sst>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0"/>
    <numFmt numFmtId="166" formatCode="0.00000"/>
    <numFmt numFmtId="167" formatCode="@"/>
    <numFmt numFmtId="168" formatCode="#,##0.00"/>
    <numFmt numFmtId="169" formatCode="#,##0"/>
    <numFmt numFmtId="170" formatCode="0.0"/>
    <numFmt numFmtId="171" formatCode="0.00"/>
    <numFmt numFmtId="172" formatCode="0"/>
    <numFmt numFmtId="173" formatCode="#,##0.00000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rebuchet MS"/>
      <family val="2"/>
      <charset val="1"/>
    </font>
    <font>
      <sz val="11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3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8.18779342723005"/>
    <col collapsed="false" hidden="false" max="3" min="3" style="0" width="19.3051643192488"/>
    <col collapsed="false" hidden="false" max="4" min="4" style="0" width="8.18779342723005"/>
    <col collapsed="false" hidden="false" max="5" min="5" style="0" width="8.51173708920188"/>
    <col collapsed="false" hidden="false" max="6" min="6" style="0" width="10.6338028169014"/>
    <col collapsed="false" hidden="false" max="7" min="7" style="0" width="26.1173708920188"/>
    <col collapsed="false" hidden="false" max="8" min="8" style="0" width="10.6338028169014"/>
    <col collapsed="false" hidden="false" max="9" min="9" style="0" width="15.8169014084507"/>
    <col collapsed="false" hidden="false" max="10" min="10" style="0" width="13.7887323943662"/>
    <col collapsed="false" hidden="false" max="11" min="11" style="0" width="17.2018779342723"/>
    <col collapsed="false" hidden="false" max="12" min="12" style="1" width="12.7370892018779"/>
    <col collapsed="false" hidden="false" max="13" min="13" style="0" width="10.6338028169014"/>
    <col collapsed="false" hidden="false" max="14" min="14" style="0" width="8.84507042253521"/>
    <col collapsed="false" hidden="false" max="15" min="15" style="2" width="15.981220657277"/>
    <col collapsed="false" hidden="false" max="16" min="16" style="0" width="13.4647887323944"/>
    <col collapsed="false" hidden="false" max="18" min="17" style="0" width="10.6338028169014"/>
    <col collapsed="false" hidden="false" max="19" min="19" style="0" width="13.7887323943662"/>
    <col collapsed="false" hidden="false" max="20" min="20" style="0" width="14.6009389671362"/>
    <col collapsed="false" hidden="false" max="21" min="21" style="0" width="14.849765258216"/>
    <col collapsed="false" hidden="false" max="22" min="22" style="0" width="23.7652582159624"/>
    <col collapsed="false" hidden="false" max="1025" min="23" style="0" width="10.6338028169014"/>
  </cols>
  <sheetData>
    <row r="1" customFormat="false" ht="6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6" t="s">
        <v>21</v>
      </c>
      <c r="W1" s="0" t="s">
        <v>22</v>
      </c>
    </row>
    <row r="2" customFormat="false" ht="15" hidden="false" customHeight="false" outlineLevel="0" collapsed="false">
      <c r="B2" s="12" t="s">
        <v>23</v>
      </c>
      <c r="C2" s="12" t="s">
        <v>24</v>
      </c>
      <c r="D2" s="12" t="n">
        <v>1</v>
      </c>
      <c r="E2" s="13" t="n">
        <v>1757</v>
      </c>
      <c r="F2" s="13" t="s">
        <v>25</v>
      </c>
      <c r="G2" s="13" t="s">
        <v>26</v>
      </c>
      <c r="H2" s="13" t="s">
        <v>27</v>
      </c>
      <c r="I2" s="14" t="s">
        <v>28</v>
      </c>
      <c r="J2" s="15" t="n">
        <v>1500</v>
      </c>
      <c r="K2" s="16" t="s">
        <v>29</v>
      </c>
      <c r="L2" s="17"/>
      <c r="M2" s="17" t="n">
        <v>1</v>
      </c>
      <c r="N2" s="18"/>
      <c r="O2" s="19" t="n">
        <f aca="false">L2+(0.05*M2)+(N2/240)</f>
        <v>0.05</v>
      </c>
      <c r="P2" s="18" t="n">
        <v>75</v>
      </c>
      <c r="Q2" s="18"/>
      <c r="R2" s="20"/>
      <c r="S2" s="17" t="n">
        <f aca="false">P2+(0.05*Q2)+(R2/240)</f>
        <v>75</v>
      </c>
      <c r="T2" s="21" t="n">
        <f aca="false">J2*O2</f>
        <v>75</v>
      </c>
      <c r="U2" s="21" t="n">
        <f aca="false">S2-T2</f>
        <v>0</v>
      </c>
      <c r="V2" s="12"/>
    </row>
  </sheetData>
  <conditionalFormatting sqref="U1:U2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2016-06-22T22:30:22Z</dcterms:created>
  <dc:creator>Loïc Charles</dc:creator>
  <dc:description/>
  <dc:language>fr-FR</dc:language>
  <cp:lastModifiedBy/>
  <dcterms:modified xsi:type="dcterms:W3CDTF">2016-11-08T09:35:27Z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