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<sst xmlns="http://schemas.openxmlformats.org/spreadsheetml/2006/main" count="2284" uniqueCount="146">
  <si>
    <t xml:space="preserve">line_number</t>
  </si>
  <si>
    <t xml:space="preserve">source_type</t>
  </si>
  <si>
    <t xml:space="preserve">year</t>
  </si>
  <si>
    <t xml:space="preserve">customs_region</t>
  </si>
  <si>
    <t xml:space="preserve">customs_office</t>
  </si>
  <si>
    <t xml:space="preserve">partner</t>
  </si>
  <si>
    <t xml:space="preserve">export_import</t>
  </si>
  <si>
    <t xml:space="preserve">product</t>
  </si>
  <si>
    <t xml:space="preserve">Origine des marchandises</t>
  </si>
  <si>
    <t xml:space="preserve">Largeur en lignes (pour tissu)</t>
  </si>
  <si>
    <t xml:space="preserve">Valeur en décimales de livres tournois</t>
  </si>
  <si>
    <t xml:space="preserve">Quantité</t>
  </si>
  <si>
    <t xml:space="preserve">Unité de poids ou quantité</t>
  </si>
  <si>
    <t xml:space="preserve">Entré par</t>
  </si>
  <si>
    <t xml:space="preserve">Source</t>
  </si>
  <si>
    <t xml:space="preserve">Page</t>
  </si>
  <si>
    <t xml:space="preserve">Catégorie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</si>
  <si>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</si>
  <si>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</si>
  <si>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</si>
  <si>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Valeur en livres tournois</t>
  </si>
  <si>
    <t xml:space="preserve">valeur en sous</t>
  </si>
  <si>
    <t xml:space="preserve">valeur en denier</t>
  </si>
  <si>
    <t xml:space="preserve">Valeur calculée (avec prix)</t>
  </si>
  <si>
    <t xml:space="preserve">Différence</t>
  </si>
  <si>
    <t xml:space="preserve">Remarques</t>
  </si>
  <si>
    <t xml:space="preserve">National toutes directions partenaires manquants</t>
  </si>
  <si>
    <t xml:space="preserve">Langres</t>
  </si>
  <si>
    <t xml:space="preserve">Lorraine</t>
  </si>
  <si>
    <t xml:space="preserve">Bestiaux en bœufs</t>
  </si>
  <si>
    <t xml:space="preserve">Champagne</t>
  </si>
  <si>
    <t xml:space="preserve">nombre</t>
  </si>
  <si>
    <t xml:space="preserve">Loïc</t>
  </si>
  <si>
    <t xml:space="preserve">AN F12 1666</t>
  </si>
  <si>
    <t xml:space="preserve">Bestiaux en moutons</t>
  </si>
  <si>
    <t xml:space="preserve">Bestiaux en porcs</t>
  </si>
  <si>
    <t xml:space="preserve">Bestiaux en vaches</t>
  </si>
  <si>
    <t xml:space="preserve">Bois à bruler</t>
  </si>
  <si>
    <t xml:space="preserve">charretée</t>
  </si>
  <si>
    <t xml:space="preserve">Bonneterie en bas de fleuret</t>
  </si>
  <si>
    <t xml:space="preserve">Cruas?</t>
  </si>
  <si>
    <t xml:space="preserve">paires</t>
  </si>
  <si>
    <t xml:space="preserve">95 livres poid</t>
  </si>
  <si>
    <t xml:space="preserve">Bonneterie de soie en bas</t>
  </si>
  <si>
    <t xml:space="preserve">Lyon</t>
  </si>
  <si>
    <t xml:space="preserve">douzaines</t>
  </si>
  <si>
    <t xml:space="preserve">Nismes</t>
  </si>
  <si>
    <t xml:space="preserve">erreur de calcul</t>
  </si>
  <si>
    <t xml:space="preserve">Saint Réal</t>
  </si>
  <si>
    <t xml:space="preserve">Chapeaux</t>
  </si>
  <si>
    <t xml:space="preserve">Cire blanche</t>
  </si>
  <si>
    <t xml:space="preserve">Chaumont</t>
  </si>
  <si>
    <t xml:space="preserve">livres</t>
  </si>
  <si>
    <t xml:space="preserve">Cire en crasse</t>
  </si>
  <si>
    <t xml:space="preserve">Coutellerie commune</t>
  </si>
  <si>
    <t xml:space="preserve">pas de prix unitaire</t>
  </si>
  <si>
    <t xml:space="preserve">Couverture de laine</t>
  </si>
  <si>
    <t xml:space="preserve">Dentelle de soye</t>
  </si>
  <si>
    <t xml:space="preserve">aunes</t>
  </si>
  <si>
    <t xml:space="preserve">1 livre et 12 oncces poid</t>
  </si>
  <si>
    <t xml:space="preserve">Saint Féréol</t>
  </si>
  <si>
    <t xml:space="preserve">28 livres poid</t>
  </si>
  <si>
    <t xml:space="preserve">16 livres poid</t>
  </si>
  <si>
    <t xml:space="preserve">Etats de l'empereur</t>
  </si>
  <si>
    <t xml:space="preserve">Eau de vie</t>
  </si>
  <si>
    <t xml:space="preserve">muids</t>
  </si>
  <si>
    <t xml:space="preserve">L'Allemagne et la Pologne</t>
  </si>
  <si>
    <t xml:space="preserve">Saint Esprit</t>
  </si>
  <si>
    <t xml:space="preserve">Etoffes de coton en moleton</t>
  </si>
  <si>
    <t xml:space="preserve">Etoffes de laine</t>
  </si>
  <si>
    <t xml:space="preserve">Etoffes de soye</t>
  </si>
  <si>
    <t xml:space="preserve">Tours</t>
  </si>
  <si>
    <t xml:space="preserve">Etoffes de soye et coton</t>
  </si>
  <si>
    <t xml:space="preserve">Etoffes de coton brin de soye</t>
  </si>
  <si>
    <t xml:space="preserve">Etoffes de coton au 6e de soye</t>
  </si>
  <si>
    <t xml:space="preserve">Etoffes Fleuret</t>
  </si>
  <si>
    <t xml:space="preserve">Fer ouvré</t>
  </si>
  <si>
    <t xml:space="preserve">France</t>
  </si>
  <si>
    <t xml:space="preserve">Fil à coudre</t>
  </si>
  <si>
    <t xml:space="preserve">Foin</t>
  </si>
  <si>
    <t xml:space="preserve">Choiseul</t>
  </si>
  <si>
    <t xml:space="preserve">Gaze de Soye</t>
  </si>
  <si>
    <t xml:space="preserve">Graines commestibles en riz</t>
  </si>
  <si>
    <t xml:space="preserve">habillemens divers</t>
  </si>
  <si>
    <t xml:space="preserve">valeur</t>
  </si>
  <si>
    <t xml:space="preserve">à la valeur</t>
  </si>
  <si>
    <t xml:space="preserve">marchandises à la valeur</t>
  </si>
  <si>
    <t xml:space="preserve">Mercerie</t>
  </si>
  <si>
    <t xml:space="preserve">Nogent le Roy</t>
  </si>
  <si>
    <t xml:space="preserve">Trois Evêchés</t>
  </si>
  <si>
    <t xml:space="preserve">Meubles</t>
  </si>
  <si>
    <t xml:space="preserve">Mouchoirs de soye</t>
  </si>
  <si>
    <t xml:space="preserve">Pierres à fusil</t>
  </si>
  <si>
    <t xml:space="preserve">Orléans</t>
  </si>
  <si>
    <t xml:space="preserve">Plumes à lit</t>
  </si>
  <si>
    <t xml:space="preserve">Rubans de soye</t>
  </si>
  <si>
    <t xml:space="preserve">Saint Etienne</t>
  </si>
  <si>
    <t xml:space="preserve">Savon</t>
  </si>
  <si>
    <t xml:space="preserve">Marseille</t>
  </si>
  <si>
    <t xml:space="preserve">Toile Siamoise</t>
  </si>
  <si>
    <t xml:space="preserve">Vin du pays</t>
  </si>
  <si>
    <t xml:space="preserve">Vinaigre</t>
  </si>
  <si>
    <t xml:space="preserve">Bestiaux en brebis</t>
  </si>
  <si>
    <t xml:space="preserve">Bestiaux en taureaux</t>
  </si>
  <si>
    <t xml:space="preserve">cordes</t>
  </si>
  <si>
    <t xml:space="preserve">Dentelle</t>
  </si>
  <si>
    <t xml:space="preserve">Fer en tôle</t>
  </si>
  <si>
    <t xml:space="preserve">Fourrage en foin</t>
  </si>
  <si>
    <t xml:space="preserve">Fourrage en paille</t>
  </si>
  <si>
    <t xml:space="preserve">Graine de navette</t>
  </si>
  <si>
    <t xml:space="preserve">Marchandises à la valeur</t>
  </si>
  <si>
    <t xml:space="preserve">Mercerie melée</t>
  </si>
  <si>
    <t xml:space="preserve">Outils de marechal</t>
  </si>
  <si>
    <t xml:space="preserve">Pierres</t>
  </si>
  <si>
    <t xml:space="preserve">Quincaillerie de fer</t>
  </si>
  <si>
    <t xml:space="preserve">Rouen</t>
  </si>
  <si>
    <t xml:space="preserve">Quincaillerie de fer en clous </t>
  </si>
  <si>
    <t xml:space="preserve">Bourbonne</t>
  </si>
  <si>
    <t xml:space="preserve">Amandes</t>
  </si>
  <si>
    <t xml:space="preserve">Bestiaux en porcs gras</t>
  </si>
  <si>
    <t xml:space="preserve">Bestiaux en porcelets</t>
  </si>
  <si>
    <t xml:space="preserve">Chaux</t>
  </si>
  <si>
    <t xml:space="preserve">Cire ouvrée</t>
  </si>
  <si>
    <t xml:space="preserve">Cordes à violon</t>
  </si>
  <si>
    <t xml:space="preserve">Dentelle fine</t>
  </si>
  <si>
    <t xml:space="preserve">Flandres</t>
  </si>
  <si>
    <t xml:space="preserve">Eau mineralle</t>
  </si>
  <si>
    <t xml:space="preserve">bouteilles</t>
  </si>
  <si>
    <t xml:space="preserve">Eau de vie simple</t>
  </si>
  <si>
    <t xml:space="preserve">Muids</t>
  </si>
  <si>
    <t xml:space="preserve">Fruits cruds citrons</t>
  </si>
  <si>
    <t xml:space="preserve">Meules</t>
  </si>
  <si>
    <t xml:space="preserve">Brie</t>
  </si>
  <si>
    <t xml:space="preserve">Mouchoirs fil et coton</t>
  </si>
  <si>
    <t xml:space="preserve">Ouvrage de mécanique en pompe</t>
  </si>
  <si>
    <t xml:space="preserve">La Suisse</t>
  </si>
  <si>
    <t xml:space="preserve">Poisson</t>
  </si>
  <si>
    <t xml:space="preserve">Pêche françoise</t>
  </si>
  <si>
    <t xml:space="preserve">tonnes</t>
  </si>
  <si>
    <t xml:space="preserve">Toile de coton</t>
  </si>
  <si>
    <t xml:space="preserve">Champagne et Rouen</t>
  </si>
  <si>
    <t xml:space="preserve">Toile de chanvre</t>
  </si>
  <si>
    <t xml:space="preserve">Beaujolois</t>
  </si>
  <si>
    <t xml:space="preserve">Vin</t>
  </si>
  <si>
    <t xml:space="preserve">Valeur</t>
  </si>
  <si>
    <t xml:space="preserve">Longeray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</si>
</sst>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"/>
    <numFmt numFmtId="167" formatCode="#,##0.00"/>
    <numFmt numFmtId="168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rebuchet MS"/>
      <family val="2"/>
      <charset val="1"/>
    </font>
    <font>
      <b val="true"/>
      <sz val="11"/>
      <name val="Trebuchet MS"/>
      <family val="2"/>
      <charset val="1"/>
    </font>
    <font>
      <b val="true"/>
      <sz val="11"/>
      <color rgb="FF000000"/>
      <name val="Trebuchet MS"/>
      <family val="2"/>
      <charset val="1"/>
    </font>
    <font>
      <sz val="11"/>
      <name val="Trebuchet M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432"/>
  <sheetViews>
    <sheetView showFormulas="false" showGridLines="true" showRowColHeaders="true" showZeros="true" rightToLeft="false" tabSelected="true" showOutlineSymbols="true" defaultGridColor="true" view="normal" topLeftCell="W1" colorId="64" zoomScale="100" zoomScaleNormal="100" zoomScalePageLayoutView="100" workbookViewId="0">
      <pane xSplit="0" ySplit="1" topLeftCell="A2" activePane="bottomLeft" state="frozen"/>
      <selection pane="topLeft" activeCell="W1" activeCellId="0" sqref="W1"/>
      <selection pane="bottomLeft" activeCell="O1" activeCellId="0" sqref="O:O"/>
    </sheetView>
  </sheetViews>
  <sheetFormatPr defaultColWidth="10.6796875" defaultRowHeight="13.8" zeroHeight="false" outlineLevelRow="0" outlineLevelCol="0"/>
  <cols>
    <col collapsed="false" customWidth="true" hidden="false" outlineLevel="0" max="2" min="1" style="1" width="7.83"/>
    <col collapsed="false" customWidth="true" hidden="false" outlineLevel="0" max="3" min="3" style="2" width="7.67"/>
    <col collapsed="false" customWidth="true" hidden="false" outlineLevel="0" max="4" min="4" style="2" width="10.5"/>
    <col collapsed="false" customWidth="true" hidden="false" outlineLevel="0" max="5" min="5" style="2" width="16.49"/>
    <col collapsed="false" customWidth="true" hidden="false" outlineLevel="0" max="6" min="6" style="2" width="44.33"/>
    <col collapsed="false" customWidth="true" hidden="false" outlineLevel="0" max="7" min="7" style="2" width="7.83"/>
    <col collapsed="false" customWidth="true" hidden="false" outlineLevel="0" max="8" min="8" style="1" width="44.99"/>
    <col collapsed="false" customWidth="true" hidden="false" outlineLevel="0" max="9" min="9" style="2" width="16.49"/>
    <col collapsed="false" customWidth="true" hidden="false" outlineLevel="0" max="10" min="10" style="1" width="10.33"/>
    <col collapsed="false" customWidth="true" hidden="false" outlineLevel="0" max="11" min="11" style="1" width="11.66"/>
    <col collapsed="false" customWidth="true" hidden="false" outlineLevel="0" max="12" min="12" style="2" width="7.83"/>
    <col collapsed="false" customWidth="true" hidden="false" outlineLevel="0" max="13" min="13" style="1" width="14.66"/>
    <col collapsed="false" customWidth="true" hidden="false" outlineLevel="0" max="14" min="14" style="1" width="11.66"/>
    <col collapsed="false" customWidth="true" hidden="false" outlineLevel="0" max="16" min="15" style="1" width="7.83"/>
    <col collapsed="false" customWidth="true" hidden="false" outlineLevel="0" max="17" min="17" style="1" width="14.16"/>
    <col collapsed="false" customWidth="true" hidden="false" outlineLevel="0" max="18" min="18" style="0" width="13.17"/>
    <col collapsed="false" customWidth="true" hidden="false" outlineLevel="0" max="19" min="19" style="0" width="7.67"/>
    <col collapsed="false" customWidth="true" hidden="false" outlineLevel="0" max="20" min="20" style="0" width="10.5"/>
    <col collapsed="false" customWidth="true" hidden="false" outlineLevel="0" max="22" min="21" style="0" width="16.49"/>
    <col collapsed="false" customWidth="true" hidden="false" outlineLevel="0" max="23" min="23" style="1" width="6.16"/>
    <col collapsed="false" customWidth="true" hidden="false" outlineLevel="0" max="24" min="24" style="1" width="7.83"/>
    <col collapsed="false" customWidth="true" hidden="false" outlineLevel="0" max="25" min="25" style="0" width="44.99"/>
    <col collapsed="false" customWidth="true" hidden="false" outlineLevel="0" max="26" min="26" style="0" width="44.33"/>
    <col collapsed="false" customWidth="true" hidden="false" outlineLevel="0" max="27" min="27" style="0" width="14.66"/>
    <col collapsed="false" customWidth="true" hidden="false" outlineLevel="0" max="28" min="28" style="0" width="11.66"/>
    <col collapsed="false" customWidth="false" hidden="false" outlineLevel="0" max="31" min="29" style="1" width="10.66"/>
    <col collapsed="false" customWidth="true" hidden="false" outlineLevel="0" max="32" min="32" style="0" width="13.33"/>
    <col collapsed="false" customWidth="true" hidden="false" outlineLevel="0" max="33" min="33" style="1" width="13.5"/>
    <col collapsed="false" customWidth="true" hidden="false" outlineLevel="0" max="35" min="34" style="1" width="10.99"/>
    <col collapsed="false" customWidth="true" hidden="false" outlineLevel="0" max="36" min="36" style="0" width="11.66"/>
    <col collapsed="false" customWidth="true" hidden="false" outlineLevel="0" max="37" min="37" style="1" width="14.66"/>
    <col collapsed="false" customWidth="true" hidden="false" outlineLevel="0" max="38" min="38" style="1" width="15.49"/>
    <col collapsed="false" customWidth="true" hidden="false" outlineLevel="0" max="39" min="39" style="0" width="10.33"/>
    <col collapsed="false" customWidth="true" hidden="false" outlineLevel="0" max="40" min="40" style="1" width="56.5"/>
    <col collapsed="false" customWidth="false" hidden="false" outlineLevel="0" max="1024" min="41" style="1" width="10.66"/>
  </cols>
  <sheetData>
    <row r="1" customFormat="false" ht="62" hidden="false" customHeight="false" outlineLevel="0" collapsed="false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3" t="s">
        <v>8</v>
      </c>
      <c r="J1" s="6" t="s">
        <v>9</v>
      </c>
      <c r="K1" s="7" t="s">
        <v>10</v>
      </c>
      <c r="L1" s="3"/>
      <c r="M1" s="7" t="s">
        <v>11</v>
      </c>
      <c r="N1" s="6" t="s">
        <v>12</v>
      </c>
      <c r="O1" s="6"/>
      <c r="P1" s="3" t="s">
        <v>13</v>
      </c>
      <c r="Q1" s="3" t="s">
        <v>14</v>
      </c>
      <c r="W1" s="3" t="s">
        <v>15</v>
      </c>
      <c r="X1" s="3" t="s">
        <v>16</v>
      </c>
      <c r="AC1" s="7" t="s">
        <v>17</v>
      </c>
      <c r="AD1" s="7" t="s">
        <v>18</v>
      </c>
      <c r="AE1" s="7" t="s">
        <v>19</v>
      </c>
      <c r="AG1" s="7" t="s">
        <v>20</v>
      </c>
      <c r="AH1" s="7" t="s">
        <v>21</v>
      </c>
      <c r="AI1" s="7" t="s">
        <v>22</v>
      </c>
      <c r="AK1" s="7" t="s">
        <v>23</v>
      </c>
      <c r="AL1" s="7" t="s">
        <v>24</v>
      </c>
      <c r="AN1" s="6" t="s">
        <v>25</v>
      </c>
    </row>
    <row r="2" customFormat="false" ht="13.8" hidden="false" customHeight="false" outlineLevel="0" collapsed="false">
      <c r="B2" s="8" t="s">
        <v>26</v>
      </c>
      <c r="C2" s="9" t="n">
        <v>1789</v>
      </c>
      <c r="D2" s="9" t="s">
        <v>27</v>
      </c>
      <c r="E2" s="9" t="s">
        <v>27</v>
      </c>
      <c r="F2" s="10" t="s">
        <v>28</v>
      </c>
      <c r="G2" s="10"/>
      <c r="H2" s="11" t="s">
        <v>29</v>
      </c>
      <c r="I2" s="9" t="s">
        <v>30</v>
      </c>
      <c r="J2" s="12"/>
      <c r="K2" s="13" t="n">
        <f aca="false">AG2+(AH2*0.05)+(AI2/240)</f>
        <v>9800</v>
      </c>
      <c r="L2" s="9"/>
      <c r="M2" s="13" t="n">
        <v>49</v>
      </c>
      <c r="N2" s="14" t="s">
        <v>31</v>
      </c>
      <c r="O2" s="14"/>
      <c r="P2" s="15" t="s">
        <v>32</v>
      </c>
      <c r="Q2" s="12" t="s">
        <v>33</v>
      </c>
      <c r="W2" s="12" t="n">
        <v>3</v>
      </c>
      <c r="X2" s="12"/>
      <c r="AC2" s="13" t="n">
        <v>200</v>
      </c>
      <c r="AD2" s="13"/>
      <c r="AE2" s="16"/>
      <c r="AG2" s="13" t="n">
        <v>9800</v>
      </c>
      <c r="AH2" s="13"/>
      <c r="AI2" s="13"/>
      <c r="AK2" s="13" t="n">
        <f aca="false">AA2*AF2</f>
        <v>0</v>
      </c>
      <c r="AL2" s="17" t="n">
        <f aca="false">K2-AK2</f>
        <v>9800</v>
      </c>
      <c r="AN2" s="12"/>
    </row>
    <row r="3" customFormat="false" ht="13.8" hidden="false" customHeight="false" outlineLevel="0" collapsed="false">
      <c r="B3" s="8" t="s">
        <v>26</v>
      </c>
      <c r="C3" s="9" t="n">
        <v>1789</v>
      </c>
      <c r="D3" s="9" t="s">
        <v>27</v>
      </c>
      <c r="E3" s="9" t="s">
        <v>27</v>
      </c>
      <c r="F3" s="10" t="s">
        <v>28</v>
      </c>
      <c r="G3" s="10"/>
      <c r="H3" s="11" t="s">
        <v>34</v>
      </c>
      <c r="I3" s="9" t="s">
        <v>30</v>
      </c>
      <c r="J3" s="12"/>
      <c r="K3" s="13" t="n">
        <f aca="false">AG3+(AH3*0.05)+(AI3/240)</f>
        <v>14190</v>
      </c>
      <c r="L3" s="9"/>
      <c r="M3" s="13" t="n">
        <v>1419</v>
      </c>
      <c r="N3" s="14" t="s">
        <v>31</v>
      </c>
      <c r="O3" s="14"/>
      <c r="P3" s="15" t="s">
        <v>32</v>
      </c>
      <c r="Q3" s="12" t="s">
        <v>33</v>
      </c>
      <c r="W3" s="12" t="n">
        <v>3</v>
      </c>
      <c r="X3" s="12"/>
      <c r="AC3" s="13" t="n">
        <v>10</v>
      </c>
      <c r="AD3" s="13"/>
      <c r="AE3" s="16"/>
      <c r="AG3" s="13" t="n">
        <v>14190</v>
      </c>
      <c r="AH3" s="13"/>
      <c r="AI3" s="13"/>
      <c r="AK3" s="13" t="n">
        <f aca="false">AA3*AF3</f>
        <v>0</v>
      </c>
      <c r="AL3" s="17" t="n">
        <f aca="false">K3-AK3</f>
        <v>14190</v>
      </c>
      <c r="AN3" s="12"/>
    </row>
    <row r="4" customFormat="false" ht="13.8" hidden="false" customHeight="false" outlineLevel="0" collapsed="false">
      <c r="B4" s="8" t="s">
        <v>26</v>
      </c>
      <c r="C4" s="9" t="n">
        <v>1789</v>
      </c>
      <c r="D4" s="9" t="s">
        <v>27</v>
      </c>
      <c r="E4" s="9" t="s">
        <v>27</v>
      </c>
      <c r="F4" s="10" t="s">
        <v>28</v>
      </c>
      <c r="G4" s="10"/>
      <c r="H4" s="11" t="s">
        <v>35</v>
      </c>
      <c r="I4" s="9" t="s">
        <v>30</v>
      </c>
      <c r="J4" s="12"/>
      <c r="K4" s="13" t="n">
        <f aca="false">AG4+(AH4*0.05)+(AI4/240)</f>
        <v>2340</v>
      </c>
      <c r="L4" s="9"/>
      <c r="M4" s="13" t="n">
        <v>65</v>
      </c>
      <c r="N4" s="14" t="s">
        <v>31</v>
      </c>
      <c r="O4" s="14"/>
      <c r="P4" s="15" t="s">
        <v>32</v>
      </c>
      <c r="Q4" s="12" t="s">
        <v>33</v>
      </c>
      <c r="W4" s="12" t="n">
        <v>3</v>
      </c>
      <c r="X4" s="12"/>
      <c r="AC4" s="13" t="n">
        <v>36</v>
      </c>
      <c r="AD4" s="13"/>
      <c r="AE4" s="16"/>
      <c r="AG4" s="13" t="n">
        <v>2340</v>
      </c>
      <c r="AH4" s="13"/>
      <c r="AI4" s="13"/>
      <c r="AK4" s="13" t="n">
        <f aca="false">AA4*AF4</f>
        <v>0</v>
      </c>
      <c r="AL4" s="17" t="n">
        <f aca="false">K4-AK4</f>
        <v>2340</v>
      </c>
      <c r="AN4" s="12"/>
    </row>
    <row r="5" customFormat="false" ht="13.8" hidden="false" customHeight="false" outlineLevel="0" collapsed="false">
      <c r="B5" s="8" t="s">
        <v>26</v>
      </c>
      <c r="C5" s="9" t="n">
        <v>1789</v>
      </c>
      <c r="D5" s="9" t="s">
        <v>27</v>
      </c>
      <c r="E5" s="9" t="s">
        <v>27</v>
      </c>
      <c r="F5" s="10" t="s">
        <v>28</v>
      </c>
      <c r="G5" s="10"/>
      <c r="H5" s="11" t="s">
        <v>36</v>
      </c>
      <c r="I5" s="9" t="s">
        <v>30</v>
      </c>
      <c r="J5" s="12"/>
      <c r="K5" s="13" t="n">
        <f aca="false">AG5+(AH5*0.05)+(AI5/240)</f>
        <v>1944</v>
      </c>
      <c r="L5" s="9"/>
      <c r="M5" s="13" t="n">
        <v>27</v>
      </c>
      <c r="N5" s="14" t="s">
        <v>31</v>
      </c>
      <c r="O5" s="14"/>
      <c r="P5" s="15" t="s">
        <v>32</v>
      </c>
      <c r="Q5" s="12" t="s">
        <v>33</v>
      </c>
      <c r="W5" s="12" t="n">
        <v>3</v>
      </c>
      <c r="X5" s="12"/>
      <c r="AC5" s="13" t="n">
        <v>72</v>
      </c>
      <c r="AD5" s="13"/>
      <c r="AE5" s="16"/>
      <c r="AG5" s="13" t="n">
        <v>1944</v>
      </c>
      <c r="AH5" s="13"/>
      <c r="AI5" s="13"/>
      <c r="AK5" s="13" t="n">
        <f aca="false">AA5*AF5</f>
        <v>0</v>
      </c>
      <c r="AL5" s="17" t="n">
        <f aca="false">K5-AK5</f>
        <v>1944</v>
      </c>
      <c r="AN5" s="12"/>
    </row>
    <row r="6" customFormat="false" ht="13.8" hidden="false" customHeight="false" outlineLevel="0" collapsed="false">
      <c r="B6" s="8" t="s">
        <v>26</v>
      </c>
      <c r="C6" s="9" t="n">
        <v>1789</v>
      </c>
      <c r="D6" s="9" t="s">
        <v>27</v>
      </c>
      <c r="E6" s="9" t="s">
        <v>27</v>
      </c>
      <c r="F6" s="10" t="s">
        <v>28</v>
      </c>
      <c r="G6" s="10"/>
      <c r="H6" s="11" t="s">
        <v>37</v>
      </c>
      <c r="I6" s="9" t="s">
        <v>30</v>
      </c>
      <c r="J6" s="12"/>
      <c r="K6" s="13" t="n">
        <f aca="false">AG6+(AH6*0.05)+(AI6/240)</f>
        <v>150</v>
      </c>
      <c r="L6" s="9"/>
      <c r="M6" s="13" t="n">
        <v>25</v>
      </c>
      <c r="N6" s="14" t="s">
        <v>38</v>
      </c>
      <c r="O6" s="14"/>
      <c r="P6" s="15" t="s">
        <v>32</v>
      </c>
      <c r="Q6" s="12" t="s">
        <v>33</v>
      </c>
      <c r="W6" s="12" t="n">
        <v>3</v>
      </c>
      <c r="X6" s="12"/>
      <c r="AC6" s="13" t="n">
        <v>6</v>
      </c>
      <c r="AD6" s="13"/>
      <c r="AE6" s="16"/>
      <c r="AG6" s="13" t="n">
        <v>150</v>
      </c>
      <c r="AH6" s="13"/>
      <c r="AI6" s="13"/>
      <c r="AK6" s="13" t="n">
        <f aca="false">AA6*AF6</f>
        <v>0</v>
      </c>
      <c r="AL6" s="17" t="n">
        <f aca="false">K6-AK6</f>
        <v>150</v>
      </c>
      <c r="AN6" s="12"/>
    </row>
    <row r="7" customFormat="false" ht="13.8" hidden="false" customHeight="false" outlineLevel="0" collapsed="false">
      <c r="B7" s="8" t="s">
        <v>26</v>
      </c>
      <c r="C7" s="9" t="n">
        <v>1789</v>
      </c>
      <c r="D7" s="9" t="s">
        <v>27</v>
      </c>
      <c r="E7" s="9" t="s">
        <v>27</v>
      </c>
      <c r="F7" s="10" t="s">
        <v>28</v>
      </c>
      <c r="G7" s="10"/>
      <c r="H7" s="11" t="s">
        <v>39</v>
      </c>
      <c r="I7" s="9" t="s">
        <v>40</v>
      </c>
      <c r="J7" s="12"/>
      <c r="K7" s="13" t="n">
        <f aca="false">AG7+(AH7*0.05)+(AI7/240)</f>
        <v>1860</v>
      </c>
      <c r="L7" s="9"/>
      <c r="M7" s="13" t="n">
        <v>372</v>
      </c>
      <c r="N7" s="14" t="s">
        <v>41</v>
      </c>
      <c r="O7" s="14"/>
      <c r="P7" s="15" t="s">
        <v>32</v>
      </c>
      <c r="Q7" s="12" t="s">
        <v>33</v>
      </c>
      <c r="W7" s="12" t="n">
        <v>3</v>
      </c>
      <c r="X7" s="12"/>
      <c r="AC7" s="13" t="n">
        <v>5</v>
      </c>
      <c r="AD7" s="13"/>
      <c r="AE7" s="16"/>
      <c r="AG7" s="13" t="n">
        <v>1860</v>
      </c>
      <c r="AH7" s="13"/>
      <c r="AI7" s="13"/>
      <c r="AK7" s="13" t="n">
        <f aca="false">AA7*AF7</f>
        <v>0</v>
      </c>
      <c r="AL7" s="17" t="n">
        <f aca="false">K7-AK7</f>
        <v>1860</v>
      </c>
      <c r="AN7" s="12" t="s">
        <v>42</v>
      </c>
    </row>
    <row r="8" customFormat="false" ht="13.8" hidden="false" customHeight="false" outlineLevel="0" collapsed="false">
      <c r="B8" s="8" t="s">
        <v>26</v>
      </c>
      <c r="C8" s="9" t="n">
        <v>1789</v>
      </c>
      <c r="D8" s="9" t="s">
        <v>27</v>
      </c>
      <c r="E8" s="9" t="s">
        <v>27</v>
      </c>
      <c r="F8" s="10" t="s">
        <v>28</v>
      </c>
      <c r="G8" s="10"/>
      <c r="H8" s="11" t="s">
        <v>43</v>
      </c>
      <c r="I8" s="9" t="s">
        <v>44</v>
      </c>
      <c r="J8" s="12"/>
      <c r="K8" s="13" t="n">
        <f aca="false">AG8+(AH8*0.05)+(AI8/240)</f>
        <v>9774</v>
      </c>
      <c r="L8" s="9"/>
      <c r="M8" s="13" t="n">
        <v>90.5</v>
      </c>
      <c r="N8" s="14" t="s">
        <v>45</v>
      </c>
      <c r="O8" s="14"/>
      <c r="P8" s="15" t="s">
        <v>32</v>
      </c>
      <c r="Q8" s="12" t="s">
        <v>33</v>
      </c>
      <c r="W8" s="12" t="n">
        <v>3</v>
      </c>
      <c r="X8" s="12"/>
      <c r="AC8" s="13" t="n">
        <v>108</v>
      </c>
      <c r="AD8" s="13"/>
      <c r="AE8" s="16"/>
      <c r="AG8" s="13" t="n">
        <v>9774</v>
      </c>
      <c r="AH8" s="13"/>
      <c r="AI8" s="13"/>
      <c r="AK8" s="13" t="n">
        <f aca="false">AA8*AF8</f>
        <v>0</v>
      </c>
      <c r="AL8" s="17" t="n">
        <f aca="false">K8-AK8</f>
        <v>9774</v>
      </c>
      <c r="AN8" s="12"/>
    </row>
    <row r="9" customFormat="false" ht="13.8" hidden="false" customHeight="false" outlineLevel="0" collapsed="false">
      <c r="B9" s="8" t="s">
        <v>26</v>
      </c>
      <c r="C9" s="9" t="n">
        <v>1789</v>
      </c>
      <c r="D9" s="9" t="s">
        <v>27</v>
      </c>
      <c r="E9" s="9" t="s">
        <v>27</v>
      </c>
      <c r="F9" s="10" t="s">
        <v>28</v>
      </c>
      <c r="G9" s="10"/>
      <c r="H9" s="11" t="s">
        <v>43</v>
      </c>
      <c r="I9" s="9" t="s">
        <v>46</v>
      </c>
      <c r="J9" s="12"/>
      <c r="K9" s="13" t="n">
        <f aca="false">AG9+(AH9*0.05)+(AI9/240)</f>
        <v>216</v>
      </c>
      <c r="L9" s="9"/>
      <c r="M9" s="13" t="n">
        <v>2</v>
      </c>
      <c r="N9" s="14" t="s">
        <v>45</v>
      </c>
      <c r="O9" s="14"/>
      <c r="P9" s="15" t="s">
        <v>32</v>
      </c>
      <c r="Q9" s="12" t="s">
        <v>33</v>
      </c>
      <c r="W9" s="12" t="n">
        <v>3</v>
      </c>
      <c r="X9" s="12"/>
      <c r="AC9" s="13" t="n">
        <v>108</v>
      </c>
      <c r="AD9" s="13"/>
      <c r="AE9" s="16"/>
      <c r="AG9" s="13" t="n">
        <v>216</v>
      </c>
      <c r="AH9" s="13"/>
      <c r="AI9" s="13"/>
      <c r="AK9" s="13" t="n">
        <f aca="false">AA9*AF9</f>
        <v>0</v>
      </c>
      <c r="AL9" s="17" t="n">
        <f aca="false">K9-AK9</f>
        <v>216</v>
      </c>
      <c r="AN9" s="12"/>
    </row>
    <row r="10" customFormat="false" ht="13.8" hidden="false" customHeight="false" outlineLevel="0" collapsed="false">
      <c r="B10" s="8" t="s">
        <v>26</v>
      </c>
      <c r="C10" s="9" t="n">
        <v>1789</v>
      </c>
      <c r="D10" s="9" t="s">
        <v>27</v>
      </c>
      <c r="E10" s="9" t="s">
        <v>27</v>
      </c>
      <c r="F10" s="10" t="s">
        <v>28</v>
      </c>
      <c r="G10" s="10"/>
      <c r="H10" s="11" t="s">
        <v>43</v>
      </c>
      <c r="I10" s="9" t="s">
        <v>40</v>
      </c>
      <c r="J10" s="12"/>
      <c r="K10" s="13" t="n">
        <f aca="false">AG10+(AH10*0.05)+(AI10/240)</f>
        <v>1984</v>
      </c>
      <c r="L10" s="9"/>
      <c r="M10" s="13" t="n">
        <v>128</v>
      </c>
      <c r="N10" s="18" t="s">
        <v>41</v>
      </c>
      <c r="O10" s="18"/>
      <c r="P10" s="15" t="s">
        <v>32</v>
      </c>
      <c r="Q10" s="12" t="s">
        <v>33</v>
      </c>
      <c r="W10" s="12" t="n">
        <v>3</v>
      </c>
      <c r="X10" s="12"/>
      <c r="AC10" s="13" t="n">
        <v>16</v>
      </c>
      <c r="AD10" s="13"/>
      <c r="AE10" s="16"/>
      <c r="AG10" s="13" t="n">
        <v>1984</v>
      </c>
      <c r="AH10" s="13"/>
      <c r="AI10" s="13"/>
      <c r="AK10" s="13" t="n">
        <f aca="false">AA10*AF10</f>
        <v>0</v>
      </c>
      <c r="AL10" s="17" t="n">
        <f aca="false">K10-AK10</f>
        <v>1984</v>
      </c>
      <c r="AN10" s="12" t="s">
        <v>47</v>
      </c>
    </row>
    <row r="11" customFormat="false" ht="13.8" hidden="false" customHeight="false" outlineLevel="0" collapsed="false">
      <c r="B11" s="8" t="s">
        <v>26</v>
      </c>
      <c r="C11" s="9" t="n">
        <v>1789</v>
      </c>
      <c r="D11" s="9" t="s">
        <v>27</v>
      </c>
      <c r="E11" s="9" t="s">
        <v>27</v>
      </c>
      <c r="F11" s="10" t="s">
        <v>28</v>
      </c>
      <c r="G11" s="10"/>
      <c r="H11" s="11" t="s">
        <v>43</v>
      </c>
      <c r="I11" s="9" t="s">
        <v>48</v>
      </c>
      <c r="J11" s="12"/>
      <c r="K11" s="13" t="n">
        <f aca="false">AG11+(AH11*0.05)+(AI11/240)</f>
        <v>3312</v>
      </c>
      <c r="L11" s="9"/>
      <c r="M11" s="13" t="n">
        <v>34.5</v>
      </c>
      <c r="N11" s="14" t="s">
        <v>45</v>
      </c>
      <c r="O11" s="14"/>
      <c r="P11" s="15" t="s">
        <v>32</v>
      </c>
      <c r="Q11" s="12" t="s">
        <v>33</v>
      </c>
      <c r="W11" s="12" t="n">
        <v>3</v>
      </c>
      <c r="X11" s="12"/>
      <c r="AC11" s="13" t="n">
        <v>96</v>
      </c>
      <c r="AD11" s="13"/>
      <c r="AE11" s="16"/>
      <c r="AG11" s="13" t="n">
        <v>3312</v>
      </c>
      <c r="AH11" s="13"/>
      <c r="AI11" s="13"/>
      <c r="AK11" s="13" t="n">
        <f aca="false">AA11*AF11</f>
        <v>0</v>
      </c>
      <c r="AL11" s="17" t="n">
        <f aca="false">K11-AK11</f>
        <v>3312</v>
      </c>
      <c r="AN11" s="12"/>
    </row>
    <row r="12" customFormat="false" ht="13.8" hidden="false" customHeight="false" outlineLevel="0" collapsed="false">
      <c r="B12" s="8" t="s">
        <v>26</v>
      </c>
      <c r="C12" s="9" t="n">
        <v>1789</v>
      </c>
      <c r="D12" s="9" t="s">
        <v>27</v>
      </c>
      <c r="E12" s="9" t="s">
        <v>27</v>
      </c>
      <c r="F12" s="10" t="s">
        <v>28</v>
      </c>
      <c r="G12" s="10"/>
      <c r="H12" s="11" t="s">
        <v>49</v>
      </c>
      <c r="I12" s="9" t="s">
        <v>44</v>
      </c>
      <c r="J12" s="12"/>
      <c r="K12" s="13" t="n">
        <f aca="false">AG12+(AH12*0.05)+(AI12/240)</f>
        <v>2385</v>
      </c>
      <c r="L12" s="9"/>
      <c r="M12" s="13" t="n">
        <v>530</v>
      </c>
      <c r="N12" s="14" t="s">
        <v>31</v>
      </c>
      <c r="O12" s="14"/>
      <c r="P12" s="15" t="s">
        <v>32</v>
      </c>
      <c r="Q12" s="12" t="s">
        <v>33</v>
      </c>
      <c r="W12" s="12" t="n">
        <v>3</v>
      </c>
      <c r="X12" s="12"/>
      <c r="AC12" s="13" t="n">
        <v>4</v>
      </c>
      <c r="AD12" s="13" t="n">
        <v>10</v>
      </c>
      <c r="AE12" s="16"/>
      <c r="AG12" s="13" t="n">
        <v>2385</v>
      </c>
      <c r="AH12" s="13"/>
      <c r="AI12" s="13"/>
      <c r="AK12" s="13" t="n">
        <f aca="false">AA12*AF12</f>
        <v>0</v>
      </c>
      <c r="AL12" s="17" t="n">
        <f aca="false">K12-AK12</f>
        <v>2385</v>
      </c>
      <c r="AN12" s="12"/>
    </row>
    <row r="13" customFormat="false" ht="13.8" hidden="false" customHeight="false" outlineLevel="0" collapsed="false">
      <c r="B13" s="8" t="s">
        <v>26</v>
      </c>
      <c r="C13" s="9" t="n">
        <v>1789</v>
      </c>
      <c r="D13" s="9" t="s">
        <v>27</v>
      </c>
      <c r="E13" s="9" t="s">
        <v>27</v>
      </c>
      <c r="F13" s="10" t="s">
        <v>28</v>
      </c>
      <c r="G13" s="10"/>
      <c r="H13" s="11" t="s">
        <v>50</v>
      </c>
      <c r="I13" s="9" t="s">
        <v>51</v>
      </c>
      <c r="J13" s="12"/>
      <c r="K13" s="13" t="n">
        <f aca="false">AG13+(AH13*0.05)+(AI13/240)</f>
        <v>2725</v>
      </c>
      <c r="L13" s="9"/>
      <c r="M13" s="13" t="n">
        <v>1110</v>
      </c>
      <c r="N13" s="14" t="s">
        <v>52</v>
      </c>
      <c r="O13" s="14"/>
      <c r="P13" s="15" t="s">
        <v>32</v>
      </c>
      <c r="Q13" s="12" t="s">
        <v>33</v>
      </c>
      <c r="W13" s="12" t="n">
        <v>3</v>
      </c>
      <c r="X13" s="12"/>
      <c r="AC13" s="13"/>
      <c r="AD13" s="13" t="n">
        <v>50</v>
      </c>
      <c r="AE13" s="16"/>
      <c r="AG13" s="13" t="n">
        <v>2725</v>
      </c>
      <c r="AH13" s="13"/>
      <c r="AI13" s="13"/>
      <c r="AK13" s="13" t="n">
        <f aca="false">AA13*AF13</f>
        <v>0</v>
      </c>
      <c r="AL13" s="17" t="n">
        <f aca="false">K13-AK13</f>
        <v>2725</v>
      </c>
      <c r="AN13" s="12" t="s">
        <v>47</v>
      </c>
    </row>
    <row r="14" customFormat="false" ht="13.8" hidden="false" customHeight="false" outlineLevel="0" collapsed="false">
      <c r="B14" s="8" t="s">
        <v>26</v>
      </c>
      <c r="C14" s="9" t="n">
        <v>1789</v>
      </c>
      <c r="D14" s="9" t="s">
        <v>27</v>
      </c>
      <c r="E14" s="9" t="s">
        <v>27</v>
      </c>
      <c r="F14" s="10" t="s">
        <v>28</v>
      </c>
      <c r="G14" s="10"/>
      <c r="H14" s="11" t="s">
        <v>53</v>
      </c>
      <c r="I14" s="9" t="s">
        <v>30</v>
      </c>
      <c r="J14" s="12"/>
      <c r="K14" s="13" t="n">
        <f aca="false">AG14+(AH14*0.05)+(AI14/240)</f>
        <v>470</v>
      </c>
      <c r="L14" s="9"/>
      <c r="M14" s="13" t="n">
        <v>470</v>
      </c>
      <c r="N14" s="14" t="s">
        <v>52</v>
      </c>
      <c r="O14" s="14"/>
      <c r="P14" s="15" t="s">
        <v>32</v>
      </c>
      <c r="Q14" s="12" t="s">
        <v>33</v>
      </c>
      <c r="W14" s="12" t="n">
        <v>3</v>
      </c>
      <c r="X14" s="12"/>
      <c r="AC14" s="13"/>
      <c r="AD14" s="13" t="n">
        <v>20</v>
      </c>
      <c r="AE14" s="16"/>
      <c r="AG14" s="13" t="n">
        <v>470</v>
      </c>
      <c r="AH14" s="13"/>
      <c r="AI14" s="13"/>
      <c r="AK14" s="13" t="n">
        <f aca="false">AA14*AF14</f>
        <v>0</v>
      </c>
      <c r="AL14" s="17" t="n">
        <f aca="false">K14-AK14</f>
        <v>470</v>
      </c>
      <c r="AN14" s="12"/>
    </row>
    <row r="15" customFormat="false" ht="13.8" hidden="false" customHeight="false" outlineLevel="0" collapsed="false">
      <c r="B15" s="8" t="s">
        <v>26</v>
      </c>
      <c r="C15" s="9" t="n">
        <v>1789</v>
      </c>
      <c r="D15" s="9" t="s">
        <v>27</v>
      </c>
      <c r="E15" s="9" t="s">
        <v>27</v>
      </c>
      <c r="F15" s="10" t="s">
        <v>28</v>
      </c>
      <c r="G15" s="10"/>
      <c r="H15" s="11" t="s">
        <v>54</v>
      </c>
      <c r="I15" s="9" t="s">
        <v>30</v>
      </c>
      <c r="J15" s="12"/>
      <c r="K15" s="13" t="n">
        <f aca="false">AG15+(AH15*0.05)+(AI15/240)</f>
        <v>400</v>
      </c>
      <c r="L15" s="9"/>
      <c r="M15" s="13" t="n">
        <v>82</v>
      </c>
      <c r="N15" s="14" t="s">
        <v>52</v>
      </c>
      <c r="O15" s="14"/>
      <c r="P15" s="15" t="s">
        <v>32</v>
      </c>
      <c r="Q15" s="12" t="s">
        <v>33</v>
      </c>
      <c r="W15" s="12" t="n">
        <v>3</v>
      </c>
      <c r="X15" s="12"/>
      <c r="AC15" s="13"/>
      <c r="AD15" s="13"/>
      <c r="AE15" s="16"/>
      <c r="AG15" s="13" t="n">
        <v>400</v>
      </c>
      <c r="AH15" s="13"/>
      <c r="AI15" s="13"/>
      <c r="AK15" s="13" t="n">
        <f aca="false">AA15*AF15</f>
        <v>0</v>
      </c>
      <c r="AL15" s="17"/>
      <c r="AN15" s="12" t="s">
        <v>55</v>
      </c>
    </row>
    <row r="16" customFormat="false" ht="13.8" hidden="false" customHeight="false" outlineLevel="0" collapsed="false">
      <c r="B16" s="8" t="s">
        <v>26</v>
      </c>
      <c r="C16" s="9" t="n">
        <v>1789</v>
      </c>
      <c r="D16" s="9" t="s">
        <v>27</v>
      </c>
      <c r="E16" s="9" t="s">
        <v>27</v>
      </c>
      <c r="F16" s="10" t="s">
        <v>28</v>
      </c>
      <c r="G16" s="10"/>
      <c r="H16" s="11" t="s">
        <v>56</v>
      </c>
      <c r="I16" s="9" t="s">
        <v>40</v>
      </c>
      <c r="J16" s="12"/>
      <c r="K16" s="13" t="n">
        <f aca="false">AG16+(AH16*0.05)+(AI16/240)</f>
        <v>180</v>
      </c>
      <c r="L16" s="9"/>
      <c r="M16" s="13" t="n">
        <v>6</v>
      </c>
      <c r="N16" s="14" t="s">
        <v>31</v>
      </c>
      <c r="O16" s="14"/>
      <c r="P16" s="15" t="s">
        <v>32</v>
      </c>
      <c r="Q16" s="12" t="s">
        <v>33</v>
      </c>
      <c r="W16" s="12" t="n">
        <v>3</v>
      </c>
      <c r="X16" s="12"/>
      <c r="AC16" s="13" t="n">
        <v>30</v>
      </c>
      <c r="AD16" s="13"/>
      <c r="AE16" s="16"/>
      <c r="AG16" s="13" t="n">
        <v>180</v>
      </c>
      <c r="AH16" s="13"/>
      <c r="AI16" s="13"/>
      <c r="AK16" s="13" t="n">
        <f aca="false">AA16*AF16</f>
        <v>0</v>
      </c>
      <c r="AL16" s="17" t="e">
        <f aca="false">B16-AK16</f>
        <v>#VALUE!</v>
      </c>
      <c r="AN16" s="12"/>
    </row>
    <row r="17" customFormat="false" ht="13.8" hidden="false" customHeight="false" outlineLevel="0" collapsed="false">
      <c r="B17" s="8" t="s">
        <v>26</v>
      </c>
      <c r="C17" s="9" t="n">
        <v>1789</v>
      </c>
      <c r="D17" s="9" t="s">
        <v>27</v>
      </c>
      <c r="E17" s="9" t="s">
        <v>27</v>
      </c>
      <c r="F17" s="10" t="s">
        <v>28</v>
      </c>
      <c r="G17" s="10"/>
      <c r="H17" s="11" t="s">
        <v>57</v>
      </c>
      <c r="I17" s="9" t="s">
        <v>46</v>
      </c>
      <c r="J17" s="12"/>
      <c r="K17" s="13" t="n">
        <f aca="false">AG17+(AH17*0.05)+(AI17/240)</f>
        <v>749</v>
      </c>
      <c r="L17" s="9"/>
      <c r="M17" s="13" t="n">
        <v>749</v>
      </c>
      <c r="N17" s="14" t="s">
        <v>58</v>
      </c>
      <c r="O17" s="14"/>
      <c r="P17" s="15" t="s">
        <v>32</v>
      </c>
      <c r="Q17" s="12" t="s">
        <v>33</v>
      </c>
      <c r="W17" s="12" t="n">
        <v>3</v>
      </c>
      <c r="X17" s="12"/>
      <c r="AC17" s="13"/>
      <c r="AD17" s="13" t="n">
        <v>20</v>
      </c>
      <c r="AE17" s="16"/>
      <c r="AG17" s="13" t="n">
        <v>749</v>
      </c>
      <c r="AH17" s="13"/>
      <c r="AI17" s="13"/>
      <c r="AK17" s="13" t="n">
        <f aca="false">AA17*AF17</f>
        <v>0</v>
      </c>
      <c r="AL17" s="17" t="e">
        <f aca="false">B17-AK17</f>
        <v>#VALUE!</v>
      </c>
      <c r="AN17" s="12" t="s">
        <v>59</v>
      </c>
    </row>
    <row r="18" customFormat="false" ht="13.8" hidden="false" customHeight="false" outlineLevel="0" collapsed="false">
      <c r="B18" s="8" t="s">
        <v>26</v>
      </c>
      <c r="C18" s="9" t="n">
        <v>1789</v>
      </c>
      <c r="D18" s="9" t="s">
        <v>27</v>
      </c>
      <c r="E18" s="9" t="s">
        <v>27</v>
      </c>
      <c r="F18" s="10" t="s">
        <v>28</v>
      </c>
      <c r="G18" s="10"/>
      <c r="H18" s="11" t="s">
        <v>57</v>
      </c>
      <c r="I18" s="9" t="s">
        <v>60</v>
      </c>
      <c r="J18" s="12"/>
      <c r="K18" s="13" t="n">
        <f aca="false">AG18+(AH18*0.05)+(AI18/240)</f>
        <v>10530</v>
      </c>
      <c r="L18" s="9"/>
      <c r="M18" s="13" t="n">
        <v>10530</v>
      </c>
      <c r="N18" s="14" t="s">
        <v>58</v>
      </c>
      <c r="O18" s="14"/>
      <c r="P18" s="15" t="s">
        <v>32</v>
      </c>
      <c r="Q18" s="12" t="s">
        <v>33</v>
      </c>
      <c r="W18" s="12" t="n">
        <v>3</v>
      </c>
      <c r="X18" s="12"/>
      <c r="AC18" s="13"/>
      <c r="AD18" s="13" t="n">
        <v>20</v>
      </c>
      <c r="AE18" s="16"/>
      <c r="AG18" s="13" t="n">
        <v>10530</v>
      </c>
      <c r="AH18" s="13"/>
      <c r="AI18" s="13"/>
      <c r="AK18" s="13" t="n">
        <f aca="false">AA18*AF18</f>
        <v>0</v>
      </c>
      <c r="AL18" s="17" t="e">
        <f aca="false">B18-AK18</f>
        <v>#VALUE!</v>
      </c>
      <c r="AN18" s="12" t="s">
        <v>61</v>
      </c>
    </row>
    <row r="19" customFormat="false" ht="13.8" hidden="false" customHeight="false" outlineLevel="0" collapsed="false">
      <c r="B19" s="8" t="s">
        <v>26</v>
      </c>
      <c r="C19" s="9" t="n">
        <v>1789</v>
      </c>
      <c r="D19" s="9" t="s">
        <v>27</v>
      </c>
      <c r="E19" s="9" t="s">
        <v>27</v>
      </c>
      <c r="F19" s="10" t="s">
        <v>28</v>
      </c>
      <c r="G19" s="10"/>
      <c r="H19" s="11" t="s">
        <v>57</v>
      </c>
      <c r="I19" s="9" t="s">
        <v>44</v>
      </c>
      <c r="J19" s="12"/>
      <c r="K19" s="13" t="n">
        <f aca="false">AG19+(AH19*0.05)+(AI19/240)</f>
        <v>2300</v>
      </c>
      <c r="L19" s="9"/>
      <c r="M19" s="13" t="n">
        <v>2300</v>
      </c>
      <c r="N19" s="14" t="s">
        <v>58</v>
      </c>
      <c r="O19" s="14"/>
      <c r="P19" s="15" t="s">
        <v>32</v>
      </c>
      <c r="Q19" s="12" t="s">
        <v>33</v>
      </c>
      <c r="W19" s="12" t="n">
        <v>3</v>
      </c>
      <c r="X19" s="12"/>
      <c r="AC19" s="13"/>
      <c r="AD19" s="13" t="n">
        <v>20</v>
      </c>
      <c r="AE19" s="16"/>
      <c r="AG19" s="13" t="n">
        <v>2300</v>
      </c>
      <c r="AH19" s="13"/>
      <c r="AI19" s="13"/>
      <c r="AK19" s="13" t="n">
        <f aca="false">AA19*AF19</f>
        <v>0</v>
      </c>
      <c r="AL19" s="17" t="e">
        <f aca="false">B19-AK19</f>
        <v>#VALUE!</v>
      </c>
      <c r="AN19" s="12" t="s">
        <v>62</v>
      </c>
    </row>
    <row r="20" customFormat="false" ht="13.8" hidden="false" customHeight="false" outlineLevel="0" collapsed="false">
      <c r="B20" s="8" t="s">
        <v>26</v>
      </c>
      <c r="C20" s="9" t="n">
        <v>1789</v>
      </c>
      <c r="D20" s="9" t="s">
        <v>27</v>
      </c>
      <c r="E20" s="9" t="s">
        <v>27</v>
      </c>
      <c r="F20" s="10" t="s">
        <v>63</v>
      </c>
      <c r="G20" s="10"/>
      <c r="H20" s="11" t="s">
        <v>64</v>
      </c>
      <c r="I20" s="9" t="s">
        <v>46</v>
      </c>
      <c r="J20" s="12"/>
      <c r="K20" s="13" t="n">
        <f aca="false">AG20+(AH20*0.05)+(AI20/240)</f>
        <v>1380</v>
      </c>
      <c r="L20" s="9"/>
      <c r="M20" s="13" t="n">
        <f aca="false">9+168/288</f>
        <v>9.58333333333333</v>
      </c>
      <c r="N20" s="14" t="s">
        <v>65</v>
      </c>
      <c r="O20" s="14"/>
      <c r="P20" s="15" t="s">
        <v>32</v>
      </c>
      <c r="Q20" s="12" t="s">
        <v>33</v>
      </c>
      <c r="W20" s="12" t="n">
        <v>3</v>
      </c>
      <c r="X20" s="12"/>
      <c r="AC20" s="13"/>
      <c r="AD20" s="13"/>
      <c r="AE20" s="16"/>
      <c r="AG20" s="13" t="n">
        <v>1380</v>
      </c>
      <c r="AH20" s="13"/>
      <c r="AI20" s="13"/>
      <c r="AK20" s="13" t="n">
        <f aca="false">AA20*AF20</f>
        <v>0</v>
      </c>
      <c r="AL20" s="17"/>
      <c r="AN20" s="12" t="s">
        <v>55</v>
      </c>
    </row>
    <row r="21" customFormat="false" ht="13.8" hidden="false" customHeight="false" outlineLevel="0" collapsed="false">
      <c r="B21" s="8" t="s">
        <v>26</v>
      </c>
      <c r="C21" s="9" t="n">
        <v>1789</v>
      </c>
      <c r="D21" s="9" t="s">
        <v>27</v>
      </c>
      <c r="E21" s="9" t="s">
        <v>27</v>
      </c>
      <c r="F21" s="10" t="s">
        <v>66</v>
      </c>
      <c r="G21" s="10"/>
      <c r="H21" s="11" t="s">
        <v>64</v>
      </c>
      <c r="I21" s="9" t="s">
        <v>46</v>
      </c>
      <c r="J21" s="12"/>
      <c r="K21" s="13" t="n">
        <f aca="false">AG21+(AH21*0.05)+(AI21/240)</f>
        <v>5180</v>
      </c>
      <c r="L21" s="9"/>
      <c r="M21" s="13" t="n">
        <f aca="false">36+232/288</f>
        <v>36.8055555555556</v>
      </c>
      <c r="N21" s="14" t="s">
        <v>65</v>
      </c>
      <c r="O21" s="14"/>
      <c r="P21" s="15" t="s">
        <v>32</v>
      </c>
      <c r="Q21" s="12" t="s">
        <v>33</v>
      </c>
      <c r="W21" s="12" t="n">
        <v>3</v>
      </c>
      <c r="X21" s="12"/>
      <c r="AC21" s="13"/>
      <c r="AD21" s="13"/>
      <c r="AE21" s="16"/>
      <c r="AG21" s="13" t="n">
        <v>5180</v>
      </c>
      <c r="AH21" s="13"/>
      <c r="AI21" s="13"/>
      <c r="AK21" s="13" t="n">
        <f aca="false">AA21*AF21</f>
        <v>0</v>
      </c>
      <c r="AL21" s="17"/>
      <c r="AN21" s="12" t="s">
        <v>55</v>
      </c>
    </row>
    <row r="22" customFormat="false" ht="13.8" hidden="false" customHeight="false" outlineLevel="0" collapsed="false">
      <c r="B22" s="8" t="s">
        <v>26</v>
      </c>
      <c r="C22" s="9" t="n">
        <v>1789</v>
      </c>
      <c r="D22" s="9" t="s">
        <v>27</v>
      </c>
      <c r="E22" s="9" t="s">
        <v>27</v>
      </c>
      <c r="F22" s="10" t="s">
        <v>66</v>
      </c>
      <c r="G22" s="10"/>
      <c r="H22" s="11" t="s">
        <v>64</v>
      </c>
      <c r="I22" s="9" t="s">
        <v>67</v>
      </c>
      <c r="J22" s="12"/>
      <c r="K22" s="13" t="n">
        <f aca="false">AG22+(AH22*0.05)+(AI22/240)</f>
        <v>11280</v>
      </c>
      <c r="L22" s="9"/>
      <c r="M22" s="13" t="n">
        <f aca="false">78+36/288</f>
        <v>78.125</v>
      </c>
      <c r="N22" s="14" t="s">
        <v>65</v>
      </c>
      <c r="O22" s="14"/>
      <c r="P22" s="15" t="s">
        <v>32</v>
      </c>
      <c r="Q22" s="12" t="s">
        <v>33</v>
      </c>
      <c r="W22" s="12" t="n">
        <v>3</v>
      </c>
      <c r="X22" s="12"/>
      <c r="AC22" s="13"/>
      <c r="AD22" s="13"/>
      <c r="AE22" s="16"/>
      <c r="AG22" s="13" t="n">
        <v>11280</v>
      </c>
      <c r="AH22" s="13"/>
      <c r="AI22" s="13"/>
      <c r="AK22" s="13" t="n">
        <f aca="false">AA22*AF22</f>
        <v>0</v>
      </c>
      <c r="AL22" s="17"/>
      <c r="AN22" s="12" t="s">
        <v>55</v>
      </c>
    </row>
    <row r="23" customFormat="false" ht="13.8" hidden="false" customHeight="false" outlineLevel="0" collapsed="false">
      <c r="B23" s="8" t="s">
        <v>26</v>
      </c>
      <c r="C23" s="9" t="n">
        <v>1789</v>
      </c>
      <c r="D23" s="9" t="s">
        <v>27</v>
      </c>
      <c r="E23" s="9" t="s">
        <v>27</v>
      </c>
      <c r="F23" s="10" t="s">
        <v>28</v>
      </c>
      <c r="G23" s="10"/>
      <c r="H23" s="11" t="s">
        <v>68</v>
      </c>
      <c r="I23" s="9" t="s">
        <v>40</v>
      </c>
      <c r="J23" s="12"/>
      <c r="K23" s="13" t="n">
        <f aca="false">AG23+(AH23*0.05)+(AI23/240)</f>
        <v>840</v>
      </c>
      <c r="L23" s="9"/>
      <c r="M23" s="13" t="n">
        <v>350</v>
      </c>
      <c r="N23" s="14" t="s">
        <v>58</v>
      </c>
      <c r="O23" s="14"/>
      <c r="P23" s="15" t="s">
        <v>32</v>
      </c>
      <c r="Q23" s="12" t="s">
        <v>33</v>
      </c>
      <c r="W23" s="12" t="n">
        <v>3</v>
      </c>
      <c r="X23" s="12"/>
      <c r="AC23" s="13"/>
      <c r="AD23" s="13" t="n">
        <v>50</v>
      </c>
      <c r="AE23" s="16"/>
      <c r="AG23" s="13" t="n">
        <v>840</v>
      </c>
      <c r="AH23" s="13"/>
      <c r="AI23" s="13"/>
      <c r="AK23" s="13" t="n">
        <f aca="false">AA23*AF23</f>
        <v>0</v>
      </c>
      <c r="AL23" s="17" t="e">
        <f aca="false">B23-AK23</f>
        <v>#VALUE!</v>
      </c>
      <c r="AN23" s="12" t="s">
        <v>47</v>
      </c>
    </row>
    <row r="24" customFormat="false" ht="13.8" hidden="false" customHeight="false" outlineLevel="0" collapsed="false">
      <c r="B24" s="8" t="s">
        <v>26</v>
      </c>
      <c r="C24" s="9" t="n">
        <v>1789</v>
      </c>
      <c r="D24" s="9" t="s">
        <v>27</v>
      </c>
      <c r="E24" s="9" t="s">
        <v>27</v>
      </c>
      <c r="F24" s="10" t="s">
        <v>28</v>
      </c>
      <c r="G24" s="10"/>
      <c r="H24" s="11" t="s">
        <v>69</v>
      </c>
      <c r="I24" s="9" t="s">
        <v>27</v>
      </c>
      <c r="J24" s="12"/>
      <c r="K24" s="13" t="n">
        <f aca="false">AG24+(AH24*0.05)+(AI24/240)</f>
        <v>360</v>
      </c>
      <c r="L24" s="9"/>
      <c r="M24" s="13" t="n">
        <v>60</v>
      </c>
      <c r="N24" s="14" t="s">
        <v>52</v>
      </c>
      <c r="O24" s="14"/>
      <c r="P24" s="15" t="s">
        <v>32</v>
      </c>
      <c r="Q24" s="12" t="s">
        <v>33</v>
      </c>
      <c r="W24" s="12" t="n">
        <v>3</v>
      </c>
      <c r="X24" s="12"/>
      <c r="AC24" s="13" t="n">
        <v>6</v>
      </c>
      <c r="AD24" s="13"/>
      <c r="AE24" s="16"/>
      <c r="AG24" s="13" t="n">
        <v>360</v>
      </c>
      <c r="AH24" s="13"/>
      <c r="AI24" s="13"/>
      <c r="AK24" s="13" t="n">
        <f aca="false">AA24*AF24</f>
        <v>0</v>
      </c>
      <c r="AL24" s="17" t="e">
        <f aca="false">B24-AK24</f>
        <v>#VALUE!</v>
      </c>
      <c r="AN24" s="12"/>
    </row>
    <row r="25" customFormat="false" ht="13.8" hidden="false" customHeight="false" outlineLevel="0" collapsed="false">
      <c r="B25" s="8" t="s">
        <v>26</v>
      </c>
      <c r="C25" s="9" t="n">
        <v>1789</v>
      </c>
      <c r="D25" s="9" t="s">
        <v>27</v>
      </c>
      <c r="E25" s="9" t="s">
        <v>27</v>
      </c>
      <c r="F25" s="10" t="s">
        <v>28</v>
      </c>
      <c r="G25" s="10"/>
      <c r="H25" s="11" t="s">
        <v>70</v>
      </c>
      <c r="I25" s="9" t="s">
        <v>71</v>
      </c>
      <c r="J25" s="12"/>
      <c r="K25" s="13" t="n">
        <f aca="false">AG25+(AH25*0.05)+(AI25/240)</f>
        <v>3580</v>
      </c>
      <c r="L25" s="9"/>
      <c r="M25" s="13" t="n">
        <v>358</v>
      </c>
      <c r="N25" s="14" t="s">
        <v>58</v>
      </c>
      <c r="O25" s="14"/>
      <c r="P25" s="15" t="s">
        <v>32</v>
      </c>
      <c r="Q25" s="12" t="s">
        <v>33</v>
      </c>
      <c r="W25" s="12" t="n">
        <v>3</v>
      </c>
      <c r="X25" s="12"/>
      <c r="AC25" s="13" t="n">
        <v>10</v>
      </c>
      <c r="AD25" s="13"/>
      <c r="AE25" s="16"/>
      <c r="AG25" s="13" t="n">
        <v>3580</v>
      </c>
      <c r="AH25" s="13"/>
      <c r="AI25" s="13"/>
      <c r="AK25" s="13" t="n">
        <f aca="false">AA25*AF25</f>
        <v>0</v>
      </c>
      <c r="AL25" s="17" t="e">
        <f aca="false">B25-AK25</f>
        <v>#VALUE!</v>
      </c>
      <c r="AN25" s="12"/>
    </row>
    <row r="26" customFormat="false" ht="13.8" hidden="false" customHeight="false" outlineLevel="0" collapsed="false">
      <c r="B26" s="8" t="s">
        <v>26</v>
      </c>
      <c r="C26" s="9" t="n">
        <v>1789</v>
      </c>
      <c r="D26" s="9" t="s">
        <v>27</v>
      </c>
      <c r="E26" s="9" t="s">
        <v>27</v>
      </c>
      <c r="F26" s="10" t="s">
        <v>28</v>
      </c>
      <c r="G26" s="10"/>
      <c r="H26" s="11" t="s">
        <v>70</v>
      </c>
      <c r="I26" s="9" t="s">
        <v>44</v>
      </c>
      <c r="J26" s="12"/>
      <c r="K26" s="13" t="n">
        <f aca="false">AG26+(AH26*0.05)+(AI26/240)</f>
        <v>2200</v>
      </c>
      <c r="L26" s="9"/>
      <c r="M26" s="13" t="n">
        <v>40</v>
      </c>
      <c r="N26" s="14" t="s">
        <v>52</v>
      </c>
      <c r="O26" s="14"/>
      <c r="P26" s="15" t="s">
        <v>32</v>
      </c>
      <c r="Q26" s="12" t="s">
        <v>33</v>
      </c>
      <c r="W26" s="12" t="n">
        <v>3</v>
      </c>
      <c r="X26" s="12"/>
      <c r="AC26" s="13" t="n">
        <v>55</v>
      </c>
      <c r="AD26" s="13"/>
      <c r="AE26" s="16"/>
      <c r="AG26" s="13" t="n">
        <v>2200</v>
      </c>
      <c r="AH26" s="13"/>
      <c r="AI26" s="13"/>
      <c r="AK26" s="13" t="n">
        <f aca="false">AA26*AF26</f>
        <v>0</v>
      </c>
      <c r="AL26" s="17" t="e">
        <f aca="false">B26-AK26</f>
        <v>#VALUE!</v>
      </c>
      <c r="AN26" s="12"/>
    </row>
    <row r="27" customFormat="false" ht="13.8" hidden="false" customHeight="false" outlineLevel="0" collapsed="false">
      <c r="B27" s="8" t="s">
        <v>26</v>
      </c>
      <c r="C27" s="9" t="n">
        <v>1789</v>
      </c>
      <c r="D27" s="9" t="s">
        <v>27</v>
      </c>
      <c r="E27" s="9" t="s">
        <v>27</v>
      </c>
      <c r="F27" s="10" t="s">
        <v>28</v>
      </c>
      <c r="G27" s="10"/>
      <c r="H27" s="11" t="s">
        <v>70</v>
      </c>
      <c r="I27" s="9" t="s">
        <v>27</v>
      </c>
      <c r="J27" s="12"/>
      <c r="K27" s="13" t="n">
        <f aca="false">AG27+(AH27*0.05)+(AI27/240)</f>
        <v>2380</v>
      </c>
      <c r="L27" s="9"/>
      <c r="M27" s="13" t="n">
        <v>340</v>
      </c>
      <c r="N27" s="14" t="s">
        <v>58</v>
      </c>
      <c r="O27" s="14"/>
      <c r="P27" s="15" t="s">
        <v>32</v>
      </c>
      <c r="Q27" s="12" t="s">
        <v>33</v>
      </c>
      <c r="W27" s="12" t="n">
        <v>3</v>
      </c>
      <c r="X27" s="12"/>
      <c r="AC27" s="13" t="n">
        <v>7</v>
      </c>
      <c r="AD27" s="13"/>
      <c r="AE27" s="16"/>
      <c r="AG27" s="13" t="n">
        <v>2380</v>
      </c>
      <c r="AH27" s="13"/>
      <c r="AI27" s="13"/>
      <c r="AK27" s="13" t="n">
        <f aca="false">AA27*AF27</f>
        <v>0</v>
      </c>
      <c r="AL27" s="17" t="e">
        <f aca="false">B27-AK27</f>
        <v>#VALUE!</v>
      </c>
      <c r="AN27" s="12"/>
    </row>
    <row r="28" customFormat="false" ht="13.8" hidden="false" customHeight="false" outlineLevel="0" collapsed="false">
      <c r="B28" s="8" t="s">
        <v>26</v>
      </c>
      <c r="C28" s="9" t="n">
        <v>1789</v>
      </c>
      <c r="D28" s="9" t="s">
        <v>27</v>
      </c>
      <c r="E28" s="9" t="s">
        <v>27</v>
      </c>
      <c r="F28" s="10" t="s">
        <v>28</v>
      </c>
      <c r="G28" s="10"/>
      <c r="H28" s="11" t="s">
        <v>70</v>
      </c>
      <c r="I28" s="9" t="s">
        <v>46</v>
      </c>
      <c r="J28" s="12"/>
      <c r="K28" s="13" t="n">
        <f aca="false">AG28+(AH28*0.05)+(AI28/240)</f>
        <v>19975</v>
      </c>
      <c r="L28" s="9"/>
      <c r="M28" s="13" t="n">
        <v>399.5</v>
      </c>
      <c r="N28" s="14" t="s">
        <v>52</v>
      </c>
      <c r="O28" s="14"/>
      <c r="P28" s="15" t="s">
        <v>32</v>
      </c>
      <c r="Q28" s="12" t="s">
        <v>33</v>
      </c>
      <c r="W28" s="12" t="n">
        <v>3</v>
      </c>
      <c r="X28" s="12"/>
      <c r="AC28" s="13" t="n">
        <v>50</v>
      </c>
      <c r="AD28" s="13"/>
      <c r="AE28" s="16"/>
      <c r="AG28" s="13" t="n">
        <v>19975</v>
      </c>
      <c r="AH28" s="13"/>
      <c r="AI28" s="13"/>
      <c r="AK28" s="13" t="n">
        <f aca="false">AA28*AF28</f>
        <v>0</v>
      </c>
      <c r="AL28" s="17" t="e">
        <f aca="false">B28-AK28</f>
        <v>#VALUE!</v>
      </c>
      <c r="AN28" s="12"/>
    </row>
    <row r="29" customFormat="false" ht="13.8" hidden="false" customHeight="false" outlineLevel="0" collapsed="false">
      <c r="B29" s="8" t="s">
        <v>26</v>
      </c>
      <c r="C29" s="9" t="n">
        <v>1789</v>
      </c>
      <c r="D29" s="9" t="s">
        <v>27</v>
      </c>
      <c r="E29" s="9" t="s">
        <v>27</v>
      </c>
      <c r="F29" s="10" t="s">
        <v>28</v>
      </c>
      <c r="G29" s="10"/>
      <c r="H29" s="11" t="s">
        <v>70</v>
      </c>
      <c r="I29" s="9" t="s">
        <v>60</v>
      </c>
      <c r="J29" s="12"/>
      <c r="K29" s="13" t="n">
        <f aca="false">AG29+(AH29*0.05)+(AI29/240)</f>
        <v>150</v>
      </c>
      <c r="L29" s="9"/>
      <c r="M29" s="13" t="n">
        <v>2.5</v>
      </c>
      <c r="N29" s="14" t="s">
        <v>52</v>
      </c>
      <c r="O29" s="14"/>
      <c r="P29" s="15" t="s">
        <v>32</v>
      </c>
      <c r="Q29" s="12" t="s">
        <v>33</v>
      </c>
      <c r="W29" s="12" t="n">
        <v>3</v>
      </c>
      <c r="X29" s="12"/>
      <c r="AC29" s="13" t="n">
        <v>50</v>
      </c>
      <c r="AD29" s="13"/>
      <c r="AE29" s="16"/>
      <c r="AG29" s="13" t="n">
        <v>150</v>
      </c>
      <c r="AH29" s="13"/>
      <c r="AI29" s="13"/>
      <c r="AK29" s="13" t="n">
        <f aca="false">AA29*AF29</f>
        <v>0</v>
      </c>
      <c r="AL29" s="17" t="e">
        <f aca="false">B29-AK29</f>
        <v>#VALUE!</v>
      </c>
      <c r="AN29" s="12" t="s">
        <v>47</v>
      </c>
    </row>
    <row r="30" customFormat="false" ht="13.8" hidden="false" customHeight="false" outlineLevel="0" collapsed="false">
      <c r="B30" s="8" t="s">
        <v>26</v>
      </c>
      <c r="C30" s="9" t="n">
        <v>1789</v>
      </c>
      <c r="D30" s="9" t="s">
        <v>27</v>
      </c>
      <c r="E30" s="9" t="s">
        <v>27</v>
      </c>
      <c r="F30" s="10" t="s">
        <v>28</v>
      </c>
      <c r="G30" s="10"/>
      <c r="H30" s="11" t="s">
        <v>70</v>
      </c>
      <c r="I30" s="9" t="s">
        <v>40</v>
      </c>
      <c r="J30" s="12"/>
      <c r="K30" s="13" t="n">
        <f aca="false">AG30+(AH30*0.05)+(AI30/240)</f>
        <v>38440</v>
      </c>
      <c r="L30" s="9"/>
      <c r="M30" s="13" t="n">
        <v>4805</v>
      </c>
      <c r="N30" s="14" t="s">
        <v>58</v>
      </c>
      <c r="O30" s="14"/>
      <c r="P30" s="15" t="s">
        <v>32</v>
      </c>
      <c r="Q30" s="12" t="s">
        <v>33</v>
      </c>
      <c r="W30" s="12" t="n">
        <v>3</v>
      </c>
      <c r="X30" s="12"/>
      <c r="AC30" s="13" t="n">
        <v>8</v>
      </c>
      <c r="AD30" s="13"/>
      <c r="AE30" s="16"/>
      <c r="AG30" s="13" t="n">
        <v>38440</v>
      </c>
      <c r="AH30" s="13"/>
      <c r="AI30" s="13"/>
      <c r="AK30" s="13" t="n">
        <f aca="false">AA30*AF30</f>
        <v>0</v>
      </c>
      <c r="AL30" s="17" t="e">
        <f aca="false">B30-AK30</f>
        <v>#VALUE!</v>
      </c>
      <c r="AN30" s="12"/>
    </row>
    <row r="31" customFormat="false" ht="13.8" hidden="false" customHeight="false" outlineLevel="0" collapsed="false">
      <c r="B31" s="8" t="s">
        <v>26</v>
      </c>
      <c r="C31" s="9" t="n">
        <v>1789</v>
      </c>
      <c r="D31" s="9" t="s">
        <v>27</v>
      </c>
      <c r="E31" s="9" t="s">
        <v>27</v>
      </c>
      <c r="F31" s="10" t="s">
        <v>28</v>
      </c>
      <c r="G31" s="10"/>
      <c r="H31" s="11" t="s">
        <v>70</v>
      </c>
      <c r="I31" s="9" t="s">
        <v>40</v>
      </c>
      <c r="J31" s="12"/>
      <c r="K31" s="13" t="n">
        <f aca="false">AG31+(AH31*0.05)+(AI31/240)</f>
        <v>225</v>
      </c>
      <c r="L31" s="9"/>
      <c r="M31" s="13" t="n">
        <v>4.5</v>
      </c>
      <c r="N31" s="14" t="s">
        <v>52</v>
      </c>
      <c r="O31" s="14"/>
      <c r="P31" s="15" t="s">
        <v>32</v>
      </c>
      <c r="Q31" s="12" t="s">
        <v>33</v>
      </c>
      <c r="W31" s="12" t="n">
        <v>3</v>
      </c>
      <c r="X31" s="12"/>
      <c r="AC31" s="13" t="n">
        <v>50</v>
      </c>
      <c r="AD31" s="13"/>
      <c r="AE31" s="16"/>
      <c r="AG31" s="13" t="n">
        <v>225</v>
      </c>
      <c r="AH31" s="13"/>
      <c r="AI31" s="13"/>
      <c r="AK31" s="13" t="n">
        <f aca="false">AA31*AF31</f>
        <v>0</v>
      </c>
      <c r="AL31" s="17" t="e">
        <f aca="false">B31-AK31</f>
        <v>#VALUE!</v>
      </c>
      <c r="AN31" s="12"/>
    </row>
    <row r="32" customFormat="false" ht="13.8" hidden="false" customHeight="false" outlineLevel="0" collapsed="false">
      <c r="B32" s="8" t="s">
        <v>26</v>
      </c>
      <c r="C32" s="9" t="n">
        <v>1789</v>
      </c>
      <c r="D32" s="9" t="s">
        <v>27</v>
      </c>
      <c r="E32" s="9" t="s">
        <v>27</v>
      </c>
      <c r="F32" s="10" t="s">
        <v>28</v>
      </c>
      <c r="G32" s="10"/>
      <c r="H32" s="11" t="s">
        <v>72</v>
      </c>
      <c r="I32" s="9" t="s">
        <v>46</v>
      </c>
      <c r="J32" s="12"/>
      <c r="K32" s="13" t="n">
        <f aca="false">AG32+(AH32*0.05)+(AI32/240)</f>
        <v>2758</v>
      </c>
      <c r="L32" s="9"/>
      <c r="M32" s="13" t="n">
        <v>394</v>
      </c>
      <c r="N32" s="14" t="s">
        <v>58</v>
      </c>
      <c r="O32" s="14"/>
      <c r="P32" s="15" t="s">
        <v>32</v>
      </c>
      <c r="Q32" s="12" t="s">
        <v>33</v>
      </c>
      <c r="W32" s="12" t="n">
        <v>3</v>
      </c>
      <c r="X32" s="12"/>
      <c r="AC32" s="13" t="n">
        <v>7</v>
      </c>
      <c r="AD32" s="13"/>
      <c r="AE32" s="16"/>
      <c r="AG32" s="13" t="n">
        <v>2758</v>
      </c>
      <c r="AH32" s="13"/>
      <c r="AI32" s="13"/>
      <c r="AK32" s="13" t="n">
        <f aca="false">AA32*AF32</f>
        <v>0</v>
      </c>
      <c r="AL32" s="17" t="e">
        <f aca="false">B32-AK32</f>
        <v>#VALUE!</v>
      </c>
      <c r="AN32" s="12"/>
    </row>
    <row r="33" customFormat="false" ht="13.8" hidden="false" customHeight="false" outlineLevel="0" collapsed="false">
      <c r="B33" s="8" t="s">
        <v>26</v>
      </c>
      <c r="C33" s="9" t="n">
        <v>1789</v>
      </c>
      <c r="D33" s="9" t="s">
        <v>27</v>
      </c>
      <c r="E33" s="9" t="s">
        <v>27</v>
      </c>
      <c r="F33" s="10" t="s">
        <v>28</v>
      </c>
      <c r="G33" s="10"/>
      <c r="H33" s="11" t="s">
        <v>73</v>
      </c>
      <c r="I33" s="9" t="s">
        <v>40</v>
      </c>
      <c r="J33" s="12"/>
      <c r="K33" s="13" t="n">
        <f aca="false">AG33+(AH33*0.05)+(AI33/240)</f>
        <v>454</v>
      </c>
      <c r="L33" s="9"/>
      <c r="M33" s="13" t="n">
        <v>116</v>
      </c>
      <c r="N33" s="14" t="s">
        <v>58</v>
      </c>
      <c r="O33" s="14"/>
      <c r="P33" s="15" t="s">
        <v>32</v>
      </c>
      <c r="Q33" s="12" t="s">
        <v>33</v>
      </c>
      <c r="W33" s="12" t="n">
        <v>3</v>
      </c>
      <c r="X33" s="12"/>
      <c r="AC33" s="13" t="n">
        <v>4</v>
      </c>
      <c r="AD33" s="13"/>
      <c r="AE33" s="16"/>
      <c r="AG33" s="13" t="n">
        <v>454</v>
      </c>
      <c r="AH33" s="13"/>
      <c r="AI33" s="13"/>
      <c r="AK33" s="13" t="n">
        <f aca="false">AA33*AF33</f>
        <v>0</v>
      </c>
      <c r="AL33" s="17" t="e">
        <f aca="false">B33-AK33</f>
        <v>#VALUE!</v>
      </c>
      <c r="AN33" s="12" t="s">
        <v>47</v>
      </c>
    </row>
    <row r="34" customFormat="false" ht="13.8" hidden="false" customHeight="false" outlineLevel="0" collapsed="false">
      <c r="B34" s="8" t="s">
        <v>26</v>
      </c>
      <c r="C34" s="9" t="n">
        <v>1789</v>
      </c>
      <c r="D34" s="9" t="s">
        <v>27</v>
      </c>
      <c r="E34" s="9" t="s">
        <v>27</v>
      </c>
      <c r="F34" s="10" t="s">
        <v>28</v>
      </c>
      <c r="G34" s="10"/>
      <c r="H34" s="11" t="s">
        <v>74</v>
      </c>
      <c r="I34" s="9" t="s">
        <v>46</v>
      </c>
      <c r="J34" s="12"/>
      <c r="K34" s="13" t="n">
        <f aca="false">AG34+(AH34*0.05)+(AI34/240)</f>
        <v>348</v>
      </c>
      <c r="L34" s="9"/>
      <c r="M34" s="13" t="n">
        <v>87</v>
      </c>
      <c r="N34" s="14" t="s">
        <v>58</v>
      </c>
      <c r="O34" s="14"/>
      <c r="P34" s="15" t="s">
        <v>32</v>
      </c>
      <c r="Q34" s="12" t="s">
        <v>33</v>
      </c>
      <c r="W34" s="12" t="n">
        <v>3</v>
      </c>
      <c r="X34" s="12"/>
      <c r="AC34" s="13" t="n">
        <v>4</v>
      </c>
      <c r="AD34" s="13"/>
      <c r="AE34" s="16"/>
      <c r="AG34" s="13" t="n">
        <v>348</v>
      </c>
      <c r="AH34" s="13"/>
      <c r="AI34" s="13"/>
      <c r="AK34" s="13" t="n">
        <f aca="false">AA34*AF34</f>
        <v>0</v>
      </c>
      <c r="AL34" s="17" t="e">
        <f aca="false">B34-AK34</f>
        <v>#VALUE!</v>
      </c>
      <c r="AN34" s="12"/>
    </row>
    <row r="35" customFormat="false" ht="13.8" hidden="false" customHeight="false" outlineLevel="0" collapsed="false">
      <c r="B35" s="8" t="s">
        <v>26</v>
      </c>
      <c r="C35" s="9" t="n">
        <v>1789</v>
      </c>
      <c r="D35" s="9" t="s">
        <v>27</v>
      </c>
      <c r="E35" s="9" t="s">
        <v>27</v>
      </c>
      <c r="F35" s="10" t="s">
        <v>28</v>
      </c>
      <c r="G35" s="10"/>
      <c r="H35" s="11" t="s">
        <v>75</v>
      </c>
      <c r="I35" s="9" t="s">
        <v>46</v>
      </c>
      <c r="J35" s="12"/>
      <c r="K35" s="13" t="n">
        <f aca="false">AG35+(AH35*0.05)+(AI35/240)</f>
        <v>775</v>
      </c>
      <c r="L35" s="9"/>
      <c r="M35" s="13" t="n">
        <v>155</v>
      </c>
      <c r="N35" s="14" t="s">
        <v>58</v>
      </c>
      <c r="O35" s="14"/>
      <c r="P35" s="15" t="s">
        <v>32</v>
      </c>
      <c r="Q35" s="12" t="s">
        <v>33</v>
      </c>
      <c r="W35" s="12" t="n">
        <v>3</v>
      </c>
      <c r="X35" s="12"/>
      <c r="AC35" s="13" t="n">
        <v>5</v>
      </c>
      <c r="AD35" s="13"/>
      <c r="AE35" s="16"/>
      <c r="AG35" s="13" t="n">
        <v>775</v>
      </c>
      <c r="AH35" s="13"/>
      <c r="AI35" s="13"/>
      <c r="AK35" s="13" t="n">
        <f aca="false">AA35*AF35</f>
        <v>0</v>
      </c>
      <c r="AL35" s="17" t="e">
        <f aca="false">B35-AK35</f>
        <v>#VALUE!</v>
      </c>
      <c r="AN35" s="12"/>
    </row>
    <row r="36" customFormat="false" ht="13.8" hidden="false" customHeight="false" outlineLevel="0" collapsed="false">
      <c r="B36" s="8" t="s">
        <v>26</v>
      </c>
      <c r="C36" s="9" t="n">
        <v>1789</v>
      </c>
      <c r="D36" s="9" t="s">
        <v>27</v>
      </c>
      <c r="E36" s="9" t="s">
        <v>27</v>
      </c>
      <c r="F36" s="10" t="s">
        <v>28</v>
      </c>
      <c r="G36" s="10"/>
      <c r="H36" s="11" t="s">
        <v>76</v>
      </c>
      <c r="I36" s="9" t="s">
        <v>77</v>
      </c>
      <c r="J36" s="12"/>
      <c r="K36" s="13" t="n">
        <f aca="false">AG36+(AH36*0.05)+(AI36/240)</f>
        <v>998</v>
      </c>
      <c r="L36" s="9"/>
      <c r="M36" s="13" t="n">
        <v>2495</v>
      </c>
      <c r="N36" s="14" t="s">
        <v>52</v>
      </c>
      <c r="O36" s="14"/>
      <c r="P36" s="15" t="s">
        <v>32</v>
      </c>
      <c r="Q36" s="12" t="s">
        <v>33</v>
      </c>
      <c r="W36" s="12" t="n">
        <v>3</v>
      </c>
      <c r="X36" s="12"/>
      <c r="AC36" s="13" t="n">
        <v>0.4</v>
      </c>
      <c r="AD36" s="13"/>
      <c r="AE36" s="16"/>
      <c r="AG36" s="13" t="n">
        <v>998</v>
      </c>
      <c r="AH36" s="13"/>
      <c r="AI36" s="13"/>
      <c r="AK36" s="13" t="n">
        <f aca="false">AA36*AF36</f>
        <v>0</v>
      </c>
      <c r="AL36" s="17" t="e">
        <f aca="false">B36-AK36</f>
        <v>#VALUE!</v>
      </c>
      <c r="AN36" s="12"/>
    </row>
    <row r="37" customFormat="false" ht="13.8" hidden="false" customHeight="false" outlineLevel="0" collapsed="false">
      <c r="B37" s="8" t="s">
        <v>26</v>
      </c>
      <c r="C37" s="9" t="n">
        <v>1789</v>
      </c>
      <c r="D37" s="9" t="s">
        <v>27</v>
      </c>
      <c r="E37" s="9" t="s">
        <v>27</v>
      </c>
      <c r="F37" s="10" t="s">
        <v>28</v>
      </c>
      <c r="G37" s="10"/>
      <c r="H37" s="11" t="s">
        <v>78</v>
      </c>
      <c r="I37" s="9" t="s">
        <v>44</v>
      </c>
      <c r="J37" s="12"/>
      <c r="K37" s="13" t="n">
        <f aca="false">AG37+(AH37*0.05)+(AI37/240)</f>
        <v>290</v>
      </c>
      <c r="L37" s="9"/>
      <c r="M37" s="13" t="n">
        <v>29</v>
      </c>
      <c r="N37" s="14" t="s">
        <v>52</v>
      </c>
      <c r="O37" s="14"/>
      <c r="P37" s="15" t="s">
        <v>32</v>
      </c>
      <c r="Q37" s="12" t="s">
        <v>33</v>
      </c>
      <c r="W37" s="12" t="n">
        <v>3</v>
      </c>
      <c r="X37" s="12"/>
      <c r="AC37" s="13" t="n">
        <v>10</v>
      </c>
      <c r="AD37" s="13"/>
      <c r="AE37" s="16"/>
      <c r="AG37" s="13" t="n">
        <v>290</v>
      </c>
      <c r="AH37" s="13"/>
      <c r="AI37" s="13"/>
      <c r="AK37" s="13" t="n">
        <f aca="false">AA37*AF37</f>
        <v>0</v>
      </c>
      <c r="AL37" s="17" t="e">
        <f aca="false">B37-AK37</f>
        <v>#VALUE!</v>
      </c>
      <c r="AN37" s="12"/>
    </row>
    <row r="38" customFormat="false" ht="13.8" hidden="false" customHeight="false" outlineLevel="0" collapsed="false">
      <c r="B38" s="8" t="s">
        <v>26</v>
      </c>
      <c r="C38" s="9" t="n">
        <v>1789</v>
      </c>
      <c r="D38" s="9" t="s">
        <v>27</v>
      </c>
      <c r="E38" s="9" t="s">
        <v>27</v>
      </c>
      <c r="F38" s="10" t="s">
        <v>28</v>
      </c>
      <c r="G38" s="10"/>
      <c r="H38" s="11" t="s">
        <v>79</v>
      </c>
      <c r="I38" s="9" t="s">
        <v>80</v>
      </c>
      <c r="J38" s="12"/>
      <c r="K38" s="13" t="n">
        <f aca="false">AG38+(AH38*0.05)+(AI38/240)</f>
        <v>120</v>
      </c>
      <c r="L38" s="9"/>
      <c r="M38" s="13" t="n">
        <v>12000</v>
      </c>
      <c r="N38" s="14" t="s">
        <v>52</v>
      </c>
      <c r="O38" s="14"/>
      <c r="P38" s="15" t="s">
        <v>32</v>
      </c>
      <c r="Q38" s="12" t="s">
        <v>33</v>
      </c>
      <c r="W38" s="12" t="n">
        <v>3</v>
      </c>
      <c r="X38" s="12"/>
      <c r="AC38" s="13" t="n">
        <v>0.01</v>
      </c>
      <c r="AD38" s="13"/>
      <c r="AE38" s="16"/>
      <c r="AG38" s="13" t="n">
        <v>120</v>
      </c>
      <c r="AH38" s="13"/>
      <c r="AI38" s="13"/>
      <c r="AK38" s="13" t="n">
        <f aca="false">AA38*AF38</f>
        <v>0</v>
      </c>
      <c r="AL38" s="17" t="e">
        <f aca="false">B38-AK38</f>
        <v>#VALUE!</v>
      </c>
      <c r="AN38" s="12"/>
    </row>
    <row r="39" customFormat="false" ht="13.8" hidden="false" customHeight="false" outlineLevel="0" collapsed="false">
      <c r="B39" s="8" t="s">
        <v>26</v>
      </c>
      <c r="C39" s="9" t="n">
        <v>1789</v>
      </c>
      <c r="D39" s="9" t="s">
        <v>27</v>
      </c>
      <c r="E39" s="9" t="s">
        <v>27</v>
      </c>
      <c r="F39" s="10" t="s">
        <v>28</v>
      </c>
      <c r="G39" s="10"/>
      <c r="H39" s="11" t="s">
        <v>81</v>
      </c>
      <c r="I39" s="9" t="s">
        <v>44</v>
      </c>
      <c r="J39" s="12"/>
      <c r="K39" s="13" t="n">
        <f aca="false">AG39+(AH39*0.05)+(AI39/240)</f>
        <v>1600</v>
      </c>
      <c r="L39" s="9"/>
      <c r="M39" s="13" t="n">
        <v>20</v>
      </c>
      <c r="N39" s="14" t="s">
        <v>52</v>
      </c>
      <c r="O39" s="14"/>
      <c r="P39" s="15" t="s">
        <v>32</v>
      </c>
      <c r="Q39" s="12" t="s">
        <v>33</v>
      </c>
      <c r="W39" s="12" t="n">
        <v>3</v>
      </c>
      <c r="X39" s="12"/>
      <c r="AC39" s="13" t="n">
        <v>80</v>
      </c>
      <c r="AD39" s="13"/>
      <c r="AE39" s="16"/>
      <c r="AG39" s="13" t="n">
        <v>1600</v>
      </c>
      <c r="AH39" s="13"/>
      <c r="AI39" s="13"/>
      <c r="AK39" s="13" t="n">
        <f aca="false">AA39*AF39</f>
        <v>0</v>
      </c>
      <c r="AL39" s="17" t="e">
        <f aca="false">B39-AK39</f>
        <v>#VALUE!</v>
      </c>
      <c r="AN39" s="12"/>
    </row>
    <row r="40" customFormat="false" ht="13.8" hidden="false" customHeight="false" outlineLevel="0" collapsed="false">
      <c r="B40" s="8" t="s">
        <v>26</v>
      </c>
      <c r="C40" s="9" t="n">
        <v>1789</v>
      </c>
      <c r="D40" s="9" t="s">
        <v>27</v>
      </c>
      <c r="E40" s="9" t="s">
        <v>27</v>
      </c>
      <c r="F40" s="10" t="s">
        <v>28</v>
      </c>
      <c r="G40" s="10"/>
      <c r="H40" s="11" t="s">
        <v>82</v>
      </c>
      <c r="I40" s="9"/>
      <c r="J40" s="12"/>
      <c r="K40" s="13" t="n">
        <f aca="false">AG40+(AH40*0.05)+(AI40/240)</f>
        <v>250</v>
      </c>
      <c r="L40" s="9"/>
      <c r="M40" s="13" t="n">
        <v>600</v>
      </c>
      <c r="N40" s="14" t="s">
        <v>52</v>
      </c>
      <c r="O40" s="14"/>
      <c r="P40" s="15" t="s">
        <v>32</v>
      </c>
      <c r="Q40" s="12" t="s">
        <v>33</v>
      </c>
      <c r="W40" s="12" t="n">
        <v>3</v>
      </c>
      <c r="X40" s="12"/>
      <c r="AC40" s="13"/>
      <c r="AD40" s="13"/>
      <c r="AE40" s="16"/>
      <c r="AG40" s="13" t="n">
        <v>250</v>
      </c>
      <c r="AH40" s="13"/>
      <c r="AI40" s="13"/>
      <c r="AK40" s="13" t="n">
        <f aca="false">AA40*AF40</f>
        <v>0</v>
      </c>
      <c r="AL40" s="17"/>
      <c r="AN40" s="12" t="s">
        <v>55</v>
      </c>
    </row>
    <row r="41" customFormat="false" ht="13.8" hidden="false" customHeight="false" outlineLevel="0" collapsed="false">
      <c r="B41" s="8" t="s">
        <v>26</v>
      </c>
      <c r="C41" s="9" t="n">
        <v>1789</v>
      </c>
      <c r="D41" s="9" t="s">
        <v>27</v>
      </c>
      <c r="E41" s="9" t="s">
        <v>27</v>
      </c>
      <c r="F41" s="10" t="s">
        <v>28</v>
      </c>
      <c r="G41" s="10"/>
      <c r="H41" s="11" t="s">
        <v>83</v>
      </c>
      <c r="I41" s="9"/>
      <c r="J41" s="12"/>
      <c r="K41" s="13" t="n">
        <f aca="false">AG41+(AH41*0.05)+(AI41/240)</f>
        <v>388</v>
      </c>
      <c r="L41" s="9"/>
      <c r="M41" s="13"/>
      <c r="N41" s="14" t="s">
        <v>84</v>
      </c>
      <c r="O41" s="14"/>
      <c r="P41" s="15" t="s">
        <v>32</v>
      </c>
      <c r="Q41" s="12" t="s">
        <v>33</v>
      </c>
      <c r="W41" s="12" t="n">
        <v>3</v>
      </c>
      <c r="X41" s="12"/>
      <c r="AC41" s="13"/>
      <c r="AD41" s="13"/>
      <c r="AE41" s="16"/>
      <c r="AG41" s="13" t="n">
        <v>388</v>
      </c>
      <c r="AH41" s="13"/>
      <c r="AI41" s="13"/>
      <c r="AK41" s="13" t="n">
        <f aca="false">AA41*AF41</f>
        <v>0</v>
      </c>
      <c r="AL41" s="17"/>
      <c r="AN41" s="12" t="s">
        <v>85</v>
      </c>
    </row>
    <row r="42" customFormat="false" ht="13.8" hidden="false" customHeight="false" outlineLevel="0" collapsed="false">
      <c r="B42" s="8" t="s">
        <v>26</v>
      </c>
      <c r="C42" s="9" t="n">
        <v>1789</v>
      </c>
      <c r="D42" s="9" t="s">
        <v>27</v>
      </c>
      <c r="E42" s="9" t="s">
        <v>27</v>
      </c>
      <c r="F42" s="10" t="s">
        <v>28</v>
      </c>
      <c r="G42" s="10"/>
      <c r="H42" s="11" t="s">
        <v>86</v>
      </c>
      <c r="I42" s="9"/>
      <c r="J42" s="12"/>
      <c r="K42" s="13" t="n">
        <f aca="false">AG42+(AH42*0.05)+(AI42/240)</f>
        <v>669</v>
      </c>
      <c r="L42" s="9"/>
      <c r="M42" s="13"/>
      <c r="N42" s="14" t="s">
        <v>84</v>
      </c>
      <c r="O42" s="14"/>
      <c r="P42" s="15" t="s">
        <v>32</v>
      </c>
      <c r="Q42" s="12" t="s">
        <v>33</v>
      </c>
      <c r="W42" s="12" t="n">
        <v>3</v>
      </c>
      <c r="X42" s="12"/>
      <c r="AC42" s="13"/>
      <c r="AD42" s="13"/>
      <c r="AE42" s="16"/>
      <c r="AG42" s="13" t="n">
        <v>669</v>
      </c>
      <c r="AH42" s="13"/>
      <c r="AI42" s="13"/>
      <c r="AK42" s="13" t="n">
        <f aca="false">AA42*AF42</f>
        <v>0</v>
      </c>
      <c r="AL42" s="17"/>
      <c r="AN42" s="12" t="s">
        <v>85</v>
      </c>
    </row>
    <row r="43" customFormat="false" ht="13.8" hidden="false" customHeight="false" outlineLevel="0" collapsed="false">
      <c r="B43" s="8" t="s">
        <v>26</v>
      </c>
      <c r="C43" s="9" t="n">
        <v>1789</v>
      </c>
      <c r="D43" s="9" t="s">
        <v>27</v>
      </c>
      <c r="E43" s="9" t="s">
        <v>27</v>
      </c>
      <c r="F43" s="10" t="s">
        <v>28</v>
      </c>
      <c r="G43" s="10"/>
      <c r="H43" s="11" t="s">
        <v>87</v>
      </c>
      <c r="I43" s="9" t="s">
        <v>88</v>
      </c>
      <c r="J43" s="12"/>
      <c r="K43" s="13" t="n">
        <f aca="false">AG43+(AH43*0.05)+(AI43/240)</f>
        <v>1110</v>
      </c>
      <c r="L43" s="9"/>
      <c r="M43" s="13" t="n">
        <v>370</v>
      </c>
      <c r="N43" s="14" t="s">
        <v>52</v>
      </c>
      <c r="O43" s="14"/>
      <c r="P43" s="15" t="s">
        <v>32</v>
      </c>
      <c r="Q43" s="12" t="s">
        <v>33</v>
      </c>
      <c r="W43" s="12" t="n">
        <v>4</v>
      </c>
      <c r="X43" s="12"/>
      <c r="AC43" s="13" t="n">
        <v>3</v>
      </c>
      <c r="AD43" s="13"/>
      <c r="AE43" s="16"/>
      <c r="AG43" s="13" t="n">
        <v>1110</v>
      </c>
      <c r="AH43" s="13"/>
      <c r="AI43" s="13"/>
      <c r="AK43" s="13" t="n">
        <f aca="false">AA43*AF43</f>
        <v>0</v>
      </c>
      <c r="AL43" s="17" t="e">
        <f aca="false">B43-AK43</f>
        <v>#VALUE!</v>
      </c>
      <c r="AN43" s="12"/>
    </row>
    <row r="44" customFormat="false" ht="13.8" hidden="false" customHeight="false" outlineLevel="0" collapsed="false">
      <c r="B44" s="8" t="s">
        <v>26</v>
      </c>
      <c r="C44" s="9" t="n">
        <v>1789</v>
      </c>
      <c r="D44" s="9" t="s">
        <v>27</v>
      </c>
      <c r="E44" s="9" t="s">
        <v>27</v>
      </c>
      <c r="F44" s="10" t="s">
        <v>28</v>
      </c>
      <c r="G44" s="10"/>
      <c r="H44" s="11" t="s">
        <v>87</v>
      </c>
      <c r="I44" s="9" t="s">
        <v>27</v>
      </c>
      <c r="J44" s="12"/>
      <c r="K44" s="13" t="n">
        <f aca="false">AG44+(AH44*0.05)+(AI44/240)</f>
        <v>360</v>
      </c>
      <c r="L44" s="9"/>
      <c r="M44" s="13" t="n">
        <v>120</v>
      </c>
      <c r="N44" s="14" t="s">
        <v>52</v>
      </c>
      <c r="O44" s="14"/>
      <c r="P44" s="15" t="s">
        <v>32</v>
      </c>
      <c r="Q44" s="12" t="s">
        <v>33</v>
      </c>
      <c r="W44" s="12" t="n">
        <v>4</v>
      </c>
      <c r="X44" s="12"/>
      <c r="AC44" s="13" t="n">
        <v>3</v>
      </c>
      <c r="AD44" s="13"/>
      <c r="AE44" s="16"/>
      <c r="AG44" s="13" t="n">
        <v>360</v>
      </c>
      <c r="AH44" s="13"/>
      <c r="AI44" s="13"/>
      <c r="AK44" s="13" t="n">
        <f aca="false">AA44*AF44</f>
        <v>0</v>
      </c>
      <c r="AL44" s="17" t="e">
        <f aca="false">B44-AK44</f>
        <v>#VALUE!</v>
      </c>
      <c r="AN44" s="12"/>
    </row>
    <row r="45" customFormat="false" ht="13.8" hidden="false" customHeight="false" outlineLevel="0" collapsed="false">
      <c r="B45" s="8" t="s">
        <v>26</v>
      </c>
      <c r="C45" s="9" t="n">
        <v>1789</v>
      </c>
      <c r="D45" s="9" t="s">
        <v>27</v>
      </c>
      <c r="E45" s="9" t="s">
        <v>27</v>
      </c>
      <c r="F45" s="10" t="s">
        <v>89</v>
      </c>
      <c r="G45" s="10"/>
      <c r="H45" s="11" t="s">
        <v>87</v>
      </c>
      <c r="I45" s="9" t="s">
        <v>44</v>
      </c>
      <c r="J45" s="12"/>
      <c r="K45" s="13" t="n">
        <f aca="false">AG45+(AH45*0.05)+(AI45/240)</f>
        <v>324</v>
      </c>
      <c r="L45" s="9"/>
      <c r="M45" s="13" t="n">
        <v>108</v>
      </c>
      <c r="N45" s="14" t="s">
        <v>52</v>
      </c>
      <c r="O45" s="14"/>
      <c r="P45" s="15" t="s">
        <v>32</v>
      </c>
      <c r="Q45" s="12" t="s">
        <v>33</v>
      </c>
      <c r="W45" s="12" t="n">
        <v>4</v>
      </c>
      <c r="X45" s="12"/>
      <c r="AC45" s="13" t="n">
        <v>3</v>
      </c>
      <c r="AD45" s="13"/>
      <c r="AE45" s="16"/>
      <c r="AG45" s="13" t="n">
        <v>324</v>
      </c>
      <c r="AH45" s="13"/>
      <c r="AI45" s="13"/>
      <c r="AK45" s="13" t="n">
        <f aca="false">AA45*AF45</f>
        <v>0</v>
      </c>
      <c r="AL45" s="17" t="e">
        <f aca="false">B45-AK45</f>
        <v>#VALUE!</v>
      </c>
      <c r="AN45" s="12"/>
    </row>
    <row r="46" customFormat="false" ht="13.8" hidden="false" customHeight="false" outlineLevel="0" collapsed="false">
      <c r="B46" s="8" t="s">
        <v>26</v>
      </c>
      <c r="C46" s="9" t="n">
        <v>1789</v>
      </c>
      <c r="D46" s="9" t="s">
        <v>27</v>
      </c>
      <c r="E46" s="9" t="s">
        <v>27</v>
      </c>
      <c r="F46" s="10" t="s">
        <v>28</v>
      </c>
      <c r="G46" s="10"/>
      <c r="H46" s="11" t="s">
        <v>90</v>
      </c>
      <c r="I46" s="9"/>
      <c r="J46" s="12"/>
      <c r="K46" s="13" t="n">
        <f aca="false">AG46+(AH46*0.05)+(AI46/240)</f>
        <v>154</v>
      </c>
      <c r="L46" s="9"/>
      <c r="M46" s="13"/>
      <c r="N46" s="14" t="s">
        <v>84</v>
      </c>
      <c r="O46" s="14"/>
      <c r="P46" s="15" t="s">
        <v>32</v>
      </c>
      <c r="Q46" s="12" t="s">
        <v>33</v>
      </c>
      <c r="W46" s="12" t="n">
        <v>4</v>
      </c>
      <c r="X46" s="12"/>
      <c r="AC46" s="13"/>
      <c r="AD46" s="13"/>
      <c r="AE46" s="16"/>
      <c r="AG46" s="13" t="n">
        <v>154</v>
      </c>
      <c r="AH46" s="13"/>
      <c r="AI46" s="13"/>
      <c r="AK46" s="13" t="n">
        <f aca="false">AA46*AF46</f>
        <v>0</v>
      </c>
      <c r="AL46" s="17"/>
      <c r="AN46" s="12" t="s">
        <v>85</v>
      </c>
    </row>
    <row r="47" customFormat="false" ht="13.8" hidden="false" customHeight="false" outlineLevel="0" collapsed="false">
      <c r="B47" s="8" t="s">
        <v>26</v>
      </c>
      <c r="C47" s="9" t="n">
        <v>1789</v>
      </c>
      <c r="D47" s="9" t="s">
        <v>27</v>
      </c>
      <c r="E47" s="9" t="s">
        <v>27</v>
      </c>
      <c r="F47" s="10" t="s">
        <v>28</v>
      </c>
      <c r="G47" s="10"/>
      <c r="H47" s="11" t="s">
        <v>91</v>
      </c>
      <c r="I47" s="9" t="s">
        <v>27</v>
      </c>
      <c r="J47" s="12"/>
      <c r="K47" s="13" t="n">
        <f aca="false">AG47+(AH47*0.05)+(AI47/240)</f>
        <v>600</v>
      </c>
      <c r="L47" s="9"/>
      <c r="M47" s="13" t="n">
        <v>12</v>
      </c>
      <c r="N47" s="14" t="s">
        <v>52</v>
      </c>
      <c r="O47" s="14"/>
      <c r="P47" s="15" t="s">
        <v>32</v>
      </c>
      <c r="Q47" s="12" t="s">
        <v>33</v>
      </c>
      <c r="W47" s="12" t="n">
        <v>4</v>
      </c>
      <c r="X47" s="12"/>
      <c r="AC47" s="13" t="n">
        <v>50</v>
      </c>
      <c r="AD47" s="13"/>
      <c r="AE47" s="16"/>
      <c r="AG47" s="13" t="n">
        <v>600</v>
      </c>
      <c r="AH47" s="13"/>
      <c r="AI47" s="13"/>
      <c r="AK47" s="13" t="n">
        <f aca="false">AA47*AF47</f>
        <v>0</v>
      </c>
      <c r="AL47" s="17" t="e">
        <f aca="false">B47-AK47</f>
        <v>#VALUE!</v>
      </c>
      <c r="AN47" s="12"/>
    </row>
    <row r="48" customFormat="false" ht="13.8" hidden="false" customHeight="false" outlineLevel="0" collapsed="false">
      <c r="B48" s="8" t="s">
        <v>26</v>
      </c>
      <c r="C48" s="9" t="n">
        <v>1789</v>
      </c>
      <c r="D48" s="9" t="s">
        <v>27</v>
      </c>
      <c r="E48" s="9" t="s">
        <v>27</v>
      </c>
      <c r="F48" s="10" t="s">
        <v>28</v>
      </c>
      <c r="G48" s="10"/>
      <c r="H48" s="11" t="s">
        <v>91</v>
      </c>
      <c r="I48" s="9" t="s">
        <v>44</v>
      </c>
      <c r="J48" s="12"/>
      <c r="K48" s="13" t="n">
        <f aca="false">AG48+(AH48*0.05)+(AI48/240)</f>
        <v>900</v>
      </c>
      <c r="L48" s="9"/>
      <c r="M48" s="13" t="n">
        <v>18</v>
      </c>
      <c r="N48" s="14" t="s">
        <v>52</v>
      </c>
      <c r="O48" s="14"/>
      <c r="P48" s="15" t="s">
        <v>32</v>
      </c>
      <c r="Q48" s="12" t="s">
        <v>33</v>
      </c>
      <c r="W48" s="12" t="n">
        <v>4</v>
      </c>
      <c r="X48" s="12"/>
      <c r="AC48" s="13" t="n">
        <v>50</v>
      </c>
      <c r="AD48" s="13"/>
      <c r="AE48" s="16"/>
      <c r="AG48" s="13" t="n">
        <v>900</v>
      </c>
      <c r="AH48" s="13"/>
      <c r="AI48" s="13"/>
      <c r="AK48" s="13" t="n">
        <f aca="false">AA48*AF48</f>
        <v>0</v>
      </c>
      <c r="AL48" s="17" t="e">
        <f aca="false">B48-AK48</f>
        <v>#VALUE!</v>
      </c>
      <c r="AN48" s="12"/>
    </row>
    <row r="49" customFormat="false" ht="13.8" hidden="false" customHeight="false" outlineLevel="0" collapsed="false">
      <c r="B49" s="8" t="s">
        <v>26</v>
      </c>
      <c r="C49" s="9" t="n">
        <v>1789</v>
      </c>
      <c r="D49" s="9" t="s">
        <v>27</v>
      </c>
      <c r="E49" s="9" t="s">
        <v>27</v>
      </c>
      <c r="F49" s="10" t="s">
        <v>28</v>
      </c>
      <c r="G49" s="10"/>
      <c r="H49" s="11" t="s">
        <v>92</v>
      </c>
      <c r="I49" s="9" t="s">
        <v>93</v>
      </c>
      <c r="J49" s="12"/>
      <c r="K49" s="13" t="n">
        <f aca="false">AG49+(AH49*0.05)+(AI49/240)</f>
        <v>1663</v>
      </c>
      <c r="L49" s="9"/>
      <c r="M49" s="13" t="n">
        <v>16630</v>
      </c>
      <c r="N49" s="14" t="s">
        <v>52</v>
      </c>
      <c r="O49" s="14"/>
      <c r="P49" s="15" t="s">
        <v>32</v>
      </c>
      <c r="Q49" s="12" t="s">
        <v>33</v>
      </c>
      <c r="W49" s="12" t="n">
        <v>4</v>
      </c>
      <c r="X49" s="12"/>
      <c r="AC49" s="13"/>
      <c r="AD49" s="13" t="n">
        <v>2</v>
      </c>
      <c r="AE49" s="16"/>
      <c r="AG49" s="13" t="n">
        <v>1663</v>
      </c>
      <c r="AH49" s="13"/>
      <c r="AI49" s="13"/>
      <c r="AK49" s="13" t="n">
        <f aca="false">AA49*AF49</f>
        <v>0</v>
      </c>
      <c r="AL49" s="17" t="e">
        <f aca="false">B49-AK49</f>
        <v>#VALUE!</v>
      </c>
      <c r="AN49" s="12"/>
    </row>
    <row r="50" customFormat="false" ht="13.8" hidden="false" customHeight="false" outlineLevel="0" collapsed="false">
      <c r="B50" s="8" t="s">
        <v>26</v>
      </c>
      <c r="C50" s="9" t="n">
        <v>1789</v>
      </c>
      <c r="D50" s="9" t="s">
        <v>27</v>
      </c>
      <c r="E50" s="9" t="s">
        <v>27</v>
      </c>
      <c r="F50" s="10" t="s">
        <v>63</v>
      </c>
      <c r="G50" s="10"/>
      <c r="H50" s="11" t="s">
        <v>92</v>
      </c>
      <c r="I50" s="9" t="s">
        <v>93</v>
      </c>
      <c r="J50" s="12"/>
      <c r="K50" s="13" t="n">
        <f aca="false">AG50+(AH50*0.05)+(AI50/240)</f>
        <v>732</v>
      </c>
      <c r="L50" s="9"/>
      <c r="M50" s="13" t="n">
        <v>7316</v>
      </c>
      <c r="N50" s="14" t="s">
        <v>52</v>
      </c>
      <c r="O50" s="14"/>
      <c r="P50" s="15" t="s">
        <v>32</v>
      </c>
      <c r="Q50" s="12" t="s">
        <v>33</v>
      </c>
      <c r="W50" s="12" t="n">
        <v>4</v>
      </c>
      <c r="X50" s="12"/>
      <c r="AC50" s="13"/>
      <c r="AD50" s="13" t="n">
        <v>2</v>
      </c>
      <c r="AE50" s="16"/>
      <c r="AG50" s="13" t="n">
        <v>732</v>
      </c>
      <c r="AH50" s="13"/>
      <c r="AI50" s="13"/>
      <c r="AK50" s="13" t="n">
        <f aca="false">AA50*AF50</f>
        <v>0</v>
      </c>
      <c r="AL50" s="17" t="e">
        <f aca="false">B50-AK50</f>
        <v>#VALUE!</v>
      </c>
      <c r="AN50" s="12"/>
    </row>
    <row r="51" customFormat="false" ht="13.8" hidden="false" customHeight="false" outlineLevel="0" collapsed="false">
      <c r="B51" s="8" t="s">
        <v>26</v>
      </c>
      <c r="C51" s="9" t="n">
        <v>1789</v>
      </c>
      <c r="D51" s="9" t="s">
        <v>27</v>
      </c>
      <c r="E51" s="9" t="s">
        <v>27</v>
      </c>
      <c r="F51" s="10" t="s">
        <v>66</v>
      </c>
      <c r="G51" s="10"/>
      <c r="H51" s="11" t="s">
        <v>92</v>
      </c>
      <c r="I51" s="9" t="s">
        <v>93</v>
      </c>
      <c r="J51" s="12"/>
      <c r="K51" s="13" t="n">
        <f aca="false">AG51+(AH51*0.05)+(AI51/240)</f>
        <v>816</v>
      </c>
      <c r="L51" s="9"/>
      <c r="M51" s="13" t="n">
        <v>8166</v>
      </c>
      <c r="N51" s="14" t="s">
        <v>52</v>
      </c>
      <c r="O51" s="14"/>
      <c r="P51" s="15" t="s">
        <v>32</v>
      </c>
      <c r="Q51" s="12" t="s">
        <v>33</v>
      </c>
      <c r="W51" s="12" t="n">
        <v>4</v>
      </c>
      <c r="X51" s="12"/>
      <c r="AC51" s="13"/>
      <c r="AD51" s="13" t="n">
        <v>2</v>
      </c>
      <c r="AE51" s="16"/>
      <c r="AG51" s="13" t="n">
        <v>816</v>
      </c>
      <c r="AH51" s="13"/>
      <c r="AI51" s="13"/>
      <c r="AK51" s="13" t="n">
        <f aca="false">AA51*AF51</f>
        <v>0</v>
      </c>
      <c r="AL51" s="17" t="e">
        <f aca="false">B51-AK51</f>
        <v>#VALUE!</v>
      </c>
      <c r="AN51" s="12"/>
    </row>
    <row r="52" customFormat="false" ht="13.8" hidden="false" customHeight="false" outlineLevel="0" collapsed="false">
      <c r="B52" s="8" t="s">
        <v>26</v>
      </c>
      <c r="C52" s="9" t="n">
        <v>1789</v>
      </c>
      <c r="D52" s="9" t="s">
        <v>27</v>
      </c>
      <c r="E52" s="9" t="s">
        <v>27</v>
      </c>
      <c r="F52" s="10" t="s">
        <v>28</v>
      </c>
      <c r="G52" s="10"/>
      <c r="H52" s="11" t="s">
        <v>94</v>
      </c>
      <c r="I52" s="9" t="s">
        <v>80</v>
      </c>
      <c r="J52" s="12"/>
      <c r="K52" s="13" t="n">
        <f aca="false">AG52+(AH52*0.05)+(AI52/240)</f>
        <v>150</v>
      </c>
      <c r="L52" s="9"/>
      <c r="M52" s="13" t="n">
        <v>100</v>
      </c>
      <c r="N52" s="14" t="s">
        <v>52</v>
      </c>
      <c r="O52" s="14"/>
      <c r="P52" s="15" t="s">
        <v>32</v>
      </c>
      <c r="Q52" s="12" t="s">
        <v>33</v>
      </c>
      <c r="W52" s="12" t="n">
        <v>4</v>
      </c>
      <c r="X52" s="12"/>
      <c r="AC52" s="13"/>
      <c r="AD52" s="13" t="n">
        <v>30</v>
      </c>
      <c r="AE52" s="16"/>
      <c r="AG52" s="13" t="n">
        <v>150</v>
      </c>
      <c r="AH52" s="13"/>
      <c r="AI52" s="13"/>
      <c r="AK52" s="13" t="n">
        <f aca="false">AA52*AF52</f>
        <v>0</v>
      </c>
      <c r="AL52" s="17" t="e">
        <f aca="false">B52-AK52</f>
        <v>#VALUE!</v>
      </c>
    </row>
    <row r="53" customFormat="false" ht="13.8" hidden="false" customHeight="false" outlineLevel="0" collapsed="false">
      <c r="B53" s="8" t="s">
        <v>26</v>
      </c>
      <c r="C53" s="9" t="n">
        <v>1789</v>
      </c>
      <c r="D53" s="9" t="s">
        <v>27</v>
      </c>
      <c r="E53" s="9" t="s">
        <v>27</v>
      </c>
      <c r="F53" s="10" t="s">
        <v>28</v>
      </c>
      <c r="G53" s="10"/>
      <c r="H53" s="11" t="s">
        <v>95</v>
      </c>
      <c r="I53" s="9" t="s">
        <v>44</v>
      </c>
      <c r="J53" s="12"/>
      <c r="K53" s="13" t="n">
        <f aca="false">AG53+(AH53*0.05)+(AI53/240)</f>
        <v>13640</v>
      </c>
      <c r="L53" s="9"/>
      <c r="M53" s="13" t="n">
        <v>248</v>
      </c>
      <c r="N53" s="14" t="s">
        <v>52</v>
      </c>
      <c r="O53" s="14"/>
      <c r="P53" s="15" t="s">
        <v>32</v>
      </c>
      <c r="Q53" s="12" t="s">
        <v>33</v>
      </c>
      <c r="W53" s="12" t="n">
        <v>4</v>
      </c>
      <c r="X53" s="12"/>
      <c r="AC53" s="13" t="n">
        <v>55</v>
      </c>
      <c r="AD53" s="13"/>
      <c r="AE53" s="16"/>
      <c r="AG53" s="13" t="n">
        <v>13640</v>
      </c>
      <c r="AH53" s="13"/>
      <c r="AI53" s="13"/>
      <c r="AK53" s="13" t="n">
        <f aca="false">AA53*AF53</f>
        <v>0</v>
      </c>
      <c r="AL53" s="17" t="e">
        <f aca="false">B53-AK53</f>
        <v>#VALUE!</v>
      </c>
      <c r="AN53" s="12"/>
    </row>
    <row r="54" customFormat="false" ht="13.8" hidden="false" customHeight="false" outlineLevel="0" collapsed="false">
      <c r="B54" s="8" t="s">
        <v>26</v>
      </c>
      <c r="C54" s="9" t="n">
        <v>1789</v>
      </c>
      <c r="D54" s="9" t="s">
        <v>27</v>
      </c>
      <c r="E54" s="9" t="s">
        <v>27</v>
      </c>
      <c r="F54" s="10" t="s">
        <v>28</v>
      </c>
      <c r="G54" s="10"/>
      <c r="H54" s="11" t="s">
        <v>95</v>
      </c>
      <c r="I54" s="9" t="s">
        <v>96</v>
      </c>
      <c r="J54" s="12"/>
      <c r="K54" s="13" t="n">
        <f aca="false">AG54+(AH54*0.05)+(AI54/240)</f>
        <v>3400</v>
      </c>
      <c r="L54" s="9"/>
      <c r="M54" s="13" t="n">
        <v>68</v>
      </c>
      <c r="N54" s="14" t="s">
        <v>52</v>
      </c>
      <c r="O54" s="14"/>
      <c r="P54" s="15" t="s">
        <v>32</v>
      </c>
      <c r="Q54" s="12" t="s">
        <v>33</v>
      </c>
      <c r="W54" s="12" t="n">
        <v>4</v>
      </c>
      <c r="X54" s="12"/>
      <c r="AC54" s="13" t="n">
        <v>50</v>
      </c>
      <c r="AD54" s="13"/>
      <c r="AE54" s="16"/>
      <c r="AG54" s="13" t="n">
        <v>3400</v>
      </c>
      <c r="AH54" s="13"/>
      <c r="AI54" s="13"/>
      <c r="AK54" s="13" t="n">
        <f aca="false">AA54*AF54</f>
        <v>0</v>
      </c>
      <c r="AL54" s="17" t="e">
        <f aca="false">B54-AK54</f>
        <v>#VALUE!</v>
      </c>
      <c r="AN54" s="12"/>
    </row>
    <row r="55" customFormat="false" ht="13.8" hidden="false" customHeight="false" outlineLevel="0" collapsed="false">
      <c r="B55" s="8" t="s">
        <v>26</v>
      </c>
      <c r="C55" s="9" t="n">
        <v>1789</v>
      </c>
      <c r="D55" s="9" t="s">
        <v>27</v>
      </c>
      <c r="E55" s="9" t="s">
        <v>27</v>
      </c>
      <c r="F55" s="10" t="s">
        <v>28</v>
      </c>
      <c r="G55" s="10"/>
      <c r="H55" s="11" t="s">
        <v>97</v>
      </c>
      <c r="I55" s="9" t="s">
        <v>98</v>
      </c>
      <c r="J55" s="12"/>
      <c r="K55" s="13" t="n">
        <f aca="false">AG55+(AH55*0.05)+(AI55/240)</f>
        <v>225429</v>
      </c>
      <c r="L55" s="9"/>
      <c r="M55" s="13" t="n">
        <v>300572</v>
      </c>
      <c r="N55" s="14" t="s">
        <v>52</v>
      </c>
      <c r="O55" s="14"/>
      <c r="P55" s="15" t="s">
        <v>32</v>
      </c>
      <c r="Q55" s="12" t="s">
        <v>33</v>
      </c>
      <c r="W55" s="12" t="n">
        <v>4</v>
      </c>
      <c r="X55" s="12"/>
      <c r="AC55" s="13"/>
      <c r="AD55" s="13" t="n">
        <v>15</v>
      </c>
      <c r="AE55" s="16"/>
      <c r="AG55" s="13" t="n">
        <v>225429</v>
      </c>
      <c r="AH55" s="13"/>
      <c r="AI55" s="13"/>
      <c r="AK55" s="13" t="n">
        <f aca="false">AA55*AF55</f>
        <v>0</v>
      </c>
      <c r="AL55" s="17" t="e">
        <f aca="false">B55-AK55</f>
        <v>#VALUE!</v>
      </c>
      <c r="AN55" s="12"/>
    </row>
    <row r="56" customFormat="false" ht="13.8" hidden="false" customHeight="false" outlineLevel="0" collapsed="false">
      <c r="B56" s="8" t="s">
        <v>26</v>
      </c>
      <c r="C56" s="9" t="n">
        <v>1789</v>
      </c>
      <c r="D56" s="9" t="s">
        <v>27</v>
      </c>
      <c r="E56" s="9" t="s">
        <v>27</v>
      </c>
      <c r="F56" s="10" t="s">
        <v>28</v>
      </c>
      <c r="G56" s="10"/>
      <c r="H56" s="11" t="s">
        <v>99</v>
      </c>
      <c r="I56" s="9" t="s">
        <v>27</v>
      </c>
      <c r="J56" s="12"/>
      <c r="K56" s="13" t="n">
        <f aca="false">AG56+(AH56*0.05)+(AI56/240)</f>
        <v>945</v>
      </c>
      <c r="L56" s="9"/>
      <c r="M56" s="13" t="n">
        <v>315</v>
      </c>
      <c r="N56" s="14" t="s">
        <v>58</v>
      </c>
      <c r="O56" s="14"/>
      <c r="P56" s="15" t="s">
        <v>32</v>
      </c>
      <c r="Q56" s="12" t="s">
        <v>33</v>
      </c>
      <c r="W56" s="12" t="n">
        <v>4</v>
      </c>
      <c r="X56" s="12"/>
      <c r="AC56" s="13" t="n">
        <v>3</v>
      </c>
      <c r="AD56" s="13"/>
      <c r="AE56" s="16"/>
      <c r="AG56" s="13" t="n">
        <v>945</v>
      </c>
      <c r="AH56" s="13"/>
      <c r="AI56" s="13"/>
      <c r="AK56" s="13" t="n">
        <f aca="false">AA56*AF56</f>
        <v>0</v>
      </c>
      <c r="AL56" s="17" t="e">
        <f aca="false">B56-AK56</f>
        <v>#VALUE!</v>
      </c>
      <c r="AN56" s="12"/>
    </row>
    <row r="57" customFormat="false" ht="13.8" hidden="false" customHeight="false" outlineLevel="0" collapsed="false">
      <c r="B57" s="8" t="s">
        <v>26</v>
      </c>
      <c r="C57" s="9" t="n">
        <v>1789</v>
      </c>
      <c r="D57" s="9" t="s">
        <v>27</v>
      </c>
      <c r="E57" s="9" t="s">
        <v>27</v>
      </c>
      <c r="F57" s="10" t="s">
        <v>28</v>
      </c>
      <c r="G57" s="10"/>
      <c r="H57" s="11" t="s">
        <v>100</v>
      </c>
      <c r="I57" s="9" t="s">
        <v>93</v>
      </c>
      <c r="J57" s="12"/>
      <c r="K57" s="13" t="n">
        <f aca="false">AG57+(AH57*0.05)+(AI57/240)</f>
        <v>48</v>
      </c>
      <c r="L57" s="9"/>
      <c r="M57" s="13" t="n">
        <v>1</v>
      </c>
      <c r="N57" s="14" t="s">
        <v>65</v>
      </c>
      <c r="O57" s="14"/>
      <c r="P57" s="15" t="s">
        <v>32</v>
      </c>
      <c r="Q57" s="12" t="s">
        <v>33</v>
      </c>
      <c r="W57" s="12" t="n">
        <v>4</v>
      </c>
      <c r="X57" s="12"/>
      <c r="AC57" s="13" t="n">
        <v>48</v>
      </c>
      <c r="AD57" s="13"/>
      <c r="AE57" s="16"/>
      <c r="AG57" s="13" t="n">
        <v>48</v>
      </c>
      <c r="AH57" s="13"/>
      <c r="AI57" s="13"/>
      <c r="AK57" s="13" t="n">
        <f aca="false">AA57*AF57</f>
        <v>0</v>
      </c>
      <c r="AL57" s="17" t="e">
        <f aca="false">B57-AK57</f>
        <v>#VALUE!</v>
      </c>
      <c r="AN57" s="12"/>
    </row>
    <row r="58" customFormat="false" ht="13.8" hidden="false" customHeight="false" outlineLevel="0" collapsed="false">
      <c r="B58" s="8" t="s">
        <v>26</v>
      </c>
      <c r="C58" s="9" t="n">
        <v>1789</v>
      </c>
      <c r="D58" s="9" t="s">
        <v>27</v>
      </c>
      <c r="E58" s="9" t="s">
        <v>27</v>
      </c>
      <c r="F58" s="10" t="s">
        <v>28</v>
      </c>
      <c r="G58" s="10"/>
      <c r="H58" s="11" t="s">
        <v>101</v>
      </c>
      <c r="I58" s="9" t="s">
        <v>27</v>
      </c>
      <c r="J58" s="12"/>
      <c r="K58" s="13" t="n">
        <f aca="false">AG58+(AH58*0.05)+(AI58/240)</f>
        <v>72</v>
      </c>
      <c r="L58" s="9"/>
      <c r="M58" s="13" t="n">
        <f aca="false">1+144/288</f>
        <v>1.5</v>
      </c>
      <c r="N58" s="14" t="s">
        <v>65</v>
      </c>
      <c r="O58" s="14"/>
      <c r="P58" s="15" t="s">
        <v>32</v>
      </c>
      <c r="Q58" s="12" t="s">
        <v>33</v>
      </c>
      <c r="W58" s="12" t="n">
        <v>4</v>
      </c>
      <c r="X58" s="12"/>
      <c r="AC58" s="13" t="n">
        <v>48</v>
      </c>
      <c r="AD58" s="13"/>
      <c r="AE58" s="16"/>
      <c r="AG58" s="13" t="n">
        <v>72</v>
      </c>
      <c r="AH58" s="13"/>
      <c r="AI58" s="13"/>
      <c r="AK58" s="13" t="n">
        <f aca="false">AA58*AF58</f>
        <v>0</v>
      </c>
      <c r="AL58" s="17" t="e">
        <f aca="false">B58-AK58</f>
        <v>#VALUE!</v>
      </c>
      <c r="AN58" s="12"/>
    </row>
    <row r="59" customFormat="false" ht="13.8" hidden="false" customHeight="false" outlineLevel="0" collapsed="false">
      <c r="B59" s="8" t="s">
        <v>26</v>
      </c>
      <c r="C59" s="9" t="n">
        <v>1789</v>
      </c>
      <c r="D59" s="9" t="s">
        <v>27</v>
      </c>
      <c r="E59" s="9" t="s">
        <v>51</v>
      </c>
      <c r="F59" s="10" t="s">
        <v>28</v>
      </c>
      <c r="G59" s="10"/>
      <c r="H59" s="11" t="s">
        <v>29</v>
      </c>
      <c r="I59" s="9" t="s">
        <v>30</v>
      </c>
      <c r="J59" s="12"/>
      <c r="K59" s="13" t="n">
        <f aca="false">AG59+(AH59*0.05)+(AI59/240)</f>
        <v>12150</v>
      </c>
      <c r="L59" s="9"/>
      <c r="M59" s="13" t="n">
        <v>81</v>
      </c>
      <c r="N59" s="14" t="s">
        <v>31</v>
      </c>
      <c r="O59" s="14"/>
      <c r="P59" s="15" t="s">
        <v>32</v>
      </c>
      <c r="Q59" s="12" t="s">
        <v>33</v>
      </c>
      <c r="W59" s="12" t="n">
        <v>6</v>
      </c>
      <c r="X59" s="12"/>
      <c r="AC59" s="13" t="n">
        <v>150</v>
      </c>
      <c r="AD59" s="13"/>
      <c r="AE59" s="16"/>
      <c r="AG59" s="13" t="n">
        <v>12150</v>
      </c>
      <c r="AH59" s="13"/>
      <c r="AI59" s="13"/>
      <c r="AK59" s="13" t="n">
        <f aca="false">AA59*AF59</f>
        <v>0</v>
      </c>
      <c r="AL59" s="17" t="e">
        <f aca="false">B59-AK59</f>
        <v>#VALUE!</v>
      </c>
      <c r="AN59" s="12"/>
    </row>
    <row r="60" customFormat="false" ht="13.8" hidden="false" customHeight="false" outlineLevel="0" collapsed="false">
      <c r="B60" s="8" t="s">
        <v>26</v>
      </c>
      <c r="C60" s="9" t="n">
        <v>1789</v>
      </c>
      <c r="D60" s="9" t="s">
        <v>27</v>
      </c>
      <c r="E60" s="9" t="s">
        <v>51</v>
      </c>
      <c r="F60" s="10" t="s">
        <v>28</v>
      </c>
      <c r="G60" s="10"/>
      <c r="H60" s="11" t="s">
        <v>102</v>
      </c>
      <c r="I60" s="9" t="s">
        <v>30</v>
      </c>
      <c r="J60" s="12"/>
      <c r="K60" s="13" t="n">
        <f aca="false">AG60+(AH60*0.05)+(AI60/240)</f>
        <v>623</v>
      </c>
      <c r="L60" s="9"/>
      <c r="M60" s="13" t="n">
        <v>89</v>
      </c>
      <c r="N60" s="14" t="s">
        <v>31</v>
      </c>
      <c r="O60" s="14"/>
      <c r="P60" s="15" t="s">
        <v>32</v>
      </c>
      <c r="Q60" s="12" t="s">
        <v>33</v>
      </c>
      <c r="W60" s="12" t="n">
        <v>6</v>
      </c>
      <c r="X60" s="12"/>
      <c r="AC60" s="13" t="n">
        <v>7</v>
      </c>
      <c r="AD60" s="13"/>
      <c r="AE60" s="16"/>
      <c r="AG60" s="13" t="n">
        <v>623</v>
      </c>
      <c r="AH60" s="13"/>
      <c r="AI60" s="13"/>
      <c r="AK60" s="13" t="n">
        <f aca="false">AA60*AF60</f>
        <v>0</v>
      </c>
      <c r="AL60" s="17" t="e">
        <f aca="false">B60-AK60</f>
        <v>#VALUE!</v>
      </c>
      <c r="AN60" s="12"/>
    </row>
    <row r="61" customFormat="false" ht="13.8" hidden="false" customHeight="false" outlineLevel="0" collapsed="false">
      <c r="B61" s="8" t="s">
        <v>26</v>
      </c>
      <c r="C61" s="9" t="n">
        <v>1789</v>
      </c>
      <c r="D61" s="9" t="s">
        <v>27</v>
      </c>
      <c r="E61" s="9" t="s">
        <v>51</v>
      </c>
      <c r="F61" s="10" t="s">
        <v>28</v>
      </c>
      <c r="G61" s="10"/>
      <c r="H61" s="11" t="s">
        <v>34</v>
      </c>
      <c r="I61" s="9" t="s">
        <v>30</v>
      </c>
      <c r="J61" s="12"/>
      <c r="K61" s="13" t="n">
        <f aca="false">AG61+(AH61*0.05)+(AI61/240)</f>
        <v>3744</v>
      </c>
      <c r="L61" s="9"/>
      <c r="M61" s="13" t="n">
        <v>468</v>
      </c>
      <c r="N61" s="14" t="s">
        <v>31</v>
      </c>
      <c r="O61" s="14"/>
      <c r="P61" s="15" t="s">
        <v>32</v>
      </c>
      <c r="Q61" s="12" t="s">
        <v>33</v>
      </c>
      <c r="W61" s="12" t="n">
        <v>6</v>
      </c>
      <c r="X61" s="12"/>
      <c r="AC61" s="13" t="n">
        <v>8</v>
      </c>
      <c r="AD61" s="13"/>
      <c r="AE61" s="16"/>
      <c r="AG61" s="13" t="n">
        <v>3744</v>
      </c>
      <c r="AH61" s="13"/>
      <c r="AI61" s="13"/>
      <c r="AK61" s="13" t="n">
        <f aca="false">AA61*AF61</f>
        <v>0</v>
      </c>
      <c r="AL61" s="17" t="e">
        <f aca="false">B61-AK61</f>
        <v>#VALUE!</v>
      </c>
      <c r="AN61" s="12"/>
    </row>
    <row r="62" customFormat="false" ht="13.8" hidden="false" customHeight="false" outlineLevel="0" collapsed="false">
      <c r="B62" s="8" t="s">
        <v>26</v>
      </c>
      <c r="C62" s="9" t="n">
        <v>1789</v>
      </c>
      <c r="D62" s="9" t="s">
        <v>27</v>
      </c>
      <c r="E62" s="9" t="s">
        <v>51</v>
      </c>
      <c r="F62" s="10" t="s">
        <v>28</v>
      </c>
      <c r="G62" s="10"/>
      <c r="H62" s="11" t="s">
        <v>35</v>
      </c>
      <c r="I62" s="9" t="s">
        <v>30</v>
      </c>
      <c r="J62" s="12"/>
      <c r="K62" s="13" t="n">
        <f aca="false">AG62+(AH62*0.05)+(AI62/240)</f>
        <v>3552</v>
      </c>
      <c r="L62" s="9"/>
      <c r="M62" s="13" t="n">
        <v>148</v>
      </c>
      <c r="N62" s="14" t="s">
        <v>31</v>
      </c>
      <c r="O62" s="14"/>
      <c r="P62" s="15" t="s">
        <v>32</v>
      </c>
      <c r="Q62" s="12" t="s">
        <v>33</v>
      </c>
      <c r="W62" s="12" t="n">
        <v>6</v>
      </c>
      <c r="X62" s="12"/>
      <c r="AC62" s="13" t="n">
        <v>24</v>
      </c>
      <c r="AD62" s="13"/>
      <c r="AE62" s="16"/>
      <c r="AG62" s="13" t="n">
        <v>3552</v>
      </c>
      <c r="AH62" s="13"/>
      <c r="AI62" s="13"/>
      <c r="AK62" s="13" t="n">
        <f aca="false">AA62*AF62</f>
        <v>0</v>
      </c>
      <c r="AL62" s="17" t="e">
        <f aca="false">B62-AK62</f>
        <v>#VALUE!</v>
      </c>
      <c r="AN62" s="12"/>
    </row>
    <row r="63" customFormat="false" ht="13.8" hidden="false" customHeight="false" outlineLevel="0" collapsed="false">
      <c r="B63" s="8" t="s">
        <v>26</v>
      </c>
      <c r="C63" s="9" t="n">
        <v>1789</v>
      </c>
      <c r="D63" s="9" t="s">
        <v>27</v>
      </c>
      <c r="E63" s="9" t="s">
        <v>51</v>
      </c>
      <c r="F63" s="10" t="s">
        <v>28</v>
      </c>
      <c r="G63" s="10"/>
      <c r="H63" s="11" t="s">
        <v>103</v>
      </c>
      <c r="I63" s="9" t="s">
        <v>30</v>
      </c>
      <c r="J63" s="12"/>
      <c r="K63" s="13" t="n">
        <f aca="false">AG63+(AH63*0.05)+(AI63/240)</f>
        <v>120</v>
      </c>
      <c r="L63" s="9"/>
      <c r="M63" s="13" t="n">
        <v>1</v>
      </c>
      <c r="N63" s="14" t="s">
        <v>31</v>
      </c>
      <c r="O63" s="14"/>
      <c r="P63" s="15" t="s">
        <v>32</v>
      </c>
      <c r="Q63" s="12" t="s">
        <v>33</v>
      </c>
      <c r="W63" s="12" t="n">
        <v>6</v>
      </c>
      <c r="X63" s="12"/>
      <c r="AC63" s="13" t="n">
        <v>120</v>
      </c>
      <c r="AD63" s="13"/>
      <c r="AE63" s="16"/>
      <c r="AG63" s="13" t="n">
        <v>120</v>
      </c>
      <c r="AH63" s="13"/>
      <c r="AI63" s="13"/>
      <c r="AK63" s="13" t="n">
        <f aca="false">AA63*AF63</f>
        <v>0</v>
      </c>
      <c r="AL63" s="17" t="e">
        <f aca="false">B63-AK63</f>
        <v>#VALUE!</v>
      </c>
      <c r="AN63" s="12"/>
    </row>
    <row r="64" customFormat="false" ht="13.8" hidden="false" customHeight="false" outlineLevel="0" collapsed="false">
      <c r="B64" s="8" t="s">
        <v>26</v>
      </c>
      <c r="C64" s="9" t="n">
        <v>1789</v>
      </c>
      <c r="D64" s="9" t="s">
        <v>27</v>
      </c>
      <c r="E64" s="9" t="s">
        <v>51</v>
      </c>
      <c r="F64" s="10" t="s">
        <v>28</v>
      </c>
      <c r="G64" s="10"/>
      <c r="H64" s="11" t="s">
        <v>36</v>
      </c>
      <c r="I64" s="9" t="s">
        <v>30</v>
      </c>
      <c r="J64" s="12"/>
      <c r="K64" s="13" t="n">
        <f aca="false">AG64+(AH64*0.05)+(AI64/240)</f>
        <v>3080</v>
      </c>
      <c r="L64" s="9"/>
      <c r="M64" s="13" t="n">
        <v>44</v>
      </c>
      <c r="N64" s="14" t="s">
        <v>31</v>
      </c>
      <c r="O64" s="14"/>
      <c r="P64" s="15" t="s">
        <v>32</v>
      </c>
      <c r="Q64" s="12" t="s">
        <v>33</v>
      </c>
      <c r="W64" s="12" t="n">
        <v>6</v>
      </c>
      <c r="X64" s="12"/>
      <c r="AC64" s="13" t="n">
        <v>70</v>
      </c>
      <c r="AD64" s="13"/>
      <c r="AE64" s="16"/>
      <c r="AG64" s="13" t="n">
        <v>3080</v>
      </c>
      <c r="AH64" s="13"/>
      <c r="AI64" s="13"/>
      <c r="AK64" s="13" t="n">
        <f aca="false">AA64*AF64</f>
        <v>0</v>
      </c>
      <c r="AL64" s="17" t="e">
        <f aca="false">B64-AK64</f>
        <v>#VALUE!</v>
      </c>
      <c r="AN64" s="12"/>
    </row>
    <row r="65" customFormat="false" ht="13.8" hidden="false" customHeight="false" outlineLevel="0" collapsed="false">
      <c r="B65" s="8" t="s">
        <v>26</v>
      </c>
      <c r="C65" s="9" t="n">
        <v>1789</v>
      </c>
      <c r="D65" s="9" t="s">
        <v>27</v>
      </c>
      <c r="E65" s="9" t="s">
        <v>51</v>
      </c>
      <c r="F65" s="10" t="s">
        <v>28</v>
      </c>
      <c r="G65" s="10"/>
      <c r="H65" s="11" t="s">
        <v>37</v>
      </c>
      <c r="I65" s="9" t="s">
        <v>30</v>
      </c>
      <c r="J65" s="12"/>
      <c r="K65" s="13" t="n">
        <f aca="false">AG65+(AH65*0.05)+(AI65/240)</f>
        <v>297</v>
      </c>
      <c r="L65" s="9"/>
      <c r="M65" s="13" t="n">
        <v>33</v>
      </c>
      <c r="N65" s="14" t="s">
        <v>104</v>
      </c>
      <c r="O65" s="14"/>
      <c r="P65" s="15" t="s">
        <v>32</v>
      </c>
      <c r="Q65" s="12" t="s">
        <v>33</v>
      </c>
      <c r="W65" s="12" t="n">
        <v>6</v>
      </c>
      <c r="X65" s="12"/>
      <c r="AC65" s="13" t="n">
        <v>9</v>
      </c>
      <c r="AD65" s="13"/>
      <c r="AE65" s="16"/>
      <c r="AG65" s="13" t="n">
        <v>297</v>
      </c>
      <c r="AH65" s="13"/>
      <c r="AI65" s="13"/>
      <c r="AK65" s="13" t="n">
        <f aca="false">AA65*AF65</f>
        <v>0</v>
      </c>
      <c r="AL65" s="17" t="e">
        <f aca="false">B65-AK65</f>
        <v>#VALUE!</v>
      </c>
      <c r="AN65" s="12"/>
    </row>
    <row r="66" customFormat="false" ht="13.8" hidden="false" customHeight="false" outlineLevel="0" collapsed="false">
      <c r="B66" s="8" t="s">
        <v>26</v>
      </c>
      <c r="C66" s="9" t="n">
        <v>1789</v>
      </c>
      <c r="D66" s="9" t="s">
        <v>27</v>
      </c>
      <c r="E66" s="9" t="s">
        <v>51</v>
      </c>
      <c r="F66" s="10" t="s">
        <v>28</v>
      </c>
      <c r="G66" s="10"/>
      <c r="H66" s="11" t="s">
        <v>50</v>
      </c>
      <c r="I66" s="9" t="s">
        <v>30</v>
      </c>
      <c r="J66" s="12"/>
      <c r="K66" s="13" t="n">
        <f aca="false">AG66+(AH66*0.05)+(AI66/240)</f>
        <v>1683</v>
      </c>
      <c r="L66" s="9"/>
      <c r="M66" s="13" t="n">
        <v>810</v>
      </c>
      <c r="N66" s="14" t="s">
        <v>52</v>
      </c>
      <c r="O66" s="14"/>
      <c r="P66" s="15" t="s">
        <v>32</v>
      </c>
      <c r="Q66" s="12" t="s">
        <v>33</v>
      </c>
      <c r="W66" s="12" t="n">
        <v>6</v>
      </c>
      <c r="X66" s="12"/>
      <c r="AC66" s="13"/>
      <c r="AD66" s="13" t="n">
        <v>55</v>
      </c>
      <c r="AE66" s="16"/>
      <c r="AG66" s="13" t="n">
        <v>1683</v>
      </c>
      <c r="AH66" s="13"/>
      <c r="AI66" s="13"/>
      <c r="AK66" s="13" t="n">
        <f aca="false">AA66*AF66</f>
        <v>0</v>
      </c>
      <c r="AL66" s="17" t="e">
        <f aca="false">B66-AK66</f>
        <v>#VALUE!</v>
      </c>
      <c r="AN66" s="12" t="s">
        <v>47</v>
      </c>
    </row>
    <row r="67" customFormat="false" ht="13.8" hidden="false" customHeight="false" outlineLevel="0" collapsed="false">
      <c r="B67" s="8" t="s">
        <v>26</v>
      </c>
      <c r="C67" s="9" t="n">
        <v>1789</v>
      </c>
      <c r="D67" s="9" t="s">
        <v>27</v>
      </c>
      <c r="E67" s="9" t="s">
        <v>51</v>
      </c>
      <c r="F67" s="10" t="s">
        <v>28</v>
      </c>
      <c r="G67" s="10"/>
      <c r="H67" s="11" t="s">
        <v>105</v>
      </c>
      <c r="I67" s="9" t="s">
        <v>30</v>
      </c>
      <c r="J67" s="12"/>
      <c r="K67" s="13" t="n">
        <f aca="false">AG67+(AH67*0.05)+(AI67/240)</f>
        <v>640</v>
      </c>
      <c r="L67" s="9"/>
      <c r="M67" s="13" t="n">
        <v>8</v>
      </c>
      <c r="N67" s="14" t="s">
        <v>52</v>
      </c>
      <c r="O67" s="14"/>
      <c r="P67" s="15" t="s">
        <v>32</v>
      </c>
      <c r="Q67" s="12" t="s">
        <v>33</v>
      </c>
      <c r="W67" s="12" t="n">
        <v>6</v>
      </c>
      <c r="X67" s="12"/>
      <c r="AC67" s="13" t="n">
        <v>80</v>
      </c>
      <c r="AD67" s="13"/>
      <c r="AE67" s="16"/>
      <c r="AG67" s="13" t="n">
        <v>640</v>
      </c>
      <c r="AH67" s="13"/>
      <c r="AI67" s="13"/>
      <c r="AK67" s="13" t="n">
        <f aca="false">AA67*AF67</f>
        <v>0</v>
      </c>
      <c r="AL67" s="17" t="e">
        <f aca="false">B67-AK67</f>
        <v>#VALUE!</v>
      </c>
      <c r="AN67" s="12"/>
    </row>
    <row r="68" customFormat="false" ht="13.8" hidden="false" customHeight="false" outlineLevel="0" collapsed="false">
      <c r="B68" s="8" t="s">
        <v>26</v>
      </c>
      <c r="C68" s="9" t="n">
        <v>1789</v>
      </c>
      <c r="D68" s="9" t="s">
        <v>27</v>
      </c>
      <c r="E68" s="9" t="s">
        <v>51</v>
      </c>
      <c r="F68" s="10" t="s">
        <v>28</v>
      </c>
      <c r="G68" s="10"/>
      <c r="H68" s="11" t="s">
        <v>76</v>
      </c>
      <c r="I68" s="9" t="s">
        <v>30</v>
      </c>
      <c r="J68" s="12"/>
      <c r="K68" s="13" t="n">
        <f aca="false">AG68+(AH68*0.05)+(AI68/240)</f>
        <v>200</v>
      </c>
      <c r="L68" s="9"/>
      <c r="M68" s="13" t="n">
        <v>400</v>
      </c>
      <c r="N68" s="14" t="s">
        <v>52</v>
      </c>
      <c r="O68" s="14"/>
      <c r="P68" s="15" t="s">
        <v>32</v>
      </c>
      <c r="Q68" s="12" t="s">
        <v>33</v>
      </c>
      <c r="W68" s="12" t="n">
        <v>6</v>
      </c>
      <c r="X68" s="12"/>
      <c r="AC68" s="13" t="n">
        <v>0.5</v>
      </c>
      <c r="AD68" s="13"/>
      <c r="AE68" s="16"/>
      <c r="AG68" s="13" t="n">
        <v>200</v>
      </c>
      <c r="AH68" s="13"/>
      <c r="AI68" s="13"/>
      <c r="AK68" s="13" t="n">
        <f aca="false">AA68*AF68</f>
        <v>0</v>
      </c>
      <c r="AL68" s="17" t="e">
        <f aca="false">B68-AK68</f>
        <v>#VALUE!</v>
      </c>
      <c r="AN68" s="12"/>
    </row>
    <row r="69" customFormat="false" ht="13.8" hidden="false" customHeight="false" outlineLevel="0" collapsed="false">
      <c r="B69" s="8" t="s">
        <v>26</v>
      </c>
      <c r="C69" s="9" t="n">
        <v>1789</v>
      </c>
      <c r="D69" s="9" t="s">
        <v>27</v>
      </c>
      <c r="E69" s="9" t="s">
        <v>51</v>
      </c>
      <c r="F69" s="10" t="s">
        <v>28</v>
      </c>
      <c r="G69" s="10"/>
      <c r="H69" s="11" t="s">
        <v>106</v>
      </c>
      <c r="I69" s="9" t="s">
        <v>30</v>
      </c>
      <c r="J69" s="12"/>
      <c r="K69" s="13" t="n">
        <f aca="false">AG69+(AH69*0.05)+(AI69/240)</f>
        <v>390</v>
      </c>
      <c r="L69" s="9"/>
      <c r="M69" s="13" t="n">
        <v>1300</v>
      </c>
      <c r="N69" s="14" t="s">
        <v>52</v>
      </c>
      <c r="O69" s="14"/>
      <c r="P69" s="15" t="s">
        <v>32</v>
      </c>
      <c r="Q69" s="12" t="s">
        <v>33</v>
      </c>
      <c r="W69" s="12" t="n">
        <v>6</v>
      </c>
      <c r="X69" s="12"/>
      <c r="AC69" s="13" t="n">
        <v>0.3</v>
      </c>
      <c r="AD69" s="13"/>
      <c r="AE69" s="16"/>
      <c r="AG69" s="13" t="n">
        <v>390</v>
      </c>
      <c r="AH69" s="13"/>
      <c r="AI69" s="13"/>
      <c r="AK69" s="13" t="n">
        <f aca="false">AA69*AF69</f>
        <v>0</v>
      </c>
      <c r="AL69" s="17" t="e">
        <f aca="false">B69-AK69</f>
        <v>#VALUE!</v>
      </c>
      <c r="AN69" s="12"/>
    </row>
    <row r="70" customFormat="false" ht="13.8" hidden="false" customHeight="false" outlineLevel="0" collapsed="false">
      <c r="B70" s="8" t="s">
        <v>26</v>
      </c>
      <c r="C70" s="9" t="n">
        <v>1789</v>
      </c>
      <c r="D70" s="9" t="s">
        <v>27</v>
      </c>
      <c r="E70" s="9" t="s">
        <v>51</v>
      </c>
      <c r="F70" s="10" t="s">
        <v>28</v>
      </c>
      <c r="G70" s="10"/>
      <c r="H70" s="11" t="s">
        <v>107</v>
      </c>
      <c r="I70" s="9" t="s">
        <v>30</v>
      </c>
      <c r="J70" s="12"/>
      <c r="K70" s="13" t="n">
        <f aca="false">AG70+(AH70*0.05)+(AI70/240)</f>
        <v>825</v>
      </c>
      <c r="L70" s="9"/>
      <c r="M70" s="13" t="n">
        <v>55000</v>
      </c>
      <c r="N70" s="14" t="s">
        <v>52</v>
      </c>
      <c r="O70" s="14"/>
      <c r="P70" s="15" t="s">
        <v>32</v>
      </c>
      <c r="Q70" s="12" t="s">
        <v>33</v>
      </c>
      <c r="W70" s="12" t="n">
        <v>6</v>
      </c>
      <c r="X70" s="12"/>
      <c r="AC70" s="13" t="n">
        <v>0.015</v>
      </c>
      <c r="AD70" s="13"/>
      <c r="AE70" s="16"/>
      <c r="AG70" s="13" t="n">
        <v>825</v>
      </c>
      <c r="AH70" s="13"/>
      <c r="AI70" s="13"/>
      <c r="AK70" s="13" t="n">
        <f aca="false">AA70*AF70</f>
        <v>0</v>
      </c>
      <c r="AL70" s="17" t="e">
        <f aca="false">B70-AK70</f>
        <v>#VALUE!</v>
      </c>
      <c r="AN70" s="12"/>
    </row>
    <row r="71" customFormat="false" ht="13.8" hidden="false" customHeight="false" outlineLevel="0" collapsed="false">
      <c r="B71" s="8" t="s">
        <v>26</v>
      </c>
      <c r="C71" s="9" t="n">
        <v>1789</v>
      </c>
      <c r="D71" s="9" t="s">
        <v>27</v>
      </c>
      <c r="E71" s="9" t="s">
        <v>51</v>
      </c>
      <c r="F71" s="10" t="s">
        <v>28</v>
      </c>
      <c r="G71" s="10"/>
      <c r="H71" s="11" t="s">
        <v>108</v>
      </c>
      <c r="I71" s="9" t="s">
        <v>30</v>
      </c>
      <c r="J71" s="12"/>
      <c r="K71" s="13" t="n">
        <f aca="false">AG71+(AH71*0.05)+(AI71/240)</f>
        <v>136</v>
      </c>
      <c r="L71" s="9"/>
      <c r="M71" s="13" t="n">
        <v>17000</v>
      </c>
      <c r="N71" s="14" t="s">
        <v>52</v>
      </c>
      <c r="O71" s="14"/>
      <c r="P71" s="15" t="s">
        <v>32</v>
      </c>
      <c r="Q71" s="12" t="s">
        <v>33</v>
      </c>
      <c r="W71" s="12" t="n">
        <v>6</v>
      </c>
      <c r="X71" s="12"/>
      <c r="AC71" s="13" t="n">
        <v>0.008</v>
      </c>
      <c r="AD71" s="13"/>
      <c r="AE71" s="16"/>
      <c r="AG71" s="13" t="n">
        <v>136</v>
      </c>
      <c r="AH71" s="13"/>
      <c r="AI71" s="13"/>
      <c r="AK71" s="13" t="n">
        <f aca="false">AA71*AF71</f>
        <v>0</v>
      </c>
      <c r="AL71" s="17" t="e">
        <f aca="false">B71-AK71</f>
        <v>#VALUE!</v>
      </c>
      <c r="AN71" s="12"/>
    </row>
    <row r="72" customFormat="false" ht="13.8" hidden="false" customHeight="false" outlineLevel="0" collapsed="false">
      <c r="B72" s="8" t="s">
        <v>26</v>
      </c>
      <c r="C72" s="9" t="n">
        <v>1789</v>
      </c>
      <c r="D72" s="9" t="s">
        <v>27</v>
      </c>
      <c r="E72" s="9" t="s">
        <v>51</v>
      </c>
      <c r="F72" s="10" t="s">
        <v>28</v>
      </c>
      <c r="G72" s="10"/>
      <c r="H72" s="11" t="s">
        <v>109</v>
      </c>
      <c r="I72" s="9" t="s">
        <v>30</v>
      </c>
      <c r="J72" s="12"/>
      <c r="K72" s="13" t="n">
        <f aca="false">AG72+(AH72*0.05)+(AI72/240)</f>
        <v>130</v>
      </c>
      <c r="L72" s="9"/>
      <c r="M72" s="13" t="n">
        <v>1300</v>
      </c>
      <c r="N72" s="14" t="s">
        <v>52</v>
      </c>
      <c r="O72" s="14"/>
      <c r="P72" s="15" t="s">
        <v>32</v>
      </c>
      <c r="Q72" s="12" t="s">
        <v>33</v>
      </c>
      <c r="W72" s="12" t="n">
        <v>6</v>
      </c>
      <c r="X72" s="12"/>
      <c r="AC72" s="13" t="n">
        <v>0.1</v>
      </c>
      <c r="AD72" s="13"/>
      <c r="AE72" s="16"/>
      <c r="AG72" s="13" t="n">
        <v>130</v>
      </c>
      <c r="AH72" s="13"/>
      <c r="AI72" s="13"/>
      <c r="AK72" s="13" t="n">
        <f aca="false">AA72*AF72</f>
        <v>0</v>
      </c>
      <c r="AL72" s="17" t="e">
        <f aca="false">B72-AK72</f>
        <v>#VALUE!</v>
      </c>
      <c r="AN72" s="12"/>
    </row>
    <row r="73" customFormat="false" ht="13.8" hidden="false" customHeight="false" outlineLevel="0" collapsed="false">
      <c r="B73" s="8" t="s">
        <v>26</v>
      </c>
      <c r="C73" s="9" t="n">
        <v>1789</v>
      </c>
      <c r="D73" s="9" t="s">
        <v>27</v>
      </c>
      <c r="E73" s="9" t="s">
        <v>51</v>
      </c>
      <c r="F73" s="10" t="s">
        <v>28</v>
      </c>
      <c r="G73" s="10"/>
      <c r="H73" s="11" t="s">
        <v>110</v>
      </c>
      <c r="I73" s="9" t="s">
        <v>30</v>
      </c>
      <c r="J73" s="12"/>
      <c r="K73" s="13" t="n">
        <f aca="false">AG73+(AH73*0.05)+(AI73/240)</f>
        <v>188</v>
      </c>
      <c r="L73" s="9"/>
      <c r="M73" s="13"/>
      <c r="N73" s="14" t="s">
        <v>84</v>
      </c>
      <c r="O73" s="14"/>
      <c r="P73" s="15" t="s">
        <v>32</v>
      </c>
      <c r="Q73" s="12" t="s">
        <v>33</v>
      </c>
      <c r="W73" s="12" t="n">
        <v>6</v>
      </c>
      <c r="X73" s="12"/>
      <c r="AC73" s="13"/>
      <c r="AD73" s="13"/>
      <c r="AE73" s="16"/>
      <c r="AG73" s="13" t="n">
        <v>188</v>
      </c>
      <c r="AH73" s="13"/>
      <c r="AI73" s="13"/>
      <c r="AK73" s="13" t="n">
        <f aca="false">AA73*AF73</f>
        <v>0</v>
      </c>
      <c r="AL73" s="17"/>
      <c r="AN73" s="12" t="s">
        <v>85</v>
      </c>
    </row>
    <row r="74" customFormat="false" ht="13.8" hidden="false" customHeight="false" outlineLevel="0" collapsed="false">
      <c r="B74" s="8" t="s">
        <v>26</v>
      </c>
      <c r="C74" s="9" t="n">
        <v>1789</v>
      </c>
      <c r="D74" s="9" t="s">
        <v>27</v>
      </c>
      <c r="E74" s="9" t="s">
        <v>51</v>
      </c>
      <c r="F74" s="10" t="s">
        <v>28</v>
      </c>
      <c r="G74" s="10"/>
      <c r="H74" s="11" t="s">
        <v>111</v>
      </c>
      <c r="I74" s="9" t="s">
        <v>30</v>
      </c>
      <c r="J74" s="12"/>
      <c r="K74" s="13" t="n">
        <f aca="false">AG74+(AH74*0.05)+(AI74/240)</f>
        <v>144</v>
      </c>
      <c r="L74" s="9"/>
      <c r="M74" s="13" t="n">
        <v>48</v>
      </c>
      <c r="N74" s="14" t="s">
        <v>52</v>
      </c>
      <c r="O74" s="14"/>
      <c r="P74" s="15" t="s">
        <v>32</v>
      </c>
      <c r="Q74" s="12" t="s">
        <v>33</v>
      </c>
      <c r="W74" s="12" t="n">
        <v>6</v>
      </c>
      <c r="X74" s="12"/>
      <c r="AC74" s="13" t="n">
        <v>3</v>
      </c>
      <c r="AD74" s="13"/>
      <c r="AE74" s="16"/>
      <c r="AG74" s="13" t="n">
        <v>144</v>
      </c>
      <c r="AH74" s="13"/>
      <c r="AI74" s="13"/>
      <c r="AK74" s="13" t="n">
        <f aca="false">AA74*AF74</f>
        <v>0</v>
      </c>
      <c r="AL74" s="17" t="e">
        <f aca="false">#REF!-AK74</f>
        <v>#VALUE!</v>
      </c>
      <c r="AN74" s="12"/>
    </row>
    <row r="75" customFormat="false" ht="13.8" hidden="false" customHeight="false" outlineLevel="0" collapsed="false">
      <c r="B75" s="8" t="s">
        <v>26</v>
      </c>
      <c r="C75" s="9" t="n">
        <v>1789</v>
      </c>
      <c r="D75" s="9" t="s">
        <v>27</v>
      </c>
      <c r="E75" s="9" t="s">
        <v>51</v>
      </c>
      <c r="F75" s="10" t="s">
        <v>28</v>
      </c>
      <c r="G75" s="10"/>
      <c r="H75" s="11" t="s">
        <v>90</v>
      </c>
      <c r="I75" s="9" t="s">
        <v>30</v>
      </c>
      <c r="J75" s="12"/>
      <c r="K75" s="13" t="n">
        <f aca="false">AG75+(AH75*0.05)+(AI75/240)</f>
        <v>321</v>
      </c>
      <c r="L75" s="9"/>
      <c r="M75" s="13"/>
      <c r="N75" s="14" t="s">
        <v>84</v>
      </c>
      <c r="O75" s="14"/>
      <c r="P75" s="15" t="s">
        <v>32</v>
      </c>
      <c r="Q75" s="12" t="s">
        <v>33</v>
      </c>
      <c r="W75" s="12" t="n">
        <v>6</v>
      </c>
      <c r="X75" s="12"/>
      <c r="AC75" s="13"/>
      <c r="AD75" s="13"/>
      <c r="AE75" s="16"/>
      <c r="AG75" s="13" t="n">
        <v>321</v>
      </c>
      <c r="AH75" s="13"/>
      <c r="AI75" s="13"/>
      <c r="AK75" s="13" t="n">
        <f aca="false">AA75*AF75</f>
        <v>0</v>
      </c>
      <c r="AL75" s="17"/>
      <c r="AN75" s="12" t="s">
        <v>85</v>
      </c>
    </row>
    <row r="76" customFormat="false" ht="13.8" hidden="false" customHeight="false" outlineLevel="0" collapsed="false">
      <c r="B76" s="8" t="s">
        <v>26</v>
      </c>
      <c r="C76" s="9" t="n">
        <v>1789</v>
      </c>
      <c r="D76" s="9" t="s">
        <v>27</v>
      </c>
      <c r="E76" s="9" t="s">
        <v>51</v>
      </c>
      <c r="F76" s="10" t="s">
        <v>28</v>
      </c>
      <c r="G76" s="10"/>
      <c r="H76" s="11" t="s">
        <v>112</v>
      </c>
      <c r="I76" s="9" t="s">
        <v>30</v>
      </c>
      <c r="J76" s="12"/>
      <c r="K76" s="13" t="n">
        <f aca="false">AG76+(AH76*0.05)+(AI76/240)</f>
        <v>150</v>
      </c>
      <c r="L76" s="9"/>
      <c r="M76" s="13"/>
      <c r="N76" s="14" t="s">
        <v>84</v>
      </c>
      <c r="O76" s="14"/>
      <c r="P76" s="15" t="s">
        <v>32</v>
      </c>
      <c r="Q76" s="12" t="s">
        <v>33</v>
      </c>
      <c r="W76" s="12" t="n">
        <v>6</v>
      </c>
      <c r="X76" s="12"/>
      <c r="AC76" s="13"/>
      <c r="AD76" s="13"/>
      <c r="AE76" s="16"/>
      <c r="AG76" s="13" t="n">
        <v>150</v>
      </c>
      <c r="AH76" s="13"/>
      <c r="AI76" s="13"/>
      <c r="AK76" s="13" t="n">
        <f aca="false">AA76*AF76</f>
        <v>0</v>
      </c>
      <c r="AL76" s="17"/>
      <c r="AN76" s="12" t="s">
        <v>85</v>
      </c>
    </row>
    <row r="77" customFormat="false" ht="13.8" hidden="false" customHeight="false" outlineLevel="0" collapsed="false">
      <c r="B77" s="8" t="s">
        <v>26</v>
      </c>
      <c r="C77" s="9" t="n">
        <v>1789</v>
      </c>
      <c r="D77" s="9" t="s">
        <v>27</v>
      </c>
      <c r="E77" s="9" t="s">
        <v>51</v>
      </c>
      <c r="F77" s="10" t="s">
        <v>28</v>
      </c>
      <c r="G77" s="10"/>
      <c r="H77" s="11" t="s">
        <v>113</v>
      </c>
      <c r="I77" s="9" t="s">
        <v>30</v>
      </c>
      <c r="J77" s="12"/>
      <c r="K77" s="13" t="n">
        <f aca="false">AG77+(AH77*0.05)+(AI77/240)</f>
        <v>474</v>
      </c>
      <c r="L77" s="9"/>
      <c r="M77" s="13" t="n">
        <v>39500</v>
      </c>
      <c r="N77" s="14" t="s">
        <v>52</v>
      </c>
      <c r="O77" s="14"/>
      <c r="P77" s="15" t="s">
        <v>32</v>
      </c>
      <c r="Q77" s="12" t="s">
        <v>33</v>
      </c>
      <c r="W77" s="12" t="n">
        <v>6</v>
      </c>
      <c r="X77" s="12"/>
      <c r="AC77" s="13" t="n">
        <v>0.012</v>
      </c>
      <c r="AD77" s="13"/>
      <c r="AE77" s="16"/>
      <c r="AG77" s="13" t="n">
        <v>474</v>
      </c>
      <c r="AH77" s="13"/>
      <c r="AI77" s="13"/>
      <c r="AK77" s="13" t="n">
        <f aca="false">AA77*AF77</f>
        <v>0</v>
      </c>
      <c r="AL77" s="17" t="e">
        <f aca="false">#REF!-AK77</f>
        <v>#VALUE!</v>
      </c>
      <c r="AN77" s="12"/>
    </row>
    <row r="78" customFormat="false" ht="13.8" hidden="false" customHeight="false" outlineLevel="0" collapsed="false">
      <c r="B78" s="8" t="s">
        <v>26</v>
      </c>
      <c r="C78" s="9" t="n">
        <v>1789</v>
      </c>
      <c r="D78" s="9" t="s">
        <v>27</v>
      </c>
      <c r="E78" s="9" t="s">
        <v>51</v>
      </c>
      <c r="F78" s="10" t="s">
        <v>28</v>
      </c>
      <c r="G78" s="10"/>
      <c r="H78" s="11" t="s">
        <v>114</v>
      </c>
      <c r="I78" s="9" t="s">
        <v>30</v>
      </c>
      <c r="J78" s="12"/>
      <c r="K78" s="13" t="n">
        <f aca="false">AG78+(AH78*0.05)+(AI78/240)</f>
        <v>8164</v>
      </c>
      <c r="L78" s="9"/>
      <c r="M78" s="13" t="n">
        <v>5446</v>
      </c>
      <c r="N78" s="14" t="s">
        <v>52</v>
      </c>
      <c r="O78" s="14"/>
      <c r="P78" s="15" t="s">
        <v>32</v>
      </c>
      <c r="Q78" s="12" t="s">
        <v>33</v>
      </c>
      <c r="W78" s="12" t="n">
        <v>6</v>
      </c>
      <c r="X78" s="12"/>
      <c r="AC78" s="13"/>
      <c r="AD78" s="13" t="n">
        <v>30</v>
      </c>
      <c r="AE78" s="16"/>
      <c r="AG78" s="13" t="n">
        <v>8164</v>
      </c>
      <c r="AH78" s="13"/>
      <c r="AI78" s="13"/>
      <c r="AK78" s="13" t="n">
        <f aca="false">AA78*AF78</f>
        <v>0</v>
      </c>
      <c r="AL78" s="17" t="e">
        <f aca="false">#REF!-AK78</f>
        <v>#VALUE!</v>
      </c>
      <c r="AN78" s="12"/>
    </row>
    <row r="79" customFormat="false" ht="13.8" hidden="false" customHeight="false" outlineLevel="0" collapsed="false">
      <c r="B79" s="8" t="s">
        <v>26</v>
      </c>
      <c r="C79" s="9" t="n">
        <v>1789</v>
      </c>
      <c r="D79" s="9" t="s">
        <v>27</v>
      </c>
      <c r="E79" s="9" t="s">
        <v>51</v>
      </c>
      <c r="F79" s="10" t="s">
        <v>63</v>
      </c>
      <c r="G79" s="10"/>
      <c r="H79" s="11" t="s">
        <v>114</v>
      </c>
      <c r="I79" s="9" t="s">
        <v>115</v>
      </c>
      <c r="J79" s="12"/>
      <c r="K79" s="13" t="n">
        <f aca="false">AG79+(AH79*0.05)+(AI79/240)</f>
        <v>2025</v>
      </c>
      <c r="L79" s="9"/>
      <c r="M79" s="13" t="n">
        <v>1350</v>
      </c>
      <c r="N79" s="14" t="s">
        <v>52</v>
      </c>
      <c r="O79" s="14"/>
      <c r="P79" s="15" t="s">
        <v>32</v>
      </c>
      <c r="Q79" s="12" t="s">
        <v>33</v>
      </c>
      <c r="W79" s="12" t="n">
        <v>6</v>
      </c>
      <c r="X79" s="12"/>
      <c r="AC79" s="13"/>
      <c r="AD79" s="13" t="n">
        <v>30</v>
      </c>
      <c r="AE79" s="16"/>
      <c r="AG79" s="13" t="n">
        <v>2025</v>
      </c>
      <c r="AH79" s="13"/>
      <c r="AI79" s="13"/>
      <c r="AK79" s="13" t="n">
        <f aca="false">AA79*AF79</f>
        <v>0</v>
      </c>
      <c r="AL79" s="17" t="e">
        <f aca="false">#REF!-AK79</f>
        <v>#VALUE!</v>
      </c>
      <c r="AN79" s="12"/>
    </row>
    <row r="80" customFormat="false" ht="13.8" hidden="false" customHeight="false" outlineLevel="0" collapsed="false">
      <c r="B80" s="8" t="s">
        <v>26</v>
      </c>
      <c r="C80" s="9" t="n">
        <v>1789</v>
      </c>
      <c r="D80" s="9" t="s">
        <v>27</v>
      </c>
      <c r="E80" s="9" t="s">
        <v>51</v>
      </c>
      <c r="F80" s="10" t="s">
        <v>28</v>
      </c>
      <c r="G80" s="10"/>
      <c r="H80" s="11" t="s">
        <v>116</v>
      </c>
      <c r="I80" s="9" t="s">
        <v>30</v>
      </c>
      <c r="J80" s="12"/>
      <c r="K80" s="13" t="n">
        <f aca="false">AG80+(AH80*0.05)+(AI80/240)</f>
        <v>118</v>
      </c>
      <c r="L80" s="9"/>
      <c r="M80" s="13" t="n">
        <v>470</v>
      </c>
      <c r="N80" s="14" t="s">
        <v>52</v>
      </c>
      <c r="O80" s="14"/>
      <c r="P80" s="15" t="s">
        <v>32</v>
      </c>
      <c r="Q80" s="12" t="s">
        <v>33</v>
      </c>
      <c r="W80" s="12" t="n">
        <v>6</v>
      </c>
      <c r="X80" s="12"/>
      <c r="AC80" s="13" t="n">
        <v>0.25</v>
      </c>
      <c r="AD80" s="13"/>
      <c r="AE80" s="16"/>
      <c r="AG80" s="13" t="n">
        <v>118</v>
      </c>
      <c r="AH80" s="13"/>
      <c r="AI80" s="13"/>
      <c r="AK80" s="13" t="n">
        <f aca="false">AA80*AF80</f>
        <v>0</v>
      </c>
      <c r="AL80" s="13" t="e">
        <f aca="false">#REF!-AK80</f>
        <v>#VALUE!</v>
      </c>
      <c r="AN80" s="12"/>
    </row>
    <row r="81" customFormat="false" ht="13.8" hidden="false" customHeight="false" outlineLevel="0" collapsed="false">
      <c r="B81" s="8" t="s">
        <v>26</v>
      </c>
      <c r="C81" s="9" t="n">
        <v>1789</v>
      </c>
      <c r="D81" s="9" t="s">
        <v>27</v>
      </c>
      <c r="E81" s="9" t="s">
        <v>117</v>
      </c>
      <c r="F81" s="10" t="s">
        <v>28</v>
      </c>
      <c r="G81" s="10"/>
      <c r="H81" s="1" t="s">
        <v>118</v>
      </c>
      <c r="I81" s="9" t="s">
        <v>30</v>
      </c>
      <c r="J81" s="12"/>
      <c r="K81" s="13" t="n">
        <f aca="false">AG81+(AH81*0.05)+(AI81/240)</f>
        <v>540</v>
      </c>
      <c r="L81" s="9"/>
      <c r="M81" s="13" t="n">
        <v>900</v>
      </c>
      <c r="N81" s="14" t="s">
        <v>52</v>
      </c>
      <c r="O81" s="14"/>
      <c r="P81" s="15" t="s">
        <v>32</v>
      </c>
      <c r="Q81" s="12" t="s">
        <v>33</v>
      </c>
      <c r="W81" s="12" t="n">
        <v>8</v>
      </c>
      <c r="X81" s="12"/>
      <c r="AC81" s="13"/>
      <c r="AD81" s="13" t="n">
        <v>12</v>
      </c>
      <c r="AE81" s="16"/>
      <c r="AG81" s="13" t="n">
        <v>540</v>
      </c>
      <c r="AH81" s="13"/>
      <c r="AI81" s="13"/>
      <c r="AK81" s="13" t="n">
        <f aca="false">AA81*AF81</f>
        <v>0</v>
      </c>
      <c r="AL81" s="13" t="e">
        <f aca="false">#REF!-AK81</f>
        <v>#VALUE!</v>
      </c>
      <c r="AN81" s="12"/>
    </row>
    <row r="82" customFormat="false" ht="13.8" hidden="false" customHeight="false" outlineLevel="0" collapsed="false">
      <c r="B82" s="8" t="s">
        <v>26</v>
      </c>
      <c r="C82" s="9" t="n">
        <v>1789</v>
      </c>
      <c r="D82" s="9" t="s">
        <v>27</v>
      </c>
      <c r="E82" s="9" t="s">
        <v>117</v>
      </c>
      <c r="F82" s="10" t="s">
        <v>28</v>
      </c>
      <c r="G82" s="10"/>
      <c r="H82" s="11" t="s">
        <v>29</v>
      </c>
      <c r="I82" s="9" t="s">
        <v>30</v>
      </c>
      <c r="J82" s="12"/>
      <c r="K82" s="13" t="n">
        <f aca="false">AG82+(AH82*0.05)+(AI82/240)</f>
        <v>5600</v>
      </c>
      <c r="L82" s="9"/>
      <c r="M82" s="13" t="n">
        <v>28</v>
      </c>
      <c r="N82" s="14" t="s">
        <v>31</v>
      </c>
      <c r="O82" s="14"/>
      <c r="P82" s="15" t="s">
        <v>32</v>
      </c>
      <c r="Q82" s="12" t="s">
        <v>33</v>
      </c>
      <c r="W82" s="12" t="n">
        <v>8</v>
      </c>
      <c r="X82" s="12"/>
      <c r="AC82" s="13" t="n">
        <v>200</v>
      </c>
      <c r="AD82" s="13"/>
      <c r="AE82" s="16"/>
      <c r="AG82" s="13" t="n">
        <v>5600</v>
      </c>
      <c r="AH82" s="13"/>
      <c r="AI82" s="13"/>
      <c r="AK82" s="13" t="n">
        <f aca="false">AA82*AF82</f>
        <v>0</v>
      </c>
      <c r="AL82" s="13" t="e">
        <f aca="false">#REF!-AK82</f>
        <v>#VALUE!</v>
      </c>
      <c r="AN82" s="12"/>
    </row>
    <row r="83" customFormat="false" ht="13.8" hidden="false" customHeight="false" outlineLevel="0" collapsed="false">
      <c r="B83" s="8" t="s">
        <v>26</v>
      </c>
      <c r="C83" s="9" t="n">
        <v>1789</v>
      </c>
      <c r="D83" s="9" t="s">
        <v>27</v>
      </c>
      <c r="E83" s="9" t="s">
        <v>117</v>
      </c>
      <c r="F83" s="10" t="s">
        <v>28</v>
      </c>
      <c r="G83" s="10"/>
      <c r="H83" s="11" t="s">
        <v>34</v>
      </c>
      <c r="I83" s="9" t="s">
        <v>30</v>
      </c>
      <c r="J83" s="12"/>
      <c r="K83" s="13" t="n">
        <f aca="false">AG83+(AH83*0.05)+(AI83/240)</f>
        <v>1386</v>
      </c>
      <c r="L83" s="9"/>
      <c r="M83" s="13" t="n">
        <v>231</v>
      </c>
      <c r="N83" s="14" t="s">
        <v>31</v>
      </c>
      <c r="O83" s="14"/>
      <c r="P83" s="15" t="s">
        <v>32</v>
      </c>
      <c r="Q83" s="12" t="s">
        <v>33</v>
      </c>
      <c r="W83" s="12" t="n">
        <v>8</v>
      </c>
      <c r="X83" s="12"/>
      <c r="AC83" s="13" t="n">
        <v>6</v>
      </c>
      <c r="AD83" s="13"/>
      <c r="AE83" s="16"/>
      <c r="AG83" s="13" t="n">
        <v>1386</v>
      </c>
      <c r="AH83" s="13"/>
      <c r="AI83" s="13"/>
      <c r="AK83" s="13" t="n">
        <f aca="false">AA83*AF83</f>
        <v>0</v>
      </c>
      <c r="AL83" s="13" t="e">
        <f aca="false">#REF!-AK83</f>
        <v>#VALUE!</v>
      </c>
      <c r="AN83" s="12"/>
    </row>
    <row r="84" customFormat="false" ht="13.8" hidden="false" customHeight="false" outlineLevel="0" collapsed="false">
      <c r="B84" s="8" t="s">
        <v>26</v>
      </c>
      <c r="C84" s="9" t="n">
        <v>1789</v>
      </c>
      <c r="D84" s="9" t="s">
        <v>27</v>
      </c>
      <c r="E84" s="9" t="s">
        <v>117</v>
      </c>
      <c r="F84" s="10" t="s">
        <v>28</v>
      </c>
      <c r="G84" s="10"/>
      <c r="H84" s="11" t="s">
        <v>119</v>
      </c>
      <c r="I84" s="9" t="s">
        <v>30</v>
      </c>
      <c r="J84" s="12"/>
      <c r="K84" s="13" t="n">
        <f aca="false">AG84+(AH84*0.05)+(AI84/240)</f>
        <v>280</v>
      </c>
      <c r="L84" s="9"/>
      <c r="M84" s="13" t="n">
        <v>7</v>
      </c>
      <c r="N84" s="14" t="s">
        <v>31</v>
      </c>
      <c r="O84" s="14"/>
      <c r="P84" s="15" t="s">
        <v>32</v>
      </c>
      <c r="Q84" s="12" t="s">
        <v>33</v>
      </c>
      <c r="W84" s="12" t="n">
        <v>8</v>
      </c>
      <c r="X84" s="12"/>
      <c r="AC84" s="13" t="n">
        <v>40</v>
      </c>
      <c r="AD84" s="13"/>
      <c r="AE84" s="16"/>
      <c r="AG84" s="13" t="n">
        <v>280</v>
      </c>
      <c r="AH84" s="13"/>
      <c r="AI84" s="13"/>
      <c r="AK84" s="13" t="n">
        <f aca="false">AA84*AF84</f>
        <v>0</v>
      </c>
      <c r="AL84" s="13" t="e">
        <f aca="false">#REF!-AK84</f>
        <v>#VALUE!</v>
      </c>
      <c r="AN84" s="12"/>
    </row>
    <row r="85" customFormat="false" ht="13.8" hidden="false" customHeight="false" outlineLevel="0" collapsed="false">
      <c r="B85" s="8" t="s">
        <v>26</v>
      </c>
      <c r="C85" s="9" t="n">
        <v>1789</v>
      </c>
      <c r="D85" s="9" t="s">
        <v>27</v>
      </c>
      <c r="E85" s="9" t="s">
        <v>117</v>
      </c>
      <c r="F85" s="10" t="s">
        <v>28</v>
      </c>
      <c r="G85" s="10"/>
      <c r="H85" s="11" t="s">
        <v>120</v>
      </c>
      <c r="I85" s="9" t="s">
        <v>30</v>
      </c>
      <c r="J85" s="12"/>
      <c r="K85" s="13" t="n">
        <f aca="false">AG85+(AH85*0.05)+(AI85/240)</f>
        <v>307</v>
      </c>
      <c r="L85" s="9"/>
      <c r="M85" s="13" t="n">
        <v>41</v>
      </c>
      <c r="N85" s="14" t="s">
        <v>31</v>
      </c>
      <c r="O85" s="14"/>
      <c r="P85" s="15" t="s">
        <v>32</v>
      </c>
      <c r="Q85" s="12" t="s">
        <v>33</v>
      </c>
      <c r="W85" s="12" t="n">
        <v>8</v>
      </c>
      <c r="X85" s="12"/>
      <c r="AC85" s="13" t="n">
        <v>7</v>
      </c>
      <c r="AD85" s="13" t="n">
        <v>10</v>
      </c>
      <c r="AE85" s="16"/>
      <c r="AG85" s="13" t="n">
        <v>307</v>
      </c>
      <c r="AH85" s="13"/>
      <c r="AI85" s="13"/>
      <c r="AK85" s="13" t="n">
        <f aca="false">AA85*AF85</f>
        <v>0</v>
      </c>
      <c r="AL85" s="13" t="e">
        <f aca="false">#REF!-AK85</f>
        <v>#VALUE!</v>
      </c>
      <c r="AN85" s="12"/>
    </row>
    <row r="86" customFormat="false" ht="13.8" hidden="false" customHeight="false" outlineLevel="0" collapsed="false">
      <c r="B86" s="8" t="s">
        <v>26</v>
      </c>
      <c r="C86" s="9" t="n">
        <v>1789</v>
      </c>
      <c r="D86" s="9" t="s">
        <v>27</v>
      </c>
      <c r="E86" s="9" t="s">
        <v>117</v>
      </c>
      <c r="F86" s="10" t="s">
        <v>28</v>
      </c>
      <c r="G86" s="10"/>
      <c r="H86" s="11" t="s">
        <v>36</v>
      </c>
      <c r="I86" s="9" t="s">
        <v>30</v>
      </c>
      <c r="J86" s="12"/>
      <c r="K86" s="13" t="n">
        <f aca="false">AG86+(AH86*0.05)+(AI86/240)</f>
        <v>2240</v>
      </c>
      <c r="L86" s="9"/>
      <c r="M86" s="13" t="n">
        <v>28</v>
      </c>
      <c r="N86" s="14" t="s">
        <v>31</v>
      </c>
      <c r="O86" s="14"/>
      <c r="P86" s="15" t="s">
        <v>32</v>
      </c>
      <c r="Q86" s="12" t="s">
        <v>33</v>
      </c>
      <c r="W86" s="12" t="n">
        <v>8</v>
      </c>
      <c r="X86" s="12"/>
      <c r="AC86" s="13" t="n">
        <v>80</v>
      </c>
      <c r="AD86" s="13"/>
      <c r="AE86" s="16"/>
      <c r="AG86" s="13" t="n">
        <v>2240</v>
      </c>
      <c r="AH86" s="13"/>
      <c r="AI86" s="13"/>
      <c r="AK86" s="13" t="n">
        <f aca="false">AA86*AF86</f>
        <v>0</v>
      </c>
      <c r="AL86" s="13" t="e">
        <f aca="false">#REF!-AK86</f>
        <v>#VALUE!</v>
      </c>
      <c r="AN86" s="12"/>
    </row>
    <row r="87" customFormat="false" ht="13.8" hidden="false" customHeight="false" outlineLevel="0" collapsed="false">
      <c r="B87" s="8" t="s">
        <v>26</v>
      </c>
      <c r="C87" s="9" t="n">
        <v>1789</v>
      </c>
      <c r="D87" s="9" t="s">
        <v>27</v>
      </c>
      <c r="E87" s="9" t="s">
        <v>117</v>
      </c>
      <c r="F87" s="10" t="s">
        <v>28</v>
      </c>
      <c r="G87" s="10"/>
      <c r="H87" s="11" t="s">
        <v>37</v>
      </c>
      <c r="I87" s="9" t="s">
        <v>30</v>
      </c>
      <c r="J87" s="12"/>
      <c r="K87" s="13" t="n">
        <f aca="false">AG87+(AH87*0.05)+(AI87/240)</f>
        <v>1597</v>
      </c>
      <c r="L87" s="9"/>
      <c r="M87" s="13"/>
      <c r="N87" s="14" t="s">
        <v>84</v>
      </c>
      <c r="O87" s="14"/>
      <c r="P87" s="15" t="s">
        <v>32</v>
      </c>
      <c r="Q87" s="12" t="s">
        <v>33</v>
      </c>
      <c r="W87" s="12" t="n">
        <v>8</v>
      </c>
      <c r="X87" s="12"/>
      <c r="AC87" s="13"/>
      <c r="AD87" s="13"/>
      <c r="AE87" s="16"/>
      <c r="AG87" s="13" t="n">
        <v>1597</v>
      </c>
      <c r="AH87" s="13"/>
      <c r="AI87" s="13"/>
      <c r="AK87" s="13" t="n">
        <f aca="false">AA87*AF87</f>
        <v>0</v>
      </c>
      <c r="AL87" s="13" t="e">
        <f aca="false">#REF!-AK87</f>
        <v>#VALUE!</v>
      </c>
      <c r="AN87" s="12" t="s">
        <v>85</v>
      </c>
    </row>
    <row r="88" customFormat="false" ht="13.8" hidden="false" customHeight="false" outlineLevel="0" collapsed="false">
      <c r="B88" s="8" t="s">
        <v>26</v>
      </c>
      <c r="C88" s="9" t="n">
        <v>1789</v>
      </c>
      <c r="D88" s="9" t="s">
        <v>27</v>
      </c>
      <c r="E88" s="9" t="s">
        <v>117</v>
      </c>
      <c r="F88" s="10" t="s">
        <v>28</v>
      </c>
      <c r="G88" s="10"/>
      <c r="H88" s="11" t="s">
        <v>121</v>
      </c>
      <c r="I88" s="9" t="s">
        <v>30</v>
      </c>
      <c r="J88" s="12"/>
      <c r="K88" s="13" t="n">
        <f aca="false">AG88+(AH88*0.05)+(AI88/240)</f>
        <v>218</v>
      </c>
      <c r="L88" s="9"/>
      <c r="M88" s="13"/>
      <c r="N88" s="14" t="s">
        <v>65</v>
      </c>
      <c r="O88" s="14"/>
      <c r="P88" s="15" t="s">
        <v>32</v>
      </c>
      <c r="Q88" s="12" t="s">
        <v>33</v>
      </c>
      <c r="W88" s="12" t="n">
        <v>8</v>
      </c>
      <c r="X88" s="12"/>
      <c r="AC88" s="13" t="n">
        <v>15</v>
      </c>
      <c r="AD88" s="13"/>
      <c r="AE88" s="16"/>
      <c r="AG88" s="13" t="n">
        <v>218</v>
      </c>
      <c r="AH88" s="13"/>
      <c r="AI88" s="13"/>
      <c r="AK88" s="13" t="n">
        <f aca="false">AA88*AF88</f>
        <v>0</v>
      </c>
      <c r="AL88" s="13"/>
      <c r="AN88" s="12" t="s">
        <v>55</v>
      </c>
    </row>
    <row r="89" customFormat="false" ht="13.8" hidden="false" customHeight="false" outlineLevel="0" collapsed="false">
      <c r="B89" s="8" t="s">
        <v>26</v>
      </c>
      <c r="C89" s="9" t="n">
        <v>1789</v>
      </c>
      <c r="D89" s="9" t="s">
        <v>27</v>
      </c>
      <c r="E89" s="9" t="s">
        <v>117</v>
      </c>
      <c r="F89" s="10" t="s">
        <v>28</v>
      </c>
      <c r="G89" s="10"/>
      <c r="H89" s="11" t="s">
        <v>122</v>
      </c>
      <c r="I89" s="9" t="s">
        <v>30</v>
      </c>
      <c r="J89" s="12"/>
      <c r="K89" s="13" t="n">
        <f aca="false">AG89+(AH89*0.05)+(AI89/240)</f>
        <v>120</v>
      </c>
      <c r="L89" s="9"/>
      <c r="M89" s="13"/>
      <c r="N89" s="14" t="s">
        <v>52</v>
      </c>
      <c r="O89" s="14"/>
      <c r="P89" s="15" t="s">
        <v>32</v>
      </c>
      <c r="Q89" s="12" t="s">
        <v>33</v>
      </c>
      <c r="W89" s="12" t="n">
        <v>8</v>
      </c>
      <c r="X89" s="12"/>
      <c r="AC89" s="13"/>
      <c r="AD89" s="13"/>
      <c r="AE89" s="16"/>
      <c r="AG89" s="13" t="n">
        <v>120</v>
      </c>
      <c r="AH89" s="13"/>
      <c r="AI89" s="13"/>
      <c r="AK89" s="13" t="n">
        <f aca="false">AA89*AF89</f>
        <v>0</v>
      </c>
      <c r="AL89" s="13"/>
      <c r="AN89" s="12" t="s">
        <v>55</v>
      </c>
    </row>
    <row r="90" customFormat="false" ht="13.8" hidden="false" customHeight="false" outlineLevel="0" collapsed="false">
      <c r="B90" s="8" t="s">
        <v>26</v>
      </c>
      <c r="C90" s="9" t="n">
        <v>1789</v>
      </c>
      <c r="D90" s="9" t="s">
        <v>27</v>
      </c>
      <c r="E90" s="9" t="s">
        <v>117</v>
      </c>
      <c r="F90" s="10" t="s">
        <v>28</v>
      </c>
      <c r="G90" s="10"/>
      <c r="H90" s="11" t="s">
        <v>50</v>
      </c>
      <c r="I90" s="9" t="s">
        <v>30</v>
      </c>
      <c r="J90" s="12"/>
      <c r="K90" s="13" t="n">
        <f aca="false">AG90+(AH90*0.05)+(AI90/240)</f>
        <v>435</v>
      </c>
      <c r="L90" s="9"/>
      <c r="M90" s="13"/>
      <c r="N90" s="14" t="s">
        <v>52</v>
      </c>
      <c r="O90" s="14"/>
      <c r="P90" s="15" t="s">
        <v>32</v>
      </c>
      <c r="Q90" s="12" t="s">
        <v>33</v>
      </c>
      <c r="W90" s="12" t="n">
        <v>8</v>
      </c>
      <c r="X90" s="12"/>
      <c r="AC90" s="13"/>
      <c r="AD90" s="13" t="n">
        <v>50</v>
      </c>
      <c r="AE90" s="16"/>
      <c r="AG90" s="13" t="n">
        <v>435</v>
      </c>
      <c r="AH90" s="13"/>
      <c r="AI90" s="13"/>
      <c r="AK90" s="13" t="n">
        <f aca="false">AA90*AF90</f>
        <v>0</v>
      </c>
      <c r="AL90" s="13"/>
      <c r="AN90" s="12" t="s">
        <v>55</v>
      </c>
    </row>
    <row r="91" customFormat="false" ht="13.8" hidden="false" customHeight="false" outlineLevel="0" collapsed="false">
      <c r="B91" s="8" t="s">
        <v>26</v>
      </c>
      <c r="C91" s="9" t="n">
        <v>1789</v>
      </c>
      <c r="D91" s="9" t="s">
        <v>27</v>
      </c>
      <c r="E91" s="9" t="s">
        <v>117</v>
      </c>
      <c r="F91" s="10" t="s">
        <v>28</v>
      </c>
      <c r="G91" s="10"/>
      <c r="H91" s="11" t="s">
        <v>123</v>
      </c>
      <c r="I91" s="9" t="s">
        <v>30</v>
      </c>
      <c r="J91" s="12"/>
      <c r="K91" s="13" t="n">
        <f aca="false">AG91+(AH91*0.05)+(AI91/240)</f>
        <v>640</v>
      </c>
      <c r="L91" s="9"/>
      <c r="M91" s="13"/>
      <c r="N91" s="14" t="s">
        <v>52</v>
      </c>
      <c r="O91" s="14"/>
      <c r="P91" s="15" t="s">
        <v>32</v>
      </c>
      <c r="Q91" s="12" t="s">
        <v>33</v>
      </c>
      <c r="W91" s="12" t="n">
        <v>8</v>
      </c>
      <c r="X91" s="12"/>
      <c r="AC91" s="13"/>
      <c r="AD91" s="13" t="n">
        <v>50</v>
      </c>
      <c r="AE91" s="16"/>
      <c r="AG91" s="13" t="n">
        <v>640</v>
      </c>
      <c r="AH91" s="13"/>
      <c r="AI91" s="13"/>
      <c r="AK91" s="13" t="n">
        <f aca="false">AA91*AF91</f>
        <v>0</v>
      </c>
      <c r="AL91" s="13"/>
      <c r="AN91" s="12" t="s">
        <v>55</v>
      </c>
    </row>
    <row r="92" customFormat="false" ht="13.8" hidden="false" customHeight="false" outlineLevel="0" collapsed="false">
      <c r="B92" s="8" t="s">
        <v>26</v>
      </c>
      <c r="C92" s="9" t="n">
        <v>1789</v>
      </c>
      <c r="D92" s="9" t="s">
        <v>27</v>
      </c>
      <c r="E92" s="9" t="s">
        <v>117</v>
      </c>
      <c r="F92" s="10" t="s">
        <v>28</v>
      </c>
      <c r="G92" s="10"/>
      <c r="H92" s="11" t="s">
        <v>124</v>
      </c>
      <c r="I92" s="9" t="s">
        <v>125</v>
      </c>
      <c r="J92" s="12"/>
      <c r="K92" s="13" t="n">
        <f aca="false">AG92+(AH92*0.05)+(AI92/240)</f>
        <v>535</v>
      </c>
      <c r="L92" s="9"/>
      <c r="M92" s="13"/>
      <c r="N92" s="14" t="s">
        <v>52</v>
      </c>
      <c r="O92" s="14"/>
      <c r="P92" s="15" t="s">
        <v>32</v>
      </c>
      <c r="Q92" s="12" t="s">
        <v>33</v>
      </c>
      <c r="W92" s="12" t="n">
        <v>8</v>
      </c>
      <c r="X92" s="12"/>
      <c r="AC92" s="13" t="n">
        <v>32</v>
      </c>
      <c r="AD92" s="13"/>
      <c r="AE92" s="16"/>
      <c r="AG92" s="13" t="n">
        <v>535</v>
      </c>
      <c r="AH92" s="13"/>
      <c r="AI92" s="13"/>
      <c r="AK92" s="13" t="n">
        <f aca="false">AA92*AF92</f>
        <v>0</v>
      </c>
      <c r="AL92" s="13"/>
      <c r="AN92" s="12" t="s">
        <v>55</v>
      </c>
    </row>
    <row r="93" customFormat="false" ht="13.8" hidden="false" customHeight="false" outlineLevel="0" collapsed="false">
      <c r="B93" s="8" t="s">
        <v>26</v>
      </c>
      <c r="C93" s="9" t="n">
        <v>1789</v>
      </c>
      <c r="D93" s="9" t="s">
        <v>27</v>
      </c>
      <c r="E93" s="9" t="s">
        <v>117</v>
      </c>
      <c r="F93" s="10" t="s">
        <v>28</v>
      </c>
      <c r="G93" s="10"/>
      <c r="H93" s="11" t="s">
        <v>126</v>
      </c>
      <c r="I93" s="9" t="s">
        <v>30</v>
      </c>
      <c r="J93" s="12"/>
      <c r="K93" s="13" t="n">
        <f aca="false">AG93+(AH93*0.05)+(AI93/240)</f>
        <v>850</v>
      </c>
      <c r="L93" s="9"/>
      <c r="M93" s="13"/>
      <c r="N93" s="14" t="s">
        <v>127</v>
      </c>
      <c r="O93" s="14"/>
      <c r="P93" s="15" t="s">
        <v>32</v>
      </c>
      <c r="Q93" s="12" t="s">
        <v>33</v>
      </c>
      <c r="W93" s="12" t="n">
        <v>8</v>
      </c>
      <c r="X93" s="12"/>
      <c r="AC93" s="13"/>
      <c r="AD93" s="13"/>
      <c r="AE93" s="16"/>
      <c r="AG93" s="13" t="n">
        <v>850</v>
      </c>
      <c r="AH93" s="13"/>
      <c r="AI93" s="13"/>
      <c r="AK93" s="13" t="n">
        <f aca="false">AA93*AF93</f>
        <v>0</v>
      </c>
      <c r="AL93" s="13"/>
      <c r="AN93" s="12" t="s">
        <v>55</v>
      </c>
    </row>
    <row r="94" customFormat="false" ht="13.8" hidden="false" customHeight="false" outlineLevel="0" collapsed="false">
      <c r="B94" s="8" t="s">
        <v>26</v>
      </c>
      <c r="C94" s="9" t="n">
        <v>1789</v>
      </c>
      <c r="D94" s="9" t="s">
        <v>27</v>
      </c>
      <c r="E94" s="9" t="s">
        <v>117</v>
      </c>
      <c r="F94" s="10" t="s">
        <v>28</v>
      </c>
      <c r="G94" s="10"/>
      <c r="H94" s="11" t="s">
        <v>128</v>
      </c>
      <c r="I94" s="9" t="s">
        <v>30</v>
      </c>
      <c r="J94" s="12"/>
      <c r="K94" s="13" t="n">
        <f aca="false">AG94+(AH94*0.05)+(AI94/240)</f>
        <v>4200</v>
      </c>
      <c r="L94" s="9"/>
      <c r="M94" s="13" t="n">
        <v>35</v>
      </c>
      <c r="N94" s="14" t="s">
        <v>129</v>
      </c>
      <c r="O94" s="14"/>
      <c r="P94" s="15" t="s">
        <v>32</v>
      </c>
      <c r="Q94" s="12" t="s">
        <v>33</v>
      </c>
      <c r="W94" s="12" t="n">
        <v>8</v>
      </c>
      <c r="X94" s="12"/>
      <c r="AC94" s="13"/>
      <c r="AD94" s="13"/>
      <c r="AE94" s="16"/>
      <c r="AG94" s="13" t="n">
        <v>4200</v>
      </c>
      <c r="AH94" s="13"/>
      <c r="AI94" s="13"/>
      <c r="AK94" s="13" t="n">
        <f aca="false">AA94*AF94</f>
        <v>0</v>
      </c>
      <c r="AL94" s="13"/>
      <c r="AN94" s="12" t="s">
        <v>55</v>
      </c>
    </row>
    <row r="95" customFormat="false" ht="13.8" hidden="false" customHeight="false" outlineLevel="0" collapsed="false">
      <c r="B95" s="8" t="s">
        <v>26</v>
      </c>
      <c r="C95" s="9" t="n">
        <v>1789</v>
      </c>
      <c r="D95" s="9" t="s">
        <v>27</v>
      </c>
      <c r="E95" s="9" t="s">
        <v>117</v>
      </c>
      <c r="F95" s="10" t="s">
        <v>63</v>
      </c>
      <c r="G95" s="10"/>
      <c r="H95" s="11" t="s">
        <v>128</v>
      </c>
      <c r="I95" s="9" t="s">
        <v>30</v>
      </c>
      <c r="J95" s="12"/>
      <c r="K95" s="13" t="n">
        <f aca="false">AG95+(AH95*0.05)+(AI95/240)</f>
        <v>800</v>
      </c>
      <c r="L95" s="9"/>
      <c r="M95" s="13" t="n">
        <f aca="false">6+190/288</f>
        <v>6.65972222222222</v>
      </c>
      <c r="N95" s="14" t="s">
        <v>129</v>
      </c>
      <c r="O95" s="14"/>
      <c r="P95" s="15" t="s">
        <v>32</v>
      </c>
      <c r="Q95" s="12" t="s">
        <v>33</v>
      </c>
      <c r="W95" s="12" t="n">
        <v>8</v>
      </c>
      <c r="X95" s="12"/>
      <c r="AC95" s="13"/>
      <c r="AD95" s="13"/>
      <c r="AE95" s="16"/>
      <c r="AG95" s="13" t="n">
        <v>800</v>
      </c>
      <c r="AH95" s="13"/>
      <c r="AI95" s="13"/>
      <c r="AK95" s="13" t="n">
        <f aca="false">AA95*AF95</f>
        <v>0</v>
      </c>
      <c r="AL95" s="13"/>
      <c r="AN95" s="12" t="s">
        <v>55</v>
      </c>
    </row>
    <row r="96" customFormat="false" ht="13.8" hidden="false" customHeight="false" outlineLevel="0" collapsed="false">
      <c r="B96" s="8" t="s">
        <v>26</v>
      </c>
      <c r="C96" s="9" t="n">
        <v>1789</v>
      </c>
      <c r="D96" s="9" t="s">
        <v>27</v>
      </c>
      <c r="E96" s="9" t="s">
        <v>117</v>
      </c>
      <c r="F96" s="10" t="s">
        <v>28</v>
      </c>
      <c r="G96" s="10"/>
      <c r="H96" s="11" t="s">
        <v>107</v>
      </c>
      <c r="I96" s="9" t="s">
        <v>30</v>
      </c>
      <c r="J96" s="12"/>
      <c r="K96" s="13" t="n">
        <f aca="false">AG96+(AH96*0.05)+(AI96/240)</f>
        <v>108</v>
      </c>
      <c r="L96" s="9"/>
      <c r="M96" s="13" t="n">
        <v>9000</v>
      </c>
      <c r="N96" s="14" t="s">
        <v>52</v>
      </c>
      <c r="O96" s="14"/>
      <c r="P96" s="15" t="s">
        <v>32</v>
      </c>
      <c r="Q96" s="12" t="s">
        <v>33</v>
      </c>
      <c r="W96" s="12" t="n">
        <v>8</v>
      </c>
      <c r="X96" s="12"/>
      <c r="AC96" s="13"/>
      <c r="AD96" s="13"/>
      <c r="AE96" s="16"/>
      <c r="AG96" s="13" t="n">
        <v>108</v>
      </c>
      <c r="AH96" s="13"/>
      <c r="AI96" s="13"/>
      <c r="AK96" s="13" t="n">
        <f aca="false">AA96*AF96</f>
        <v>0</v>
      </c>
      <c r="AL96" s="13"/>
      <c r="AN96" s="12" t="s">
        <v>55</v>
      </c>
    </row>
    <row r="97" customFormat="false" ht="13.8" hidden="false" customHeight="false" outlineLevel="0" collapsed="false">
      <c r="B97" s="8" t="s">
        <v>26</v>
      </c>
      <c r="C97" s="9" t="n">
        <v>1789</v>
      </c>
      <c r="D97" s="9" t="s">
        <v>27</v>
      </c>
      <c r="E97" s="9" t="s">
        <v>117</v>
      </c>
      <c r="F97" s="10" t="s">
        <v>28</v>
      </c>
      <c r="G97" s="10"/>
      <c r="H97" s="11" t="s">
        <v>108</v>
      </c>
      <c r="I97" s="9" t="s">
        <v>30</v>
      </c>
      <c r="J97" s="12"/>
      <c r="K97" s="13" t="n">
        <f aca="false">AG97+(AH97*0.05)+(AI97/240)</f>
        <v>142</v>
      </c>
      <c r="L97" s="9"/>
      <c r="M97" s="13"/>
      <c r="N97" s="14" t="s">
        <v>84</v>
      </c>
      <c r="O97" s="14"/>
      <c r="P97" s="15" t="s">
        <v>32</v>
      </c>
      <c r="Q97" s="12" t="s">
        <v>33</v>
      </c>
      <c r="W97" s="12" t="n">
        <v>8</v>
      </c>
      <c r="X97" s="12"/>
      <c r="AC97" s="13"/>
      <c r="AD97" s="13"/>
      <c r="AE97" s="16"/>
      <c r="AG97" s="13" t="n">
        <v>142</v>
      </c>
      <c r="AH97" s="13"/>
      <c r="AI97" s="13"/>
      <c r="AK97" s="13" t="n">
        <f aca="false">AA97*AF97</f>
        <v>0</v>
      </c>
      <c r="AL97" s="13"/>
      <c r="AN97" s="12" t="s">
        <v>85</v>
      </c>
    </row>
    <row r="98" customFormat="false" ht="13.8" hidden="false" customHeight="false" outlineLevel="0" collapsed="false">
      <c r="B98" s="8" t="s">
        <v>26</v>
      </c>
      <c r="C98" s="9" t="n">
        <v>1789</v>
      </c>
      <c r="D98" s="9" t="s">
        <v>27</v>
      </c>
      <c r="E98" s="9" t="s">
        <v>117</v>
      </c>
      <c r="F98" s="10" t="s">
        <v>28</v>
      </c>
      <c r="G98" s="10"/>
      <c r="H98" s="11" t="s">
        <v>130</v>
      </c>
      <c r="I98" s="9" t="s">
        <v>44</v>
      </c>
      <c r="J98" s="12"/>
      <c r="K98" s="13" t="n">
        <f aca="false">AG98+(AH98*0.05)+(AI98/240)</f>
        <v>708</v>
      </c>
      <c r="L98" s="9"/>
      <c r="M98" s="13" t="n">
        <v>1180</v>
      </c>
      <c r="N98" s="14" t="s">
        <v>52</v>
      </c>
      <c r="O98" s="14"/>
      <c r="P98" s="15" t="s">
        <v>32</v>
      </c>
      <c r="Q98" s="12" t="s">
        <v>33</v>
      </c>
      <c r="W98" s="12" t="n">
        <v>8</v>
      </c>
      <c r="X98" s="12"/>
      <c r="AC98" s="13"/>
      <c r="AD98" s="13" t="n">
        <v>12</v>
      </c>
      <c r="AE98" s="16"/>
      <c r="AG98" s="13" t="n">
        <v>708</v>
      </c>
      <c r="AH98" s="13"/>
      <c r="AI98" s="13"/>
      <c r="AK98" s="13" t="n">
        <f aca="false">AA98*AF98</f>
        <v>0</v>
      </c>
      <c r="AL98" s="13" t="e">
        <f aca="false">#REF!-AK98</f>
        <v>#VALUE!</v>
      </c>
      <c r="AN98" s="12"/>
    </row>
    <row r="99" customFormat="false" ht="13.8" hidden="false" customHeight="false" outlineLevel="0" collapsed="false">
      <c r="B99" s="8" t="s">
        <v>26</v>
      </c>
      <c r="C99" s="9" t="n">
        <v>1789</v>
      </c>
      <c r="D99" s="9" t="s">
        <v>27</v>
      </c>
      <c r="E99" s="9" t="s">
        <v>117</v>
      </c>
      <c r="F99" s="10" t="s">
        <v>28</v>
      </c>
      <c r="G99" s="10"/>
      <c r="H99" s="11" t="s">
        <v>110</v>
      </c>
      <c r="I99" s="9" t="s">
        <v>30</v>
      </c>
      <c r="J99" s="12"/>
      <c r="K99" s="13" t="n">
        <f aca="false">AG99+(AH99*0.05)+(AI99/240)</f>
        <v>872</v>
      </c>
      <c r="L99" s="9"/>
      <c r="M99" s="13"/>
      <c r="N99" s="14" t="s">
        <v>84</v>
      </c>
      <c r="O99" s="14"/>
      <c r="P99" s="15" t="s">
        <v>32</v>
      </c>
      <c r="Q99" s="12" t="s">
        <v>33</v>
      </c>
      <c r="W99" s="12" t="n">
        <v>8</v>
      </c>
      <c r="X99" s="12"/>
      <c r="AC99" s="13"/>
      <c r="AD99" s="13"/>
      <c r="AE99" s="16"/>
      <c r="AG99" s="13" t="n">
        <v>872</v>
      </c>
      <c r="AH99" s="13"/>
      <c r="AI99" s="13"/>
      <c r="AK99" s="13" t="n">
        <f aca="false">AA99*AF99</f>
        <v>0</v>
      </c>
      <c r="AL99" s="13"/>
      <c r="AN99" s="12" t="s">
        <v>85</v>
      </c>
    </row>
    <row r="100" customFormat="false" ht="13.8" hidden="false" customHeight="false" outlineLevel="0" collapsed="false">
      <c r="B100" s="8" t="s">
        <v>26</v>
      </c>
      <c r="C100" s="9" t="n">
        <v>1789</v>
      </c>
      <c r="D100" s="9" t="s">
        <v>27</v>
      </c>
      <c r="E100" s="9" t="s">
        <v>117</v>
      </c>
      <c r="F100" s="10" t="s">
        <v>28</v>
      </c>
      <c r="G100" s="10"/>
      <c r="H100" s="11" t="s">
        <v>87</v>
      </c>
      <c r="I100" s="9" t="s">
        <v>30</v>
      </c>
      <c r="J100" s="12"/>
      <c r="K100" s="13" t="n">
        <f aca="false">AG100+(AH100*0.05)+(AI100/240)</f>
        <v>119</v>
      </c>
      <c r="L100" s="9"/>
      <c r="M100" s="13" t="n">
        <v>37.5</v>
      </c>
      <c r="N100" s="14" t="s">
        <v>52</v>
      </c>
      <c r="O100" s="14"/>
      <c r="P100" s="15" t="s">
        <v>32</v>
      </c>
      <c r="Q100" s="12" t="s">
        <v>33</v>
      </c>
      <c r="W100" s="12" t="n">
        <v>8</v>
      </c>
      <c r="X100" s="12"/>
      <c r="AC100" s="13" t="n">
        <v>3</v>
      </c>
      <c r="AD100" s="13"/>
      <c r="AE100" s="16"/>
      <c r="AG100" s="13" t="n">
        <v>119</v>
      </c>
      <c r="AH100" s="13"/>
      <c r="AI100" s="13"/>
      <c r="AK100" s="13" t="n">
        <f aca="false">AA100*AF100</f>
        <v>0</v>
      </c>
      <c r="AL100" s="13" t="e">
        <f aca="false">#REF!-AK100</f>
        <v>#VALUE!</v>
      </c>
      <c r="AN100" s="12"/>
    </row>
    <row r="101" customFormat="false" ht="13.8" hidden="false" customHeight="false" outlineLevel="0" collapsed="false">
      <c r="B101" s="8" t="s">
        <v>26</v>
      </c>
      <c r="C101" s="9" t="n">
        <v>1789</v>
      </c>
      <c r="D101" s="9" t="s">
        <v>27</v>
      </c>
      <c r="E101" s="9" t="s">
        <v>117</v>
      </c>
      <c r="F101" s="10" t="s">
        <v>28</v>
      </c>
      <c r="G101" s="10"/>
      <c r="H101" s="11" t="s">
        <v>90</v>
      </c>
      <c r="I101" s="9" t="s">
        <v>30</v>
      </c>
      <c r="J101" s="12"/>
      <c r="K101" s="13" t="n">
        <f aca="false">AG101+(AH101*0.05)+(AI101/240)</f>
        <v>276</v>
      </c>
      <c r="L101" s="9"/>
      <c r="M101" s="13"/>
      <c r="N101" s="14" t="s">
        <v>84</v>
      </c>
      <c r="O101" s="14"/>
      <c r="P101" s="15" t="s">
        <v>32</v>
      </c>
      <c r="Q101" s="12" t="s">
        <v>33</v>
      </c>
      <c r="W101" s="12" t="n">
        <v>8</v>
      </c>
      <c r="X101" s="12"/>
      <c r="AC101" s="13"/>
      <c r="AD101" s="13"/>
      <c r="AE101" s="16"/>
      <c r="AG101" s="13" t="n">
        <v>276</v>
      </c>
      <c r="AH101" s="13"/>
      <c r="AI101" s="13"/>
      <c r="AK101" s="13" t="n">
        <f aca="false">AA101*AF101</f>
        <v>0</v>
      </c>
      <c r="AL101" s="13"/>
      <c r="AN101" s="12" t="s">
        <v>85</v>
      </c>
    </row>
    <row r="102" customFormat="false" ht="13.8" hidden="false" customHeight="false" outlineLevel="0" collapsed="false">
      <c r="B102" s="8" t="s">
        <v>26</v>
      </c>
      <c r="C102" s="9" t="n">
        <v>1789</v>
      </c>
      <c r="D102" s="9" t="s">
        <v>27</v>
      </c>
      <c r="E102" s="9" t="s">
        <v>117</v>
      </c>
      <c r="F102" s="10" t="s">
        <v>28</v>
      </c>
      <c r="G102" s="10"/>
      <c r="H102" s="11" t="s">
        <v>131</v>
      </c>
      <c r="I102" s="9" t="s">
        <v>132</v>
      </c>
      <c r="J102" s="12"/>
      <c r="K102" s="13" t="n">
        <f aca="false">AG102+(AH102*0.05)+(AI102/240)</f>
        <v>400</v>
      </c>
      <c r="L102" s="9"/>
      <c r="M102" s="13" t="n">
        <v>4</v>
      </c>
      <c r="N102" s="14" t="s">
        <v>31</v>
      </c>
      <c r="O102" s="14"/>
      <c r="P102" s="15" t="s">
        <v>32</v>
      </c>
      <c r="Q102" s="12" t="s">
        <v>33</v>
      </c>
      <c r="W102" s="12" t="n">
        <v>8</v>
      </c>
      <c r="X102" s="12"/>
      <c r="AC102" s="13" t="n">
        <v>100</v>
      </c>
      <c r="AD102" s="13"/>
      <c r="AE102" s="16"/>
      <c r="AG102" s="13" t="n">
        <v>400</v>
      </c>
      <c r="AH102" s="13"/>
      <c r="AI102" s="13"/>
      <c r="AK102" s="13" t="n">
        <f aca="false">AA102*AF102</f>
        <v>0</v>
      </c>
      <c r="AL102" s="13" t="e">
        <f aca="false">#REF!-AK102</f>
        <v>#VALUE!</v>
      </c>
      <c r="AN102" s="12"/>
    </row>
    <row r="103" customFormat="false" ht="13.8" hidden="false" customHeight="false" outlineLevel="0" collapsed="false">
      <c r="B103" s="8" t="s">
        <v>26</v>
      </c>
      <c r="C103" s="9" t="n">
        <v>1789</v>
      </c>
      <c r="D103" s="9" t="s">
        <v>27</v>
      </c>
      <c r="E103" s="9" t="s">
        <v>117</v>
      </c>
      <c r="F103" s="10" t="s">
        <v>28</v>
      </c>
      <c r="G103" s="10"/>
      <c r="H103" s="11" t="s">
        <v>133</v>
      </c>
      <c r="I103" s="9" t="s">
        <v>30</v>
      </c>
      <c r="J103" s="12"/>
      <c r="K103" s="13" t="n">
        <f aca="false">AG103+(AH103*0.05)+(AI103/240)</f>
        <v>100</v>
      </c>
      <c r="L103" s="9"/>
      <c r="M103" s="13" t="n">
        <v>40</v>
      </c>
      <c r="N103" s="14" t="s">
        <v>31</v>
      </c>
      <c r="O103" s="14"/>
      <c r="P103" s="15" t="s">
        <v>32</v>
      </c>
      <c r="Q103" s="12" t="s">
        <v>33</v>
      </c>
      <c r="W103" s="12" t="n">
        <v>8</v>
      </c>
      <c r="X103" s="12"/>
      <c r="AC103" s="13"/>
      <c r="AD103" s="13" t="n">
        <v>50</v>
      </c>
      <c r="AE103" s="16"/>
      <c r="AG103" s="13" t="n">
        <v>100</v>
      </c>
      <c r="AH103" s="13"/>
      <c r="AI103" s="13"/>
      <c r="AK103" s="13" t="n">
        <f aca="false">AA103*AF103</f>
        <v>0</v>
      </c>
      <c r="AL103" s="13" t="e">
        <f aca="false">#REF!-AK103</f>
        <v>#VALUE!</v>
      </c>
      <c r="AN103" s="12"/>
    </row>
    <row r="104" customFormat="false" ht="13.8" hidden="false" customHeight="false" outlineLevel="0" collapsed="false">
      <c r="B104" s="8" t="s">
        <v>26</v>
      </c>
      <c r="C104" s="9" t="n">
        <v>1789</v>
      </c>
      <c r="D104" s="9" t="s">
        <v>27</v>
      </c>
      <c r="E104" s="9" t="s">
        <v>117</v>
      </c>
      <c r="F104" s="10" t="s">
        <v>28</v>
      </c>
      <c r="G104" s="10"/>
      <c r="H104" s="11" t="s">
        <v>134</v>
      </c>
      <c r="I104" s="9" t="s">
        <v>30</v>
      </c>
      <c r="J104" s="12"/>
      <c r="K104" s="13" t="n">
        <f aca="false">AG104+(AH104*0.05)+(AI104/240)</f>
        <v>120</v>
      </c>
      <c r="L104" s="9"/>
      <c r="M104" s="13" t="n">
        <v>1</v>
      </c>
      <c r="N104" s="14" t="s">
        <v>31</v>
      </c>
      <c r="O104" s="14"/>
      <c r="P104" s="15" t="s">
        <v>32</v>
      </c>
      <c r="Q104" s="12" t="s">
        <v>33</v>
      </c>
      <c r="W104" s="12" t="n">
        <v>8</v>
      </c>
      <c r="X104" s="12"/>
      <c r="AC104" s="13" t="n">
        <v>120</v>
      </c>
      <c r="AD104" s="13"/>
      <c r="AE104" s="16"/>
      <c r="AG104" s="13" t="n">
        <v>120</v>
      </c>
      <c r="AH104" s="13"/>
      <c r="AI104" s="13"/>
      <c r="AK104" s="13" t="n">
        <f aca="false">AA104*AF104</f>
        <v>0</v>
      </c>
      <c r="AL104" s="13" t="e">
        <f aca="false">#REF!-AK104</f>
        <v>#VALUE!</v>
      </c>
      <c r="AN104" s="12"/>
    </row>
    <row r="105" customFormat="false" ht="13.8" hidden="false" customHeight="false" outlineLevel="0" collapsed="false">
      <c r="B105" s="8" t="s">
        <v>26</v>
      </c>
      <c r="C105" s="9" t="n">
        <v>1789</v>
      </c>
      <c r="D105" s="9" t="s">
        <v>27</v>
      </c>
      <c r="E105" s="9" t="s">
        <v>117</v>
      </c>
      <c r="F105" s="10" t="s">
        <v>63</v>
      </c>
      <c r="G105" s="10"/>
      <c r="H105" s="11" t="s">
        <v>92</v>
      </c>
      <c r="I105" s="9" t="s">
        <v>30</v>
      </c>
      <c r="J105" s="12"/>
      <c r="K105" s="13" t="n">
        <f aca="false">AG105+(AH105*0.05)+(AI105/240)</f>
        <v>320</v>
      </c>
      <c r="L105" s="9"/>
      <c r="M105" s="13" t="n">
        <v>1600</v>
      </c>
      <c r="N105" s="14" t="s">
        <v>52</v>
      </c>
      <c r="O105" s="14"/>
      <c r="P105" s="15" t="s">
        <v>32</v>
      </c>
      <c r="Q105" s="12" t="s">
        <v>33</v>
      </c>
      <c r="W105" s="12" t="n">
        <v>8</v>
      </c>
      <c r="X105" s="12"/>
      <c r="AC105" s="13"/>
      <c r="AD105" s="13"/>
      <c r="AE105" s="16"/>
      <c r="AG105" s="13" t="n">
        <v>320</v>
      </c>
      <c r="AH105" s="13"/>
      <c r="AI105" s="13"/>
      <c r="AK105" s="13" t="n">
        <f aca="false">AA105*AF105</f>
        <v>0</v>
      </c>
      <c r="AL105" s="13"/>
      <c r="AN105" s="12" t="s">
        <v>55</v>
      </c>
    </row>
    <row r="106" customFormat="false" ht="13.8" hidden="false" customHeight="false" outlineLevel="0" collapsed="false">
      <c r="B106" s="8" t="s">
        <v>26</v>
      </c>
      <c r="C106" s="9" t="n">
        <v>1789</v>
      </c>
      <c r="D106" s="9" t="s">
        <v>27</v>
      </c>
      <c r="E106" s="9" t="s">
        <v>117</v>
      </c>
      <c r="F106" s="10" t="s">
        <v>135</v>
      </c>
      <c r="G106" s="10"/>
      <c r="H106" s="11" t="s">
        <v>92</v>
      </c>
      <c r="I106" s="9" t="s">
        <v>30</v>
      </c>
      <c r="J106" s="12"/>
      <c r="K106" s="13" t="n">
        <f aca="false">AG106+(AH106*0.05)+(AI106/240)</f>
        <v>160</v>
      </c>
      <c r="L106" s="9"/>
      <c r="M106" s="13" t="n">
        <v>800</v>
      </c>
      <c r="N106" s="14" t="s">
        <v>52</v>
      </c>
      <c r="O106" s="14"/>
      <c r="P106" s="15" t="s">
        <v>32</v>
      </c>
      <c r="Q106" s="12" t="s">
        <v>33</v>
      </c>
      <c r="W106" s="12" t="n">
        <v>8</v>
      </c>
      <c r="X106" s="12"/>
      <c r="AC106" s="13"/>
      <c r="AD106" s="13"/>
      <c r="AE106" s="16"/>
      <c r="AG106" s="13" t="n">
        <v>160</v>
      </c>
      <c r="AH106" s="13"/>
      <c r="AI106" s="13"/>
      <c r="AK106" s="13" t="n">
        <f aca="false">AA106*AF106</f>
        <v>0</v>
      </c>
      <c r="AL106" s="13"/>
      <c r="AN106" s="12" t="s">
        <v>55</v>
      </c>
    </row>
    <row r="107" customFormat="false" ht="13.8" hidden="false" customHeight="false" outlineLevel="0" collapsed="false">
      <c r="B107" s="8" t="s">
        <v>26</v>
      </c>
      <c r="C107" s="9" t="n">
        <v>1789</v>
      </c>
      <c r="D107" s="9" t="s">
        <v>27</v>
      </c>
      <c r="E107" s="9" t="s">
        <v>117</v>
      </c>
      <c r="F107" s="10" t="s">
        <v>28</v>
      </c>
      <c r="G107" s="10"/>
      <c r="H107" s="11" t="s">
        <v>94</v>
      </c>
      <c r="I107" s="9" t="s">
        <v>30</v>
      </c>
      <c r="J107" s="12"/>
      <c r="K107" s="13" t="n">
        <f aca="false">AG107+(AH107*0.05)+(AI107/240)</f>
        <v>120</v>
      </c>
      <c r="L107" s="9"/>
      <c r="M107" s="13" t="n">
        <v>400</v>
      </c>
      <c r="N107" s="14" t="s">
        <v>52</v>
      </c>
      <c r="O107" s="14"/>
      <c r="P107" s="15" t="s">
        <v>32</v>
      </c>
      <c r="Q107" s="12" t="s">
        <v>33</v>
      </c>
      <c r="W107" s="12" t="n">
        <v>8</v>
      </c>
      <c r="X107" s="12"/>
      <c r="AC107" s="13" t="n">
        <v>3</v>
      </c>
      <c r="AD107" s="13"/>
      <c r="AE107" s="16"/>
      <c r="AG107" s="13" t="n">
        <v>120</v>
      </c>
      <c r="AH107" s="13"/>
      <c r="AI107" s="13"/>
      <c r="AK107" s="13" t="n">
        <f aca="false">AA107*AF107</f>
        <v>0</v>
      </c>
      <c r="AL107" s="13" t="e">
        <f aca="false">#REF!-AK107</f>
        <v>#VALUE!</v>
      </c>
      <c r="AN107" s="12" t="s">
        <v>47</v>
      </c>
    </row>
    <row r="108" customFormat="false" ht="13.8" hidden="false" customHeight="false" outlineLevel="0" collapsed="false">
      <c r="B108" s="8" t="s">
        <v>26</v>
      </c>
      <c r="C108" s="9" t="n">
        <v>1789</v>
      </c>
      <c r="D108" s="9" t="s">
        <v>27</v>
      </c>
      <c r="E108" s="9" t="s">
        <v>117</v>
      </c>
      <c r="F108" s="10" t="s">
        <v>28</v>
      </c>
      <c r="G108" s="10"/>
      <c r="H108" s="11" t="s">
        <v>136</v>
      </c>
      <c r="I108" s="9" t="s">
        <v>137</v>
      </c>
      <c r="J108" s="12"/>
      <c r="K108" s="13" t="n">
        <f aca="false">AG108+(AH108*0.05)+(AI108/240)</f>
        <v>840</v>
      </c>
      <c r="L108" s="9"/>
      <c r="M108" s="13" t="n">
        <v>8.75</v>
      </c>
      <c r="N108" s="14" t="s">
        <v>138</v>
      </c>
      <c r="O108" s="14"/>
      <c r="P108" s="15" t="s">
        <v>32</v>
      </c>
      <c r="Q108" s="12" t="s">
        <v>33</v>
      </c>
      <c r="W108" s="12" t="n">
        <v>8</v>
      </c>
      <c r="X108" s="12"/>
      <c r="AC108" s="13" t="n">
        <v>96</v>
      </c>
      <c r="AD108" s="13"/>
      <c r="AE108" s="16"/>
      <c r="AG108" s="13" t="n">
        <v>840</v>
      </c>
      <c r="AH108" s="13"/>
      <c r="AI108" s="13"/>
      <c r="AK108" s="13" t="n">
        <f aca="false">AA108*AF108</f>
        <v>0</v>
      </c>
      <c r="AL108" s="13" t="e">
        <f aca="false">#REF!-AK108</f>
        <v>#VALUE!</v>
      </c>
    </row>
    <row r="109" customFormat="false" ht="13.8" hidden="false" customHeight="false" outlineLevel="0" collapsed="false">
      <c r="B109" s="8" t="s">
        <v>26</v>
      </c>
      <c r="C109" s="9" t="n">
        <v>1789</v>
      </c>
      <c r="D109" s="9" t="s">
        <v>27</v>
      </c>
      <c r="E109" s="9" t="s">
        <v>117</v>
      </c>
      <c r="F109" s="10" t="s">
        <v>28</v>
      </c>
      <c r="G109" s="10"/>
      <c r="H109" s="11" t="s">
        <v>139</v>
      </c>
      <c r="I109" s="9" t="s">
        <v>140</v>
      </c>
      <c r="J109" s="12"/>
      <c r="K109" s="13" t="n">
        <f aca="false">AG109+(AH109*0.05)+(AI109/240)</f>
        <v>240</v>
      </c>
      <c r="L109" s="9"/>
      <c r="M109" s="13" t="n">
        <v>120</v>
      </c>
      <c r="N109" s="14" t="s">
        <v>58</v>
      </c>
      <c r="O109" s="14"/>
      <c r="P109" s="15" t="s">
        <v>32</v>
      </c>
      <c r="Q109" s="12" t="s">
        <v>33</v>
      </c>
      <c r="W109" s="12" t="n">
        <v>8</v>
      </c>
      <c r="X109" s="12"/>
      <c r="AC109" s="13"/>
      <c r="AD109" s="13" t="n">
        <v>40</v>
      </c>
      <c r="AE109" s="16"/>
      <c r="AG109" s="13" t="n">
        <v>240</v>
      </c>
      <c r="AH109" s="13"/>
      <c r="AI109" s="13"/>
      <c r="AK109" s="13" t="n">
        <f aca="false">AA109*AF109</f>
        <v>0</v>
      </c>
      <c r="AL109" s="13" t="e">
        <f aca="false">#REF!-AK109</f>
        <v>#VALUE!</v>
      </c>
      <c r="AN109" s="12"/>
    </row>
    <row r="110" customFormat="false" ht="13.8" hidden="false" customHeight="false" outlineLevel="0" collapsed="false">
      <c r="B110" s="8" t="s">
        <v>26</v>
      </c>
      <c r="C110" s="9" t="n">
        <v>1789</v>
      </c>
      <c r="D110" s="9" t="s">
        <v>27</v>
      </c>
      <c r="E110" s="9" t="s">
        <v>117</v>
      </c>
      <c r="F110" s="10" t="s">
        <v>28</v>
      </c>
      <c r="G110" s="10"/>
      <c r="H110" s="11" t="s">
        <v>141</v>
      </c>
      <c r="I110" s="9" t="s">
        <v>142</v>
      </c>
      <c r="J110" s="12"/>
      <c r="K110" s="13" t="n">
        <f aca="false">AG110+(AH110*0.05)+(AI110/240)</f>
        <v>163</v>
      </c>
      <c r="L110" s="9"/>
      <c r="M110" s="13" t="n">
        <v>130</v>
      </c>
      <c r="N110" s="14" t="s">
        <v>58</v>
      </c>
      <c r="O110" s="14"/>
      <c r="P110" s="15" t="s">
        <v>32</v>
      </c>
      <c r="Q110" s="12" t="s">
        <v>33</v>
      </c>
      <c r="W110" s="12" t="n">
        <v>8</v>
      </c>
      <c r="X110" s="12"/>
      <c r="AC110" s="13"/>
      <c r="AD110" s="13" t="n">
        <v>25</v>
      </c>
      <c r="AE110" s="16"/>
      <c r="AG110" s="13" t="n">
        <v>163</v>
      </c>
      <c r="AH110" s="13"/>
      <c r="AI110" s="13"/>
      <c r="AK110" s="13" t="n">
        <f aca="false">AA110*AF110</f>
        <v>0</v>
      </c>
      <c r="AL110" s="13" t="e">
        <f aca="false">#REF!-AK110</f>
        <v>#VALUE!</v>
      </c>
      <c r="AN110" s="12"/>
    </row>
    <row r="111" customFormat="false" ht="13.8" hidden="false" customHeight="false" outlineLevel="0" collapsed="false">
      <c r="B111" s="8" t="s">
        <v>26</v>
      </c>
      <c r="C111" s="9" t="n">
        <v>1789</v>
      </c>
      <c r="D111" s="9" t="s">
        <v>27</v>
      </c>
      <c r="E111" s="9" t="s">
        <v>117</v>
      </c>
      <c r="F111" s="10" t="s">
        <v>28</v>
      </c>
      <c r="G111" s="10"/>
      <c r="H111" s="11" t="s">
        <v>143</v>
      </c>
      <c r="I111" s="9" t="s">
        <v>30</v>
      </c>
      <c r="J111" s="12"/>
      <c r="K111" s="13" t="n">
        <f aca="false">AG111+(AH111*0.05)+(AI111/240)</f>
        <v>1320</v>
      </c>
      <c r="L111" s="9"/>
      <c r="M111" s="13"/>
      <c r="N111" s="14"/>
      <c r="O111" s="14"/>
      <c r="P111" s="15" t="s">
        <v>32</v>
      </c>
      <c r="Q111" s="12" t="s">
        <v>33</v>
      </c>
      <c r="W111" s="12" t="n">
        <v>8</v>
      </c>
      <c r="X111" s="12"/>
      <c r="AC111" s="13"/>
      <c r="AD111" s="13"/>
      <c r="AE111" s="16"/>
      <c r="AG111" s="13" t="n">
        <v>1320</v>
      </c>
      <c r="AH111" s="13"/>
      <c r="AI111" s="13"/>
      <c r="AK111" s="13" t="n">
        <f aca="false">AA111*AF111</f>
        <v>0</v>
      </c>
      <c r="AL111" s="13"/>
      <c r="AN111" s="12" t="s">
        <v>55</v>
      </c>
    </row>
    <row r="112" customFormat="false" ht="13.8" hidden="false" customHeight="false" outlineLevel="0" collapsed="false">
      <c r="B112" s="8" t="s">
        <v>26</v>
      </c>
      <c r="C112" s="9" t="n">
        <v>1789</v>
      </c>
      <c r="D112" s="9" t="s">
        <v>27</v>
      </c>
      <c r="E112" s="9" t="s">
        <v>117</v>
      </c>
      <c r="F112" s="10" t="s">
        <v>135</v>
      </c>
      <c r="G112" s="10"/>
      <c r="H112" s="11" t="s">
        <v>143</v>
      </c>
      <c r="I112" s="9" t="s">
        <v>30</v>
      </c>
      <c r="J112" s="12"/>
      <c r="K112" s="13" t="n">
        <f aca="false">AG112+(AH112*0.05)+(AI112/240)</f>
        <v>190</v>
      </c>
      <c r="L112" s="9"/>
      <c r="M112" s="13"/>
      <c r="N112" s="14" t="s">
        <v>144</v>
      </c>
      <c r="O112" s="14"/>
      <c r="P112" s="15" t="s">
        <v>32</v>
      </c>
      <c r="Q112" s="12" t="s">
        <v>33</v>
      </c>
      <c r="W112" s="12" t="n">
        <v>8</v>
      </c>
      <c r="X112" s="12"/>
      <c r="AC112" s="13"/>
      <c r="AD112" s="13"/>
      <c r="AE112" s="16"/>
      <c r="AG112" s="13" t="n">
        <v>190</v>
      </c>
      <c r="AH112" s="13"/>
      <c r="AI112" s="13"/>
      <c r="AK112" s="13" t="n">
        <f aca="false">AA112*AF112</f>
        <v>0</v>
      </c>
      <c r="AL112" s="13" t="e">
        <f aca="false">#REF!-AK112</f>
        <v>#VALUE!</v>
      </c>
      <c r="AN112" s="12" t="s">
        <v>85</v>
      </c>
    </row>
    <row r="113" customFormat="false" ht="13.8" hidden="false" customHeight="false" outlineLevel="0" collapsed="false">
      <c r="B113" s="8" t="s">
        <v>26</v>
      </c>
      <c r="C113" s="9" t="n">
        <v>1789</v>
      </c>
      <c r="D113" s="9" t="s">
        <v>27</v>
      </c>
      <c r="E113" s="9" t="s">
        <v>117</v>
      </c>
      <c r="F113" s="10" t="s">
        <v>28</v>
      </c>
      <c r="G113" s="10"/>
      <c r="H113" s="11" t="s">
        <v>101</v>
      </c>
      <c r="I113" s="9" t="s">
        <v>30</v>
      </c>
      <c r="J113" s="12"/>
      <c r="K113" s="13" t="n">
        <f aca="false">AG113+(AH113*0.05)+(AI113/240)</f>
        <v>360</v>
      </c>
      <c r="L113" s="9"/>
      <c r="M113" s="13" t="n">
        <f aca="false">7+124/288</f>
        <v>7.43055555555556</v>
      </c>
      <c r="N113" s="14" t="s">
        <v>65</v>
      </c>
      <c r="O113" s="14"/>
      <c r="P113" s="15" t="s">
        <v>32</v>
      </c>
      <c r="Q113" s="12" t="s">
        <v>33</v>
      </c>
      <c r="W113" s="12" t="n">
        <v>8</v>
      </c>
      <c r="X113" s="12"/>
      <c r="AC113" s="13" t="n">
        <v>40</v>
      </c>
      <c r="AD113" s="13"/>
      <c r="AE113" s="16"/>
      <c r="AG113" s="13" t="n">
        <v>360</v>
      </c>
      <c r="AH113" s="13"/>
      <c r="AI113" s="13"/>
      <c r="AK113" s="13" t="n">
        <f aca="false">AA113*AF113</f>
        <v>0</v>
      </c>
      <c r="AL113" s="13" t="e">
        <f aca="false">#REF!-AK113</f>
        <v>#VALUE!</v>
      </c>
      <c r="AN113" s="12" t="s">
        <v>47</v>
      </c>
    </row>
    <row r="114" customFormat="false" ht="13.8" hidden="false" customHeight="false" outlineLevel="0" collapsed="false">
      <c r="B114" s="8" t="s">
        <v>26</v>
      </c>
      <c r="C114" s="9" t="n">
        <v>1789</v>
      </c>
      <c r="D114" s="9"/>
      <c r="E114" s="9"/>
      <c r="F114" s="10"/>
      <c r="G114" s="10"/>
      <c r="H114" s="11"/>
      <c r="I114" s="9"/>
      <c r="J114" s="12"/>
      <c r="K114" s="13" t="n">
        <f aca="false">AG114+(AH114*0.05)+(AI114/240)</f>
        <v>0</v>
      </c>
      <c r="L114" s="9"/>
      <c r="M114" s="13"/>
      <c r="N114" s="14"/>
      <c r="O114" s="14"/>
      <c r="P114" s="15" t="s">
        <v>32</v>
      </c>
      <c r="Q114" s="12" t="s">
        <v>33</v>
      </c>
      <c r="W114" s="12"/>
      <c r="X114" s="12"/>
      <c r="AC114" s="13"/>
      <c r="AD114" s="13"/>
      <c r="AE114" s="16"/>
      <c r="AG114" s="13"/>
      <c r="AH114" s="13"/>
      <c r="AI114" s="13"/>
      <c r="AK114" s="13" t="n">
        <f aca="false">AA114*AF114</f>
        <v>0</v>
      </c>
      <c r="AL114" s="13" t="e">
        <f aca="false">#REF!-AK114</f>
        <v>#VALUE!</v>
      </c>
      <c r="AN114" s="12"/>
    </row>
    <row r="115" customFormat="false" ht="13.8" hidden="false" customHeight="false" outlineLevel="0" collapsed="false">
      <c r="B115" s="8" t="s">
        <v>26</v>
      </c>
      <c r="C115" s="9" t="n">
        <v>1789</v>
      </c>
      <c r="D115" s="9"/>
      <c r="E115" s="9"/>
      <c r="F115" s="10"/>
      <c r="G115" s="10"/>
      <c r="H115" s="11"/>
      <c r="I115" s="9"/>
      <c r="J115" s="12"/>
      <c r="K115" s="13" t="n">
        <f aca="false">AG115+(AH115*0.05)+(AI115/240)</f>
        <v>0</v>
      </c>
      <c r="L115" s="9"/>
      <c r="M115" s="13"/>
      <c r="N115" s="14"/>
      <c r="O115" s="14"/>
      <c r="P115" s="15" t="s">
        <v>32</v>
      </c>
      <c r="Q115" s="12" t="s">
        <v>33</v>
      </c>
      <c r="W115" s="12"/>
      <c r="X115" s="12"/>
      <c r="AC115" s="13"/>
      <c r="AD115" s="13"/>
      <c r="AE115" s="16"/>
      <c r="AG115" s="13"/>
      <c r="AH115" s="13"/>
      <c r="AI115" s="13"/>
      <c r="AK115" s="13" t="n">
        <f aca="false">AA115*AF115</f>
        <v>0</v>
      </c>
      <c r="AL115" s="13" t="e">
        <f aca="false">#REF!-AK115</f>
        <v>#VALUE!</v>
      </c>
      <c r="AN115" s="12"/>
    </row>
    <row r="116" customFormat="false" ht="13.8" hidden="false" customHeight="false" outlineLevel="0" collapsed="false">
      <c r="B116" s="8" t="s">
        <v>26</v>
      </c>
      <c r="C116" s="9" t="n">
        <v>1789</v>
      </c>
      <c r="D116" s="9"/>
      <c r="E116" s="9"/>
      <c r="F116" s="10"/>
      <c r="G116" s="10"/>
      <c r="H116" s="11"/>
      <c r="I116" s="9"/>
      <c r="J116" s="12"/>
      <c r="K116" s="13" t="n">
        <f aca="false">AG116+(AH116*0.05)+(AI116/240)</f>
        <v>0</v>
      </c>
      <c r="L116" s="9"/>
      <c r="M116" s="13"/>
      <c r="N116" s="14"/>
      <c r="O116" s="14"/>
      <c r="P116" s="15" t="s">
        <v>32</v>
      </c>
      <c r="Q116" s="12" t="s">
        <v>33</v>
      </c>
      <c r="W116" s="12"/>
      <c r="X116" s="12"/>
      <c r="AC116" s="13"/>
      <c r="AD116" s="13"/>
      <c r="AE116" s="16"/>
      <c r="AG116" s="13"/>
      <c r="AH116" s="13"/>
      <c r="AI116" s="13"/>
      <c r="AK116" s="13" t="n">
        <f aca="false">AA116*AF116</f>
        <v>0</v>
      </c>
      <c r="AL116" s="13" t="e">
        <f aca="false">#REF!-AK116</f>
        <v>#VALUE!</v>
      </c>
      <c r="AN116" s="12"/>
    </row>
    <row r="117" customFormat="false" ht="13.8" hidden="false" customHeight="false" outlineLevel="0" collapsed="false">
      <c r="B117" s="8" t="s">
        <v>26</v>
      </c>
      <c r="C117" s="9" t="n">
        <v>1789</v>
      </c>
      <c r="D117" s="9"/>
      <c r="E117" s="9"/>
      <c r="F117" s="10"/>
      <c r="G117" s="10"/>
      <c r="H117" s="11"/>
      <c r="I117" s="9"/>
      <c r="J117" s="12"/>
      <c r="K117" s="13" t="n">
        <f aca="false">AG117+(AH117*0.05)+(AI117/240)</f>
        <v>0</v>
      </c>
      <c r="L117" s="9"/>
      <c r="M117" s="13"/>
      <c r="N117" s="14"/>
      <c r="O117" s="14"/>
      <c r="P117" s="15" t="s">
        <v>32</v>
      </c>
      <c r="Q117" s="12" t="s">
        <v>33</v>
      </c>
      <c r="W117" s="12"/>
      <c r="X117" s="12"/>
      <c r="AC117" s="13"/>
      <c r="AD117" s="13"/>
      <c r="AE117" s="16"/>
      <c r="AG117" s="13"/>
      <c r="AH117" s="13"/>
      <c r="AI117" s="13"/>
      <c r="AK117" s="13" t="n">
        <f aca="false">AA117*AF117</f>
        <v>0</v>
      </c>
      <c r="AL117" s="13" t="e">
        <f aca="false">#REF!-AK117</f>
        <v>#VALUE!</v>
      </c>
      <c r="AN117" s="12"/>
    </row>
    <row r="118" customFormat="false" ht="13.8" hidden="false" customHeight="false" outlineLevel="0" collapsed="false">
      <c r="B118" s="8" t="s">
        <v>26</v>
      </c>
      <c r="C118" s="9" t="n">
        <v>1789</v>
      </c>
      <c r="D118" s="9"/>
      <c r="E118" s="9"/>
      <c r="F118" s="10"/>
      <c r="G118" s="10"/>
      <c r="H118" s="11"/>
      <c r="I118" s="9"/>
      <c r="J118" s="12"/>
      <c r="K118" s="13" t="n">
        <f aca="false">AG118+(AH118*0.05)+(AI118/240)</f>
        <v>0</v>
      </c>
      <c r="L118" s="9"/>
      <c r="M118" s="13"/>
      <c r="N118" s="14"/>
      <c r="O118" s="14"/>
      <c r="P118" s="15" t="s">
        <v>32</v>
      </c>
      <c r="Q118" s="12" t="s">
        <v>33</v>
      </c>
      <c r="W118" s="12"/>
      <c r="X118" s="12"/>
      <c r="AC118" s="13"/>
      <c r="AD118" s="13"/>
      <c r="AE118" s="16"/>
      <c r="AG118" s="13"/>
      <c r="AH118" s="13"/>
      <c r="AI118" s="13"/>
      <c r="AK118" s="13" t="n">
        <f aca="false">AA118*AF118</f>
        <v>0</v>
      </c>
      <c r="AL118" s="13" t="e">
        <f aca="false">#REF!-AK118</f>
        <v>#VALUE!</v>
      </c>
      <c r="AN118" s="12"/>
    </row>
    <row r="119" customFormat="false" ht="13.8" hidden="false" customHeight="false" outlineLevel="0" collapsed="false">
      <c r="B119" s="8" t="s">
        <v>26</v>
      </c>
      <c r="C119" s="9" t="n">
        <v>1789</v>
      </c>
      <c r="D119" s="9"/>
      <c r="E119" s="9"/>
      <c r="F119" s="10"/>
      <c r="G119" s="10"/>
      <c r="H119" s="11"/>
      <c r="I119" s="9"/>
      <c r="J119" s="12"/>
      <c r="K119" s="13" t="n">
        <f aca="false">AG119+(AH119*0.05)+(AI119/240)</f>
        <v>0</v>
      </c>
      <c r="L119" s="9"/>
      <c r="M119" s="13"/>
      <c r="N119" s="14"/>
      <c r="O119" s="14"/>
      <c r="P119" s="15" t="s">
        <v>32</v>
      </c>
      <c r="Q119" s="12" t="s">
        <v>33</v>
      </c>
      <c r="W119" s="12"/>
      <c r="X119" s="12"/>
      <c r="AC119" s="13"/>
      <c r="AD119" s="13"/>
      <c r="AE119" s="16"/>
      <c r="AG119" s="13"/>
      <c r="AH119" s="13"/>
      <c r="AI119" s="13"/>
      <c r="AK119" s="13" t="n">
        <f aca="false">AA119*AF119</f>
        <v>0</v>
      </c>
      <c r="AL119" s="13" t="e">
        <f aca="false">#REF!-AK119</f>
        <v>#VALUE!</v>
      </c>
      <c r="AN119" s="12"/>
    </row>
    <row r="120" customFormat="false" ht="13.8" hidden="false" customHeight="false" outlineLevel="0" collapsed="false">
      <c r="B120" s="8" t="s">
        <v>26</v>
      </c>
      <c r="C120" s="9" t="n">
        <v>1789</v>
      </c>
      <c r="D120" s="9"/>
      <c r="E120" s="9"/>
      <c r="F120" s="10"/>
      <c r="G120" s="10"/>
      <c r="H120" s="11"/>
      <c r="I120" s="9"/>
      <c r="J120" s="12"/>
      <c r="K120" s="13" t="n">
        <f aca="false">AG120+(AH120*0.05)+(AI120/240)</f>
        <v>0</v>
      </c>
      <c r="L120" s="9"/>
      <c r="M120" s="13"/>
      <c r="N120" s="14"/>
      <c r="O120" s="14"/>
      <c r="P120" s="15" t="s">
        <v>32</v>
      </c>
      <c r="Q120" s="12" t="s">
        <v>33</v>
      </c>
      <c r="W120" s="12"/>
      <c r="X120" s="12"/>
      <c r="AC120" s="13"/>
      <c r="AD120" s="13"/>
      <c r="AE120" s="16"/>
      <c r="AG120" s="13"/>
      <c r="AH120" s="13"/>
      <c r="AI120" s="13"/>
      <c r="AK120" s="13" t="n">
        <f aca="false">AA120*AF120</f>
        <v>0</v>
      </c>
      <c r="AL120" s="13" t="e">
        <f aca="false">#REF!-AK120</f>
        <v>#VALUE!</v>
      </c>
      <c r="AN120" s="12"/>
    </row>
    <row r="121" customFormat="false" ht="13.8" hidden="false" customHeight="false" outlineLevel="0" collapsed="false">
      <c r="B121" s="8" t="s">
        <v>26</v>
      </c>
      <c r="C121" s="9" t="n">
        <v>1789</v>
      </c>
      <c r="D121" s="9"/>
      <c r="E121" s="9"/>
      <c r="F121" s="10"/>
      <c r="G121" s="10"/>
      <c r="H121" s="11"/>
      <c r="I121" s="9"/>
      <c r="J121" s="12"/>
      <c r="K121" s="13" t="n">
        <f aca="false">AG121+(AH121*0.05)+(AI121/240)</f>
        <v>0</v>
      </c>
      <c r="L121" s="9"/>
      <c r="M121" s="13"/>
      <c r="N121" s="14"/>
      <c r="O121" s="14"/>
      <c r="P121" s="15" t="s">
        <v>32</v>
      </c>
      <c r="Q121" s="12" t="s">
        <v>33</v>
      </c>
      <c r="W121" s="12"/>
      <c r="X121" s="12"/>
      <c r="AC121" s="13"/>
      <c r="AD121" s="13"/>
      <c r="AE121" s="16"/>
      <c r="AG121" s="13"/>
      <c r="AH121" s="13"/>
      <c r="AI121" s="13"/>
      <c r="AK121" s="13" t="n">
        <f aca="false">AA121*AF121</f>
        <v>0</v>
      </c>
      <c r="AL121" s="13" t="e">
        <f aca="false">#REF!-AK121</f>
        <v>#VALUE!</v>
      </c>
      <c r="AN121" s="12"/>
    </row>
    <row r="122" customFormat="false" ht="13.8" hidden="false" customHeight="false" outlineLevel="0" collapsed="false">
      <c r="B122" s="8" t="s">
        <v>26</v>
      </c>
      <c r="C122" s="9" t="n">
        <v>1789</v>
      </c>
      <c r="D122" s="9"/>
      <c r="E122" s="9"/>
      <c r="F122" s="10"/>
      <c r="G122" s="10"/>
      <c r="H122" s="11"/>
      <c r="I122" s="9"/>
      <c r="J122" s="12"/>
      <c r="K122" s="13" t="n">
        <f aca="false">AG122+(AH122*0.05)+(AI122/240)</f>
        <v>0</v>
      </c>
      <c r="L122" s="9"/>
      <c r="M122" s="13"/>
      <c r="N122" s="14"/>
      <c r="O122" s="14"/>
      <c r="P122" s="15" t="s">
        <v>32</v>
      </c>
      <c r="Q122" s="12" t="s">
        <v>33</v>
      </c>
      <c r="W122" s="12"/>
      <c r="X122" s="12"/>
      <c r="AC122" s="13"/>
      <c r="AD122" s="13"/>
      <c r="AE122" s="16"/>
      <c r="AG122" s="13"/>
      <c r="AH122" s="13"/>
      <c r="AI122" s="13"/>
      <c r="AK122" s="13" t="n">
        <f aca="false">AA122*AF122</f>
        <v>0</v>
      </c>
      <c r="AL122" s="13" t="e">
        <f aca="false">#REF!-AK122</f>
        <v>#VALUE!</v>
      </c>
      <c r="AN122" s="12"/>
    </row>
    <row r="123" customFormat="false" ht="13.8" hidden="false" customHeight="false" outlineLevel="0" collapsed="false">
      <c r="B123" s="8" t="s">
        <v>26</v>
      </c>
      <c r="C123" s="9" t="n">
        <v>1789</v>
      </c>
      <c r="D123" s="9"/>
      <c r="E123" s="9"/>
      <c r="F123" s="10"/>
      <c r="G123" s="10"/>
      <c r="H123" s="11"/>
      <c r="I123" s="9"/>
      <c r="J123" s="12"/>
      <c r="K123" s="13" t="n">
        <f aca="false">AG123+(AH123*0.05)+(AI123/240)</f>
        <v>0</v>
      </c>
      <c r="L123" s="9"/>
      <c r="M123" s="13"/>
      <c r="N123" s="14"/>
      <c r="O123" s="14"/>
      <c r="P123" s="15" t="s">
        <v>32</v>
      </c>
      <c r="Q123" s="12" t="s">
        <v>33</v>
      </c>
      <c r="W123" s="12"/>
      <c r="X123" s="12"/>
      <c r="AC123" s="13"/>
      <c r="AD123" s="13"/>
      <c r="AE123" s="16"/>
      <c r="AG123" s="13"/>
      <c r="AH123" s="13"/>
      <c r="AI123" s="13"/>
      <c r="AK123" s="13" t="n">
        <f aca="false">AA123*AF123</f>
        <v>0</v>
      </c>
      <c r="AL123" s="13" t="e">
        <f aca="false">#REF!-AK123</f>
        <v>#VALUE!</v>
      </c>
      <c r="AN123" s="12"/>
    </row>
    <row r="124" customFormat="false" ht="13.8" hidden="false" customHeight="false" outlineLevel="0" collapsed="false">
      <c r="B124" s="8" t="s">
        <v>26</v>
      </c>
      <c r="C124" s="9" t="n">
        <v>1789</v>
      </c>
      <c r="D124" s="9"/>
      <c r="E124" s="9"/>
      <c r="F124" s="10"/>
      <c r="G124" s="10"/>
      <c r="H124" s="11"/>
      <c r="I124" s="9"/>
      <c r="J124" s="12"/>
      <c r="K124" s="13" t="n">
        <f aca="false">AG124+(AH124*0.05)+(AI124/240)</f>
        <v>0</v>
      </c>
      <c r="L124" s="9"/>
      <c r="M124" s="13"/>
      <c r="N124" s="14"/>
      <c r="O124" s="14"/>
      <c r="P124" s="15" t="s">
        <v>32</v>
      </c>
      <c r="Q124" s="12" t="s">
        <v>33</v>
      </c>
      <c r="W124" s="12"/>
      <c r="X124" s="12"/>
      <c r="AC124" s="13"/>
      <c r="AD124" s="13"/>
      <c r="AE124" s="16"/>
      <c r="AG124" s="13"/>
      <c r="AH124" s="13"/>
      <c r="AI124" s="13"/>
      <c r="AK124" s="13" t="n">
        <f aca="false">AA124*AF124</f>
        <v>0</v>
      </c>
      <c r="AL124" s="13" t="e">
        <f aca="false">#REF!-AK124</f>
        <v>#VALUE!</v>
      </c>
      <c r="AN124" s="12"/>
    </row>
    <row r="125" customFormat="false" ht="13.8" hidden="false" customHeight="false" outlineLevel="0" collapsed="false">
      <c r="B125" s="8" t="s">
        <v>26</v>
      </c>
      <c r="C125" s="9" t="n">
        <v>1789</v>
      </c>
      <c r="D125" s="9"/>
      <c r="E125" s="9"/>
      <c r="F125" s="10"/>
      <c r="G125" s="10"/>
      <c r="H125" s="11"/>
      <c r="I125" s="9"/>
      <c r="J125" s="12"/>
      <c r="K125" s="13" t="n">
        <f aca="false">AG125+(AH125*0.05)+(AI125/240)</f>
        <v>0</v>
      </c>
      <c r="L125" s="9"/>
      <c r="M125" s="13"/>
      <c r="N125" s="14"/>
      <c r="O125" s="14"/>
      <c r="P125" s="15" t="s">
        <v>32</v>
      </c>
      <c r="Q125" s="12" t="s">
        <v>33</v>
      </c>
      <c r="W125" s="12"/>
      <c r="X125" s="12"/>
      <c r="AC125" s="13"/>
      <c r="AD125" s="13"/>
      <c r="AE125" s="16"/>
      <c r="AG125" s="13"/>
      <c r="AH125" s="13"/>
      <c r="AI125" s="13"/>
      <c r="AK125" s="13" t="n">
        <f aca="false">AA125*AF125</f>
        <v>0</v>
      </c>
      <c r="AL125" s="13" t="e">
        <f aca="false">#REF!-AK125</f>
        <v>#VALUE!</v>
      </c>
      <c r="AN125" s="12"/>
    </row>
    <row r="126" customFormat="false" ht="13.8" hidden="false" customHeight="false" outlineLevel="0" collapsed="false">
      <c r="B126" s="8" t="s">
        <v>26</v>
      </c>
      <c r="C126" s="9" t="n">
        <v>1789</v>
      </c>
      <c r="D126" s="9"/>
      <c r="E126" s="9"/>
      <c r="F126" s="10"/>
      <c r="G126" s="10"/>
      <c r="H126" s="11"/>
      <c r="I126" s="9"/>
      <c r="J126" s="12"/>
      <c r="K126" s="13" t="n">
        <f aca="false">AG126+(AH126*0.05)+(AI126/240)</f>
        <v>0</v>
      </c>
      <c r="L126" s="9"/>
      <c r="M126" s="13"/>
      <c r="N126" s="14"/>
      <c r="O126" s="14"/>
      <c r="P126" s="15" t="s">
        <v>32</v>
      </c>
      <c r="Q126" s="12" t="s">
        <v>33</v>
      </c>
      <c r="W126" s="12"/>
      <c r="X126" s="12"/>
      <c r="AC126" s="13"/>
      <c r="AD126" s="13"/>
      <c r="AE126" s="16"/>
      <c r="AG126" s="13"/>
      <c r="AH126" s="13"/>
      <c r="AI126" s="13"/>
      <c r="AK126" s="13" t="n">
        <f aca="false">AA126*AF126</f>
        <v>0</v>
      </c>
      <c r="AL126" s="13" t="e">
        <f aca="false">#REF!-AK126</f>
        <v>#VALUE!</v>
      </c>
      <c r="AN126" s="12"/>
    </row>
    <row r="127" customFormat="false" ht="13.8" hidden="false" customHeight="false" outlineLevel="0" collapsed="false">
      <c r="B127" s="8" t="s">
        <v>26</v>
      </c>
      <c r="C127" s="9" t="n">
        <v>1789</v>
      </c>
      <c r="D127" s="9"/>
      <c r="E127" s="9"/>
      <c r="F127" s="10"/>
      <c r="G127" s="10"/>
      <c r="H127" s="11"/>
      <c r="I127" s="9"/>
      <c r="J127" s="12"/>
      <c r="K127" s="13" t="n">
        <f aca="false">AG127+(AH127*0.05)+(AI127/240)</f>
        <v>0</v>
      </c>
      <c r="L127" s="9"/>
      <c r="M127" s="13"/>
      <c r="N127" s="14"/>
      <c r="O127" s="14"/>
      <c r="P127" s="15" t="s">
        <v>32</v>
      </c>
      <c r="Q127" s="12" t="s">
        <v>33</v>
      </c>
      <c r="W127" s="12"/>
      <c r="X127" s="12"/>
      <c r="AC127" s="13"/>
      <c r="AD127" s="13"/>
      <c r="AE127" s="16"/>
      <c r="AG127" s="13"/>
      <c r="AH127" s="13"/>
      <c r="AI127" s="13"/>
      <c r="AK127" s="13" t="n">
        <f aca="false">AA127*AF127</f>
        <v>0</v>
      </c>
      <c r="AL127" s="13" t="e">
        <f aca="false">#REF!-AK127</f>
        <v>#VALUE!</v>
      </c>
      <c r="AN127" s="12"/>
    </row>
    <row r="128" customFormat="false" ht="13.8" hidden="false" customHeight="false" outlineLevel="0" collapsed="false">
      <c r="B128" s="8" t="s">
        <v>26</v>
      </c>
      <c r="C128" s="9" t="n">
        <v>1789</v>
      </c>
      <c r="D128" s="9"/>
      <c r="E128" s="9"/>
      <c r="F128" s="10"/>
      <c r="G128" s="10"/>
      <c r="H128" s="11"/>
      <c r="I128" s="9"/>
      <c r="J128" s="12"/>
      <c r="K128" s="13" t="n">
        <f aca="false">AG128+(AH128*0.05)+(AI128/240)</f>
        <v>0</v>
      </c>
      <c r="L128" s="9"/>
      <c r="M128" s="13"/>
      <c r="N128" s="14"/>
      <c r="O128" s="14"/>
      <c r="P128" s="15" t="s">
        <v>32</v>
      </c>
      <c r="Q128" s="12" t="s">
        <v>33</v>
      </c>
      <c r="W128" s="12"/>
      <c r="X128" s="12"/>
      <c r="AC128" s="13"/>
      <c r="AD128" s="13"/>
      <c r="AE128" s="16"/>
      <c r="AG128" s="13"/>
      <c r="AH128" s="13"/>
      <c r="AI128" s="13"/>
      <c r="AK128" s="13" t="n">
        <f aca="false">AA128*AF128</f>
        <v>0</v>
      </c>
      <c r="AL128" s="13" t="e">
        <f aca="false">#REF!-AK128</f>
        <v>#VALUE!</v>
      </c>
      <c r="AN128" s="12"/>
    </row>
    <row r="129" customFormat="false" ht="13.8" hidden="false" customHeight="false" outlineLevel="0" collapsed="false">
      <c r="B129" s="8" t="s">
        <v>26</v>
      </c>
      <c r="C129" s="9" t="n">
        <v>1789</v>
      </c>
      <c r="D129" s="9"/>
      <c r="E129" s="9"/>
      <c r="F129" s="10"/>
      <c r="G129" s="10"/>
      <c r="H129" s="11"/>
      <c r="I129" s="9"/>
      <c r="J129" s="12"/>
      <c r="K129" s="13" t="n">
        <f aca="false">AG129+(AH129*0.05)+(AI129/240)</f>
        <v>0</v>
      </c>
      <c r="L129" s="9"/>
      <c r="M129" s="13"/>
      <c r="N129" s="14"/>
      <c r="O129" s="14"/>
      <c r="P129" s="15" t="s">
        <v>32</v>
      </c>
      <c r="Q129" s="12" t="s">
        <v>33</v>
      </c>
      <c r="W129" s="12"/>
      <c r="X129" s="12"/>
      <c r="AC129" s="13"/>
      <c r="AD129" s="13"/>
      <c r="AE129" s="16"/>
      <c r="AG129" s="13"/>
      <c r="AH129" s="13"/>
      <c r="AI129" s="13"/>
      <c r="AK129" s="13" t="n">
        <f aca="false">AA129*AF129</f>
        <v>0</v>
      </c>
      <c r="AL129" s="13" t="e">
        <f aca="false">#REF!-AK129</f>
        <v>#VALUE!</v>
      </c>
      <c r="AN129" s="12"/>
    </row>
    <row r="130" customFormat="false" ht="13.8" hidden="false" customHeight="false" outlineLevel="0" collapsed="false">
      <c r="B130" s="8" t="s">
        <v>26</v>
      </c>
      <c r="C130" s="9" t="n">
        <v>1789</v>
      </c>
      <c r="D130" s="9"/>
      <c r="E130" s="9"/>
      <c r="F130" s="10"/>
      <c r="G130" s="10"/>
      <c r="H130" s="11"/>
      <c r="I130" s="9"/>
      <c r="J130" s="12"/>
      <c r="K130" s="13" t="n">
        <f aca="false">AG130+(AH130*0.05)+(AI130/240)</f>
        <v>0</v>
      </c>
      <c r="L130" s="9"/>
      <c r="M130" s="13"/>
      <c r="N130" s="14"/>
      <c r="O130" s="14"/>
      <c r="P130" s="15" t="s">
        <v>32</v>
      </c>
      <c r="Q130" s="12" t="s">
        <v>33</v>
      </c>
      <c r="W130" s="12"/>
      <c r="X130" s="12"/>
      <c r="AC130" s="13"/>
      <c r="AD130" s="13"/>
      <c r="AE130" s="16"/>
      <c r="AG130" s="13"/>
      <c r="AH130" s="13"/>
      <c r="AI130" s="13"/>
      <c r="AK130" s="13" t="n">
        <f aca="false">AA130*AF130</f>
        <v>0</v>
      </c>
      <c r="AL130" s="13" t="e">
        <f aca="false">#REF!-AK130</f>
        <v>#VALUE!</v>
      </c>
      <c r="AN130" s="12"/>
    </row>
    <row r="131" customFormat="false" ht="13.8" hidden="false" customHeight="false" outlineLevel="0" collapsed="false">
      <c r="B131" s="8" t="s">
        <v>26</v>
      </c>
      <c r="C131" s="9" t="n">
        <v>1789</v>
      </c>
      <c r="D131" s="9"/>
      <c r="E131" s="9"/>
      <c r="F131" s="10"/>
      <c r="G131" s="10"/>
      <c r="H131" s="11"/>
      <c r="I131" s="9"/>
      <c r="J131" s="12"/>
      <c r="K131" s="13" t="n">
        <f aca="false">AG131+(AH131*0.05)+(AI131/240)</f>
        <v>0</v>
      </c>
      <c r="L131" s="9"/>
      <c r="M131" s="13"/>
      <c r="N131" s="14"/>
      <c r="O131" s="14"/>
      <c r="P131" s="15" t="s">
        <v>32</v>
      </c>
      <c r="Q131" s="12" t="s">
        <v>33</v>
      </c>
      <c r="W131" s="12"/>
      <c r="X131" s="12"/>
      <c r="AC131" s="13"/>
      <c r="AD131" s="13"/>
      <c r="AE131" s="16"/>
      <c r="AG131" s="13"/>
      <c r="AH131" s="13"/>
      <c r="AI131" s="13"/>
      <c r="AK131" s="13" t="n">
        <f aca="false">AA131*AF131</f>
        <v>0</v>
      </c>
      <c r="AL131" s="13" t="e">
        <f aca="false">#REF!-AK131</f>
        <v>#VALUE!</v>
      </c>
      <c r="AN131" s="12"/>
    </row>
    <row r="132" customFormat="false" ht="13.8" hidden="false" customHeight="false" outlineLevel="0" collapsed="false">
      <c r="B132" s="8" t="s">
        <v>26</v>
      </c>
      <c r="C132" s="9" t="n">
        <v>1789</v>
      </c>
      <c r="D132" s="9"/>
      <c r="E132" s="9"/>
      <c r="F132" s="10"/>
      <c r="G132" s="10"/>
      <c r="H132" s="11"/>
      <c r="I132" s="9"/>
      <c r="J132" s="12"/>
      <c r="K132" s="13" t="n">
        <f aca="false">AG132+(AH132*0.05)+(AI132/240)</f>
        <v>0</v>
      </c>
      <c r="L132" s="9"/>
      <c r="M132" s="13"/>
      <c r="N132" s="14"/>
      <c r="O132" s="14"/>
      <c r="P132" s="15" t="s">
        <v>32</v>
      </c>
      <c r="Q132" s="12" t="s">
        <v>33</v>
      </c>
      <c r="W132" s="12"/>
      <c r="X132" s="12"/>
      <c r="AC132" s="13"/>
      <c r="AD132" s="13"/>
      <c r="AE132" s="16"/>
      <c r="AG132" s="13"/>
      <c r="AH132" s="13"/>
      <c r="AI132" s="13"/>
      <c r="AK132" s="13" t="n">
        <f aca="false">AA132*AF132</f>
        <v>0</v>
      </c>
      <c r="AL132" s="13" t="e">
        <f aca="false">#REF!-AK132</f>
        <v>#VALUE!</v>
      </c>
      <c r="AN132" s="12"/>
    </row>
    <row r="133" customFormat="false" ht="13.8" hidden="false" customHeight="false" outlineLevel="0" collapsed="false">
      <c r="B133" s="8" t="s">
        <v>26</v>
      </c>
      <c r="C133" s="9" t="n">
        <v>1789</v>
      </c>
      <c r="D133" s="9"/>
      <c r="E133" s="9"/>
      <c r="F133" s="10"/>
      <c r="G133" s="10"/>
      <c r="H133" s="11"/>
      <c r="I133" s="9"/>
      <c r="J133" s="12"/>
      <c r="K133" s="13" t="n">
        <f aca="false">AG133+(AH133*0.05)+(AI133/240)</f>
        <v>0</v>
      </c>
      <c r="L133" s="9"/>
      <c r="M133" s="13"/>
      <c r="N133" s="14"/>
      <c r="O133" s="14"/>
      <c r="P133" s="15" t="s">
        <v>32</v>
      </c>
      <c r="Q133" s="12" t="s">
        <v>33</v>
      </c>
      <c r="W133" s="12"/>
      <c r="X133" s="12"/>
      <c r="AC133" s="13"/>
      <c r="AD133" s="13"/>
      <c r="AE133" s="16"/>
      <c r="AG133" s="13"/>
      <c r="AH133" s="13"/>
      <c r="AI133" s="13"/>
      <c r="AK133" s="13" t="n">
        <f aca="false">AA133*AF133</f>
        <v>0</v>
      </c>
      <c r="AL133" s="13" t="e">
        <f aca="false">#REF!-AK133</f>
        <v>#VALUE!</v>
      </c>
      <c r="AN133" s="12"/>
    </row>
    <row r="134" customFormat="false" ht="13.8" hidden="false" customHeight="false" outlineLevel="0" collapsed="false">
      <c r="B134" s="8" t="s">
        <v>26</v>
      </c>
      <c r="C134" s="9" t="n">
        <v>1789</v>
      </c>
      <c r="D134" s="9"/>
      <c r="E134" s="9"/>
      <c r="F134" s="10"/>
      <c r="G134" s="10"/>
      <c r="H134" s="11"/>
      <c r="I134" s="9"/>
      <c r="J134" s="12"/>
      <c r="K134" s="13" t="n">
        <f aca="false">AG134+(AH134*0.05)+(AI134/240)</f>
        <v>0</v>
      </c>
      <c r="L134" s="9"/>
      <c r="M134" s="13"/>
      <c r="N134" s="14"/>
      <c r="O134" s="14"/>
      <c r="P134" s="15" t="s">
        <v>32</v>
      </c>
      <c r="Q134" s="12" t="s">
        <v>33</v>
      </c>
      <c r="W134" s="12"/>
      <c r="X134" s="12"/>
      <c r="AC134" s="13"/>
      <c r="AD134" s="13"/>
      <c r="AE134" s="16"/>
      <c r="AG134" s="13"/>
      <c r="AH134" s="13"/>
      <c r="AI134" s="13"/>
      <c r="AK134" s="13" t="n">
        <f aca="false">AA134*AF134</f>
        <v>0</v>
      </c>
      <c r="AL134" s="13" t="e">
        <f aca="false">#REF!-AK134</f>
        <v>#VALUE!</v>
      </c>
      <c r="AN134" s="12"/>
    </row>
    <row r="135" customFormat="false" ht="13.8" hidden="false" customHeight="false" outlineLevel="0" collapsed="false">
      <c r="B135" s="8" t="s">
        <v>26</v>
      </c>
      <c r="C135" s="9" t="n">
        <v>1789</v>
      </c>
      <c r="D135" s="9"/>
      <c r="E135" s="9"/>
      <c r="F135" s="10"/>
      <c r="G135" s="10"/>
      <c r="H135" s="11"/>
      <c r="I135" s="9"/>
      <c r="J135" s="12"/>
      <c r="K135" s="13" t="n">
        <f aca="false">AG135+(AH135*0.05)+(AI135/240)</f>
        <v>0</v>
      </c>
      <c r="L135" s="9"/>
      <c r="M135" s="13"/>
      <c r="N135" s="14"/>
      <c r="O135" s="14"/>
      <c r="P135" s="15" t="s">
        <v>32</v>
      </c>
      <c r="Q135" s="12" t="s">
        <v>33</v>
      </c>
      <c r="W135" s="12"/>
      <c r="X135" s="12"/>
      <c r="AC135" s="13"/>
      <c r="AD135" s="13"/>
      <c r="AE135" s="16"/>
      <c r="AG135" s="13"/>
      <c r="AH135" s="13"/>
      <c r="AI135" s="13"/>
      <c r="AK135" s="13" t="n">
        <f aca="false">AA135*AF135</f>
        <v>0</v>
      </c>
      <c r="AL135" s="13" t="e">
        <f aca="false">#REF!-AK135</f>
        <v>#VALUE!</v>
      </c>
      <c r="AN135" s="12"/>
    </row>
    <row r="136" customFormat="false" ht="13.8" hidden="false" customHeight="false" outlineLevel="0" collapsed="false">
      <c r="B136" s="8" t="s">
        <v>26</v>
      </c>
      <c r="C136" s="9" t="n">
        <v>1789</v>
      </c>
      <c r="D136" s="9"/>
      <c r="E136" s="9"/>
      <c r="F136" s="10"/>
      <c r="G136" s="10"/>
      <c r="H136" s="11"/>
      <c r="I136" s="9"/>
      <c r="J136" s="12"/>
      <c r="K136" s="13" t="n">
        <f aca="false">AG136+(AH136*0.05)+(AI136/240)</f>
        <v>0</v>
      </c>
      <c r="L136" s="9"/>
      <c r="M136" s="13"/>
      <c r="N136" s="14"/>
      <c r="O136" s="14"/>
      <c r="P136" s="15" t="s">
        <v>32</v>
      </c>
      <c r="Q136" s="12" t="s">
        <v>33</v>
      </c>
      <c r="W136" s="12"/>
      <c r="X136" s="12"/>
      <c r="AC136" s="13"/>
      <c r="AD136" s="13"/>
      <c r="AE136" s="16"/>
      <c r="AG136" s="13"/>
      <c r="AH136" s="13"/>
      <c r="AI136" s="13"/>
      <c r="AK136" s="13" t="n">
        <f aca="false">AA136*AF136</f>
        <v>0</v>
      </c>
      <c r="AL136" s="13" t="e">
        <f aca="false">#REF!-AK136</f>
        <v>#VALUE!</v>
      </c>
      <c r="AN136" s="12"/>
    </row>
    <row r="137" customFormat="false" ht="13.8" hidden="false" customHeight="false" outlineLevel="0" collapsed="false">
      <c r="B137" s="8" t="s">
        <v>26</v>
      </c>
      <c r="C137" s="9" t="n">
        <v>1789</v>
      </c>
      <c r="D137" s="9"/>
      <c r="E137" s="9"/>
      <c r="F137" s="10"/>
      <c r="G137" s="10"/>
      <c r="H137" s="11"/>
      <c r="I137" s="9"/>
      <c r="J137" s="12"/>
      <c r="K137" s="13" t="n">
        <f aca="false">AG137+(AH137*0.05)+(AI137/240)</f>
        <v>0</v>
      </c>
      <c r="L137" s="9"/>
      <c r="M137" s="13"/>
      <c r="N137" s="14"/>
      <c r="O137" s="14"/>
      <c r="P137" s="15" t="s">
        <v>32</v>
      </c>
      <c r="Q137" s="12" t="s">
        <v>33</v>
      </c>
      <c r="W137" s="12"/>
      <c r="X137" s="12"/>
      <c r="AC137" s="13"/>
      <c r="AD137" s="13"/>
      <c r="AE137" s="16"/>
      <c r="AG137" s="13"/>
      <c r="AH137" s="13"/>
      <c r="AI137" s="13"/>
      <c r="AK137" s="13" t="n">
        <f aca="false">AA137*AF137</f>
        <v>0</v>
      </c>
      <c r="AL137" s="13" t="e">
        <f aca="false">#REF!-AK137</f>
        <v>#VALUE!</v>
      </c>
      <c r="AN137" s="12"/>
    </row>
    <row r="138" customFormat="false" ht="13.8" hidden="false" customHeight="false" outlineLevel="0" collapsed="false">
      <c r="B138" s="8" t="s">
        <v>26</v>
      </c>
      <c r="C138" s="9" t="n">
        <v>1789</v>
      </c>
      <c r="D138" s="9"/>
      <c r="E138" s="9"/>
      <c r="F138" s="10"/>
      <c r="G138" s="10"/>
      <c r="H138" s="11"/>
      <c r="I138" s="9"/>
      <c r="J138" s="12"/>
      <c r="K138" s="13" t="n">
        <f aca="false">AG138+(AH138*0.05)+(AI138/240)</f>
        <v>0</v>
      </c>
      <c r="L138" s="9"/>
      <c r="M138" s="13"/>
      <c r="N138" s="14"/>
      <c r="O138" s="14"/>
      <c r="P138" s="15" t="s">
        <v>32</v>
      </c>
      <c r="Q138" s="12" t="s">
        <v>33</v>
      </c>
      <c r="W138" s="12"/>
      <c r="X138" s="12"/>
      <c r="AC138" s="13"/>
      <c r="AD138" s="13"/>
      <c r="AE138" s="16"/>
      <c r="AG138" s="13"/>
      <c r="AH138" s="13"/>
      <c r="AI138" s="13"/>
      <c r="AK138" s="13" t="n">
        <f aca="false">AA138*AF138</f>
        <v>0</v>
      </c>
      <c r="AL138" s="13" t="e">
        <f aca="false">#REF!-AK138</f>
        <v>#VALUE!</v>
      </c>
      <c r="AN138" s="12"/>
    </row>
    <row r="139" customFormat="false" ht="13.8" hidden="false" customHeight="false" outlineLevel="0" collapsed="false">
      <c r="B139" s="8" t="s">
        <v>26</v>
      </c>
      <c r="C139" s="9" t="n">
        <v>1789</v>
      </c>
      <c r="D139" s="9"/>
      <c r="E139" s="9"/>
      <c r="F139" s="10"/>
      <c r="G139" s="10"/>
      <c r="H139" s="11"/>
      <c r="I139" s="9"/>
      <c r="J139" s="12"/>
      <c r="K139" s="13" t="n">
        <f aca="false">AG139+(AH139*0.05)+(AI139/240)</f>
        <v>0</v>
      </c>
      <c r="L139" s="9"/>
      <c r="M139" s="13"/>
      <c r="N139" s="14"/>
      <c r="O139" s="14"/>
      <c r="P139" s="15" t="s">
        <v>32</v>
      </c>
      <c r="Q139" s="12" t="s">
        <v>33</v>
      </c>
      <c r="W139" s="12"/>
      <c r="X139" s="12"/>
      <c r="AC139" s="13"/>
      <c r="AD139" s="13"/>
      <c r="AE139" s="16"/>
      <c r="AG139" s="13"/>
      <c r="AH139" s="13"/>
      <c r="AI139" s="13"/>
      <c r="AK139" s="13" t="n">
        <f aca="false">AA139*AF139</f>
        <v>0</v>
      </c>
      <c r="AL139" s="13" t="e">
        <f aca="false">#REF!-AK139</f>
        <v>#VALUE!</v>
      </c>
      <c r="AN139" s="12"/>
    </row>
    <row r="140" customFormat="false" ht="13.8" hidden="false" customHeight="false" outlineLevel="0" collapsed="false">
      <c r="B140" s="8" t="s">
        <v>26</v>
      </c>
      <c r="C140" s="9" t="n">
        <v>1789</v>
      </c>
      <c r="D140" s="9"/>
      <c r="E140" s="9"/>
      <c r="F140" s="10"/>
      <c r="G140" s="10"/>
      <c r="H140" s="11"/>
      <c r="I140" s="9"/>
      <c r="J140" s="12"/>
      <c r="K140" s="13" t="n">
        <f aca="false">AG140+(AH140*0.05)+(AI140/240)</f>
        <v>0</v>
      </c>
      <c r="L140" s="9"/>
      <c r="M140" s="13"/>
      <c r="N140" s="14"/>
      <c r="O140" s="14"/>
      <c r="P140" s="15" t="s">
        <v>32</v>
      </c>
      <c r="Q140" s="12" t="s">
        <v>33</v>
      </c>
      <c r="W140" s="12"/>
      <c r="X140" s="12"/>
      <c r="AC140" s="13"/>
      <c r="AD140" s="13"/>
      <c r="AE140" s="16"/>
      <c r="AG140" s="13"/>
      <c r="AH140" s="13"/>
      <c r="AI140" s="13"/>
      <c r="AK140" s="13" t="n">
        <f aca="false">AA140*AF140</f>
        <v>0</v>
      </c>
      <c r="AL140" s="13" t="e">
        <f aca="false">#REF!-AK140</f>
        <v>#VALUE!</v>
      </c>
      <c r="AN140" s="12"/>
    </row>
    <row r="141" customFormat="false" ht="13.8" hidden="false" customHeight="false" outlineLevel="0" collapsed="false">
      <c r="B141" s="8" t="s">
        <v>26</v>
      </c>
      <c r="C141" s="9" t="n">
        <v>1789</v>
      </c>
      <c r="D141" s="9"/>
      <c r="E141" s="9"/>
      <c r="F141" s="10"/>
      <c r="G141" s="10"/>
      <c r="H141" s="11"/>
      <c r="I141" s="9"/>
      <c r="J141" s="12"/>
      <c r="K141" s="13" t="n">
        <f aca="false">AG141+(AH141*0.05)+(AI141/240)</f>
        <v>0</v>
      </c>
      <c r="L141" s="9"/>
      <c r="M141" s="13"/>
      <c r="N141" s="14"/>
      <c r="O141" s="14"/>
      <c r="P141" s="15" t="s">
        <v>32</v>
      </c>
      <c r="Q141" s="12" t="s">
        <v>33</v>
      </c>
      <c r="W141" s="12"/>
      <c r="X141" s="12"/>
      <c r="AC141" s="13"/>
      <c r="AD141" s="13"/>
      <c r="AE141" s="16"/>
      <c r="AG141" s="13"/>
      <c r="AH141" s="13"/>
      <c r="AI141" s="13"/>
      <c r="AK141" s="13" t="n">
        <f aca="false">AA141*AF141</f>
        <v>0</v>
      </c>
      <c r="AL141" s="13" t="e">
        <f aca="false">#REF!-AK141</f>
        <v>#VALUE!</v>
      </c>
      <c r="AN141" s="12"/>
    </row>
    <row r="142" customFormat="false" ht="13.8" hidden="false" customHeight="false" outlineLevel="0" collapsed="false">
      <c r="B142" s="8" t="s">
        <v>26</v>
      </c>
      <c r="C142" s="9" t="n">
        <v>1789</v>
      </c>
      <c r="D142" s="9"/>
      <c r="E142" s="9"/>
      <c r="F142" s="10"/>
      <c r="G142" s="10"/>
      <c r="H142" s="11"/>
      <c r="I142" s="9"/>
      <c r="J142" s="12"/>
      <c r="K142" s="13" t="n">
        <f aca="false">AG142+(AH142*0.05)+(AI142/240)</f>
        <v>0</v>
      </c>
      <c r="L142" s="9"/>
      <c r="M142" s="13"/>
      <c r="N142" s="14"/>
      <c r="O142" s="14"/>
      <c r="P142" s="15" t="s">
        <v>32</v>
      </c>
      <c r="Q142" s="12" t="s">
        <v>33</v>
      </c>
      <c r="W142" s="12"/>
      <c r="X142" s="12"/>
      <c r="AC142" s="13"/>
      <c r="AD142" s="13"/>
      <c r="AE142" s="16"/>
      <c r="AG142" s="13"/>
      <c r="AH142" s="13"/>
      <c r="AI142" s="13"/>
      <c r="AK142" s="13" t="n">
        <f aca="false">AA142*AF142</f>
        <v>0</v>
      </c>
      <c r="AL142" s="13" t="e">
        <f aca="false">#REF!-AK142</f>
        <v>#VALUE!</v>
      </c>
      <c r="AN142" s="12"/>
    </row>
    <row r="143" customFormat="false" ht="13.8" hidden="false" customHeight="false" outlineLevel="0" collapsed="false">
      <c r="B143" s="8" t="s">
        <v>26</v>
      </c>
      <c r="C143" s="9" t="n">
        <v>1789</v>
      </c>
      <c r="D143" s="9"/>
      <c r="E143" s="9"/>
      <c r="F143" s="10"/>
      <c r="G143" s="10"/>
      <c r="H143" s="11"/>
      <c r="I143" s="9"/>
      <c r="J143" s="12"/>
      <c r="K143" s="13" t="n">
        <f aca="false">AG143+(AH143*0.05)+(AI143/240)</f>
        <v>0</v>
      </c>
      <c r="L143" s="9"/>
      <c r="M143" s="13"/>
      <c r="N143" s="14"/>
      <c r="O143" s="14"/>
      <c r="P143" s="15" t="s">
        <v>32</v>
      </c>
      <c r="Q143" s="12" t="s">
        <v>33</v>
      </c>
      <c r="W143" s="12"/>
      <c r="X143" s="12"/>
      <c r="AC143" s="13"/>
      <c r="AD143" s="13"/>
      <c r="AE143" s="16"/>
      <c r="AG143" s="13"/>
      <c r="AH143" s="13"/>
      <c r="AI143" s="13"/>
      <c r="AK143" s="13" t="n">
        <f aca="false">AA143*AF143</f>
        <v>0</v>
      </c>
      <c r="AL143" s="13" t="e">
        <f aca="false">#REF!-AK143</f>
        <v>#VALUE!</v>
      </c>
      <c r="AN143" s="12"/>
    </row>
    <row r="144" customFormat="false" ht="13.8" hidden="false" customHeight="false" outlineLevel="0" collapsed="false">
      <c r="B144" s="8" t="s">
        <v>26</v>
      </c>
      <c r="C144" s="9" t="n">
        <v>1789</v>
      </c>
      <c r="D144" s="9"/>
      <c r="E144" s="9"/>
      <c r="F144" s="10"/>
      <c r="G144" s="10"/>
      <c r="H144" s="11"/>
      <c r="I144" s="9"/>
      <c r="J144" s="12"/>
      <c r="K144" s="13" t="n">
        <f aca="false">AG144+(AH144*0.05)+(AI144/240)</f>
        <v>0</v>
      </c>
      <c r="L144" s="9"/>
      <c r="M144" s="13"/>
      <c r="N144" s="14"/>
      <c r="O144" s="14"/>
      <c r="P144" s="15" t="s">
        <v>32</v>
      </c>
      <c r="Q144" s="12" t="s">
        <v>33</v>
      </c>
      <c r="W144" s="12"/>
      <c r="X144" s="12"/>
      <c r="AC144" s="13"/>
      <c r="AD144" s="13"/>
      <c r="AE144" s="16"/>
      <c r="AG144" s="13"/>
      <c r="AH144" s="13"/>
      <c r="AI144" s="13"/>
      <c r="AK144" s="13" t="n">
        <f aca="false">AA144*AF144</f>
        <v>0</v>
      </c>
      <c r="AL144" s="13" t="e">
        <f aca="false">#REF!-AK144</f>
        <v>#VALUE!</v>
      </c>
      <c r="AN144" s="12"/>
    </row>
    <row r="145" customFormat="false" ht="13.8" hidden="false" customHeight="false" outlineLevel="0" collapsed="false">
      <c r="B145" s="8" t="s">
        <v>26</v>
      </c>
      <c r="C145" s="9" t="n">
        <v>1789</v>
      </c>
      <c r="D145" s="9"/>
      <c r="E145" s="9"/>
      <c r="F145" s="10"/>
      <c r="G145" s="10"/>
      <c r="H145" s="11"/>
      <c r="I145" s="9"/>
      <c r="J145" s="12"/>
      <c r="K145" s="13" t="n">
        <f aca="false">AG145+(AH145*0.05)+(AI145/240)</f>
        <v>0</v>
      </c>
      <c r="L145" s="9"/>
      <c r="M145" s="13"/>
      <c r="N145" s="14"/>
      <c r="O145" s="14"/>
      <c r="P145" s="15" t="s">
        <v>32</v>
      </c>
      <c r="Q145" s="12" t="s">
        <v>33</v>
      </c>
      <c r="W145" s="12"/>
      <c r="X145" s="12"/>
      <c r="AC145" s="13"/>
      <c r="AD145" s="13"/>
      <c r="AE145" s="16"/>
      <c r="AG145" s="13"/>
      <c r="AH145" s="13"/>
      <c r="AI145" s="13"/>
      <c r="AK145" s="13" t="n">
        <f aca="false">AA145*AF145</f>
        <v>0</v>
      </c>
      <c r="AL145" s="13" t="e">
        <f aca="false">#REF!-AK145</f>
        <v>#VALUE!</v>
      </c>
      <c r="AN145" s="12"/>
    </row>
    <row r="146" customFormat="false" ht="13.8" hidden="false" customHeight="false" outlineLevel="0" collapsed="false">
      <c r="B146" s="8" t="s">
        <v>26</v>
      </c>
      <c r="C146" s="9" t="n">
        <v>1789</v>
      </c>
      <c r="D146" s="9"/>
      <c r="E146" s="9"/>
      <c r="F146" s="10"/>
      <c r="G146" s="10"/>
      <c r="H146" s="11"/>
      <c r="I146" s="9"/>
      <c r="J146" s="12"/>
      <c r="K146" s="13" t="n">
        <f aca="false">AG146+(AH146*0.05)+(AI146/240)</f>
        <v>0</v>
      </c>
      <c r="L146" s="9"/>
      <c r="M146" s="13"/>
      <c r="N146" s="14"/>
      <c r="O146" s="14"/>
      <c r="P146" s="15" t="s">
        <v>32</v>
      </c>
      <c r="Q146" s="12" t="s">
        <v>33</v>
      </c>
      <c r="W146" s="12"/>
      <c r="X146" s="12"/>
      <c r="AC146" s="13"/>
      <c r="AD146" s="13"/>
      <c r="AE146" s="16"/>
      <c r="AG146" s="13"/>
      <c r="AH146" s="13"/>
      <c r="AI146" s="13"/>
      <c r="AK146" s="13" t="n">
        <f aca="false">AA146*AF146</f>
        <v>0</v>
      </c>
      <c r="AL146" s="13" t="e">
        <f aca="false">#REF!-AK146</f>
        <v>#VALUE!</v>
      </c>
      <c r="AN146" s="12"/>
    </row>
    <row r="147" customFormat="false" ht="13.8" hidden="false" customHeight="false" outlineLevel="0" collapsed="false">
      <c r="B147" s="8" t="s">
        <v>26</v>
      </c>
      <c r="C147" s="9" t="n">
        <v>1789</v>
      </c>
      <c r="D147" s="9"/>
      <c r="E147" s="9"/>
      <c r="F147" s="10"/>
      <c r="G147" s="10"/>
      <c r="H147" s="11"/>
      <c r="I147" s="9"/>
      <c r="J147" s="12"/>
      <c r="K147" s="13" t="n">
        <f aca="false">AG147+(AH147*0.05)+(AI147/240)</f>
        <v>0</v>
      </c>
      <c r="L147" s="9"/>
      <c r="M147" s="13"/>
      <c r="N147" s="14"/>
      <c r="O147" s="14"/>
      <c r="P147" s="15" t="s">
        <v>32</v>
      </c>
      <c r="Q147" s="12" t="s">
        <v>33</v>
      </c>
      <c r="W147" s="12"/>
      <c r="X147" s="12"/>
      <c r="AC147" s="13"/>
      <c r="AD147" s="13"/>
      <c r="AE147" s="16"/>
      <c r="AG147" s="13"/>
      <c r="AH147" s="13"/>
      <c r="AI147" s="13"/>
      <c r="AK147" s="13" t="n">
        <f aca="false">AA147*AF147</f>
        <v>0</v>
      </c>
      <c r="AL147" s="13" t="e">
        <f aca="false">#REF!-AK147</f>
        <v>#VALUE!</v>
      </c>
      <c r="AN147" s="12"/>
    </row>
    <row r="148" customFormat="false" ht="13.8" hidden="false" customHeight="false" outlineLevel="0" collapsed="false">
      <c r="B148" s="8" t="s">
        <v>26</v>
      </c>
      <c r="C148" s="9" t="n">
        <v>1789</v>
      </c>
      <c r="D148" s="9"/>
      <c r="E148" s="9"/>
      <c r="F148" s="10"/>
      <c r="G148" s="10"/>
      <c r="H148" s="11"/>
      <c r="I148" s="9"/>
      <c r="J148" s="12"/>
      <c r="K148" s="13" t="n">
        <f aca="false">AG148+(AH148*0.05)+(AI148/240)</f>
        <v>0</v>
      </c>
      <c r="L148" s="9"/>
      <c r="M148" s="13"/>
      <c r="N148" s="14"/>
      <c r="O148" s="14"/>
      <c r="P148" s="15" t="s">
        <v>32</v>
      </c>
      <c r="Q148" s="12" t="s">
        <v>33</v>
      </c>
      <c r="W148" s="12"/>
      <c r="X148" s="12"/>
      <c r="AC148" s="13"/>
      <c r="AD148" s="13"/>
      <c r="AE148" s="16"/>
      <c r="AG148" s="13"/>
      <c r="AH148" s="13"/>
      <c r="AI148" s="13"/>
      <c r="AK148" s="13" t="n">
        <f aca="false">AA148*AF148</f>
        <v>0</v>
      </c>
      <c r="AL148" s="13" t="e">
        <f aca="false">#REF!-AK148</f>
        <v>#VALUE!</v>
      </c>
      <c r="AN148" s="12"/>
    </row>
    <row r="149" customFormat="false" ht="13.8" hidden="false" customHeight="false" outlineLevel="0" collapsed="false">
      <c r="B149" s="8" t="s">
        <v>26</v>
      </c>
      <c r="C149" s="9" t="n">
        <v>1789</v>
      </c>
      <c r="D149" s="9"/>
      <c r="E149" s="9"/>
      <c r="F149" s="10"/>
      <c r="G149" s="10"/>
      <c r="H149" s="11"/>
      <c r="I149" s="9"/>
      <c r="J149" s="12"/>
      <c r="K149" s="13" t="n">
        <f aca="false">AG149+(AH149*0.05)+(AI149/240)</f>
        <v>0</v>
      </c>
      <c r="L149" s="9"/>
      <c r="M149" s="13"/>
      <c r="N149" s="14"/>
      <c r="O149" s="14"/>
      <c r="P149" s="15" t="s">
        <v>32</v>
      </c>
      <c r="Q149" s="12" t="s">
        <v>33</v>
      </c>
      <c r="W149" s="12"/>
      <c r="X149" s="12"/>
      <c r="AC149" s="13"/>
      <c r="AD149" s="13"/>
      <c r="AE149" s="16"/>
      <c r="AG149" s="13"/>
      <c r="AH149" s="13"/>
      <c r="AI149" s="13"/>
      <c r="AK149" s="13" t="n">
        <f aca="false">AA149*AF149</f>
        <v>0</v>
      </c>
      <c r="AL149" s="13" t="e">
        <f aca="false">#REF!-AK149</f>
        <v>#VALUE!</v>
      </c>
      <c r="AN149" s="12"/>
    </row>
    <row r="150" customFormat="false" ht="13.8" hidden="false" customHeight="false" outlineLevel="0" collapsed="false">
      <c r="B150" s="8" t="s">
        <v>26</v>
      </c>
      <c r="C150" s="9" t="n">
        <v>1789</v>
      </c>
      <c r="D150" s="9"/>
      <c r="E150" s="9"/>
      <c r="F150" s="10"/>
      <c r="G150" s="10"/>
      <c r="H150" s="11"/>
      <c r="I150" s="9"/>
      <c r="J150" s="12"/>
      <c r="K150" s="13" t="n">
        <f aca="false">AG150+(AH150*0.05)+(AI150/240)</f>
        <v>0</v>
      </c>
      <c r="L150" s="9"/>
      <c r="M150" s="13"/>
      <c r="N150" s="14"/>
      <c r="O150" s="14"/>
      <c r="P150" s="15" t="s">
        <v>32</v>
      </c>
      <c r="Q150" s="12" t="s">
        <v>33</v>
      </c>
      <c r="W150" s="12"/>
      <c r="X150" s="12"/>
      <c r="AC150" s="13"/>
      <c r="AD150" s="13"/>
      <c r="AE150" s="16"/>
      <c r="AG150" s="13"/>
      <c r="AH150" s="13"/>
      <c r="AI150" s="13"/>
      <c r="AK150" s="13" t="n">
        <f aca="false">AA150*AF150</f>
        <v>0</v>
      </c>
      <c r="AL150" s="13" t="e">
        <f aca="false">#REF!-AK150</f>
        <v>#VALUE!</v>
      </c>
      <c r="AN150" s="12"/>
    </row>
    <row r="151" customFormat="false" ht="13.8" hidden="false" customHeight="false" outlineLevel="0" collapsed="false">
      <c r="B151" s="8" t="s">
        <v>26</v>
      </c>
      <c r="C151" s="9" t="n">
        <v>1789</v>
      </c>
      <c r="D151" s="9"/>
      <c r="E151" s="9"/>
      <c r="F151" s="10"/>
      <c r="G151" s="10"/>
      <c r="H151" s="11"/>
      <c r="I151" s="9"/>
      <c r="J151" s="12"/>
      <c r="K151" s="13" t="n">
        <f aca="false">AG151+(AH151*0.05)+(AI151/240)</f>
        <v>0</v>
      </c>
      <c r="L151" s="9"/>
      <c r="M151" s="13"/>
      <c r="N151" s="14"/>
      <c r="O151" s="14"/>
      <c r="P151" s="15" t="s">
        <v>32</v>
      </c>
      <c r="Q151" s="12" t="s">
        <v>33</v>
      </c>
      <c r="W151" s="12"/>
      <c r="X151" s="12"/>
      <c r="AC151" s="13"/>
      <c r="AD151" s="13"/>
      <c r="AE151" s="16"/>
      <c r="AG151" s="13"/>
      <c r="AH151" s="13"/>
      <c r="AI151" s="13"/>
      <c r="AK151" s="13" t="n">
        <f aca="false">AA151*AF151</f>
        <v>0</v>
      </c>
      <c r="AL151" s="13" t="e">
        <f aca="false">#REF!-AK151</f>
        <v>#VALUE!</v>
      </c>
      <c r="AN151" s="12"/>
    </row>
    <row r="152" customFormat="false" ht="13.8" hidden="false" customHeight="false" outlineLevel="0" collapsed="false">
      <c r="B152" s="8" t="s">
        <v>26</v>
      </c>
      <c r="C152" s="9" t="n">
        <v>1789</v>
      </c>
      <c r="D152" s="9"/>
      <c r="E152" s="9"/>
      <c r="F152" s="10"/>
      <c r="G152" s="10"/>
      <c r="H152" s="11"/>
      <c r="I152" s="9"/>
      <c r="J152" s="12"/>
      <c r="K152" s="13" t="n">
        <f aca="false">AG152+(AH152*0.05)+(AI152/240)</f>
        <v>0</v>
      </c>
      <c r="L152" s="9"/>
      <c r="M152" s="13"/>
      <c r="N152" s="14"/>
      <c r="O152" s="14"/>
      <c r="P152" s="15" t="s">
        <v>32</v>
      </c>
      <c r="Q152" s="12" t="s">
        <v>33</v>
      </c>
      <c r="W152" s="12"/>
      <c r="X152" s="12"/>
      <c r="AC152" s="13"/>
      <c r="AD152" s="13"/>
      <c r="AE152" s="16"/>
      <c r="AG152" s="13"/>
      <c r="AH152" s="13"/>
      <c r="AI152" s="13"/>
      <c r="AK152" s="13" t="n">
        <f aca="false">AA152*AF152</f>
        <v>0</v>
      </c>
      <c r="AL152" s="13" t="e">
        <f aca="false">#REF!-AK152</f>
        <v>#VALUE!</v>
      </c>
      <c r="AN152" s="12"/>
    </row>
    <row r="153" customFormat="false" ht="13.8" hidden="false" customHeight="false" outlineLevel="0" collapsed="false">
      <c r="B153" s="8" t="s">
        <v>26</v>
      </c>
      <c r="C153" s="9" t="n">
        <v>1789</v>
      </c>
      <c r="D153" s="9"/>
      <c r="E153" s="9"/>
      <c r="F153" s="10"/>
      <c r="G153" s="10"/>
      <c r="H153" s="11"/>
      <c r="I153" s="9"/>
      <c r="J153" s="12"/>
      <c r="K153" s="13" t="n">
        <f aca="false">AG153+(AH153*0.05)+(AI153/240)</f>
        <v>0</v>
      </c>
      <c r="L153" s="9"/>
      <c r="M153" s="13"/>
      <c r="N153" s="14"/>
      <c r="O153" s="14"/>
      <c r="P153" s="15" t="s">
        <v>32</v>
      </c>
      <c r="Q153" s="12" t="s">
        <v>33</v>
      </c>
      <c r="W153" s="12"/>
      <c r="X153" s="12"/>
      <c r="AC153" s="13"/>
      <c r="AD153" s="13"/>
      <c r="AE153" s="16"/>
      <c r="AG153" s="13"/>
      <c r="AH153" s="13"/>
      <c r="AI153" s="13"/>
      <c r="AK153" s="13" t="n">
        <f aca="false">AA153*AF153</f>
        <v>0</v>
      </c>
      <c r="AL153" s="13" t="e">
        <f aca="false">#REF!-AK153</f>
        <v>#VALUE!</v>
      </c>
      <c r="AN153" s="12"/>
    </row>
    <row r="154" customFormat="false" ht="13.8" hidden="false" customHeight="false" outlineLevel="0" collapsed="false">
      <c r="B154" s="8" t="s">
        <v>26</v>
      </c>
      <c r="C154" s="9" t="n">
        <v>1789</v>
      </c>
      <c r="D154" s="9"/>
      <c r="E154" s="9"/>
      <c r="F154" s="10"/>
      <c r="G154" s="10"/>
      <c r="H154" s="11"/>
      <c r="I154" s="9"/>
      <c r="J154" s="12"/>
      <c r="K154" s="13" t="n">
        <f aca="false">AG154+(AH154*0.05)+(AI154/240)</f>
        <v>0</v>
      </c>
      <c r="L154" s="9"/>
      <c r="M154" s="13"/>
      <c r="N154" s="14"/>
      <c r="O154" s="14"/>
      <c r="P154" s="15" t="s">
        <v>32</v>
      </c>
      <c r="Q154" s="12" t="s">
        <v>33</v>
      </c>
      <c r="W154" s="12"/>
      <c r="X154" s="12"/>
      <c r="AC154" s="13"/>
      <c r="AD154" s="13"/>
      <c r="AE154" s="16"/>
      <c r="AG154" s="13"/>
      <c r="AH154" s="13"/>
      <c r="AI154" s="13"/>
      <c r="AK154" s="13" t="n">
        <f aca="false">AA154*AF154</f>
        <v>0</v>
      </c>
      <c r="AL154" s="13" t="e">
        <f aca="false">#REF!-AK154</f>
        <v>#VALUE!</v>
      </c>
      <c r="AN154" s="12"/>
    </row>
    <row r="155" customFormat="false" ht="13.8" hidden="false" customHeight="false" outlineLevel="0" collapsed="false">
      <c r="B155" s="8" t="s">
        <v>26</v>
      </c>
      <c r="C155" s="9" t="n">
        <v>1789</v>
      </c>
      <c r="D155" s="9"/>
      <c r="E155" s="9"/>
      <c r="F155" s="10"/>
      <c r="G155" s="10"/>
      <c r="H155" s="11"/>
      <c r="I155" s="9"/>
      <c r="J155" s="12"/>
      <c r="K155" s="13" t="n">
        <f aca="false">AG155+(AH155*0.05)+(AI155/240)</f>
        <v>0</v>
      </c>
      <c r="L155" s="9"/>
      <c r="M155" s="13"/>
      <c r="N155" s="14"/>
      <c r="O155" s="14"/>
      <c r="P155" s="15" t="s">
        <v>32</v>
      </c>
      <c r="Q155" s="12" t="s">
        <v>33</v>
      </c>
      <c r="W155" s="12"/>
      <c r="X155" s="12"/>
      <c r="AC155" s="13"/>
      <c r="AD155" s="13"/>
      <c r="AE155" s="16"/>
      <c r="AG155" s="13"/>
      <c r="AH155" s="13"/>
      <c r="AI155" s="13"/>
      <c r="AK155" s="13" t="n">
        <f aca="false">AA155*AF155</f>
        <v>0</v>
      </c>
      <c r="AL155" s="13" t="e">
        <f aca="false">#REF!-AK155</f>
        <v>#VALUE!</v>
      </c>
      <c r="AN155" s="12"/>
    </row>
    <row r="156" customFormat="false" ht="13.8" hidden="false" customHeight="false" outlineLevel="0" collapsed="false">
      <c r="B156" s="8" t="s">
        <v>26</v>
      </c>
      <c r="C156" s="9" t="n">
        <v>1789</v>
      </c>
      <c r="D156" s="9"/>
      <c r="E156" s="9"/>
      <c r="F156" s="10"/>
      <c r="G156" s="10"/>
      <c r="H156" s="11"/>
      <c r="I156" s="9"/>
      <c r="J156" s="12"/>
      <c r="K156" s="13" t="n">
        <f aca="false">AG156+(AH156*0.05)+(AI156/240)</f>
        <v>0</v>
      </c>
      <c r="L156" s="9"/>
      <c r="M156" s="13"/>
      <c r="N156" s="14"/>
      <c r="O156" s="14"/>
      <c r="P156" s="15" t="s">
        <v>32</v>
      </c>
      <c r="Q156" s="12" t="s">
        <v>33</v>
      </c>
      <c r="W156" s="12"/>
      <c r="X156" s="12"/>
      <c r="AC156" s="13"/>
      <c r="AD156" s="13"/>
      <c r="AE156" s="16"/>
      <c r="AG156" s="13"/>
      <c r="AH156" s="13"/>
      <c r="AI156" s="13"/>
      <c r="AK156" s="13" t="n">
        <f aca="false">AA156*AF156</f>
        <v>0</v>
      </c>
      <c r="AL156" s="13" t="e">
        <f aca="false">#REF!-AK156</f>
        <v>#VALUE!</v>
      </c>
      <c r="AN156" s="12"/>
    </row>
    <row r="157" customFormat="false" ht="13.8" hidden="false" customHeight="false" outlineLevel="0" collapsed="false">
      <c r="B157" s="8" t="s">
        <v>26</v>
      </c>
      <c r="C157" s="9" t="n">
        <v>1789</v>
      </c>
      <c r="D157" s="9"/>
      <c r="E157" s="9"/>
      <c r="F157" s="10"/>
      <c r="G157" s="10"/>
      <c r="H157" s="11"/>
      <c r="I157" s="9"/>
      <c r="J157" s="12"/>
      <c r="K157" s="13" t="n">
        <f aca="false">AG157+(AH157*0.05)+(AI157/240)</f>
        <v>0</v>
      </c>
      <c r="L157" s="9"/>
      <c r="M157" s="13"/>
      <c r="N157" s="14"/>
      <c r="O157" s="14"/>
      <c r="P157" s="15" t="s">
        <v>32</v>
      </c>
      <c r="Q157" s="12" t="s">
        <v>33</v>
      </c>
      <c r="W157" s="12"/>
      <c r="X157" s="12"/>
      <c r="AC157" s="13"/>
      <c r="AD157" s="13"/>
      <c r="AE157" s="16"/>
      <c r="AG157" s="13"/>
      <c r="AH157" s="13"/>
      <c r="AI157" s="13"/>
      <c r="AK157" s="13" t="n">
        <f aca="false">AA157*AF157</f>
        <v>0</v>
      </c>
      <c r="AL157" s="13" t="e">
        <f aca="false">#REF!-AK157</f>
        <v>#VALUE!</v>
      </c>
      <c r="AN157" s="12"/>
    </row>
    <row r="158" customFormat="false" ht="13.8" hidden="false" customHeight="false" outlineLevel="0" collapsed="false">
      <c r="B158" s="8" t="s">
        <v>26</v>
      </c>
      <c r="C158" s="9" t="n">
        <v>1789</v>
      </c>
      <c r="D158" s="9"/>
      <c r="E158" s="9"/>
      <c r="F158" s="10"/>
      <c r="G158" s="10"/>
      <c r="H158" s="11"/>
      <c r="I158" s="9"/>
      <c r="J158" s="12"/>
      <c r="K158" s="13" t="n">
        <f aca="false">AG158+(AH158*0.05)+(AI158/240)</f>
        <v>0</v>
      </c>
      <c r="L158" s="9"/>
      <c r="M158" s="13"/>
      <c r="N158" s="14"/>
      <c r="O158" s="14"/>
      <c r="P158" s="15" t="s">
        <v>32</v>
      </c>
      <c r="Q158" s="12" t="s">
        <v>33</v>
      </c>
      <c r="W158" s="12"/>
      <c r="X158" s="12"/>
      <c r="AC158" s="13"/>
      <c r="AD158" s="13"/>
      <c r="AE158" s="16"/>
      <c r="AG158" s="13"/>
      <c r="AH158" s="13"/>
      <c r="AI158" s="13"/>
      <c r="AK158" s="13" t="n">
        <f aca="false">AA158*AF158</f>
        <v>0</v>
      </c>
      <c r="AL158" s="13" t="e">
        <f aca="false">#REF!-AK158</f>
        <v>#VALUE!</v>
      </c>
      <c r="AN158" s="12"/>
    </row>
    <row r="159" customFormat="false" ht="13.8" hidden="false" customHeight="false" outlineLevel="0" collapsed="false">
      <c r="B159" s="8" t="s">
        <v>26</v>
      </c>
      <c r="C159" s="9" t="n">
        <v>1789</v>
      </c>
      <c r="D159" s="9"/>
      <c r="E159" s="9"/>
      <c r="F159" s="10"/>
      <c r="G159" s="10"/>
      <c r="H159" s="11"/>
      <c r="I159" s="9"/>
      <c r="J159" s="12"/>
      <c r="K159" s="13" t="n">
        <f aca="false">AG159+(AH159*0.05)+(AI159/240)</f>
        <v>0</v>
      </c>
      <c r="L159" s="9"/>
      <c r="M159" s="13"/>
      <c r="N159" s="14"/>
      <c r="O159" s="14"/>
      <c r="P159" s="15" t="s">
        <v>32</v>
      </c>
      <c r="Q159" s="12" t="s">
        <v>33</v>
      </c>
      <c r="W159" s="12"/>
      <c r="X159" s="12"/>
      <c r="AC159" s="13"/>
      <c r="AD159" s="13"/>
      <c r="AE159" s="16"/>
      <c r="AG159" s="13"/>
      <c r="AH159" s="13"/>
      <c r="AI159" s="13"/>
      <c r="AK159" s="13" t="n">
        <f aca="false">AA159*AF159</f>
        <v>0</v>
      </c>
      <c r="AL159" s="13" t="e">
        <f aca="false">#REF!-AK159</f>
        <v>#VALUE!</v>
      </c>
      <c r="AN159" s="12"/>
    </row>
    <row r="160" customFormat="false" ht="13.8" hidden="false" customHeight="false" outlineLevel="0" collapsed="false">
      <c r="B160" s="8" t="s">
        <v>26</v>
      </c>
      <c r="C160" s="9" t="n">
        <v>1789</v>
      </c>
      <c r="D160" s="9"/>
      <c r="E160" s="9"/>
      <c r="F160" s="10"/>
      <c r="G160" s="10"/>
      <c r="H160" s="11"/>
      <c r="I160" s="9"/>
      <c r="J160" s="12"/>
      <c r="K160" s="13" t="n">
        <f aca="false">AG160+(AH160*0.05)+(AI160/240)</f>
        <v>0</v>
      </c>
      <c r="L160" s="9"/>
      <c r="M160" s="13"/>
      <c r="N160" s="14"/>
      <c r="O160" s="14"/>
      <c r="P160" s="15" t="s">
        <v>32</v>
      </c>
      <c r="Q160" s="12" t="s">
        <v>33</v>
      </c>
      <c r="W160" s="12"/>
      <c r="X160" s="12"/>
      <c r="AC160" s="13"/>
      <c r="AD160" s="13"/>
      <c r="AE160" s="16"/>
      <c r="AG160" s="13"/>
      <c r="AH160" s="13"/>
      <c r="AI160" s="13"/>
      <c r="AK160" s="13" t="n">
        <f aca="false">AA160*AF160</f>
        <v>0</v>
      </c>
      <c r="AL160" s="13" t="e">
        <f aca="false">#REF!-AK160</f>
        <v>#VALUE!</v>
      </c>
      <c r="AN160" s="12"/>
    </row>
    <row r="161" customFormat="false" ht="13.8" hidden="false" customHeight="false" outlineLevel="0" collapsed="false">
      <c r="B161" s="8" t="s">
        <v>26</v>
      </c>
      <c r="C161" s="9" t="n">
        <v>1789</v>
      </c>
      <c r="D161" s="9"/>
      <c r="E161" s="9"/>
      <c r="F161" s="10"/>
      <c r="G161" s="10"/>
      <c r="H161" s="11"/>
      <c r="I161" s="9"/>
      <c r="J161" s="12"/>
      <c r="K161" s="13" t="n">
        <f aca="false">AG161+(AH161*0.05)+(AI161/240)</f>
        <v>0</v>
      </c>
      <c r="L161" s="9"/>
      <c r="M161" s="13"/>
      <c r="N161" s="14"/>
      <c r="O161" s="14"/>
      <c r="P161" s="15" t="s">
        <v>32</v>
      </c>
      <c r="Q161" s="12" t="s">
        <v>33</v>
      </c>
      <c r="W161" s="12"/>
      <c r="X161" s="12"/>
      <c r="AC161" s="13"/>
      <c r="AD161" s="13"/>
      <c r="AE161" s="16"/>
      <c r="AG161" s="13"/>
      <c r="AH161" s="13"/>
      <c r="AI161" s="13"/>
      <c r="AK161" s="13" t="n">
        <f aca="false">AA161*AF161</f>
        <v>0</v>
      </c>
      <c r="AL161" s="13" t="e">
        <f aca="false">#REF!-AK161</f>
        <v>#VALUE!</v>
      </c>
      <c r="AN161" s="12"/>
    </row>
    <row r="162" customFormat="false" ht="13.8" hidden="false" customHeight="false" outlineLevel="0" collapsed="false">
      <c r="B162" s="8" t="s">
        <v>26</v>
      </c>
      <c r="C162" s="9" t="n">
        <v>1789</v>
      </c>
      <c r="D162" s="9"/>
      <c r="E162" s="9"/>
      <c r="F162" s="10"/>
      <c r="G162" s="10"/>
      <c r="H162" s="11"/>
      <c r="I162" s="9"/>
      <c r="J162" s="12"/>
      <c r="K162" s="13" t="n">
        <f aca="false">AG162+(AH162*0.05)+(AI162/240)</f>
        <v>0</v>
      </c>
      <c r="L162" s="9"/>
      <c r="M162" s="13"/>
      <c r="N162" s="14"/>
      <c r="O162" s="14"/>
      <c r="P162" s="15" t="s">
        <v>32</v>
      </c>
      <c r="Q162" s="12" t="s">
        <v>33</v>
      </c>
      <c r="W162" s="12"/>
      <c r="X162" s="12"/>
      <c r="AC162" s="13"/>
      <c r="AD162" s="13"/>
      <c r="AE162" s="16"/>
      <c r="AG162" s="13"/>
      <c r="AH162" s="13"/>
      <c r="AI162" s="13"/>
      <c r="AK162" s="13" t="n">
        <f aca="false">AA162*AF162</f>
        <v>0</v>
      </c>
      <c r="AL162" s="13" t="e">
        <f aca="false">#REF!-AK162</f>
        <v>#VALUE!</v>
      </c>
      <c r="AN162" s="12"/>
    </row>
    <row r="163" customFormat="false" ht="13.8" hidden="false" customHeight="false" outlineLevel="0" collapsed="false">
      <c r="B163" s="8" t="s">
        <v>26</v>
      </c>
      <c r="C163" s="9" t="n">
        <v>1789</v>
      </c>
      <c r="D163" s="9"/>
      <c r="E163" s="9"/>
      <c r="F163" s="10"/>
      <c r="G163" s="10"/>
      <c r="H163" s="11"/>
      <c r="I163" s="9"/>
      <c r="J163" s="12"/>
      <c r="K163" s="13" t="n">
        <f aca="false">AG163+(AH163*0.05)+(AI163/240)</f>
        <v>0</v>
      </c>
      <c r="L163" s="9"/>
      <c r="M163" s="13"/>
      <c r="N163" s="14"/>
      <c r="O163" s="14"/>
      <c r="P163" s="15" t="s">
        <v>32</v>
      </c>
      <c r="Q163" s="12" t="s">
        <v>33</v>
      </c>
      <c r="W163" s="12"/>
      <c r="X163" s="12"/>
      <c r="AC163" s="13"/>
      <c r="AD163" s="13"/>
      <c r="AE163" s="16"/>
      <c r="AG163" s="13"/>
      <c r="AH163" s="13"/>
      <c r="AI163" s="13"/>
      <c r="AK163" s="13" t="n">
        <f aca="false">AA163*AF163</f>
        <v>0</v>
      </c>
      <c r="AL163" s="13" t="e">
        <f aca="false">#REF!-AK163</f>
        <v>#VALUE!</v>
      </c>
      <c r="AN163" s="12"/>
    </row>
    <row r="164" customFormat="false" ht="13.8" hidden="false" customHeight="false" outlineLevel="0" collapsed="false">
      <c r="B164" s="8" t="s">
        <v>26</v>
      </c>
      <c r="C164" s="9" t="n">
        <v>1789</v>
      </c>
      <c r="D164" s="9"/>
      <c r="E164" s="9"/>
      <c r="F164" s="10"/>
      <c r="G164" s="10"/>
      <c r="H164" s="11"/>
      <c r="I164" s="9"/>
      <c r="J164" s="12"/>
      <c r="K164" s="13" t="n">
        <f aca="false">AG164+(AH164*0.05)+(AI164/240)</f>
        <v>0</v>
      </c>
      <c r="L164" s="9"/>
      <c r="M164" s="13"/>
      <c r="N164" s="14"/>
      <c r="O164" s="14"/>
      <c r="P164" s="15" t="s">
        <v>32</v>
      </c>
      <c r="Q164" s="12" t="s">
        <v>33</v>
      </c>
      <c r="W164" s="12"/>
      <c r="X164" s="12"/>
      <c r="AC164" s="13"/>
      <c r="AD164" s="13"/>
      <c r="AE164" s="16"/>
      <c r="AG164" s="13"/>
      <c r="AH164" s="13"/>
      <c r="AI164" s="13"/>
      <c r="AK164" s="13" t="n">
        <f aca="false">AA164*AF164</f>
        <v>0</v>
      </c>
      <c r="AL164" s="13" t="e">
        <f aca="false">#REF!-AK164</f>
        <v>#VALUE!</v>
      </c>
      <c r="AN164" s="12"/>
    </row>
    <row r="165" customFormat="false" ht="13.8" hidden="false" customHeight="false" outlineLevel="0" collapsed="false">
      <c r="B165" s="8" t="s">
        <v>26</v>
      </c>
      <c r="C165" s="9" t="n">
        <v>1789</v>
      </c>
      <c r="D165" s="9"/>
      <c r="E165" s="9"/>
      <c r="F165" s="10"/>
      <c r="G165" s="10"/>
      <c r="H165" s="11"/>
      <c r="I165" s="9"/>
      <c r="J165" s="12"/>
      <c r="K165" s="13" t="n">
        <f aca="false">AG165+(AH165*0.05)+(AI165/240)</f>
        <v>0</v>
      </c>
      <c r="L165" s="9"/>
      <c r="M165" s="13"/>
      <c r="N165" s="14"/>
      <c r="O165" s="14"/>
      <c r="P165" s="15" t="s">
        <v>32</v>
      </c>
      <c r="Q165" s="12" t="s">
        <v>33</v>
      </c>
      <c r="W165" s="12"/>
      <c r="X165" s="12"/>
      <c r="AC165" s="13"/>
      <c r="AD165" s="13"/>
      <c r="AE165" s="16"/>
      <c r="AG165" s="13"/>
      <c r="AH165" s="13"/>
      <c r="AI165" s="13"/>
      <c r="AK165" s="13" t="n">
        <f aca="false">AA165*AF165</f>
        <v>0</v>
      </c>
      <c r="AL165" s="13" t="e">
        <f aca="false">#REF!-AK165</f>
        <v>#VALUE!</v>
      </c>
      <c r="AN165" s="12"/>
    </row>
    <row r="166" customFormat="false" ht="13.8" hidden="false" customHeight="false" outlineLevel="0" collapsed="false">
      <c r="B166" s="8" t="s">
        <v>26</v>
      </c>
      <c r="C166" s="9" t="n">
        <v>1789</v>
      </c>
      <c r="D166" s="9"/>
      <c r="E166" s="9"/>
      <c r="F166" s="10"/>
      <c r="G166" s="10"/>
      <c r="H166" s="11"/>
      <c r="I166" s="9"/>
      <c r="J166" s="12"/>
      <c r="K166" s="13" t="n">
        <f aca="false">AG166+(AH166*0.05)+(AI166/240)</f>
        <v>0</v>
      </c>
      <c r="L166" s="9"/>
      <c r="M166" s="13"/>
      <c r="N166" s="14"/>
      <c r="O166" s="14"/>
      <c r="P166" s="15" t="s">
        <v>32</v>
      </c>
      <c r="Q166" s="12" t="s">
        <v>33</v>
      </c>
      <c r="W166" s="12"/>
      <c r="X166" s="12"/>
      <c r="AC166" s="13"/>
      <c r="AD166" s="13"/>
      <c r="AE166" s="16"/>
      <c r="AG166" s="13"/>
      <c r="AH166" s="13"/>
      <c r="AI166" s="13"/>
      <c r="AK166" s="13" t="n">
        <f aca="false">AA166*AF166</f>
        <v>0</v>
      </c>
      <c r="AL166" s="13" t="e">
        <f aca="false">#REF!-AK166</f>
        <v>#VALUE!</v>
      </c>
      <c r="AN166" s="12"/>
    </row>
    <row r="167" customFormat="false" ht="13.8" hidden="false" customHeight="false" outlineLevel="0" collapsed="false">
      <c r="B167" s="8" t="s">
        <v>26</v>
      </c>
      <c r="C167" s="9" t="n">
        <v>1789</v>
      </c>
      <c r="D167" s="9"/>
      <c r="E167" s="9"/>
      <c r="F167" s="10"/>
      <c r="G167" s="10"/>
      <c r="H167" s="11"/>
      <c r="I167" s="9"/>
      <c r="J167" s="12"/>
      <c r="K167" s="13" t="n">
        <f aca="false">AG167+(AH167*0.05)+(AI167/240)</f>
        <v>0</v>
      </c>
      <c r="L167" s="9"/>
      <c r="M167" s="13"/>
      <c r="N167" s="14"/>
      <c r="O167" s="14"/>
      <c r="P167" s="15" t="s">
        <v>32</v>
      </c>
      <c r="Q167" s="12" t="s">
        <v>33</v>
      </c>
      <c r="W167" s="12"/>
      <c r="X167" s="12"/>
      <c r="AC167" s="13"/>
      <c r="AD167" s="13"/>
      <c r="AE167" s="16"/>
      <c r="AG167" s="13"/>
      <c r="AH167" s="13"/>
      <c r="AI167" s="13"/>
      <c r="AK167" s="13" t="n">
        <f aca="false">AA167*AF167</f>
        <v>0</v>
      </c>
      <c r="AL167" s="13" t="e">
        <f aca="false">#REF!-AK167</f>
        <v>#VALUE!</v>
      </c>
      <c r="AN167" s="12"/>
    </row>
    <row r="168" customFormat="false" ht="13.8" hidden="false" customHeight="false" outlineLevel="0" collapsed="false">
      <c r="B168" s="8" t="s">
        <v>26</v>
      </c>
      <c r="C168" s="9" t="n">
        <v>1789</v>
      </c>
      <c r="D168" s="9"/>
      <c r="E168" s="9"/>
      <c r="F168" s="10"/>
      <c r="G168" s="10"/>
      <c r="H168" s="11"/>
      <c r="I168" s="9"/>
      <c r="J168" s="12"/>
      <c r="K168" s="13" t="n">
        <f aca="false">AG168+(AH168*0.05)+(AI168/240)</f>
        <v>0</v>
      </c>
      <c r="L168" s="9"/>
      <c r="M168" s="13"/>
      <c r="N168" s="14"/>
      <c r="O168" s="14"/>
      <c r="P168" s="15" t="s">
        <v>32</v>
      </c>
      <c r="Q168" s="12" t="s">
        <v>33</v>
      </c>
      <c r="W168" s="12"/>
      <c r="X168" s="12"/>
      <c r="AC168" s="13"/>
      <c r="AD168" s="13"/>
      <c r="AE168" s="16"/>
      <c r="AG168" s="13"/>
      <c r="AH168" s="13"/>
      <c r="AI168" s="13"/>
      <c r="AK168" s="13" t="n">
        <f aca="false">AA168*AF168</f>
        <v>0</v>
      </c>
      <c r="AL168" s="13" t="e">
        <f aca="false">#REF!-AK168</f>
        <v>#VALUE!</v>
      </c>
      <c r="AN168" s="12"/>
      <c r="AO168" s="15"/>
      <c r="AP168" s="12"/>
      <c r="AQ168" s="12"/>
      <c r="AR168" s="9"/>
      <c r="AS168" s="9"/>
      <c r="AT168" s="9"/>
      <c r="AU168" s="9"/>
      <c r="AV168" s="12"/>
      <c r="AW168" s="12"/>
      <c r="AX168" s="11"/>
      <c r="AY168" s="10"/>
      <c r="AZ168" s="19"/>
      <c r="BA168" s="13"/>
      <c r="BB168" s="14"/>
      <c r="BC168" s="13"/>
      <c r="BD168" s="13"/>
      <c r="BE168" s="16"/>
      <c r="BF168" s="20"/>
      <c r="BG168" s="13"/>
      <c r="BH168" s="13"/>
      <c r="BI168" s="13"/>
      <c r="BJ168" s="13"/>
      <c r="BK168" s="13"/>
      <c r="BL168" s="13"/>
      <c r="BM168" s="12"/>
      <c r="BN168" s="12"/>
    </row>
    <row r="169" customFormat="false" ht="13.8" hidden="false" customHeight="false" outlineLevel="0" collapsed="false">
      <c r="B169" s="8" t="s">
        <v>26</v>
      </c>
      <c r="C169" s="9" t="n">
        <v>1789</v>
      </c>
      <c r="D169" s="9"/>
      <c r="E169" s="9"/>
      <c r="F169" s="10"/>
      <c r="G169" s="10"/>
      <c r="H169" s="11"/>
      <c r="I169" s="9"/>
      <c r="J169" s="12"/>
      <c r="K169" s="13" t="n">
        <f aca="false">AG169+(AH169*0.05)+(AI169/240)</f>
        <v>0</v>
      </c>
      <c r="L169" s="9"/>
      <c r="M169" s="13"/>
      <c r="N169" s="14"/>
      <c r="O169" s="14"/>
      <c r="P169" s="15" t="s">
        <v>32</v>
      </c>
      <c r="Q169" s="12" t="s">
        <v>33</v>
      </c>
      <c r="W169" s="12"/>
      <c r="X169" s="12"/>
      <c r="AC169" s="13"/>
      <c r="AD169" s="13"/>
      <c r="AE169" s="16"/>
      <c r="AG169" s="13"/>
      <c r="AH169" s="13"/>
      <c r="AI169" s="13"/>
      <c r="AK169" s="13" t="n">
        <f aca="false">AA169*AF169</f>
        <v>0</v>
      </c>
      <c r="AL169" s="13" t="e">
        <f aca="false">#REF!-AK169</f>
        <v>#VALUE!</v>
      </c>
      <c r="AN169" s="12"/>
    </row>
    <row r="170" customFormat="false" ht="13.8" hidden="false" customHeight="false" outlineLevel="0" collapsed="false">
      <c r="B170" s="8" t="s">
        <v>26</v>
      </c>
      <c r="C170" s="9" t="n">
        <v>1789</v>
      </c>
      <c r="D170" s="9"/>
      <c r="E170" s="9"/>
      <c r="F170" s="10"/>
      <c r="G170" s="10"/>
      <c r="H170" s="11"/>
      <c r="I170" s="9"/>
      <c r="J170" s="12"/>
      <c r="K170" s="13" t="n">
        <f aca="false">AG170+(AH170*0.05)+(AI170/240)</f>
        <v>0</v>
      </c>
      <c r="L170" s="9"/>
      <c r="M170" s="13"/>
      <c r="N170" s="14"/>
      <c r="O170" s="14"/>
      <c r="P170" s="15" t="s">
        <v>32</v>
      </c>
      <c r="Q170" s="12" t="s">
        <v>33</v>
      </c>
      <c r="W170" s="12"/>
      <c r="X170" s="12"/>
      <c r="AC170" s="13"/>
      <c r="AD170" s="13"/>
      <c r="AE170" s="16"/>
      <c r="AG170" s="13"/>
      <c r="AH170" s="13"/>
      <c r="AI170" s="13"/>
      <c r="AK170" s="13" t="n">
        <f aca="false">AA170*AF170</f>
        <v>0</v>
      </c>
      <c r="AL170" s="13" t="e">
        <f aca="false">#REF!-AK170</f>
        <v>#VALUE!</v>
      </c>
      <c r="AN170" s="12"/>
    </row>
    <row r="171" customFormat="false" ht="13.8" hidden="false" customHeight="false" outlineLevel="0" collapsed="false">
      <c r="B171" s="8" t="s">
        <v>26</v>
      </c>
      <c r="C171" s="9" t="n">
        <v>1789</v>
      </c>
      <c r="D171" s="9"/>
      <c r="E171" s="9"/>
      <c r="F171" s="10"/>
      <c r="G171" s="10"/>
      <c r="H171" s="11"/>
      <c r="I171" s="9"/>
      <c r="J171" s="12"/>
      <c r="K171" s="13" t="n">
        <f aca="false">AG171+(AH171*0.05)+(AI171/240)</f>
        <v>0</v>
      </c>
      <c r="L171" s="9"/>
      <c r="M171" s="13"/>
      <c r="N171" s="14"/>
      <c r="O171" s="14"/>
      <c r="P171" s="15" t="s">
        <v>32</v>
      </c>
      <c r="Q171" s="12" t="s">
        <v>33</v>
      </c>
      <c r="W171" s="12"/>
      <c r="X171" s="12"/>
      <c r="AC171" s="13"/>
      <c r="AD171" s="13"/>
      <c r="AE171" s="16"/>
      <c r="AG171" s="13"/>
      <c r="AH171" s="13"/>
      <c r="AI171" s="13"/>
      <c r="AK171" s="13" t="n">
        <f aca="false">AA171*AF171</f>
        <v>0</v>
      </c>
      <c r="AL171" s="13" t="e">
        <f aca="false">#REF!-AK171</f>
        <v>#VALUE!</v>
      </c>
      <c r="AN171" s="12"/>
    </row>
    <row r="172" customFormat="false" ht="13.8" hidden="false" customHeight="false" outlineLevel="0" collapsed="false">
      <c r="B172" s="8" t="s">
        <v>26</v>
      </c>
      <c r="C172" s="9" t="n">
        <v>1789</v>
      </c>
      <c r="D172" s="9"/>
      <c r="E172" s="9"/>
      <c r="F172" s="10"/>
      <c r="G172" s="10"/>
      <c r="H172" s="11"/>
      <c r="I172" s="9"/>
      <c r="J172" s="12"/>
      <c r="K172" s="13" t="n">
        <f aca="false">AG172+(AH172*0.05)+(AI172/240)</f>
        <v>0</v>
      </c>
      <c r="L172" s="9"/>
      <c r="M172" s="13"/>
      <c r="N172" s="14"/>
      <c r="O172" s="14"/>
      <c r="P172" s="15" t="s">
        <v>32</v>
      </c>
      <c r="Q172" s="12" t="s">
        <v>33</v>
      </c>
      <c r="W172" s="12"/>
      <c r="X172" s="12"/>
      <c r="AC172" s="13"/>
      <c r="AD172" s="13"/>
      <c r="AE172" s="16"/>
      <c r="AG172" s="13"/>
      <c r="AH172" s="13"/>
      <c r="AI172" s="13"/>
      <c r="AK172" s="13" t="n">
        <f aca="false">AA172*AF172</f>
        <v>0</v>
      </c>
      <c r="AL172" s="13" t="e">
        <f aca="false">#REF!-AK172</f>
        <v>#VALUE!</v>
      </c>
      <c r="AN172" s="12"/>
    </row>
    <row r="173" customFormat="false" ht="13.8" hidden="false" customHeight="false" outlineLevel="0" collapsed="false">
      <c r="B173" s="8" t="s">
        <v>26</v>
      </c>
      <c r="C173" s="9" t="n">
        <v>1789</v>
      </c>
      <c r="D173" s="9"/>
      <c r="E173" s="9"/>
      <c r="F173" s="10"/>
      <c r="G173" s="10"/>
      <c r="H173" s="11"/>
      <c r="I173" s="9"/>
      <c r="J173" s="12"/>
      <c r="K173" s="13" t="n">
        <f aca="false">AG173+(AH173*0.05)+(AI173/240)</f>
        <v>0</v>
      </c>
      <c r="L173" s="9"/>
      <c r="M173" s="13"/>
      <c r="N173" s="14"/>
      <c r="O173" s="14"/>
      <c r="P173" s="15" t="s">
        <v>32</v>
      </c>
      <c r="Q173" s="12" t="s">
        <v>33</v>
      </c>
      <c r="W173" s="12"/>
      <c r="X173" s="12"/>
      <c r="AC173" s="13"/>
      <c r="AD173" s="13"/>
      <c r="AE173" s="16"/>
      <c r="AG173" s="13"/>
      <c r="AH173" s="13"/>
      <c r="AI173" s="13"/>
      <c r="AK173" s="13" t="n">
        <f aca="false">AA173*AF173</f>
        <v>0</v>
      </c>
      <c r="AL173" s="13" t="e">
        <f aca="false">#REF!-AK173</f>
        <v>#VALUE!</v>
      </c>
      <c r="AN173" s="12"/>
    </row>
    <row r="174" customFormat="false" ht="13.8" hidden="false" customHeight="false" outlineLevel="0" collapsed="false">
      <c r="B174" s="8" t="s">
        <v>26</v>
      </c>
      <c r="C174" s="9" t="n">
        <v>1789</v>
      </c>
      <c r="D174" s="9"/>
      <c r="E174" s="9"/>
      <c r="F174" s="10"/>
      <c r="G174" s="10"/>
      <c r="H174" s="11"/>
      <c r="I174" s="9"/>
      <c r="J174" s="12"/>
      <c r="K174" s="13" t="n">
        <f aca="false">AG174+(AH174*0.05)+(AI174/240)</f>
        <v>0</v>
      </c>
      <c r="L174" s="9"/>
      <c r="M174" s="13"/>
      <c r="N174" s="14"/>
      <c r="O174" s="14"/>
      <c r="P174" s="15" t="s">
        <v>32</v>
      </c>
      <c r="Q174" s="12" t="s">
        <v>33</v>
      </c>
      <c r="W174" s="12"/>
      <c r="X174" s="12"/>
      <c r="AC174" s="13"/>
      <c r="AD174" s="13"/>
      <c r="AE174" s="16"/>
      <c r="AG174" s="13"/>
      <c r="AH174" s="13"/>
      <c r="AI174" s="13"/>
      <c r="AK174" s="13" t="n">
        <f aca="false">AA174*AF174</f>
        <v>0</v>
      </c>
      <c r="AL174" s="13" t="e">
        <f aca="false">#REF!-AK174</f>
        <v>#VALUE!</v>
      </c>
      <c r="AN174" s="12"/>
    </row>
    <row r="175" customFormat="false" ht="13.8" hidden="false" customHeight="false" outlineLevel="0" collapsed="false">
      <c r="B175" s="8" t="s">
        <v>26</v>
      </c>
      <c r="C175" s="9" t="n">
        <v>1789</v>
      </c>
      <c r="D175" s="9"/>
      <c r="E175" s="9"/>
      <c r="F175" s="10"/>
      <c r="G175" s="10"/>
      <c r="H175" s="11"/>
      <c r="I175" s="9"/>
      <c r="J175" s="12"/>
      <c r="K175" s="13" t="n">
        <f aca="false">AG175+(AH175*0.05)+(AI175/240)</f>
        <v>0</v>
      </c>
      <c r="L175" s="9"/>
      <c r="M175" s="13"/>
      <c r="N175" s="14"/>
      <c r="O175" s="14"/>
      <c r="P175" s="15" t="s">
        <v>32</v>
      </c>
      <c r="Q175" s="12" t="s">
        <v>33</v>
      </c>
      <c r="W175" s="12"/>
      <c r="X175" s="12"/>
      <c r="AC175" s="13"/>
      <c r="AD175" s="13"/>
      <c r="AE175" s="16"/>
      <c r="AG175" s="13"/>
      <c r="AH175" s="13"/>
      <c r="AI175" s="13"/>
      <c r="AK175" s="13" t="n">
        <f aca="false">AA175*AF175</f>
        <v>0</v>
      </c>
      <c r="AL175" s="13" t="e">
        <f aca="false">#REF!-AK175</f>
        <v>#VALUE!</v>
      </c>
      <c r="AN175" s="12"/>
    </row>
    <row r="176" customFormat="false" ht="13.8" hidden="false" customHeight="false" outlineLevel="0" collapsed="false">
      <c r="B176" s="8" t="s">
        <v>26</v>
      </c>
      <c r="C176" s="9" t="n">
        <v>1789</v>
      </c>
      <c r="D176" s="9"/>
      <c r="E176" s="9"/>
      <c r="F176" s="10"/>
      <c r="G176" s="10"/>
      <c r="H176" s="11"/>
      <c r="I176" s="9"/>
      <c r="J176" s="12"/>
      <c r="K176" s="13" t="n">
        <f aca="false">AG176+(AH176*0.05)+(AI176/240)</f>
        <v>0</v>
      </c>
      <c r="L176" s="9"/>
      <c r="M176" s="13"/>
      <c r="N176" s="14"/>
      <c r="O176" s="14"/>
      <c r="P176" s="15" t="s">
        <v>32</v>
      </c>
      <c r="Q176" s="12" t="s">
        <v>33</v>
      </c>
      <c r="W176" s="12"/>
      <c r="X176" s="12"/>
      <c r="AC176" s="13"/>
      <c r="AD176" s="13"/>
      <c r="AE176" s="16"/>
      <c r="AG176" s="13"/>
      <c r="AH176" s="13"/>
      <c r="AI176" s="13"/>
      <c r="AK176" s="13" t="n">
        <f aca="false">AA176*AF176</f>
        <v>0</v>
      </c>
      <c r="AL176" s="13" t="e">
        <f aca="false">#REF!-AK176</f>
        <v>#VALUE!</v>
      </c>
      <c r="AN176" s="12"/>
    </row>
    <row r="177" customFormat="false" ht="13.8" hidden="false" customHeight="false" outlineLevel="0" collapsed="false">
      <c r="B177" s="8" t="s">
        <v>26</v>
      </c>
      <c r="C177" s="9" t="n">
        <v>1789</v>
      </c>
      <c r="D177" s="9"/>
      <c r="E177" s="9"/>
      <c r="F177" s="10"/>
      <c r="G177" s="10"/>
      <c r="H177" s="11"/>
      <c r="I177" s="9"/>
      <c r="J177" s="12"/>
      <c r="K177" s="13" t="n">
        <f aca="false">AG177+(AH177*0.05)+(AI177/240)</f>
        <v>0</v>
      </c>
      <c r="L177" s="9"/>
      <c r="M177" s="13"/>
      <c r="N177" s="14"/>
      <c r="O177" s="14"/>
      <c r="P177" s="15" t="s">
        <v>32</v>
      </c>
      <c r="Q177" s="12" t="s">
        <v>33</v>
      </c>
      <c r="W177" s="12"/>
      <c r="X177" s="12"/>
      <c r="AC177" s="13"/>
      <c r="AD177" s="13"/>
      <c r="AE177" s="16"/>
      <c r="AG177" s="13"/>
      <c r="AH177" s="13"/>
      <c r="AI177" s="13"/>
      <c r="AK177" s="13" t="n">
        <f aca="false">AA177*AF177</f>
        <v>0</v>
      </c>
      <c r="AL177" s="13" t="e">
        <f aca="false">#REF!-AK177</f>
        <v>#VALUE!</v>
      </c>
      <c r="AN177" s="12"/>
    </row>
    <row r="178" customFormat="false" ht="13.8" hidden="false" customHeight="false" outlineLevel="0" collapsed="false">
      <c r="B178" s="8" t="s">
        <v>26</v>
      </c>
      <c r="C178" s="9" t="n">
        <v>1789</v>
      </c>
      <c r="D178" s="9"/>
      <c r="E178" s="9"/>
      <c r="F178" s="10"/>
      <c r="G178" s="10"/>
      <c r="H178" s="11"/>
      <c r="I178" s="9"/>
      <c r="J178" s="12"/>
      <c r="K178" s="13" t="n">
        <f aca="false">AG178+(AH178*0.05)+(AI178/240)</f>
        <v>0</v>
      </c>
      <c r="L178" s="9"/>
      <c r="M178" s="13"/>
      <c r="N178" s="14"/>
      <c r="O178" s="14"/>
      <c r="P178" s="15" t="s">
        <v>32</v>
      </c>
      <c r="Q178" s="12" t="s">
        <v>33</v>
      </c>
      <c r="W178" s="12"/>
      <c r="X178" s="12"/>
      <c r="AC178" s="13"/>
      <c r="AD178" s="13"/>
      <c r="AE178" s="16"/>
      <c r="AG178" s="13"/>
      <c r="AH178" s="13"/>
      <c r="AI178" s="13"/>
      <c r="AK178" s="13" t="n">
        <f aca="false">AA178*AF178</f>
        <v>0</v>
      </c>
      <c r="AL178" s="13" t="e">
        <f aca="false">#REF!-AK178</f>
        <v>#VALUE!</v>
      </c>
      <c r="AN178" s="12"/>
    </row>
    <row r="179" customFormat="false" ht="13.8" hidden="false" customHeight="false" outlineLevel="0" collapsed="false">
      <c r="B179" s="8" t="s">
        <v>26</v>
      </c>
      <c r="C179" s="9" t="n">
        <v>1789</v>
      </c>
      <c r="D179" s="9"/>
      <c r="E179" s="9"/>
      <c r="F179" s="10"/>
      <c r="G179" s="10"/>
      <c r="H179" s="11"/>
      <c r="I179" s="9"/>
      <c r="J179" s="12"/>
      <c r="K179" s="13" t="n">
        <f aca="false">AG179+(AH179*0.05)+(AI179/240)</f>
        <v>0</v>
      </c>
      <c r="L179" s="9"/>
      <c r="M179" s="13"/>
      <c r="N179" s="14"/>
      <c r="O179" s="14"/>
      <c r="P179" s="15" t="s">
        <v>32</v>
      </c>
      <c r="Q179" s="12" t="s">
        <v>33</v>
      </c>
      <c r="W179" s="12"/>
      <c r="X179" s="12"/>
      <c r="AC179" s="13"/>
      <c r="AD179" s="13"/>
      <c r="AE179" s="16"/>
      <c r="AG179" s="13"/>
      <c r="AH179" s="13"/>
      <c r="AI179" s="13"/>
      <c r="AK179" s="13" t="n">
        <f aca="false">AA179*AF179</f>
        <v>0</v>
      </c>
      <c r="AL179" s="13" t="e">
        <f aca="false">#REF!-AK179</f>
        <v>#VALUE!</v>
      </c>
      <c r="AN179" s="12"/>
    </row>
    <row r="180" customFormat="false" ht="13.8" hidden="false" customHeight="false" outlineLevel="0" collapsed="false">
      <c r="B180" s="8" t="s">
        <v>26</v>
      </c>
      <c r="C180" s="9" t="n">
        <v>1789</v>
      </c>
      <c r="D180" s="9"/>
      <c r="E180" s="9"/>
      <c r="F180" s="10"/>
      <c r="G180" s="10"/>
      <c r="H180" s="11"/>
      <c r="I180" s="9"/>
      <c r="J180" s="12"/>
      <c r="K180" s="13" t="n">
        <f aca="false">AG180+(AH180*0.05)+(AI180/240)</f>
        <v>0</v>
      </c>
      <c r="L180" s="9"/>
      <c r="M180" s="13"/>
      <c r="N180" s="14"/>
      <c r="O180" s="14"/>
      <c r="P180" s="15" t="s">
        <v>32</v>
      </c>
      <c r="Q180" s="12" t="s">
        <v>33</v>
      </c>
      <c r="W180" s="12"/>
      <c r="X180" s="12"/>
      <c r="AC180" s="13"/>
      <c r="AD180" s="13"/>
      <c r="AE180" s="16"/>
      <c r="AG180" s="13"/>
      <c r="AH180" s="13"/>
      <c r="AI180" s="13"/>
      <c r="AK180" s="13" t="n">
        <f aca="false">AA180*AF180</f>
        <v>0</v>
      </c>
      <c r="AL180" s="13" t="e">
        <f aca="false">#REF!-AK180</f>
        <v>#VALUE!</v>
      </c>
      <c r="AN180" s="12"/>
    </row>
    <row r="181" customFormat="false" ht="13.8" hidden="false" customHeight="false" outlineLevel="0" collapsed="false">
      <c r="B181" s="8" t="s">
        <v>26</v>
      </c>
      <c r="C181" s="9" t="n">
        <v>1789</v>
      </c>
      <c r="D181" s="9"/>
      <c r="E181" s="9"/>
      <c r="F181" s="10"/>
      <c r="G181" s="10"/>
      <c r="H181" s="11"/>
      <c r="I181" s="9"/>
      <c r="J181" s="12"/>
      <c r="K181" s="13" t="n">
        <f aca="false">AG181+(AH181*0.05)+(AI181/240)</f>
        <v>0</v>
      </c>
      <c r="L181" s="9"/>
      <c r="M181" s="13"/>
      <c r="N181" s="14"/>
      <c r="O181" s="14"/>
      <c r="P181" s="15" t="s">
        <v>32</v>
      </c>
      <c r="Q181" s="12" t="s">
        <v>33</v>
      </c>
      <c r="W181" s="12"/>
      <c r="X181" s="12"/>
      <c r="AC181" s="13"/>
      <c r="AD181" s="13"/>
      <c r="AE181" s="16"/>
      <c r="AG181" s="13"/>
      <c r="AH181" s="13"/>
      <c r="AI181" s="13"/>
      <c r="AK181" s="13" t="n">
        <f aca="false">AA181*AF181</f>
        <v>0</v>
      </c>
      <c r="AL181" s="13" t="e">
        <f aca="false">#REF!-AK181</f>
        <v>#VALUE!</v>
      </c>
      <c r="AN181" s="12"/>
    </row>
    <row r="182" customFormat="false" ht="13.8" hidden="false" customHeight="false" outlineLevel="0" collapsed="false">
      <c r="B182" s="8" t="s">
        <v>26</v>
      </c>
      <c r="C182" s="9" t="n">
        <v>1789</v>
      </c>
      <c r="D182" s="9"/>
      <c r="E182" s="9"/>
      <c r="F182" s="10"/>
      <c r="G182" s="10"/>
      <c r="H182" s="11"/>
      <c r="I182" s="9"/>
      <c r="J182" s="12"/>
      <c r="K182" s="13" t="n">
        <f aca="false">AG182+(AH182*0.05)+(AI182/240)</f>
        <v>0</v>
      </c>
      <c r="L182" s="9"/>
      <c r="M182" s="13"/>
      <c r="N182" s="14"/>
      <c r="O182" s="14"/>
      <c r="P182" s="15" t="s">
        <v>32</v>
      </c>
      <c r="Q182" s="12" t="s">
        <v>33</v>
      </c>
      <c r="W182" s="12"/>
      <c r="X182" s="12"/>
      <c r="AC182" s="13"/>
      <c r="AD182" s="13"/>
      <c r="AE182" s="16"/>
      <c r="AG182" s="13"/>
      <c r="AH182" s="13"/>
      <c r="AI182" s="13"/>
      <c r="AK182" s="13" t="n">
        <f aca="false">AA182*AF182</f>
        <v>0</v>
      </c>
      <c r="AL182" s="13" t="e">
        <f aca="false">#REF!-AK182</f>
        <v>#VALUE!</v>
      </c>
      <c r="AN182" s="12"/>
    </row>
    <row r="183" customFormat="false" ht="13.8" hidden="false" customHeight="false" outlineLevel="0" collapsed="false">
      <c r="B183" s="8" t="s">
        <v>26</v>
      </c>
      <c r="C183" s="9" t="n">
        <v>1789</v>
      </c>
      <c r="D183" s="9"/>
      <c r="E183" s="9"/>
      <c r="F183" s="10"/>
      <c r="G183" s="10"/>
      <c r="H183" s="11"/>
      <c r="I183" s="9"/>
      <c r="J183" s="12"/>
      <c r="K183" s="13" t="n">
        <f aca="false">AG183+(AH183*0.05)+(AI183/240)</f>
        <v>0</v>
      </c>
      <c r="L183" s="9"/>
      <c r="M183" s="13"/>
      <c r="N183" s="14"/>
      <c r="O183" s="14"/>
      <c r="P183" s="15" t="s">
        <v>32</v>
      </c>
      <c r="Q183" s="12" t="s">
        <v>33</v>
      </c>
      <c r="W183" s="12"/>
      <c r="X183" s="12"/>
      <c r="AC183" s="13"/>
      <c r="AD183" s="13"/>
      <c r="AE183" s="16"/>
      <c r="AG183" s="13"/>
      <c r="AH183" s="13"/>
      <c r="AI183" s="13"/>
      <c r="AK183" s="13" t="n">
        <f aca="false">AA183*AF183</f>
        <v>0</v>
      </c>
      <c r="AL183" s="13" t="e">
        <f aca="false">#REF!-AK183</f>
        <v>#VALUE!</v>
      </c>
      <c r="AN183" s="12"/>
    </row>
    <row r="184" customFormat="false" ht="13.8" hidden="false" customHeight="false" outlineLevel="0" collapsed="false">
      <c r="B184" s="8" t="s">
        <v>26</v>
      </c>
      <c r="C184" s="9" t="n">
        <v>1789</v>
      </c>
      <c r="D184" s="9"/>
      <c r="E184" s="9"/>
      <c r="F184" s="10"/>
      <c r="G184" s="10"/>
      <c r="H184" s="11"/>
      <c r="I184" s="9"/>
      <c r="J184" s="12"/>
      <c r="K184" s="13" t="n">
        <f aca="false">AG184+(AH184*0.05)+(AI184/240)</f>
        <v>0</v>
      </c>
      <c r="L184" s="9"/>
      <c r="M184" s="13"/>
      <c r="N184" s="14"/>
      <c r="O184" s="14"/>
      <c r="P184" s="15" t="s">
        <v>32</v>
      </c>
      <c r="Q184" s="12" t="s">
        <v>33</v>
      </c>
      <c r="W184" s="12"/>
      <c r="X184" s="12"/>
      <c r="AC184" s="13"/>
      <c r="AD184" s="13"/>
      <c r="AE184" s="16"/>
      <c r="AG184" s="13"/>
      <c r="AH184" s="13"/>
      <c r="AI184" s="13"/>
      <c r="AK184" s="13" t="n">
        <f aca="false">AA184*AF184</f>
        <v>0</v>
      </c>
      <c r="AL184" s="13" t="e">
        <f aca="false">#REF!-AK184</f>
        <v>#VALUE!</v>
      </c>
      <c r="AN184" s="12"/>
    </row>
    <row r="185" customFormat="false" ht="13.8" hidden="false" customHeight="false" outlineLevel="0" collapsed="false">
      <c r="B185" s="8" t="s">
        <v>26</v>
      </c>
      <c r="C185" s="9" t="n">
        <v>1789</v>
      </c>
      <c r="D185" s="9"/>
      <c r="E185" s="9"/>
      <c r="F185" s="10"/>
      <c r="G185" s="10"/>
      <c r="H185" s="11"/>
      <c r="I185" s="9"/>
      <c r="J185" s="12"/>
      <c r="K185" s="13" t="n">
        <f aca="false">AG185+(AH185*0.05)+(AI185/240)</f>
        <v>0</v>
      </c>
      <c r="L185" s="9"/>
      <c r="M185" s="13"/>
      <c r="N185" s="14"/>
      <c r="O185" s="14"/>
      <c r="P185" s="15" t="s">
        <v>32</v>
      </c>
      <c r="Q185" s="12" t="s">
        <v>33</v>
      </c>
      <c r="W185" s="12"/>
      <c r="X185" s="12"/>
      <c r="AC185" s="13"/>
      <c r="AD185" s="13"/>
      <c r="AE185" s="16"/>
      <c r="AG185" s="13"/>
      <c r="AH185" s="13"/>
      <c r="AI185" s="13"/>
      <c r="AK185" s="13" t="n">
        <f aca="false">AA185*AF185</f>
        <v>0</v>
      </c>
      <c r="AL185" s="13" t="e">
        <f aca="false">#REF!-AK185</f>
        <v>#VALUE!</v>
      </c>
      <c r="AN185" s="12"/>
    </row>
    <row r="186" customFormat="false" ht="13.8" hidden="false" customHeight="false" outlineLevel="0" collapsed="false">
      <c r="B186" s="8" t="s">
        <v>26</v>
      </c>
      <c r="C186" s="9" t="n">
        <v>1789</v>
      </c>
      <c r="D186" s="9"/>
      <c r="E186" s="9"/>
      <c r="F186" s="10"/>
      <c r="G186" s="10"/>
      <c r="H186" s="11"/>
      <c r="I186" s="9"/>
      <c r="J186" s="12"/>
      <c r="K186" s="13" t="n">
        <f aca="false">AG186+(AH186*0.05)+(AI186/240)</f>
        <v>0</v>
      </c>
      <c r="L186" s="9"/>
      <c r="M186" s="13"/>
      <c r="N186" s="14"/>
      <c r="O186" s="14"/>
      <c r="P186" s="15" t="s">
        <v>32</v>
      </c>
      <c r="Q186" s="12" t="s">
        <v>33</v>
      </c>
      <c r="W186" s="12"/>
      <c r="X186" s="12"/>
      <c r="AC186" s="13"/>
      <c r="AD186" s="13"/>
      <c r="AE186" s="16"/>
      <c r="AG186" s="13"/>
      <c r="AH186" s="13"/>
      <c r="AI186" s="13"/>
      <c r="AK186" s="13" t="n">
        <f aca="false">AA186*AF186</f>
        <v>0</v>
      </c>
      <c r="AL186" s="13" t="e">
        <f aca="false">#REF!-AK186</f>
        <v>#VALUE!</v>
      </c>
      <c r="AN186" s="12"/>
    </row>
    <row r="187" customFormat="false" ht="13.8" hidden="false" customHeight="false" outlineLevel="0" collapsed="false">
      <c r="B187" s="8" t="s">
        <v>26</v>
      </c>
      <c r="C187" s="9" t="n">
        <v>1789</v>
      </c>
      <c r="D187" s="9"/>
      <c r="E187" s="9"/>
      <c r="F187" s="10"/>
      <c r="G187" s="10"/>
      <c r="H187" s="11"/>
      <c r="I187" s="9"/>
      <c r="J187" s="12"/>
      <c r="K187" s="13" t="n">
        <f aca="false">AG187+(AH187*0.05)+(AI187/240)</f>
        <v>0</v>
      </c>
      <c r="L187" s="9"/>
      <c r="M187" s="13"/>
      <c r="N187" s="14"/>
      <c r="O187" s="14"/>
      <c r="P187" s="15" t="s">
        <v>32</v>
      </c>
      <c r="Q187" s="12" t="s">
        <v>33</v>
      </c>
      <c r="W187" s="12"/>
      <c r="X187" s="12"/>
      <c r="AC187" s="13"/>
      <c r="AD187" s="13"/>
      <c r="AE187" s="16"/>
      <c r="AG187" s="13"/>
      <c r="AH187" s="13"/>
      <c r="AI187" s="13"/>
      <c r="AK187" s="13" t="n">
        <f aca="false">AA187*AF187</f>
        <v>0</v>
      </c>
      <c r="AL187" s="13" t="e">
        <f aca="false">#REF!-AK187</f>
        <v>#VALUE!</v>
      </c>
      <c r="AN187" s="12"/>
    </row>
    <row r="188" customFormat="false" ht="13.8" hidden="false" customHeight="false" outlineLevel="0" collapsed="false">
      <c r="B188" s="8" t="s">
        <v>26</v>
      </c>
      <c r="C188" s="9" t="n">
        <v>1789</v>
      </c>
      <c r="D188" s="9"/>
      <c r="E188" s="9"/>
      <c r="F188" s="10"/>
      <c r="G188" s="10"/>
      <c r="H188" s="11"/>
      <c r="I188" s="9"/>
      <c r="J188" s="12"/>
      <c r="K188" s="13" t="n">
        <f aca="false">AG188+(AH188*0.05)+(AI188/240)</f>
        <v>0</v>
      </c>
      <c r="L188" s="9"/>
      <c r="M188" s="13"/>
      <c r="N188" s="14"/>
      <c r="O188" s="14"/>
      <c r="P188" s="15" t="s">
        <v>32</v>
      </c>
      <c r="Q188" s="12" t="s">
        <v>33</v>
      </c>
      <c r="W188" s="12"/>
      <c r="X188" s="12"/>
      <c r="AC188" s="13"/>
      <c r="AD188" s="13"/>
      <c r="AE188" s="16"/>
      <c r="AG188" s="13"/>
      <c r="AH188" s="13"/>
      <c r="AI188" s="13"/>
      <c r="AK188" s="13" t="n">
        <f aca="false">AA188*AF188</f>
        <v>0</v>
      </c>
      <c r="AL188" s="13" t="e">
        <f aca="false">#REF!-AK188</f>
        <v>#VALUE!</v>
      </c>
      <c r="AN188" s="12"/>
    </row>
    <row r="189" customFormat="false" ht="13.8" hidden="false" customHeight="false" outlineLevel="0" collapsed="false">
      <c r="B189" s="8" t="s">
        <v>26</v>
      </c>
      <c r="C189" s="9" t="n">
        <v>1789</v>
      </c>
      <c r="D189" s="9"/>
      <c r="E189" s="9"/>
      <c r="F189" s="10"/>
      <c r="G189" s="10"/>
      <c r="H189" s="11"/>
      <c r="I189" s="9"/>
      <c r="J189" s="12"/>
      <c r="K189" s="13" t="n">
        <f aca="false">AG189+(AH189*0.05)+(AI189/240)</f>
        <v>0</v>
      </c>
      <c r="L189" s="9"/>
      <c r="M189" s="13"/>
      <c r="N189" s="14"/>
      <c r="O189" s="14"/>
      <c r="P189" s="15" t="s">
        <v>32</v>
      </c>
      <c r="Q189" s="12" t="s">
        <v>33</v>
      </c>
      <c r="W189" s="12"/>
      <c r="X189" s="12"/>
      <c r="AC189" s="13"/>
      <c r="AD189" s="13"/>
      <c r="AE189" s="16"/>
      <c r="AG189" s="13"/>
      <c r="AH189" s="13"/>
      <c r="AI189" s="13"/>
      <c r="AK189" s="13" t="n">
        <f aca="false">AA189*AF189</f>
        <v>0</v>
      </c>
      <c r="AL189" s="13" t="e">
        <f aca="false">#REF!-AK189</f>
        <v>#VALUE!</v>
      </c>
      <c r="AN189" s="12"/>
    </row>
    <row r="190" customFormat="false" ht="13.8" hidden="false" customHeight="false" outlineLevel="0" collapsed="false">
      <c r="B190" s="8" t="s">
        <v>26</v>
      </c>
      <c r="C190" s="9" t="n">
        <v>1789</v>
      </c>
      <c r="D190" s="9"/>
      <c r="E190" s="9"/>
      <c r="F190" s="10"/>
      <c r="G190" s="10"/>
      <c r="H190" s="11"/>
      <c r="I190" s="9"/>
      <c r="J190" s="12"/>
      <c r="K190" s="13" t="n">
        <f aca="false">AG190+(AH190*0.05)+(AI190/240)</f>
        <v>0</v>
      </c>
      <c r="L190" s="9"/>
      <c r="M190" s="13"/>
      <c r="N190" s="14"/>
      <c r="O190" s="14"/>
      <c r="P190" s="15" t="s">
        <v>32</v>
      </c>
      <c r="Q190" s="12" t="s">
        <v>33</v>
      </c>
      <c r="W190" s="12"/>
      <c r="X190" s="12"/>
      <c r="AC190" s="13"/>
      <c r="AD190" s="13"/>
      <c r="AE190" s="16"/>
      <c r="AG190" s="13"/>
      <c r="AH190" s="13"/>
      <c r="AI190" s="13"/>
      <c r="AK190" s="13" t="n">
        <f aca="false">AA190*AF190</f>
        <v>0</v>
      </c>
      <c r="AL190" s="13" t="e">
        <f aca="false">#REF!-AK190</f>
        <v>#VALUE!</v>
      </c>
      <c r="AN190" s="21"/>
    </row>
    <row r="191" customFormat="false" ht="13.8" hidden="false" customHeight="false" outlineLevel="0" collapsed="false">
      <c r="B191" s="8" t="s">
        <v>26</v>
      </c>
      <c r="C191" s="9" t="n">
        <v>1789</v>
      </c>
      <c r="D191" s="9"/>
      <c r="E191" s="9"/>
      <c r="F191" s="10"/>
      <c r="G191" s="10"/>
      <c r="H191" s="11"/>
      <c r="I191" s="9"/>
      <c r="J191" s="12"/>
      <c r="K191" s="13" t="n">
        <f aca="false">AG191+(AH191*0.05)+(AI191/240)</f>
        <v>0</v>
      </c>
      <c r="L191" s="9"/>
      <c r="M191" s="13"/>
      <c r="N191" s="14"/>
      <c r="O191" s="14"/>
      <c r="P191" s="15" t="s">
        <v>32</v>
      </c>
      <c r="Q191" s="12" t="s">
        <v>33</v>
      </c>
      <c r="W191" s="12"/>
      <c r="X191" s="12"/>
      <c r="AC191" s="13"/>
      <c r="AD191" s="13"/>
      <c r="AE191" s="16"/>
      <c r="AG191" s="13"/>
      <c r="AH191" s="13"/>
      <c r="AI191" s="13"/>
      <c r="AK191" s="13" t="n">
        <f aca="false">AA191*AF191</f>
        <v>0</v>
      </c>
      <c r="AL191" s="13" t="e">
        <f aca="false">#REF!-AK191</f>
        <v>#VALUE!</v>
      </c>
      <c r="AN191" s="12"/>
    </row>
    <row r="192" customFormat="false" ht="13.8" hidden="false" customHeight="false" outlineLevel="0" collapsed="false">
      <c r="B192" s="8" t="s">
        <v>26</v>
      </c>
      <c r="C192" s="9" t="n">
        <v>1789</v>
      </c>
      <c r="D192" s="9"/>
      <c r="E192" s="9"/>
      <c r="F192" s="10"/>
      <c r="G192" s="10"/>
      <c r="H192" s="11"/>
      <c r="I192" s="9"/>
      <c r="J192" s="12"/>
      <c r="K192" s="13" t="n">
        <f aca="false">AG192+(AH192*0.05)+(AI192/240)</f>
        <v>0</v>
      </c>
      <c r="L192" s="9"/>
      <c r="M192" s="13"/>
      <c r="N192" s="14"/>
      <c r="O192" s="14"/>
      <c r="P192" s="15" t="s">
        <v>32</v>
      </c>
      <c r="Q192" s="12" t="s">
        <v>33</v>
      </c>
      <c r="W192" s="12"/>
      <c r="X192" s="12"/>
      <c r="AC192" s="13"/>
      <c r="AD192" s="13"/>
      <c r="AE192" s="16"/>
      <c r="AG192" s="13"/>
      <c r="AH192" s="13"/>
      <c r="AI192" s="13"/>
      <c r="AK192" s="13" t="n">
        <f aca="false">AA192*AF192</f>
        <v>0</v>
      </c>
      <c r="AL192" s="13" t="e">
        <f aca="false">#REF!-AK192</f>
        <v>#VALUE!</v>
      </c>
      <c r="AN192" s="12"/>
    </row>
    <row r="193" customFormat="false" ht="13.8" hidden="false" customHeight="false" outlineLevel="0" collapsed="false">
      <c r="B193" s="8" t="s">
        <v>26</v>
      </c>
      <c r="C193" s="9" t="n">
        <v>1789</v>
      </c>
      <c r="D193" s="9"/>
      <c r="E193" s="9"/>
      <c r="F193" s="10"/>
      <c r="G193" s="10"/>
      <c r="H193" s="11"/>
      <c r="I193" s="9"/>
      <c r="J193" s="12"/>
      <c r="K193" s="13" t="n">
        <f aca="false">AG193+(AH193*0.05)+(AI193/240)</f>
        <v>0</v>
      </c>
      <c r="L193" s="9"/>
      <c r="M193" s="13"/>
      <c r="N193" s="14"/>
      <c r="O193" s="14"/>
      <c r="P193" s="15" t="s">
        <v>32</v>
      </c>
      <c r="Q193" s="12" t="s">
        <v>33</v>
      </c>
      <c r="W193" s="12"/>
      <c r="X193" s="12"/>
      <c r="AC193" s="13"/>
      <c r="AD193" s="13"/>
      <c r="AE193" s="16"/>
      <c r="AG193" s="13"/>
      <c r="AH193" s="13"/>
      <c r="AI193" s="13"/>
      <c r="AK193" s="13" t="n">
        <f aca="false">AA193*AF193</f>
        <v>0</v>
      </c>
      <c r="AL193" s="13" t="e">
        <f aca="false">#REF!-AK193</f>
        <v>#VALUE!</v>
      </c>
      <c r="AN193" s="12"/>
    </row>
    <row r="194" customFormat="false" ht="13.8" hidden="false" customHeight="false" outlineLevel="0" collapsed="false">
      <c r="B194" s="8" t="s">
        <v>26</v>
      </c>
      <c r="C194" s="9" t="n">
        <v>1789</v>
      </c>
      <c r="D194" s="9"/>
      <c r="E194" s="9"/>
      <c r="F194" s="10"/>
      <c r="G194" s="10"/>
      <c r="H194" s="11"/>
      <c r="I194" s="9"/>
      <c r="J194" s="12"/>
      <c r="K194" s="13" t="n">
        <f aca="false">AG194+(AH194*0.05)+(AI194/240)</f>
        <v>0</v>
      </c>
      <c r="L194" s="9"/>
      <c r="M194" s="13"/>
      <c r="N194" s="14"/>
      <c r="O194" s="14"/>
      <c r="P194" s="15" t="s">
        <v>32</v>
      </c>
      <c r="Q194" s="12" t="s">
        <v>33</v>
      </c>
      <c r="W194" s="12"/>
      <c r="X194" s="12"/>
      <c r="AC194" s="13"/>
      <c r="AD194" s="13"/>
      <c r="AE194" s="16"/>
      <c r="AG194" s="13"/>
      <c r="AH194" s="13"/>
      <c r="AI194" s="13"/>
      <c r="AK194" s="13" t="n">
        <f aca="false">AA194*AF194</f>
        <v>0</v>
      </c>
      <c r="AL194" s="13" t="e">
        <f aca="false">#REF!-AK194</f>
        <v>#VALUE!</v>
      </c>
      <c r="AN194" s="12"/>
    </row>
    <row r="195" customFormat="false" ht="13.8" hidden="false" customHeight="false" outlineLevel="0" collapsed="false">
      <c r="B195" s="8" t="s">
        <v>26</v>
      </c>
      <c r="C195" s="9" t="n">
        <v>1789</v>
      </c>
      <c r="D195" s="9"/>
      <c r="E195" s="9"/>
      <c r="F195" s="10"/>
      <c r="G195" s="10"/>
      <c r="H195" s="11"/>
      <c r="I195" s="9"/>
      <c r="J195" s="12"/>
      <c r="K195" s="13" t="n">
        <f aca="false">AG195+(AH195*0.05)+(AI195/240)</f>
        <v>0</v>
      </c>
      <c r="L195" s="9"/>
      <c r="M195" s="13"/>
      <c r="N195" s="14"/>
      <c r="O195" s="14"/>
      <c r="P195" s="15" t="s">
        <v>32</v>
      </c>
      <c r="Q195" s="12" t="s">
        <v>33</v>
      </c>
      <c r="W195" s="12"/>
      <c r="X195" s="12"/>
      <c r="AC195" s="13"/>
      <c r="AD195" s="13"/>
      <c r="AE195" s="16"/>
      <c r="AG195" s="13"/>
      <c r="AH195" s="13"/>
      <c r="AI195" s="13"/>
      <c r="AK195" s="13" t="n">
        <f aca="false">AA195*AF195</f>
        <v>0</v>
      </c>
      <c r="AL195" s="13" t="e">
        <f aca="false">#REF!-AK195</f>
        <v>#VALUE!</v>
      </c>
      <c r="AN195" s="12"/>
    </row>
    <row r="196" customFormat="false" ht="13.8" hidden="false" customHeight="false" outlineLevel="0" collapsed="false">
      <c r="B196" s="8" t="s">
        <v>26</v>
      </c>
      <c r="C196" s="9" t="n">
        <v>1789</v>
      </c>
      <c r="D196" s="9"/>
      <c r="E196" s="9"/>
      <c r="F196" s="10"/>
      <c r="G196" s="10"/>
      <c r="H196" s="11"/>
      <c r="I196" s="9"/>
      <c r="J196" s="12"/>
      <c r="K196" s="13" t="n">
        <f aca="false">AG196+(AH196*0.05)+(AI196/240)</f>
        <v>0</v>
      </c>
      <c r="L196" s="9"/>
      <c r="M196" s="13"/>
      <c r="N196" s="14"/>
      <c r="O196" s="14"/>
      <c r="P196" s="15" t="s">
        <v>32</v>
      </c>
      <c r="Q196" s="12" t="s">
        <v>33</v>
      </c>
      <c r="W196" s="12"/>
      <c r="X196" s="12"/>
      <c r="AC196" s="13"/>
      <c r="AD196" s="13"/>
      <c r="AE196" s="16"/>
      <c r="AG196" s="13"/>
      <c r="AH196" s="13"/>
      <c r="AI196" s="13"/>
      <c r="AK196" s="13" t="n">
        <f aca="false">AA196*AF196</f>
        <v>0</v>
      </c>
      <c r="AL196" s="13" t="e">
        <f aca="false">#REF!-AK196</f>
        <v>#VALUE!</v>
      </c>
      <c r="AN196" s="12"/>
    </row>
    <row r="197" customFormat="false" ht="13.8" hidden="false" customHeight="false" outlineLevel="0" collapsed="false">
      <c r="B197" s="8" t="s">
        <v>26</v>
      </c>
      <c r="C197" s="9" t="n">
        <v>1789</v>
      </c>
      <c r="D197" s="9"/>
      <c r="E197" s="9"/>
      <c r="F197" s="10"/>
      <c r="G197" s="10"/>
      <c r="H197" s="11"/>
      <c r="I197" s="9"/>
      <c r="J197" s="12"/>
      <c r="K197" s="13" t="n">
        <f aca="false">AG197+(AH197*0.05)+(AI197/240)</f>
        <v>0</v>
      </c>
      <c r="L197" s="9"/>
      <c r="M197" s="13"/>
      <c r="N197" s="14"/>
      <c r="O197" s="14"/>
      <c r="P197" s="15" t="s">
        <v>32</v>
      </c>
      <c r="Q197" s="12" t="s">
        <v>33</v>
      </c>
      <c r="W197" s="12"/>
      <c r="X197" s="12"/>
      <c r="AC197" s="13"/>
      <c r="AD197" s="13"/>
      <c r="AE197" s="16"/>
      <c r="AG197" s="13"/>
      <c r="AH197" s="13"/>
      <c r="AI197" s="13"/>
      <c r="AK197" s="13" t="n">
        <f aca="false">AA197*AF197</f>
        <v>0</v>
      </c>
      <c r="AL197" s="13" t="e">
        <f aca="false">#REF!-AK197</f>
        <v>#VALUE!</v>
      </c>
      <c r="AN197" s="12"/>
    </row>
    <row r="198" customFormat="false" ht="13.8" hidden="false" customHeight="false" outlineLevel="0" collapsed="false">
      <c r="B198" s="8" t="s">
        <v>26</v>
      </c>
      <c r="C198" s="9" t="n">
        <v>1789</v>
      </c>
      <c r="D198" s="9"/>
      <c r="E198" s="9"/>
      <c r="F198" s="10"/>
      <c r="G198" s="10"/>
      <c r="H198" s="11"/>
      <c r="I198" s="9"/>
      <c r="J198" s="12"/>
      <c r="K198" s="13" t="n">
        <f aca="false">AG198+(AH198*0.05)+(AI198/240)</f>
        <v>0</v>
      </c>
      <c r="L198" s="9"/>
      <c r="M198" s="13"/>
      <c r="N198" s="14"/>
      <c r="O198" s="14"/>
      <c r="P198" s="15" t="s">
        <v>32</v>
      </c>
      <c r="Q198" s="12" t="s">
        <v>33</v>
      </c>
      <c r="W198" s="12"/>
      <c r="X198" s="12"/>
      <c r="AC198" s="13"/>
      <c r="AD198" s="13"/>
      <c r="AE198" s="16"/>
      <c r="AG198" s="13"/>
      <c r="AH198" s="13"/>
      <c r="AI198" s="13"/>
      <c r="AK198" s="13" t="n">
        <f aca="false">AA198*AF198</f>
        <v>0</v>
      </c>
      <c r="AL198" s="13" t="e">
        <f aca="false">#REF!-AK198</f>
        <v>#VALUE!</v>
      </c>
      <c r="AN198" s="21"/>
    </row>
    <row r="199" customFormat="false" ht="13.8" hidden="false" customHeight="false" outlineLevel="0" collapsed="false">
      <c r="B199" s="8" t="s">
        <v>26</v>
      </c>
      <c r="C199" s="9" t="n">
        <v>1789</v>
      </c>
      <c r="D199" s="9"/>
      <c r="E199" s="9"/>
      <c r="F199" s="10"/>
      <c r="G199" s="10"/>
      <c r="H199" s="11"/>
      <c r="I199" s="9"/>
      <c r="J199" s="12"/>
      <c r="K199" s="13" t="n">
        <f aca="false">AG199+(AH199*0.05)+(AI199/240)</f>
        <v>0</v>
      </c>
      <c r="L199" s="9"/>
      <c r="M199" s="13"/>
      <c r="N199" s="14"/>
      <c r="O199" s="14"/>
      <c r="P199" s="15" t="s">
        <v>32</v>
      </c>
      <c r="Q199" s="12" t="s">
        <v>33</v>
      </c>
      <c r="W199" s="12"/>
      <c r="X199" s="12"/>
      <c r="AC199" s="13"/>
      <c r="AD199" s="13"/>
      <c r="AE199" s="16"/>
      <c r="AG199" s="13"/>
      <c r="AH199" s="13"/>
      <c r="AI199" s="13"/>
      <c r="AK199" s="13" t="n">
        <f aca="false">AA199*AF199</f>
        <v>0</v>
      </c>
      <c r="AL199" s="13" t="e">
        <f aca="false">#REF!-AK199</f>
        <v>#VALUE!</v>
      </c>
      <c r="AN199" s="12"/>
    </row>
    <row r="200" customFormat="false" ht="13.8" hidden="false" customHeight="false" outlineLevel="0" collapsed="false">
      <c r="B200" s="8" t="s">
        <v>26</v>
      </c>
      <c r="C200" s="9" t="n">
        <v>1789</v>
      </c>
      <c r="D200" s="9"/>
      <c r="E200" s="9"/>
      <c r="F200" s="10"/>
      <c r="G200" s="10"/>
      <c r="H200" s="11"/>
      <c r="I200" s="9"/>
      <c r="J200" s="12"/>
      <c r="K200" s="13" t="n">
        <f aca="false">AG200+(AH200*0.05)+(AI200/240)</f>
        <v>0</v>
      </c>
      <c r="L200" s="9"/>
      <c r="M200" s="13"/>
      <c r="N200" s="14"/>
      <c r="O200" s="14"/>
      <c r="P200" s="15" t="s">
        <v>32</v>
      </c>
      <c r="Q200" s="12" t="s">
        <v>33</v>
      </c>
      <c r="W200" s="12"/>
      <c r="X200" s="12"/>
      <c r="AC200" s="13"/>
      <c r="AD200" s="13"/>
      <c r="AE200" s="16"/>
      <c r="AG200" s="13"/>
      <c r="AH200" s="13"/>
      <c r="AI200" s="13"/>
      <c r="AK200" s="13" t="n">
        <f aca="false">AA200*AF200</f>
        <v>0</v>
      </c>
      <c r="AL200" s="13" t="e">
        <f aca="false">#REF!-AK200</f>
        <v>#VALUE!</v>
      </c>
      <c r="AN200" s="21"/>
    </row>
    <row r="201" customFormat="false" ht="13.8" hidden="false" customHeight="false" outlineLevel="0" collapsed="false">
      <c r="B201" s="8" t="s">
        <v>26</v>
      </c>
      <c r="C201" s="9" t="n">
        <v>1789</v>
      </c>
      <c r="D201" s="9"/>
      <c r="E201" s="9"/>
      <c r="F201" s="10"/>
      <c r="G201" s="10"/>
      <c r="H201" s="11"/>
      <c r="I201" s="9"/>
      <c r="J201" s="12"/>
      <c r="K201" s="13" t="n">
        <f aca="false">AG201+(AH201*0.05)+(AI201/240)</f>
        <v>0</v>
      </c>
      <c r="L201" s="9"/>
      <c r="M201" s="13"/>
      <c r="N201" s="14"/>
      <c r="O201" s="14"/>
      <c r="P201" s="15" t="s">
        <v>32</v>
      </c>
      <c r="Q201" s="12" t="s">
        <v>33</v>
      </c>
      <c r="W201" s="12"/>
      <c r="X201" s="12"/>
      <c r="AC201" s="13"/>
      <c r="AD201" s="13"/>
      <c r="AE201" s="16"/>
      <c r="AG201" s="13"/>
      <c r="AH201" s="13"/>
      <c r="AI201" s="13"/>
      <c r="AK201" s="13" t="n">
        <f aca="false">AA201*AF201</f>
        <v>0</v>
      </c>
      <c r="AL201" s="13" t="e">
        <f aca="false">#REF!-AK201</f>
        <v>#VALUE!</v>
      </c>
      <c r="AN201" s="21"/>
    </row>
    <row r="202" customFormat="false" ht="13.8" hidden="false" customHeight="false" outlineLevel="0" collapsed="false">
      <c r="B202" s="8" t="s">
        <v>26</v>
      </c>
      <c r="C202" s="9" t="n">
        <v>1789</v>
      </c>
      <c r="D202" s="9"/>
      <c r="E202" s="9"/>
      <c r="F202" s="10"/>
      <c r="G202" s="10"/>
      <c r="H202" s="11"/>
      <c r="I202" s="9"/>
      <c r="J202" s="12"/>
      <c r="K202" s="13" t="n">
        <f aca="false">AG202+(AH202*0.05)+(AI202/240)</f>
        <v>0</v>
      </c>
      <c r="L202" s="9"/>
      <c r="M202" s="13"/>
      <c r="N202" s="14"/>
      <c r="O202" s="14"/>
      <c r="P202" s="15" t="s">
        <v>32</v>
      </c>
      <c r="Q202" s="12" t="s">
        <v>33</v>
      </c>
      <c r="W202" s="12"/>
      <c r="X202" s="12"/>
      <c r="AC202" s="13"/>
      <c r="AD202" s="13"/>
      <c r="AE202" s="16"/>
      <c r="AG202" s="13"/>
      <c r="AH202" s="13"/>
      <c r="AI202" s="13"/>
      <c r="AK202" s="13" t="n">
        <f aca="false">AA202*AF202</f>
        <v>0</v>
      </c>
      <c r="AL202" s="13" t="e">
        <f aca="false">#REF!-AK202</f>
        <v>#VALUE!</v>
      </c>
      <c r="AN202" s="21"/>
    </row>
    <row r="203" customFormat="false" ht="13.8" hidden="false" customHeight="false" outlineLevel="0" collapsed="false">
      <c r="B203" s="8" t="s">
        <v>26</v>
      </c>
      <c r="C203" s="9" t="n">
        <v>1789</v>
      </c>
      <c r="D203" s="9"/>
      <c r="E203" s="9"/>
      <c r="F203" s="10"/>
      <c r="G203" s="10"/>
      <c r="H203" s="11"/>
      <c r="I203" s="9"/>
      <c r="J203" s="12"/>
      <c r="K203" s="13" t="n">
        <f aca="false">AG203+(AH203*0.05)+(AI203/240)</f>
        <v>0</v>
      </c>
      <c r="L203" s="9"/>
      <c r="M203" s="13"/>
      <c r="N203" s="14"/>
      <c r="O203" s="14"/>
      <c r="P203" s="15" t="s">
        <v>32</v>
      </c>
      <c r="Q203" s="12" t="s">
        <v>33</v>
      </c>
      <c r="W203" s="12"/>
      <c r="X203" s="12"/>
      <c r="AC203" s="13"/>
      <c r="AD203" s="13"/>
      <c r="AE203" s="16"/>
      <c r="AG203" s="13"/>
      <c r="AH203" s="13"/>
      <c r="AI203" s="13"/>
      <c r="AK203" s="13" t="n">
        <f aca="false">AA203*AF203</f>
        <v>0</v>
      </c>
      <c r="AL203" s="13" t="e">
        <f aca="false">#REF!-AK203</f>
        <v>#VALUE!</v>
      </c>
      <c r="AN203" s="21"/>
    </row>
    <row r="204" customFormat="false" ht="13.8" hidden="false" customHeight="false" outlineLevel="0" collapsed="false">
      <c r="B204" s="8" t="s">
        <v>26</v>
      </c>
      <c r="C204" s="9" t="n">
        <v>1789</v>
      </c>
      <c r="D204" s="9"/>
      <c r="E204" s="9"/>
      <c r="F204" s="10"/>
      <c r="G204" s="10"/>
      <c r="H204" s="11"/>
      <c r="I204" s="9"/>
      <c r="J204" s="12"/>
      <c r="K204" s="13" t="n">
        <f aca="false">AG204+(AH204*0.05)+(AI204/240)</f>
        <v>0</v>
      </c>
      <c r="L204" s="9"/>
      <c r="M204" s="13"/>
      <c r="N204" s="14"/>
      <c r="O204" s="14"/>
      <c r="P204" s="15" t="s">
        <v>32</v>
      </c>
      <c r="Q204" s="12" t="s">
        <v>33</v>
      </c>
      <c r="W204" s="12"/>
      <c r="X204" s="12"/>
      <c r="AC204" s="13"/>
      <c r="AD204" s="13"/>
      <c r="AE204" s="16"/>
      <c r="AG204" s="13"/>
      <c r="AH204" s="13"/>
      <c r="AI204" s="13"/>
      <c r="AK204" s="13" t="n">
        <f aca="false">AA204*AF204</f>
        <v>0</v>
      </c>
      <c r="AL204" s="13" t="e">
        <f aca="false">#REF!-AK204</f>
        <v>#VALUE!</v>
      </c>
      <c r="AN204" s="21"/>
    </row>
    <row r="205" customFormat="false" ht="13.8" hidden="false" customHeight="false" outlineLevel="0" collapsed="false">
      <c r="B205" s="8" t="s">
        <v>26</v>
      </c>
      <c r="C205" s="9" t="n">
        <v>1789</v>
      </c>
      <c r="D205" s="9"/>
      <c r="E205" s="9"/>
      <c r="F205" s="10"/>
      <c r="G205" s="10"/>
      <c r="H205" s="11"/>
      <c r="I205" s="9"/>
      <c r="J205" s="12"/>
      <c r="K205" s="13" t="n">
        <f aca="false">AG205+(AH205*0.05)+(AI205/240)</f>
        <v>0</v>
      </c>
      <c r="L205" s="9"/>
      <c r="M205" s="13"/>
      <c r="N205" s="14"/>
      <c r="O205" s="14"/>
      <c r="P205" s="15" t="s">
        <v>32</v>
      </c>
      <c r="Q205" s="12" t="s">
        <v>33</v>
      </c>
      <c r="W205" s="12"/>
      <c r="X205" s="12"/>
      <c r="AC205" s="13"/>
      <c r="AD205" s="13"/>
      <c r="AE205" s="16"/>
      <c r="AG205" s="13"/>
      <c r="AH205" s="13"/>
      <c r="AI205" s="13"/>
      <c r="AK205" s="13" t="n">
        <f aca="false">AA205*AF205</f>
        <v>0</v>
      </c>
      <c r="AL205" s="13" t="e">
        <f aca="false">#REF!-AK205</f>
        <v>#VALUE!</v>
      </c>
      <c r="AN205" s="21"/>
    </row>
    <row r="206" customFormat="false" ht="13.8" hidden="false" customHeight="false" outlineLevel="0" collapsed="false">
      <c r="B206" s="8" t="s">
        <v>26</v>
      </c>
      <c r="C206" s="9" t="n">
        <v>1789</v>
      </c>
      <c r="D206" s="9"/>
      <c r="E206" s="9"/>
      <c r="F206" s="10"/>
      <c r="G206" s="10"/>
      <c r="H206" s="11"/>
      <c r="I206" s="9"/>
      <c r="J206" s="12"/>
      <c r="K206" s="13" t="n">
        <f aca="false">AG206+(AH206*0.05)+(AI206/240)</f>
        <v>0</v>
      </c>
      <c r="L206" s="9"/>
      <c r="M206" s="13"/>
      <c r="N206" s="14"/>
      <c r="O206" s="14"/>
      <c r="P206" s="15" t="s">
        <v>32</v>
      </c>
      <c r="Q206" s="12" t="s">
        <v>33</v>
      </c>
      <c r="W206" s="12"/>
      <c r="X206" s="12"/>
      <c r="AC206" s="13"/>
      <c r="AD206" s="13"/>
      <c r="AE206" s="16"/>
      <c r="AG206" s="13"/>
      <c r="AH206" s="13"/>
      <c r="AI206" s="13"/>
      <c r="AK206" s="13" t="n">
        <f aca="false">AA206*AF206</f>
        <v>0</v>
      </c>
      <c r="AL206" s="13" t="e">
        <f aca="false">#REF!-AK206</f>
        <v>#VALUE!</v>
      </c>
      <c r="AN206" s="12"/>
    </row>
    <row r="207" customFormat="false" ht="13.8" hidden="false" customHeight="false" outlineLevel="0" collapsed="false">
      <c r="B207" s="8" t="s">
        <v>26</v>
      </c>
      <c r="C207" s="9" t="n">
        <v>1789</v>
      </c>
      <c r="D207" s="9"/>
      <c r="E207" s="9"/>
      <c r="F207" s="10"/>
      <c r="G207" s="10"/>
      <c r="H207" s="11"/>
      <c r="I207" s="9"/>
      <c r="J207" s="12"/>
      <c r="K207" s="13" t="n">
        <f aca="false">AG207+(AH207*0.05)+(AI207/240)</f>
        <v>0</v>
      </c>
      <c r="L207" s="9"/>
      <c r="M207" s="13"/>
      <c r="N207" s="14"/>
      <c r="O207" s="14"/>
      <c r="P207" s="15" t="s">
        <v>32</v>
      </c>
      <c r="Q207" s="12" t="s">
        <v>33</v>
      </c>
      <c r="W207" s="12"/>
      <c r="X207" s="12"/>
      <c r="AC207" s="13"/>
      <c r="AD207" s="13"/>
      <c r="AE207" s="16"/>
      <c r="AG207" s="13"/>
      <c r="AH207" s="13"/>
      <c r="AI207" s="13"/>
      <c r="AK207" s="13" t="n">
        <f aca="false">AA207*AF207</f>
        <v>0</v>
      </c>
      <c r="AL207" s="13" t="e">
        <f aca="false">#REF!-AK207</f>
        <v>#VALUE!</v>
      </c>
      <c r="AN207" s="12"/>
    </row>
    <row r="208" customFormat="false" ht="13.8" hidden="false" customHeight="false" outlineLevel="0" collapsed="false">
      <c r="B208" s="8" t="s">
        <v>26</v>
      </c>
      <c r="C208" s="9" t="n">
        <v>1789</v>
      </c>
      <c r="D208" s="9"/>
      <c r="E208" s="9"/>
      <c r="F208" s="10"/>
      <c r="G208" s="10"/>
      <c r="H208" s="11"/>
      <c r="I208" s="9"/>
      <c r="J208" s="12"/>
      <c r="K208" s="13" t="n">
        <f aca="false">AG208+(AH208*0.05)+(AI208/240)</f>
        <v>0</v>
      </c>
      <c r="L208" s="9"/>
      <c r="M208" s="13"/>
      <c r="N208" s="14"/>
      <c r="O208" s="14"/>
      <c r="P208" s="15" t="s">
        <v>32</v>
      </c>
      <c r="Q208" s="12" t="s">
        <v>33</v>
      </c>
      <c r="W208" s="12"/>
      <c r="X208" s="12"/>
      <c r="AC208" s="13"/>
      <c r="AD208" s="13"/>
      <c r="AE208" s="16"/>
      <c r="AG208" s="13"/>
      <c r="AH208" s="13"/>
      <c r="AI208" s="13"/>
      <c r="AK208" s="13" t="n">
        <f aca="false">AA208*AF208</f>
        <v>0</v>
      </c>
      <c r="AL208" s="13" t="e">
        <f aca="false">#REF!-AK208</f>
        <v>#VALUE!</v>
      </c>
      <c r="AN208" s="12"/>
    </row>
    <row r="209" customFormat="false" ht="13.8" hidden="false" customHeight="false" outlineLevel="0" collapsed="false">
      <c r="B209" s="8" t="s">
        <v>26</v>
      </c>
      <c r="C209" s="9" t="n">
        <v>1789</v>
      </c>
      <c r="D209" s="9"/>
      <c r="E209" s="9"/>
      <c r="F209" s="10"/>
      <c r="G209" s="10"/>
      <c r="H209" s="11"/>
      <c r="I209" s="9"/>
      <c r="J209" s="12"/>
      <c r="K209" s="13" t="n">
        <f aca="false">AG209+(AH209*0.05)+(AI209/240)</f>
        <v>0</v>
      </c>
      <c r="L209" s="9"/>
      <c r="M209" s="13"/>
      <c r="N209" s="14"/>
      <c r="O209" s="14"/>
      <c r="P209" s="15" t="s">
        <v>32</v>
      </c>
      <c r="Q209" s="12" t="s">
        <v>33</v>
      </c>
      <c r="W209" s="12"/>
      <c r="X209" s="12"/>
      <c r="AC209" s="13"/>
      <c r="AD209" s="13"/>
      <c r="AE209" s="16"/>
      <c r="AG209" s="13"/>
      <c r="AH209" s="13"/>
      <c r="AI209" s="13"/>
      <c r="AK209" s="13" t="n">
        <f aca="false">AA209*AF209</f>
        <v>0</v>
      </c>
      <c r="AL209" s="13" t="e">
        <f aca="false">#REF!-AK209</f>
        <v>#VALUE!</v>
      </c>
      <c r="AN209" s="21"/>
    </row>
    <row r="210" customFormat="false" ht="13.8" hidden="false" customHeight="false" outlineLevel="0" collapsed="false">
      <c r="B210" s="8" t="s">
        <v>26</v>
      </c>
      <c r="C210" s="9" t="n">
        <v>1789</v>
      </c>
      <c r="D210" s="9"/>
      <c r="E210" s="9"/>
      <c r="F210" s="10"/>
      <c r="G210" s="10"/>
      <c r="H210" s="11"/>
      <c r="I210" s="9"/>
      <c r="J210" s="12"/>
      <c r="K210" s="13" t="n">
        <f aca="false">AG210+(AH210*0.05)+(AI210/240)</f>
        <v>0</v>
      </c>
      <c r="L210" s="9"/>
      <c r="M210" s="13"/>
      <c r="N210" s="14"/>
      <c r="O210" s="14"/>
      <c r="P210" s="15" t="s">
        <v>32</v>
      </c>
      <c r="Q210" s="12" t="s">
        <v>33</v>
      </c>
      <c r="W210" s="12"/>
      <c r="X210" s="12"/>
      <c r="AC210" s="13"/>
      <c r="AD210" s="13"/>
      <c r="AE210" s="16"/>
      <c r="AG210" s="13"/>
      <c r="AH210" s="13"/>
      <c r="AI210" s="13"/>
      <c r="AK210" s="13" t="n">
        <f aca="false">AA210*AF210</f>
        <v>0</v>
      </c>
      <c r="AL210" s="13" t="e">
        <f aca="false">#REF!-AK210</f>
        <v>#VALUE!</v>
      </c>
      <c r="AN210" s="12"/>
    </row>
    <row r="211" customFormat="false" ht="13.8" hidden="false" customHeight="false" outlineLevel="0" collapsed="false">
      <c r="B211" s="8" t="s">
        <v>26</v>
      </c>
      <c r="C211" s="9" t="n">
        <v>1789</v>
      </c>
      <c r="D211" s="9"/>
      <c r="E211" s="9"/>
      <c r="F211" s="10"/>
      <c r="G211" s="10"/>
      <c r="H211" s="11"/>
      <c r="I211" s="9"/>
      <c r="J211" s="12"/>
      <c r="K211" s="13" t="n">
        <f aca="false">AG211+(AH211*0.05)+(AI211/240)</f>
        <v>0</v>
      </c>
      <c r="L211" s="9"/>
      <c r="M211" s="13"/>
      <c r="N211" s="14"/>
      <c r="O211" s="14"/>
      <c r="P211" s="15" t="s">
        <v>32</v>
      </c>
      <c r="Q211" s="12" t="s">
        <v>33</v>
      </c>
      <c r="W211" s="12"/>
      <c r="X211" s="12"/>
      <c r="AC211" s="13"/>
      <c r="AD211" s="13"/>
      <c r="AE211" s="16"/>
      <c r="AG211" s="13"/>
      <c r="AH211" s="13"/>
      <c r="AI211" s="13"/>
      <c r="AK211" s="13" t="n">
        <f aca="false">AA211*AF211</f>
        <v>0</v>
      </c>
      <c r="AL211" s="13" t="e">
        <f aca="false">#REF!-AK211</f>
        <v>#VALUE!</v>
      </c>
      <c r="AN211" s="12"/>
    </row>
    <row r="212" customFormat="false" ht="13.8" hidden="false" customHeight="false" outlineLevel="0" collapsed="false">
      <c r="B212" s="8" t="s">
        <v>26</v>
      </c>
      <c r="C212" s="9" t="n">
        <v>1789</v>
      </c>
      <c r="D212" s="9"/>
      <c r="E212" s="9"/>
      <c r="F212" s="10"/>
      <c r="G212" s="10"/>
      <c r="H212" s="11"/>
      <c r="I212" s="9"/>
      <c r="J212" s="12"/>
      <c r="K212" s="13" t="n">
        <f aca="false">AG212+(AH212*0.05)+(AI212/240)</f>
        <v>0</v>
      </c>
      <c r="L212" s="9"/>
      <c r="M212" s="13"/>
      <c r="N212" s="14"/>
      <c r="O212" s="14"/>
      <c r="P212" s="15" t="s">
        <v>32</v>
      </c>
      <c r="Q212" s="12" t="s">
        <v>33</v>
      </c>
      <c r="W212" s="12"/>
      <c r="X212" s="12"/>
      <c r="AC212" s="13"/>
      <c r="AD212" s="13"/>
      <c r="AE212" s="16"/>
      <c r="AG212" s="13"/>
      <c r="AH212" s="13"/>
      <c r="AI212" s="13"/>
      <c r="AK212" s="13" t="n">
        <f aca="false">AA212*AF212</f>
        <v>0</v>
      </c>
      <c r="AL212" s="13" t="e">
        <f aca="false">#REF!-AK212</f>
        <v>#VALUE!</v>
      </c>
      <c r="AN212" s="21"/>
    </row>
    <row r="213" customFormat="false" ht="13.8" hidden="false" customHeight="false" outlineLevel="0" collapsed="false">
      <c r="B213" s="8" t="s">
        <v>26</v>
      </c>
      <c r="C213" s="9" t="n">
        <v>1789</v>
      </c>
      <c r="D213" s="9"/>
      <c r="E213" s="9"/>
      <c r="F213" s="10"/>
      <c r="G213" s="10"/>
      <c r="H213" s="11"/>
      <c r="I213" s="9"/>
      <c r="J213" s="12"/>
      <c r="K213" s="13" t="n">
        <f aca="false">AG213+(AH213*0.05)+(AI213/240)</f>
        <v>0</v>
      </c>
      <c r="L213" s="9"/>
      <c r="M213" s="13"/>
      <c r="N213" s="14"/>
      <c r="O213" s="14"/>
      <c r="P213" s="15" t="s">
        <v>32</v>
      </c>
      <c r="Q213" s="12" t="s">
        <v>33</v>
      </c>
      <c r="W213" s="12"/>
      <c r="X213" s="12"/>
      <c r="AC213" s="13"/>
      <c r="AD213" s="13"/>
      <c r="AE213" s="16"/>
      <c r="AG213" s="13"/>
      <c r="AH213" s="13"/>
      <c r="AI213" s="13"/>
      <c r="AK213" s="13" t="n">
        <f aca="false">AA213*AF213</f>
        <v>0</v>
      </c>
      <c r="AL213" s="13" t="e">
        <f aca="false">#REF!-AK213</f>
        <v>#VALUE!</v>
      </c>
      <c r="AN213" s="12"/>
    </row>
    <row r="214" customFormat="false" ht="13.8" hidden="false" customHeight="false" outlineLevel="0" collapsed="false">
      <c r="B214" s="8" t="s">
        <v>26</v>
      </c>
      <c r="C214" s="9" t="n">
        <v>1789</v>
      </c>
      <c r="D214" s="9"/>
      <c r="E214" s="9"/>
      <c r="F214" s="10"/>
      <c r="G214" s="10"/>
      <c r="H214" s="11"/>
      <c r="I214" s="9"/>
      <c r="J214" s="12"/>
      <c r="K214" s="13" t="n">
        <f aca="false">AG214+(AH214*0.05)+(AI214/240)</f>
        <v>0</v>
      </c>
      <c r="L214" s="9"/>
      <c r="M214" s="13"/>
      <c r="N214" s="14"/>
      <c r="O214" s="14"/>
      <c r="P214" s="15" t="s">
        <v>32</v>
      </c>
      <c r="Q214" s="12" t="s">
        <v>33</v>
      </c>
      <c r="W214" s="12"/>
      <c r="X214" s="12"/>
      <c r="AC214" s="13"/>
      <c r="AD214" s="13"/>
      <c r="AE214" s="16"/>
      <c r="AG214" s="13"/>
      <c r="AH214" s="13"/>
      <c r="AI214" s="13"/>
      <c r="AK214" s="13" t="n">
        <f aca="false">AA214*AF214</f>
        <v>0</v>
      </c>
      <c r="AL214" s="13" t="e">
        <f aca="false">#REF!-AK214</f>
        <v>#VALUE!</v>
      </c>
      <c r="AN214" s="12"/>
    </row>
    <row r="215" customFormat="false" ht="13.8" hidden="false" customHeight="false" outlineLevel="0" collapsed="false">
      <c r="B215" s="8" t="s">
        <v>26</v>
      </c>
      <c r="C215" s="9" t="n">
        <v>1789</v>
      </c>
      <c r="D215" s="9"/>
      <c r="E215" s="9"/>
      <c r="F215" s="10"/>
      <c r="G215" s="10"/>
      <c r="H215" s="11"/>
      <c r="I215" s="9"/>
      <c r="J215" s="12"/>
      <c r="K215" s="13" t="n">
        <f aca="false">AG215+(AH215*0.05)+(AI215/240)</f>
        <v>0</v>
      </c>
      <c r="L215" s="9"/>
      <c r="M215" s="13"/>
      <c r="N215" s="14"/>
      <c r="O215" s="14"/>
      <c r="P215" s="15" t="s">
        <v>32</v>
      </c>
      <c r="Q215" s="12" t="s">
        <v>33</v>
      </c>
      <c r="W215" s="12"/>
      <c r="X215" s="12"/>
      <c r="AC215" s="13"/>
      <c r="AD215" s="13"/>
      <c r="AE215" s="16"/>
      <c r="AG215" s="13"/>
      <c r="AH215" s="13"/>
      <c r="AI215" s="13"/>
      <c r="AK215" s="13" t="n">
        <f aca="false">AA215*AF215</f>
        <v>0</v>
      </c>
      <c r="AL215" s="13" t="e">
        <f aca="false">#REF!-AK215</f>
        <v>#VALUE!</v>
      </c>
      <c r="AN215" s="21"/>
    </row>
    <row r="216" customFormat="false" ht="13.8" hidden="false" customHeight="false" outlineLevel="0" collapsed="false">
      <c r="B216" s="8" t="s">
        <v>26</v>
      </c>
      <c r="C216" s="9" t="n">
        <v>1789</v>
      </c>
      <c r="D216" s="9"/>
      <c r="E216" s="9"/>
      <c r="F216" s="10"/>
      <c r="G216" s="10"/>
      <c r="H216" s="11"/>
      <c r="I216" s="9"/>
      <c r="J216" s="12"/>
      <c r="K216" s="13" t="n">
        <f aca="false">AG216+(AH216*0.05)+(AI216/240)</f>
        <v>0</v>
      </c>
      <c r="L216" s="9"/>
      <c r="M216" s="13"/>
      <c r="N216" s="14"/>
      <c r="O216" s="14"/>
      <c r="P216" s="15" t="s">
        <v>32</v>
      </c>
      <c r="Q216" s="12" t="s">
        <v>33</v>
      </c>
      <c r="W216" s="12"/>
      <c r="X216" s="12"/>
      <c r="AC216" s="13"/>
      <c r="AD216" s="13"/>
      <c r="AE216" s="16"/>
      <c r="AG216" s="13"/>
      <c r="AH216" s="13"/>
      <c r="AI216" s="13"/>
      <c r="AK216" s="13" t="n">
        <f aca="false">AA216*AF216</f>
        <v>0</v>
      </c>
      <c r="AL216" s="13" t="e">
        <f aca="false">#REF!-AK216</f>
        <v>#VALUE!</v>
      </c>
      <c r="AN216" s="21"/>
    </row>
    <row r="217" customFormat="false" ht="13.8" hidden="false" customHeight="false" outlineLevel="0" collapsed="false">
      <c r="B217" s="8" t="s">
        <v>26</v>
      </c>
      <c r="C217" s="9" t="n">
        <v>1789</v>
      </c>
      <c r="D217" s="9"/>
      <c r="E217" s="9"/>
      <c r="F217" s="10"/>
      <c r="G217" s="10"/>
      <c r="H217" s="11"/>
      <c r="I217" s="9"/>
      <c r="J217" s="12"/>
      <c r="K217" s="13" t="n">
        <f aca="false">AG217+(AH217*0.05)+(AI217/240)</f>
        <v>0</v>
      </c>
      <c r="L217" s="9"/>
      <c r="M217" s="13"/>
      <c r="N217" s="14"/>
      <c r="O217" s="14"/>
      <c r="P217" s="15" t="s">
        <v>32</v>
      </c>
      <c r="Q217" s="12" t="s">
        <v>33</v>
      </c>
      <c r="W217" s="12"/>
      <c r="X217" s="12"/>
      <c r="AC217" s="13"/>
      <c r="AD217" s="13"/>
      <c r="AE217" s="16"/>
      <c r="AG217" s="13"/>
      <c r="AH217" s="13"/>
      <c r="AI217" s="13"/>
      <c r="AK217" s="13" t="n">
        <f aca="false">AA217*AF217</f>
        <v>0</v>
      </c>
      <c r="AL217" s="13" t="e">
        <f aca="false">#REF!-AK217</f>
        <v>#VALUE!</v>
      </c>
      <c r="AN217" s="21"/>
    </row>
    <row r="218" customFormat="false" ht="13.8" hidden="false" customHeight="false" outlineLevel="0" collapsed="false">
      <c r="B218" s="8" t="s">
        <v>26</v>
      </c>
      <c r="C218" s="9" t="n">
        <v>1789</v>
      </c>
      <c r="D218" s="9"/>
      <c r="E218" s="9"/>
      <c r="F218" s="10"/>
      <c r="G218" s="10"/>
      <c r="H218" s="11"/>
      <c r="I218" s="9"/>
      <c r="J218" s="12"/>
      <c r="K218" s="13" t="n">
        <f aca="false">AG218+(AH218*0.05)+(AI218/240)</f>
        <v>0</v>
      </c>
      <c r="L218" s="9"/>
      <c r="M218" s="13"/>
      <c r="N218" s="14"/>
      <c r="O218" s="14"/>
      <c r="P218" s="15" t="s">
        <v>32</v>
      </c>
      <c r="Q218" s="12" t="s">
        <v>33</v>
      </c>
      <c r="W218" s="12"/>
      <c r="X218" s="12"/>
      <c r="AC218" s="13"/>
      <c r="AD218" s="13"/>
      <c r="AE218" s="16"/>
      <c r="AG218" s="13"/>
      <c r="AH218" s="13"/>
      <c r="AI218" s="13"/>
      <c r="AK218" s="13" t="n">
        <f aca="false">AA218*AF218</f>
        <v>0</v>
      </c>
      <c r="AL218" s="13" t="e">
        <f aca="false">#REF!-AK218</f>
        <v>#VALUE!</v>
      </c>
      <c r="AN218" s="21"/>
    </row>
    <row r="219" customFormat="false" ht="13.8" hidden="false" customHeight="false" outlineLevel="0" collapsed="false">
      <c r="B219" s="8" t="s">
        <v>26</v>
      </c>
      <c r="C219" s="9" t="n">
        <v>1789</v>
      </c>
      <c r="D219" s="9"/>
      <c r="E219" s="9"/>
      <c r="F219" s="10"/>
      <c r="G219" s="10"/>
      <c r="H219" s="11"/>
      <c r="I219" s="9"/>
      <c r="J219" s="12"/>
      <c r="K219" s="13" t="n">
        <f aca="false">AG219+(AH219*0.05)+(AI219/240)</f>
        <v>0</v>
      </c>
      <c r="L219" s="9"/>
      <c r="M219" s="13"/>
      <c r="N219" s="14"/>
      <c r="O219" s="14"/>
      <c r="P219" s="15" t="s">
        <v>32</v>
      </c>
      <c r="Q219" s="12" t="s">
        <v>33</v>
      </c>
      <c r="W219" s="12"/>
      <c r="X219" s="12"/>
      <c r="AC219" s="13"/>
      <c r="AD219" s="13"/>
      <c r="AE219" s="16"/>
      <c r="AG219" s="13"/>
      <c r="AH219" s="13"/>
      <c r="AI219" s="13"/>
      <c r="AK219" s="13" t="n">
        <f aca="false">AA219*AF219</f>
        <v>0</v>
      </c>
      <c r="AL219" s="13" t="e">
        <f aca="false">#REF!-AK219</f>
        <v>#VALUE!</v>
      </c>
      <c r="AN219" s="12"/>
    </row>
    <row r="220" customFormat="false" ht="13.8" hidden="false" customHeight="false" outlineLevel="0" collapsed="false">
      <c r="B220" s="8" t="s">
        <v>26</v>
      </c>
      <c r="C220" s="9" t="n">
        <v>1789</v>
      </c>
      <c r="D220" s="9"/>
      <c r="E220" s="9"/>
      <c r="F220" s="10"/>
      <c r="G220" s="10"/>
      <c r="H220" s="11"/>
      <c r="I220" s="9"/>
      <c r="J220" s="12"/>
      <c r="K220" s="13" t="n">
        <f aca="false">AG220+(AH220*0.05)+(AI220/240)</f>
        <v>0</v>
      </c>
      <c r="L220" s="9"/>
      <c r="M220" s="13"/>
      <c r="N220" s="14"/>
      <c r="O220" s="14"/>
      <c r="P220" s="15" t="s">
        <v>32</v>
      </c>
      <c r="Q220" s="12" t="s">
        <v>33</v>
      </c>
      <c r="W220" s="12"/>
      <c r="X220" s="12"/>
      <c r="AC220" s="13"/>
      <c r="AD220" s="13"/>
      <c r="AE220" s="16"/>
      <c r="AG220" s="13"/>
      <c r="AH220" s="13"/>
      <c r="AI220" s="13"/>
      <c r="AK220" s="13" t="n">
        <f aca="false">AA220*AF220</f>
        <v>0</v>
      </c>
      <c r="AL220" s="13" t="e">
        <f aca="false">#REF!-AK220</f>
        <v>#VALUE!</v>
      </c>
      <c r="AN220" s="12"/>
    </row>
    <row r="221" customFormat="false" ht="13.8" hidden="false" customHeight="false" outlineLevel="0" collapsed="false">
      <c r="B221" s="8" t="s">
        <v>26</v>
      </c>
      <c r="C221" s="9" t="n">
        <v>1789</v>
      </c>
      <c r="D221" s="9"/>
      <c r="E221" s="9"/>
      <c r="F221" s="10"/>
      <c r="G221" s="10"/>
      <c r="H221" s="11"/>
      <c r="I221" s="9"/>
      <c r="J221" s="12"/>
      <c r="K221" s="13" t="n">
        <f aca="false">AG221+(AH221*0.05)+(AI221/240)</f>
        <v>0</v>
      </c>
      <c r="L221" s="9"/>
      <c r="M221" s="13"/>
      <c r="N221" s="14"/>
      <c r="O221" s="14"/>
      <c r="P221" s="15" t="s">
        <v>32</v>
      </c>
      <c r="Q221" s="12" t="s">
        <v>33</v>
      </c>
      <c r="W221" s="12"/>
      <c r="X221" s="12"/>
      <c r="AC221" s="13"/>
      <c r="AD221" s="13"/>
      <c r="AE221" s="16"/>
      <c r="AG221" s="13"/>
      <c r="AH221" s="13"/>
      <c r="AI221" s="13"/>
      <c r="AK221" s="13" t="n">
        <f aca="false">AA221*AF221</f>
        <v>0</v>
      </c>
      <c r="AL221" s="13" t="e">
        <f aca="false">#REF!-AK221</f>
        <v>#VALUE!</v>
      </c>
      <c r="AN221" s="12"/>
    </row>
    <row r="222" customFormat="false" ht="13.8" hidden="false" customHeight="false" outlineLevel="0" collapsed="false">
      <c r="B222" s="8" t="s">
        <v>26</v>
      </c>
      <c r="C222" s="9" t="n">
        <v>1789</v>
      </c>
      <c r="D222" s="9"/>
      <c r="E222" s="9"/>
      <c r="F222" s="10"/>
      <c r="G222" s="10"/>
      <c r="H222" s="11"/>
      <c r="I222" s="9"/>
      <c r="J222" s="12"/>
      <c r="K222" s="13" t="n">
        <f aca="false">AG222+(AH222*0.05)+(AI222/240)</f>
        <v>0</v>
      </c>
      <c r="L222" s="9"/>
      <c r="M222" s="13"/>
      <c r="N222" s="14"/>
      <c r="O222" s="14"/>
      <c r="P222" s="15" t="s">
        <v>32</v>
      </c>
      <c r="Q222" s="12" t="s">
        <v>33</v>
      </c>
      <c r="W222" s="12"/>
      <c r="X222" s="12"/>
      <c r="AC222" s="13"/>
      <c r="AD222" s="13"/>
      <c r="AE222" s="16"/>
      <c r="AG222" s="13"/>
      <c r="AH222" s="13"/>
      <c r="AI222" s="13"/>
      <c r="AK222" s="13" t="n">
        <f aca="false">AA222*AF222</f>
        <v>0</v>
      </c>
      <c r="AL222" s="13" t="e">
        <f aca="false">#REF!-AK222</f>
        <v>#VALUE!</v>
      </c>
      <c r="AN222" s="12"/>
    </row>
    <row r="223" customFormat="false" ht="13.8" hidden="false" customHeight="false" outlineLevel="0" collapsed="false">
      <c r="B223" s="8" t="s">
        <v>26</v>
      </c>
      <c r="C223" s="9" t="n">
        <v>1789</v>
      </c>
      <c r="D223" s="9"/>
      <c r="E223" s="9"/>
      <c r="F223" s="10"/>
      <c r="G223" s="10"/>
      <c r="H223" s="11"/>
      <c r="I223" s="9"/>
      <c r="J223" s="12"/>
      <c r="K223" s="13" t="n">
        <f aca="false">AG223+(AH223*0.05)+(AI223/240)</f>
        <v>0</v>
      </c>
      <c r="L223" s="9"/>
      <c r="M223" s="13"/>
      <c r="N223" s="14"/>
      <c r="O223" s="14"/>
      <c r="P223" s="15" t="s">
        <v>32</v>
      </c>
      <c r="Q223" s="12" t="s">
        <v>33</v>
      </c>
      <c r="W223" s="12"/>
      <c r="X223" s="12"/>
      <c r="AC223" s="13"/>
      <c r="AD223" s="13"/>
      <c r="AE223" s="16"/>
      <c r="AG223" s="13"/>
      <c r="AH223" s="13"/>
      <c r="AI223" s="13"/>
      <c r="AK223" s="13" t="n">
        <f aca="false">AA223*AF223</f>
        <v>0</v>
      </c>
      <c r="AL223" s="13" t="e">
        <f aca="false">#REF!-AK223</f>
        <v>#VALUE!</v>
      </c>
      <c r="AN223" s="12"/>
    </row>
    <row r="224" customFormat="false" ht="13.8" hidden="false" customHeight="false" outlineLevel="0" collapsed="false">
      <c r="B224" s="8" t="s">
        <v>26</v>
      </c>
      <c r="C224" s="9" t="n">
        <v>1789</v>
      </c>
      <c r="D224" s="9"/>
      <c r="E224" s="9"/>
      <c r="F224" s="10"/>
      <c r="G224" s="10"/>
      <c r="H224" s="11"/>
      <c r="I224" s="9"/>
      <c r="J224" s="12"/>
      <c r="K224" s="13" t="n">
        <f aca="false">AG224+(AH224*0.05)+(AI224/240)</f>
        <v>0</v>
      </c>
      <c r="L224" s="9"/>
      <c r="M224" s="13"/>
      <c r="N224" s="14"/>
      <c r="O224" s="14"/>
      <c r="P224" s="15" t="s">
        <v>32</v>
      </c>
      <c r="Q224" s="12" t="s">
        <v>33</v>
      </c>
      <c r="W224" s="12"/>
      <c r="X224" s="12"/>
      <c r="AC224" s="13"/>
      <c r="AD224" s="13"/>
      <c r="AE224" s="16"/>
      <c r="AG224" s="13"/>
      <c r="AH224" s="13"/>
      <c r="AI224" s="13"/>
      <c r="AK224" s="13" t="n">
        <f aca="false">AA224*AF224</f>
        <v>0</v>
      </c>
      <c r="AL224" s="13" t="e">
        <f aca="false">#REF!-AK224</f>
        <v>#VALUE!</v>
      </c>
      <c r="AN224" s="12"/>
    </row>
    <row r="225" customFormat="false" ht="13.8" hidden="false" customHeight="false" outlineLevel="0" collapsed="false">
      <c r="B225" s="8" t="s">
        <v>26</v>
      </c>
      <c r="C225" s="9" t="n">
        <v>1789</v>
      </c>
      <c r="D225" s="9"/>
      <c r="E225" s="9"/>
      <c r="F225" s="10"/>
      <c r="G225" s="10"/>
      <c r="H225" s="11"/>
      <c r="I225" s="9"/>
      <c r="J225" s="12"/>
      <c r="K225" s="13" t="n">
        <f aca="false">AG225+(AH225*0.05)+(AI225/240)</f>
        <v>0</v>
      </c>
      <c r="L225" s="9"/>
      <c r="M225" s="13"/>
      <c r="N225" s="14"/>
      <c r="O225" s="14"/>
      <c r="P225" s="15" t="s">
        <v>32</v>
      </c>
      <c r="Q225" s="12" t="s">
        <v>33</v>
      </c>
      <c r="W225" s="12"/>
      <c r="X225" s="12"/>
      <c r="AC225" s="13"/>
      <c r="AD225" s="13"/>
      <c r="AE225" s="16"/>
      <c r="AG225" s="13"/>
      <c r="AH225" s="13"/>
      <c r="AI225" s="13"/>
      <c r="AK225" s="13" t="n">
        <f aca="false">AA225*AF225</f>
        <v>0</v>
      </c>
      <c r="AL225" s="13" t="e">
        <f aca="false">#REF!-AK225</f>
        <v>#VALUE!</v>
      </c>
      <c r="AN225" s="12"/>
    </row>
    <row r="226" customFormat="false" ht="13.8" hidden="false" customHeight="false" outlineLevel="0" collapsed="false">
      <c r="B226" s="8" t="s">
        <v>26</v>
      </c>
      <c r="C226" s="9" t="n">
        <v>1789</v>
      </c>
      <c r="D226" s="9"/>
      <c r="E226" s="9"/>
      <c r="F226" s="10"/>
      <c r="G226" s="10"/>
      <c r="H226" s="11"/>
      <c r="I226" s="9"/>
      <c r="J226" s="12"/>
      <c r="K226" s="13" t="n">
        <f aca="false">AG226+(AH226*0.05)+(AI226/240)</f>
        <v>0</v>
      </c>
      <c r="L226" s="9"/>
      <c r="M226" s="13"/>
      <c r="N226" s="14"/>
      <c r="O226" s="14"/>
      <c r="P226" s="15" t="s">
        <v>32</v>
      </c>
      <c r="Q226" s="12" t="s">
        <v>33</v>
      </c>
      <c r="W226" s="12"/>
      <c r="X226" s="12"/>
      <c r="AC226" s="13"/>
      <c r="AD226" s="13"/>
      <c r="AE226" s="16"/>
      <c r="AG226" s="13"/>
      <c r="AH226" s="13"/>
      <c r="AI226" s="13"/>
      <c r="AK226" s="13" t="n">
        <f aca="false">AA226*AF226</f>
        <v>0</v>
      </c>
      <c r="AL226" s="13" t="e">
        <f aca="false">#REF!-AK226</f>
        <v>#VALUE!</v>
      </c>
      <c r="AN226" s="12"/>
    </row>
    <row r="227" customFormat="false" ht="13.8" hidden="false" customHeight="false" outlineLevel="0" collapsed="false">
      <c r="B227" s="8" t="s">
        <v>26</v>
      </c>
      <c r="C227" s="9" t="n">
        <v>1789</v>
      </c>
      <c r="D227" s="9"/>
      <c r="E227" s="9"/>
      <c r="F227" s="10"/>
      <c r="G227" s="10"/>
      <c r="H227" s="11"/>
      <c r="I227" s="9"/>
      <c r="J227" s="12"/>
      <c r="K227" s="13" t="n">
        <f aca="false">AG227+(AH227*0.05)+(AI227/240)</f>
        <v>0</v>
      </c>
      <c r="L227" s="9"/>
      <c r="M227" s="13"/>
      <c r="N227" s="14"/>
      <c r="O227" s="14"/>
      <c r="P227" s="15" t="s">
        <v>32</v>
      </c>
      <c r="Q227" s="12" t="s">
        <v>33</v>
      </c>
      <c r="W227" s="12"/>
      <c r="X227" s="12"/>
      <c r="AC227" s="13"/>
      <c r="AD227" s="13"/>
      <c r="AE227" s="16"/>
      <c r="AG227" s="13"/>
      <c r="AH227" s="13"/>
      <c r="AI227" s="13"/>
      <c r="AK227" s="13" t="n">
        <f aca="false">AA227*AF227</f>
        <v>0</v>
      </c>
      <c r="AL227" s="13" t="e">
        <f aca="false">#REF!-AK227</f>
        <v>#VALUE!</v>
      </c>
      <c r="AN227" s="12"/>
    </row>
    <row r="228" customFormat="false" ht="13.8" hidden="false" customHeight="false" outlineLevel="0" collapsed="false">
      <c r="B228" s="8" t="s">
        <v>26</v>
      </c>
      <c r="C228" s="9" t="n">
        <v>1789</v>
      </c>
      <c r="D228" s="9"/>
      <c r="E228" s="9"/>
      <c r="F228" s="10"/>
      <c r="G228" s="10"/>
      <c r="H228" s="11"/>
      <c r="I228" s="9"/>
      <c r="J228" s="12"/>
      <c r="K228" s="13" t="n">
        <f aca="false">AG228+(AH228*0.05)+(AI228/240)</f>
        <v>0</v>
      </c>
      <c r="L228" s="9"/>
      <c r="M228" s="13"/>
      <c r="N228" s="14"/>
      <c r="O228" s="14"/>
      <c r="P228" s="15" t="s">
        <v>32</v>
      </c>
      <c r="Q228" s="12" t="s">
        <v>33</v>
      </c>
      <c r="W228" s="12"/>
      <c r="X228" s="12"/>
      <c r="AC228" s="13"/>
      <c r="AD228" s="13"/>
      <c r="AE228" s="16"/>
      <c r="AG228" s="13"/>
      <c r="AH228" s="13"/>
      <c r="AI228" s="13"/>
      <c r="AK228" s="13" t="n">
        <f aca="false">AA228*AF228</f>
        <v>0</v>
      </c>
      <c r="AL228" s="13" t="e">
        <f aca="false">#REF!-AK228</f>
        <v>#VALUE!</v>
      </c>
      <c r="AN228" s="12"/>
    </row>
    <row r="229" customFormat="false" ht="13.8" hidden="false" customHeight="false" outlineLevel="0" collapsed="false">
      <c r="B229" s="8" t="s">
        <v>26</v>
      </c>
      <c r="C229" s="9" t="n">
        <v>1789</v>
      </c>
      <c r="D229" s="9"/>
      <c r="E229" s="9"/>
      <c r="F229" s="10"/>
      <c r="G229" s="10"/>
      <c r="H229" s="11"/>
      <c r="I229" s="9"/>
      <c r="J229" s="12"/>
      <c r="K229" s="13" t="n">
        <f aca="false">AG229+(AH229*0.05)+(AI229/240)</f>
        <v>0</v>
      </c>
      <c r="L229" s="9"/>
      <c r="M229" s="13"/>
      <c r="N229" s="14"/>
      <c r="O229" s="14"/>
      <c r="P229" s="15" t="s">
        <v>32</v>
      </c>
      <c r="Q229" s="12" t="s">
        <v>33</v>
      </c>
      <c r="W229" s="12"/>
      <c r="X229" s="12"/>
      <c r="AC229" s="13"/>
      <c r="AD229" s="13"/>
      <c r="AE229" s="16"/>
      <c r="AG229" s="13"/>
      <c r="AH229" s="13"/>
      <c r="AI229" s="13"/>
      <c r="AK229" s="13" t="n">
        <f aca="false">AA229*AF229</f>
        <v>0</v>
      </c>
      <c r="AL229" s="13" t="e">
        <f aca="false">#REF!-AK229</f>
        <v>#VALUE!</v>
      </c>
      <c r="AN229" s="12"/>
    </row>
    <row r="230" customFormat="false" ht="13.8" hidden="false" customHeight="false" outlineLevel="0" collapsed="false">
      <c r="B230" s="8" t="s">
        <v>26</v>
      </c>
      <c r="C230" s="9" t="n">
        <v>1789</v>
      </c>
      <c r="D230" s="9"/>
      <c r="E230" s="9"/>
      <c r="F230" s="10"/>
      <c r="G230" s="10"/>
      <c r="H230" s="11"/>
      <c r="I230" s="9"/>
      <c r="J230" s="12"/>
      <c r="K230" s="13" t="n">
        <f aca="false">AG230+(AH230*0.05)+(AI230/240)</f>
        <v>0</v>
      </c>
      <c r="L230" s="9"/>
      <c r="M230" s="13"/>
      <c r="N230" s="14"/>
      <c r="O230" s="14"/>
      <c r="P230" s="15" t="s">
        <v>32</v>
      </c>
      <c r="Q230" s="12" t="s">
        <v>33</v>
      </c>
      <c r="W230" s="12"/>
      <c r="X230" s="12"/>
      <c r="AC230" s="13"/>
      <c r="AD230" s="13"/>
      <c r="AE230" s="16"/>
      <c r="AG230" s="13"/>
      <c r="AH230" s="13"/>
      <c r="AI230" s="13"/>
      <c r="AK230" s="13" t="n">
        <f aca="false">AA230*AF230</f>
        <v>0</v>
      </c>
      <c r="AL230" s="13" t="e">
        <f aca="false">#REF!-AK230</f>
        <v>#VALUE!</v>
      </c>
      <c r="AN230" s="12"/>
    </row>
    <row r="231" customFormat="false" ht="13.8" hidden="false" customHeight="false" outlineLevel="0" collapsed="false">
      <c r="B231" s="8" t="s">
        <v>26</v>
      </c>
      <c r="C231" s="9" t="n">
        <v>1789</v>
      </c>
      <c r="D231" s="9"/>
      <c r="E231" s="9"/>
      <c r="F231" s="10"/>
      <c r="G231" s="10"/>
      <c r="H231" s="11"/>
      <c r="I231" s="9"/>
      <c r="J231" s="12"/>
      <c r="K231" s="13" t="n">
        <f aca="false">AG231+(AH231*0.05)+(AI231/240)</f>
        <v>0</v>
      </c>
      <c r="L231" s="9"/>
      <c r="M231" s="13"/>
      <c r="N231" s="14"/>
      <c r="O231" s="14"/>
      <c r="P231" s="15" t="s">
        <v>32</v>
      </c>
      <c r="Q231" s="12" t="s">
        <v>33</v>
      </c>
      <c r="W231" s="12"/>
      <c r="X231" s="12"/>
      <c r="AC231" s="13"/>
      <c r="AD231" s="13"/>
      <c r="AE231" s="16"/>
      <c r="AG231" s="13"/>
      <c r="AH231" s="13"/>
      <c r="AI231" s="13"/>
      <c r="AK231" s="13" t="n">
        <f aca="false">AA231*AF231</f>
        <v>0</v>
      </c>
      <c r="AL231" s="13" t="e">
        <f aca="false">#REF!-AK231</f>
        <v>#VALUE!</v>
      </c>
      <c r="AN231" s="12"/>
    </row>
    <row r="232" customFormat="false" ht="13.8" hidden="false" customHeight="false" outlineLevel="0" collapsed="false">
      <c r="B232" s="8" t="s">
        <v>26</v>
      </c>
      <c r="C232" s="9" t="n">
        <v>1789</v>
      </c>
      <c r="D232" s="9"/>
      <c r="E232" s="9"/>
      <c r="F232" s="10"/>
      <c r="G232" s="10"/>
      <c r="H232" s="11"/>
      <c r="I232" s="9"/>
      <c r="J232" s="12"/>
      <c r="K232" s="13" t="n">
        <f aca="false">AG232+(AH232*0.05)+(AI232/240)</f>
        <v>0</v>
      </c>
      <c r="L232" s="9"/>
      <c r="M232" s="13"/>
      <c r="N232" s="14"/>
      <c r="O232" s="14"/>
      <c r="P232" s="15" t="s">
        <v>32</v>
      </c>
      <c r="Q232" s="12" t="s">
        <v>33</v>
      </c>
      <c r="W232" s="12"/>
      <c r="X232" s="12"/>
      <c r="AC232" s="13"/>
      <c r="AD232" s="13"/>
      <c r="AE232" s="16"/>
      <c r="AG232" s="13"/>
      <c r="AH232" s="13"/>
      <c r="AI232" s="13"/>
      <c r="AK232" s="13" t="n">
        <f aca="false">AA232*AF232</f>
        <v>0</v>
      </c>
      <c r="AL232" s="13" t="e">
        <f aca="false">#REF!-AK232</f>
        <v>#VALUE!</v>
      </c>
      <c r="AN232" s="12"/>
    </row>
    <row r="233" customFormat="false" ht="13.8" hidden="false" customHeight="false" outlineLevel="0" collapsed="false">
      <c r="B233" s="8" t="s">
        <v>26</v>
      </c>
      <c r="C233" s="9" t="n">
        <v>1789</v>
      </c>
      <c r="D233" s="9"/>
      <c r="E233" s="9"/>
      <c r="F233" s="10"/>
      <c r="G233" s="10"/>
      <c r="H233" s="11"/>
      <c r="I233" s="9"/>
      <c r="J233" s="12"/>
      <c r="K233" s="13" t="n">
        <f aca="false">AG233+(AH233*0.05)+(AI233/240)</f>
        <v>0</v>
      </c>
      <c r="L233" s="9"/>
      <c r="M233" s="13"/>
      <c r="N233" s="14"/>
      <c r="O233" s="14"/>
      <c r="P233" s="15" t="s">
        <v>32</v>
      </c>
      <c r="Q233" s="12" t="s">
        <v>33</v>
      </c>
      <c r="W233" s="12"/>
      <c r="X233" s="12"/>
      <c r="AC233" s="13"/>
      <c r="AD233" s="13"/>
      <c r="AE233" s="16"/>
      <c r="AG233" s="13"/>
      <c r="AH233" s="13"/>
      <c r="AI233" s="13"/>
      <c r="AK233" s="13" t="n">
        <f aca="false">AA233*AF233</f>
        <v>0</v>
      </c>
      <c r="AL233" s="13" t="e">
        <f aca="false">#REF!-AK233</f>
        <v>#VALUE!</v>
      </c>
      <c r="AN233" s="12"/>
    </row>
    <row r="234" customFormat="false" ht="13.8" hidden="false" customHeight="false" outlineLevel="0" collapsed="false">
      <c r="B234" s="8" t="s">
        <v>26</v>
      </c>
      <c r="C234" s="9" t="n">
        <v>1789</v>
      </c>
      <c r="D234" s="9"/>
      <c r="E234" s="9"/>
      <c r="F234" s="10"/>
      <c r="G234" s="10"/>
      <c r="H234" s="11"/>
      <c r="I234" s="9"/>
      <c r="J234" s="12"/>
      <c r="K234" s="13" t="n">
        <f aca="false">AG234+(AH234*0.05)+(AI234/240)</f>
        <v>0</v>
      </c>
      <c r="L234" s="9"/>
      <c r="M234" s="13"/>
      <c r="N234" s="14"/>
      <c r="O234" s="14"/>
      <c r="P234" s="15" t="s">
        <v>32</v>
      </c>
      <c r="Q234" s="12" t="s">
        <v>33</v>
      </c>
      <c r="W234" s="12"/>
      <c r="X234" s="12"/>
      <c r="AC234" s="13"/>
      <c r="AD234" s="13"/>
      <c r="AE234" s="16"/>
      <c r="AG234" s="13"/>
      <c r="AH234" s="13"/>
      <c r="AI234" s="13"/>
      <c r="AK234" s="13" t="n">
        <f aca="false">AA234*AF234</f>
        <v>0</v>
      </c>
      <c r="AL234" s="13" t="e">
        <f aca="false">#REF!-AK234</f>
        <v>#VALUE!</v>
      </c>
      <c r="AN234" s="12"/>
    </row>
    <row r="235" customFormat="false" ht="13.8" hidden="false" customHeight="false" outlineLevel="0" collapsed="false">
      <c r="B235" s="8" t="s">
        <v>26</v>
      </c>
      <c r="C235" s="9" t="n">
        <v>1789</v>
      </c>
      <c r="D235" s="9"/>
      <c r="E235" s="9"/>
      <c r="F235" s="10"/>
      <c r="G235" s="10"/>
      <c r="H235" s="11"/>
      <c r="I235" s="9"/>
      <c r="J235" s="12"/>
      <c r="K235" s="13" t="n">
        <f aca="false">AG235+(AH235*0.05)+(AI235/240)</f>
        <v>0</v>
      </c>
      <c r="L235" s="9"/>
      <c r="M235" s="13"/>
      <c r="N235" s="14"/>
      <c r="O235" s="14"/>
      <c r="P235" s="15" t="s">
        <v>32</v>
      </c>
      <c r="Q235" s="12" t="s">
        <v>33</v>
      </c>
      <c r="W235" s="12"/>
      <c r="X235" s="12"/>
      <c r="AC235" s="13"/>
      <c r="AD235" s="13"/>
      <c r="AE235" s="16"/>
      <c r="AG235" s="13"/>
      <c r="AH235" s="13"/>
      <c r="AI235" s="13"/>
      <c r="AK235" s="13" t="n">
        <f aca="false">AA235*AF235</f>
        <v>0</v>
      </c>
      <c r="AL235" s="13" t="e">
        <f aca="false">#REF!-AK235</f>
        <v>#VALUE!</v>
      </c>
      <c r="AN235" s="12"/>
    </row>
    <row r="236" customFormat="false" ht="13.8" hidden="false" customHeight="false" outlineLevel="0" collapsed="false">
      <c r="B236" s="8" t="s">
        <v>26</v>
      </c>
      <c r="C236" s="9" t="n">
        <v>1789</v>
      </c>
      <c r="D236" s="9"/>
      <c r="E236" s="9"/>
      <c r="F236" s="10"/>
      <c r="G236" s="10"/>
      <c r="H236" s="11"/>
      <c r="I236" s="9"/>
      <c r="J236" s="12"/>
      <c r="K236" s="13" t="n">
        <f aca="false">AG236+(AH236*0.05)+(AI236/240)</f>
        <v>0</v>
      </c>
      <c r="L236" s="9"/>
      <c r="M236" s="13"/>
      <c r="N236" s="14"/>
      <c r="O236" s="14"/>
      <c r="P236" s="15" t="s">
        <v>32</v>
      </c>
      <c r="Q236" s="12" t="s">
        <v>33</v>
      </c>
      <c r="W236" s="12"/>
      <c r="X236" s="12"/>
      <c r="AC236" s="13"/>
      <c r="AD236" s="13"/>
      <c r="AE236" s="16"/>
      <c r="AG236" s="13"/>
      <c r="AH236" s="13"/>
      <c r="AI236" s="13"/>
      <c r="AK236" s="13" t="n">
        <f aca="false">AA236*AF236</f>
        <v>0</v>
      </c>
      <c r="AL236" s="13" t="e">
        <f aca="false">#REF!-AK236</f>
        <v>#VALUE!</v>
      </c>
      <c r="AN236" s="12"/>
    </row>
    <row r="237" customFormat="false" ht="13.8" hidden="false" customHeight="false" outlineLevel="0" collapsed="false">
      <c r="B237" s="8" t="s">
        <v>26</v>
      </c>
      <c r="C237" s="9" t="n">
        <v>1789</v>
      </c>
      <c r="D237" s="9"/>
      <c r="E237" s="9"/>
      <c r="F237" s="10"/>
      <c r="G237" s="10"/>
      <c r="H237" s="11"/>
      <c r="I237" s="9"/>
      <c r="J237" s="12"/>
      <c r="K237" s="13" t="n">
        <f aca="false">AG237+(AH237*0.05)+(AI237/240)</f>
        <v>0</v>
      </c>
      <c r="L237" s="9"/>
      <c r="M237" s="13"/>
      <c r="N237" s="14"/>
      <c r="O237" s="14"/>
      <c r="P237" s="15" t="s">
        <v>32</v>
      </c>
      <c r="Q237" s="12" t="s">
        <v>33</v>
      </c>
      <c r="W237" s="12"/>
      <c r="X237" s="12"/>
      <c r="AC237" s="13"/>
      <c r="AD237" s="13"/>
      <c r="AE237" s="16"/>
      <c r="AG237" s="13"/>
      <c r="AH237" s="13"/>
      <c r="AI237" s="13"/>
      <c r="AK237" s="13" t="n">
        <f aca="false">AA237*AF237</f>
        <v>0</v>
      </c>
      <c r="AL237" s="13" t="e">
        <f aca="false">#REF!-AK237</f>
        <v>#VALUE!</v>
      </c>
      <c r="AN237" s="12"/>
    </row>
    <row r="238" customFormat="false" ht="13.8" hidden="false" customHeight="false" outlineLevel="0" collapsed="false">
      <c r="B238" s="8" t="s">
        <v>26</v>
      </c>
      <c r="C238" s="9" t="n">
        <v>1789</v>
      </c>
      <c r="D238" s="9"/>
      <c r="E238" s="9"/>
      <c r="F238" s="10"/>
      <c r="G238" s="10"/>
      <c r="H238" s="11"/>
      <c r="I238" s="9"/>
      <c r="J238" s="12"/>
      <c r="K238" s="13" t="n">
        <f aca="false">AG238+(AH238*0.05)+(AI238/240)</f>
        <v>0</v>
      </c>
      <c r="L238" s="9"/>
      <c r="M238" s="13"/>
      <c r="N238" s="14"/>
      <c r="O238" s="14"/>
      <c r="P238" s="15" t="s">
        <v>32</v>
      </c>
      <c r="Q238" s="12" t="s">
        <v>33</v>
      </c>
      <c r="W238" s="12"/>
      <c r="X238" s="12"/>
      <c r="AC238" s="13"/>
      <c r="AD238" s="13"/>
      <c r="AE238" s="16"/>
      <c r="AG238" s="13"/>
      <c r="AH238" s="13"/>
      <c r="AI238" s="13"/>
      <c r="AK238" s="13" t="n">
        <f aca="false">AA238*AF238</f>
        <v>0</v>
      </c>
      <c r="AL238" s="13" t="e">
        <f aca="false">#REF!-AK238</f>
        <v>#VALUE!</v>
      </c>
      <c r="AN238" s="12"/>
    </row>
    <row r="239" customFormat="false" ht="13.8" hidden="false" customHeight="false" outlineLevel="0" collapsed="false">
      <c r="B239" s="8" t="s">
        <v>26</v>
      </c>
      <c r="C239" s="9" t="n">
        <v>1789</v>
      </c>
      <c r="D239" s="9"/>
      <c r="E239" s="9"/>
      <c r="F239" s="10"/>
      <c r="G239" s="10"/>
      <c r="H239" s="11"/>
      <c r="I239" s="9"/>
      <c r="J239" s="12"/>
      <c r="K239" s="13" t="n">
        <f aca="false">AG239+(AH239*0.05)+(AI239/240)</f>
        <v>0</v>
      </c>
      <c r="L239" s="9"/>
      <c r="M239" s="13"/>
      <c r="N239" s="14"/>
      <c r="O239" s="14"/>
      <c r="P239" s="15" t="s">
        <v>32</v>
      </c>
      <c r="Q239" s="12" t="s">
        <v>33</v>
      </c>
      <c r="W239" s="12"/>
      <c r="X239" s="12"/>
      <c r="AC239" s="13"/>
      <c r="AD239" s="13"/>
      <c r="AE239" s="16"/>
      <c r="AG239" s="13"/>
      <c r="AH239" s="13"/>
      <c r="AI239" s="13"/>
      <c r="AK239" s="13" t="n">
        <f aca="false">AA239*AF239</f>
        <v>0</v>
      </c>
      <c r="AL239" s="13" t="e">
        <f aca="false">#REF!-AK239</f>
        <v>#VALUE!</v>
      </c>
      <c r="AN239" s="12"/>
    </row>
    <row r="240" customFormat="false" ht="13.8" hidden="false" customHeight="false" outlineLevel="0" collapsed="false">
      <c r="B240" s="8" t="s">
        <v>26</v>
      </c>
      <c r="C240" s="9" t="n">
        <v>1789</v>
      </c>
      <c r="D240" s="9"/>
      <c r="E240" s="9"/>
      <c r="F240" s="10"/>
      <c r="G240" s="10"/>
      <c r="H240" s="11"/>
      <c r="I240" s="9"/>
      <c r="J240" s="12"/>
      <c r="K240" s="13" t="n">
        <f aca="false">AG240+(AH240*0.05)+(AI240/240)</f>
        <v>0</v>
      </c>
      <c r="L240" s="9"/>
      <c r="M240" s="13"/>
      <c r="N240" s="14"/>
      <c r="O240" s="14"/>
      <c r="P240" s="15" t="s">
        <v>32</v>
      </c>
      <c r="Q240" s="12" t="s">
        <v>33</v>
      </c>
      <c r="W240" s="12"/>
      <c r="X240" s="12"/>
      <c r="AC240" s="13"/>
      <c r="AD240" s="13"/>
      <c r="AE240" s="16"/>
      <c r="AG240" s="13"/>
      <c r="AH240" s="13"/>
      <c r="AI240" s="13"/>
      <c r="AK240" s="13" t="n">
        <f aca="false">AA240*AF240</f>
        <v>0</v>
      </c>
      <c r="AL240" s="13" t="e">
        <f aca="false">#REF!-AK240</f>
        <v>#VALUE!</v>
      </c>
      <c r="AN240" s="12"/>
    </row>
    <row r="241" customFormat="false" ht="13.8" hidden="false" customHeight="false" outlineLevel="0" collapsed="false">
      <c r="B241" s="8" t="s">
        <v>26</v>
      </c>
      <c r="C241" s="9" t="n">
        <v>1789</v>
      </c>
      <c r="D241" s="9"/>
      <c r="E241" s="9"/>
      <c r="F241" s="10"/>
      <c r="G241" s="10"/>
      <c r="H241" s="11"/>
      <c r="I241" s="9"/>
      <c r="J241" s="12"/>
      <c r="K241" s="13" t="n">
        <f aca="false">AG241+(AH241*0.05)+(AI241/240)</f>
        <v>0</v>
      </c>
      <c r="L241" s="9"/>
      <c r="M241" s="13"/>
      <c r="N241" s="14"/>
      <c r="O241" s="14"/>
      <c r="P241" s="15" t="s">
        <v>32</v>
      </c>
      <c r="Q241" s="12" t="s">
        <v>33</v>
      </c>
      <c r="W241" s="12"/>
      <c r="X241" s="12"/>
      <c r="AC241" s="13"/>
      <c r="AD241" s="13"/>
      <c r="AE241" s="16"/>
      <c r="AG241" s="13"/>
      <c r="AH241" s="13"/>
      <c r="AI241" s="13"/>
      <c r="AK241" s="13" t="n">
        <f aca="false">AA241*AF241</f>
        <v>0</v>
      </c>
      <c r="AL241" s="13" t="e">
        <f aca="false">#REF!-AK241</f>
        <v>#VALUE!</v>
      </c>
      <c r="AN241" s="12"/>
    </row>
    <row r="242" customFormat="false" ht="13.8" hidden="false" customHeight="false" outlineLevel="0" collapsed="false">
      <c r="B242" s="8" t="s">
        <v>26</v>
      </c>
      <c r="C242" s="9" t="n">
        <v>1789</v>
      </c>
      <c r="D242" s="9"/>
      <c r="E242" s="9"/>
      <c r="F242" s="10"/>
      <c r="G242" s="10"/>
      <c r="H242" s="11"/>
      <c r="I242" s="9"/>
      <c r="J242" s="12"/>
      <c r="K242" s="13" t="n">
        <f aca="false">AG242+(AH242*0.05)+(AI242/240)</f>
        <v>0</v>
      </c>
      <c r="L242" s="9"/>
      <c r="M242" s="13"/>
      <c r="N242" s="14"/>
      <c r="O242" s="14"/>
      <c r="P242" s="15" t="s">
        <v>32</v>
      </c>
      <c r="Q242" s="12" t="s">
        <v>33</v>
      </c>
      <c r="W242" s="12"/>
      <c r="X242" s="12"/>
      <c r="AC242" s="13"/>
      <c r="AD242" s="13"/>
      <c r="AE242" s="16"/>
      <c r="AG242" s="13"/>
      <c r="AH242" s="13"/>
      <c r="AI242" s="13"/>
      <c r="AK242" s="13" t="n">
        <f aca="false">AA242*AF242</f>
        <v>0</v>
      </c>
      <c r="AL242" s="13" t="e">
        <f aca="false">#REF!-AK242</f>
        <v>#VALUE!</v>
      </c>
      <c r="AN242" s="12"/>
    </row>
    <row r="243" customFormat="false" ht="13.8" hidden="false" customHeight="false" outlineLevel="0" collapsed="false">
      <c r="B243" s="8" t="s">
        <v>26</v>
      </c>
      <c r="C243" s="9" t="n">
        <v>1789</v>
      </c>
      <c r="D243" s="9"/>
      <c r="E243" s="9"/>
      <c r="F243" s="10"/>
      <c r="G243" s="10"/>
      <c r="H243" s="11"/>
      <c r="I243" s="9"/>
      <c r="J243" s="12"/>
      <c r="K243" s="13" t="n">
        <f aca="false">AG243+(AH243*0.05)+(AI243/240)</f>
        <v>0</v>
      </c>
      <c r="L243" s="9"/>
      <c r="M243" s="13"/>
      <c r="N243" s="14"/>
      <c r="O243" s="14"/>
      <c r="P243" s="15" t="s">
        <v>32</v>
      </c>
      <c r="Q243" s="12" t="s">
        <v>33</v>
      </c>
      <c r="W243" s="12"/>
      <c r="X243" s="12"/>
      <c r="AC243" s="13"/>
      <c r="AD243" s="13"/>
      <c r="AE243" s="16"/>
      <c r="AG243" s="13"/>
      <c r="AH243" s="13"/>
      <c r="AI243" s="13"/>
      <c r="AK243" s="13" t="n">
        <f aca="false">AA243*AF243</f>
        <v>0</v>
      </c>
      <c r="AL243" s="13" t="e">
        <f aca="false">#REF!-AK243</f>
        <v>#VALUE!</v>
      </c>
      <c r="AN243" s="12"/>
    </row>
    <row r="244" customFormat="false" ht="13.8" hidden="false" customHeight="false" outlineLevel="0" collapsed="false">
      <c r="B244" s="8" t="s">
        <v>26</v>
      </c>
      <c r="C244" s="9" t="n">
        <v>1789</v>
      </c>
      <c r="D244" s="9"/>
      <c r="E244" s="9"/>
      <c r="F244" s="10"/>
      <c r="G244" s="10"/>
      <c r="H244" s="11"/>
      <c r="I244" s="9"/>
      <c r="J244" s="12"/>
      <c r="K244" s="13" t="n">
        <f aca="false">AG244+(AH244*0.05)+(AI244/240)</f>
        <v>0</v>
      </c>
      <c r="L244" s="9"/>
      <c r="M244" s="13"/>
      <c r="N244" s="14"/>
      <c r="O244" s="14"/>
      <c r="P244" s="15" t="s">
        <v>32</v>
      </c>
      <c r="Q244" s="12" t="s">
        <v>33</v>
      </c>
      <c r="W244" s="12"/>
      <c r="X244" s="12"/>
      <c r="AC244" s="13"/>
      <c r="AD244" s="13"/>
      <c r="AE244" s="16"/>
      <c r="AG244" s="13"/>
      <c r="AH244" s="13"/>
      <c r="AI244" s="13"/>
      <c r="AK244" s="13" t="n">
        <f aca="false">AA244*AF244</f>
        <v>0</v>
      </c>
      <c r="AL244" s="13" t="e">
        <f aca="false">#REF!-AK244</f>
        <v>#VALUE!</v>
      </c>
      <c r="AN244" s="12"/>
    </row>
    <row r="245" customFormat="false" ht="13.8" hidden="false" customHeight="false" outlineLevel="0" collapsed="false">
      <c r="B245" s="8" t="s">
        <v>26</v>
      </c>
      <c r="C245" s="9" t="n">
        <v>1789</v>
      </c>
      <c r="D245" s="9"/>
      <c r="E245" s="9"/>
      <c r="F245" s="10"/>
      <c r="G245" s="10"/>
      <c r="H245" s="11"/>
      <c r="I245" s="9"/>
      <c r="J245" s="12"/>
      <c r="K245" s="13" t="n">
        <f aca="false">AG245+(AH245*0.05)+(AI245/240)</f>
        <v>0</v>
      </c>
      <c r="L245" s="9"/>
      <c r="M245" s="13"/>
      <c r="N245" s="14"/>
      <c r="O245" s="14"/>
      <c r="P245" s="15" t="s">
        <v>32</v>
      </c>
      <c r="Q245" s="12" t="s">
        <v>33</v>
      </c>
      <c r="W245" s="12"/>
      <c r="X245" s="12"/>
      <c r="AC245" s="13"/>
      <c r="AD245" s="13"/>
      <c r="AE245" s="16"/>
      <c r="AG245" s="13"/>
      <c r="AH245" s="13"/>
      <c r="AI245" s="13"/>
      <c r="AK245" s="13" t="n">
        <f aca="false">AA245*AF245</f>
        <v>0</v>
      </c>
      <c r="AL245" s="13" t="e">
        <f aca="false">#REF!-AK245</f>
        <v>#VALUE!</v>
      </c>
      <c r="AN245" s="12"/>
    </row>
    <row r="246" customFormat="false" ht="13.8" hidden="false" customHeight="false" outlineLevel="0" collapsed="false">
      <c r="B246" s="8" t="s">
        <v>26</v>
      </c>
      <c r="C246" s="9" t="n">
        <v>1789</v>
      </c>
      <c r="D246" s="9"/>
      <c r="E246" s="9"/>
      <c r="F246" s="10"/>
      <c r="G246" s="10"/>
      <c r="H246" s="11"/>
      <c r="I246" s="9"/>
      <c r="J246" s="12"/>
      <c r="K246" s="13" t="n">
        <f aca="false">AG246+(AH246*0.05)+(AI246/240)</f>
        <v>0</v>
      </c>
      <c r="L246" s="9"/>
      <c r="M246" s="13"/>
      <c r="N246" s="14"/>
      <c r="O246" s="14"/>
      <c r="P246" s="15" t="s">
        <v>32</v>
      </c>
      <c r="Q246" s="12" t="s">
        <v>33</v>
      </c>
      <c r="W246" s="12"/>
      <c r="X246" s="12"/>
      <c r="AC246" s="13"/>
      <c r="AD246" s="13"/>
      <c r="AE246" s="16"/>
      <c r="AG246" s="13"/>
      <c r="AH246" s="13"/>
      <c r="AI246" s="13"/>
      <c r="AK246" s="13" t="n">
        <f aca="false">AA246*AF246</f>
        <v>0</v>
      </c>
      <c r="AL246" s="13" t="e">
        <f aca="false">#REF!-AK246</f>
        <v>#VALUE!</v>
      </c>
      <c r="AN246" s="12"/>
    </row>
    <row r="247" customFormat="false" ht="13.8" hidden="false" customHeight="false" outlineLevel="0" collapsed="false">
      <c r="B247" s="8" t="s">
        <v>26</v>
      </c>
      <c r="C247" s="9" t="n">
        <v>1789</v>
      </c>
      <c r="D247" s="9"/>
      <c r="E247" s="9"/>
      <c r="F247" s="10"/>
      <c r="G247" s="10"/>
      <c r="H247" s="11"/>
      <c r="I247" s="9"/>
      <c r="J247" s="12"/>
      <c r="K247" s="13" t="n">
        <f aca="false">AG247+(AH247*0.05)+(AI247/240)</f>
        <v>0</v>
      </c>
      <c r="L247" s="9"/>
      <c r="M247" s="13"/>
      <c r="N247" s="14"/>
      <c r="O247" s="14"/>
      <c r="P247" s="15" t="s">
        <v>32</v>
      </c>
      <c r="Q247" s="12" t="s">
        <v>33</v>
      </c>
      <c r="W247" s="12"/>
      <c r="X247" s="12"/>
      <c r="AC247" s="13"/>
      <c r="AD247" s="13"/>
      <c r="AE247" s="16"/>
      <c r="AG247" s="13"/>
      <c r="AH247" s="13"/>
      <c r="AI247" s="13"/>
      <c r="AK247" s="13" t="n">
        <f aca="false">AA247*AF247</f>
        <v>0</v>
      </c>
      <c r="AL247" s="13" t="e">
        <f aca="false">#REF!-AK247</f>
        <v>#VALUE!</v>
      </c>
      <c r="AN247" s="12"/>
    </row>
    <row r="248" customFormat="false" ht="13.8" hidden="false" customHeight="false" outlineLevel="0" collapsed="false">
      <c r="B248" s="8" t="s">
        <v>26</v>
      </c>
      <c r="C248" s="9" t="n">
        <v>1789</v>
      </c>
      <c r="D248" s="9"/>
      <c r="E248" s="9"/>
      <c r="F248" s="10"/>
      <c r="G248" s="10"/>
      <c r="H248" s="11"/>
      <c r="I248" s="9"/>
      <c r="J248" s="12"/>
      <c r="K248" s="13" t="n">
        <f aca="false">AG248+(AH248*0.05)+(AI248/240)</f>
        <v>0</v>
      </c>
      <c r="L248" s="9"/>
      <c r="M248" s="13"/>
      <c r="N248" s="14"/>
      <c r="O248" s="14"/>
      <c r="P248" s="15" t="s">
        <v>32</v>
      </c>
      <c r="Q248" s="12" t="s">
        <v>33</v>
      </c>
      <c r="W248" s="12"/>
      <c r="X248" s="12"/>
      <c r="AC248" s="13"/>
      <c r="AD248" s="13"/>
      <c r="AE248" s="16"/>
      <c r="AG248" s="13"/>
      <c r="AH248" s="13"/>
      <c r="AI248" s="13"/>
      <c r="AK248" s="13" t="n">
        <f aca="false">AA248*AF248</f>
        <v>0</v>
      </c>
      <c r="AL248" s="13" t="e">
        <f aca="false">#REF!-AK248</f>
        <v>#VALUE!</v>
      </c>
      <c r="AN248" s="12"/>
    </row>
    <row r="249" customFormat="false" ht="13.8" hidden="false" customHeight="false" outlineLevel="0" collapsed="false">
      <c r="B249" s="8" t="s">
        <v>26</v>
      </c>
      <c r="C249" s="9" t="n">
        <v>1789</v>
      </c>
      <c r="D249" s="9"/>
      <c r="E249" s="9"/>
      <c r="F249" s="10"/>
      <c r="G249" s="10"/>
      <c r="H249" s="11"/>
      <c r="I249" s="9"/>
      <c r="J249" s="12"/>
      <c r="K249" s="13" t="n">
        <f aca="false">AG249+(AH249*0.05)+(AI249/240)</f>
        <v>0</v>
      </c>
      <c r="L249" s="9"/>
      <c r="M249" s="13"/>
      <c r="N249" s="14"/>
      <c r="O249" s="14"/>
      <c r="P249" s="15" t="s">
        <v>32</v>
      </c>
      <c r="Q249" s="12" t="s">
        <v>33</v>
      </c>
      <c r="W249" s="12"/>
      <c r="X249" s="12"/>
      <c r="AC249" s="13"/>
      <c r="AD249" s="13"/>
      <c r="AE249" s="16"/>
      <c r="AG249" s="13"/>
      <c r="AH249" s="13"/>
      <c r="AI249" s="13"/>
      <c r="AK249" s="13" t="n">
        <f aca="false">AA249*AF249</f>
        <v>0</v>
      </c>
      <c r="AL249" s="13" t="e">
        <f aca="false">#REF!-AK249</f>
        <v>#VALUE!</v>
      </c>
      <c r="AN249" s="12"/>
    </row>
    <row r="250" customFormat="false" ht="13.8" hidden="false" customHeight="false" outlineLevel="0" collapsed="false">
      <c r="B250" s="8" t="s">
        <v>26</v>
      </c>
      <c r="C250" s="9" t="n">
        <v>1789</v>
      </c>
      <c r="D250" s="9"/>
      <c r="E250" s="9"/>
      <c r="F250" s="10"/>
      <c r="G250" s="10"/>
      <c r="H250" s="11"/>
      <c r="I250" s="9"/>
      <c r="J250" s="12"/>
      <c r="K250" s="13" t="n">
        <f aca="false">AG250+(AH250*0.05)+(AI250/240)</f>
        <v>0</v>
      </c>
      <c r="L250" s="9"/>
      <c r="M250" s="13"/>
      <c r="N250" s="14"/>
      <c r="O250" s="14"/>
      <c r="P250" s="15" t="s">
        <v>32</v>
      </c>
      <c r="Q250" s="12" t="s">
        <v>33</v>
      </c>
      <c r="W250" s="12"/>
      <c r="X250" s="12"/>
      <c r="AC250" s="13"/>
      <c r="AD250" s="13"/>
      <c r="AE250" s="16"/>
      <c r="AG250" s="13"/>
      <c r="AH250" s="13"/>
      <c r="AI250" s="13"/>
      <c r="AK250" s="13" t="n">
        <f aca="false">AA250*AF250</f>
        <v>0</v>
      </c>
      <c r="AL250" s="13" t="e">
        <f aca="false">#REF!-AK250</f>
        <v>#VALUE!</v>
      </c>
      <c r="AN250" s="12"/>
    </row>
    <row r="251" customFormat="false" ht="13.8" hidden="false" customHeight="false" outlineLevel="0" collapsed="false">
      <c r="B251" s="8" t="s">
        <v>26</v>
      </c>
      <c r="C251" s="9" t="n">
        <v>1789</v>
      </c>
      <c r="D251" s="9"/>
      <c r="E251" s="9"/>
      <c r="F251" s="10"/>
      <c r="G251" s="10"/>
      <c r="H251" s="11"/>
      <c r="I251" s="9"/>
      <c r="J251" s="12"/>
      <c r="K251" s="13" t="n">
        <f aca="false">AG251+(AH251*0.05)+(AI251/240)</f>
        <v>0</v>
      </c>
      <c r="L251" s="9"/>
      <c r="M251" s="13"/>
      <c r="N251" s="14"/>
      <c r="O251" s="14"/>
      <c r="P251" s="15" t="s">
        <v>32</v>
      </c>
      <c r="Q251" s="12" t="s">
        <v>33</v>
      </c>
      <c r="W251" s="12"/>
      <c r="X251" s="12"/>
      <c r="AC251" s="13"/>
      <c r="AD251" s="13"/>
      <c r="AE251" s="16"/>
      <c r="AG251" s="13"/>
      <c r="AH251" s="13"/>
      <c r="AI251" s="13"/>
      <c r="AK251" s="13" t="n">
        <f aca="false">AA251*AF251</f>
        <v>0</v>
      </c>
      <c r="AL251" s="13" t="e">
        <f aca="false">#REF!-AK251</f>
        <v>#VALUE!</v>
      </c>
      <c r="AN251" s="12"/>
    </row>
    <row r="252" customFormat="false" ht="13.8" hidden="false" customHeight="false" outlineLevel="0" collapsed="false">
      <c r="B252" s="8" t="s">
        <v>26</v>
      </c>
      <c r="C252" s="9" t="n">
        <v>1789</v>
      </c>
      <c r="D252" s="9"/>
      <c r="E252" s="9"/>
      <c r="F252" s="10"/>
      <c r="G252" s="10"/>
      <c r="H252" s="11"/>
      <c r="I252" s="9"/>
      <c r="J252" s="12"/>
      <c r="K252" s="13" t="n">
        <f aca="false">AG252+(AH252*0.05)+(AI252/240)</f>
        <v>0</v>
      </c>
      <c r="L252" s="9"/>
      <c r="M252" s="13"/>
      <c r="N252" s="14"/>
      <c r="O252" s="14"/>
      <c r="P252" s="15" t="s">
        <v>32</v>
      </c>
      <c r="Q252" s="12" t="s">
        <v>33</v>
      </c>
      <c r="W252" s="12"/>
      <c r="X252" s="12"/>
      <c r="AC252" s="13"/>
      <c r="AD252" s="13"/>
      <c r="AE252" s="16"/>
      <c r="AG252" s="13"/>
      <c r="AH252" s="13"/>
      <c r="AI252" s="13"/>
      <c r="AK252" s="13" t="n">
        <f aca="false">AA252*AF252</f>
        <v>0</v>
      </c>
      <c r="AL252" s="13" t="e">
        <f aca="false">#REF!-AK252</f>
        <v>#VALUE!</v>
      </c>
      <c r="AN252" s="12"/>
    </row>
    <row r="253" customFormat="false" ht="13.8" hidden="false" customHeight="false" outlineLevel="0" collapsed="false">
      <c r="B253" s="8" t="s">
        <v>26</v>
      </c>
      <c r="C253" s="9" t="n">
        <v>1789</v>
      </c>
      <c r="D253" s="9"/>
      <c r="E253" s="9"/>
      <c r="F253" s="10"/>
      <c r="G253" s="10"/>
      <c r="H253" s="11"/>
      <c r="I253" s="9"/>
      <c r="J253" s="12"/>
      <c r="K253" s="13" t="n">
        <f aca="false">AG253+(AH253*0.05)+(AI253/240)</f>
        <v>0</v>
      </c>
      <c r="L253" s="9"/>
      <c r="M253" s="13"/>
      <c r="N253" s="14"/>
      <c r="O253" s="14"/>
      <c r="P253" s="15" t="s">
        <v>32</v>
      </c>
      <c r="Q253" s="12" t="s">
        <v>33</v>
      </c>
      <c r="W253" s="12"/>
      <c r="X253" s="12"/>
      <c r="AC253" s="13"/>
      <c r="AD253" s="13"/>
      <c r="AE253" s="16"/>
      <c r="AG253" s="13"/>
      <c r="AH253" s="13"/>
      <c r="AI253" s="13"/>
      <c r="AK253" s="13" t="n">
        <f aca="false">AA253*AF253</f>
        <v>0</v>
      </c>
      <c r="AL253" s="13" t="e">
        <f aca="false">#REF!-AK253</f>
        <v>#VALUE!</v>
      </c>
      <c r="AN253" s="12"/>
    </row>
    <row r="254" customFormat="false" ht="13.8" hidden="false" customHeight="false" outlineLevel="0" collapsed="false">
      <c r="B254" s="8" t="s">
        <v>26</v>
      </c>
      <c r="C254" s="9" t="n">
        <v>1789</v>
      </c>
      <c r="D254" s="9"/>
      <c r="E254" s="9"/>
      <c r="F254" s="10"/>
      <c r="G254" s="10"/>
      <c r="H254" s="11"/>
      <c r="I254" s="9"/>
      <c r="J254" s="12"/>
      <c r="K254" s="13" t="n">
        <f aca="false">AG254+(AH254*0.05)+(AI254/240)</f>
        <v>0</v>
      </c>
      <c r="L254" s="9"/>
      <c r="M254" s="13"/>
      <c r="N254" s="14"/>
      <c r="O254" s="14"/>
      <c r="P254" s="15" t="s">
        <v>32</v>
      </c>
      <c r="Q254" s="12" t="s">
        <v>33</v>
      </c>
      <c r="W254" s="12"/>
      <c r="X254" s="12"/>
      <c r="AC254" s="13"/>
      <c r="AD254" s="13"/>
      <c r="AE254" s="16"/>
      <c r="AG254" s="13"/>
      <c r="AH254" s="13"/>
      <c r="AI254" s="13"/>
      <c r="AK254" s="13" t="n">
        <f aca="false">AA254*AF254</f>
        <v>0</v>
      </c>
      <c r="AL254" s="13" t="e">
        <f aca="false">#REF!-AK254</f>
        <v>#VALUE!</v>
      </c>
      <c r="AN254" s="12"/>
    </row>
    <row r="255" customFormat="false" ht="13.8" hidden="false" customHeight="false" outlineLevel="0" collapsed="false">
      <c r="B255" s="8" t="s">
        <v>26</v>
      </c>
      <c r="C255" s="9" t="n">
        <v>1789</v>
      </c>
      <c r="D255" s="9"/>
      <c r="E255" s="9"/>
      <c r="F255" s="10"/>
      <c r="G255" s="10"/>
      <c r="H255" s="11"/>
      <c r="I255" s="9"/>
      <c r="J255" s="12"/>
      <c r="K255" s="13" t="n">
        <f aca="false">AG255+(AH255*0.05)+(AI255/240)</f>
        <v>0</v>
      </c>
      <c r="L255" s="9"/>
      <c r="M255" s="13"/>
      <c r="N255" s="14"/>
      <c r="O255" s="14"/>
      <c r="P255" s="15" t="s">
        <v>32</v>
      </c>
      <c r="Q255" s="12" t="s">
        <v>33</v>
      </c>
      <c r="W255" s="12"/>
      <c r="X255" s="12"/>
      <c r="AC255" s="13"/>
      <c r="AD255" s="13"/>
      <c r="AE255" s="16"/>
      <c r="AG255" s="13"/>
      <c r="AH255" s="13"/>
      <c r="AI255" s="13"/>
      <c r="AK255" s="13" t="n">
        <f aca="false">AA255*AF255</f>
        <v>0</v>
      </c>
      <c r="AL255" s="13" t="e">
        <f aca="false">#REF!-AK255</f>
        <v>#VALUE!</v>
      </c>
      <c r="AN255" s="12"/>
    </row>
    <row r="256" customFormat="false" ht="13.8" hidden="false" customHeight="false" outlineLevel="0" collapsed="false">
      <c r="B256" s="8" t="s">
        <v>26</v>
      </c>
      <c r="C256" s="9" t="n">
        <v>1789</v>
      </c>
      <c r="D256" s="9"/>
      <c r="E256" s="9"/>
      <c r="F256" s="10"/>
      <c r="G256" s="10"/>
      <c r="H256" s="11"/>
      <c r="I256" s="9"/>
      <c r="J256" s="12"/>
      <c r="K256" s="13" t="n">
        <f aca="false">AG256+(AH256*0.05)+(AI256/240)</f>
        <v>0</v>
      </c>
      <c r="L256" s="9"/>
      <c r="M256" s="13"/>
      <c r="N256" s="14"/>
      <c r="O256" s="14"/>
      <c r="P256" s="15" t="s">
        <v>32</v>
      </c>
      <c r="Q256" s="12" t="s">
        <v>33</v>
      </c>
      <c r="W256" s="12"/>
      <c r="X256" s="12"/>
      <c r="AC256" s="13"/>
      <c r="AD256" s="13"/>
      <c r="AE256" s="16"/>
      <c r="AG256" s="13"/>
      <c r="AH256" s="13"/>
      <c r="AI256" s="13"/>
      <c r="AK256" s="13" t="n">
        <f aca="false">AA256*AF256</f>
        <v>0</v>
      </c>
      <c r="AL256" s="13" t="e">
        <f aca="false">#REF!-AK256</f>
        <v>#VALUE!</v>
      </c>
      <c r="AN256" s="12"/>
    </row>
    <row r="257" customFormat="false" ht="13.8" hidden="false" customHeight="false" outlineLevel="0" collapsed="false">
      <c r="B257" s="8" t="s">
        <v>26</v>
      </c>
      <c r="C257" s="9" t="n">
        <v>1789</v>
      </c>
      <c r="D257" s="9"/>
      <c r="E257" s="9"/>
      <c r="F257" s="10"/>
      <c r="G257" s="10"/>
      <c r="H257" s="11"/>
      <c r="I257" s="9"/>
      <c r="J257" s="12"/>
      <c r="K257" s="13" t="n">
        <f aca="false">AG257+(AH257*0.05)+(AI257/240)</f>
        <v>0</v>
      </c>
      <c r="L257" s="9"/>
      <c r="M257" s="13"/>
      <c r="N257" s="14"/>
      <c r="O257" s="14"/>
      <c r="P257" s="15" t="s">
        <v>32</v>
      </c>
      <c r="Q257" s="12" t="s">
        <v>33</v>
      </c>
      <c r="W257" s="12"/>
      <c r="X257" s="12"/>
      <c r="AC257" s="13"/>
      <c r="AD257" s="13"/>
      <c r="AE257" s="16"/>
      <c r="AG257" s="13"/>
      <c r="AH257" s="13"/>
      <c r="AI257" s="13"/>
      <c r="AK257" s="13" t="n">
        <f aca="false">AA257*AF257</f>
        <v>0</v>
      </c>
      <c r="AL257" s="13" t="e">
        <f aca="false">#REF!-AK257</f>
        <v>#VALUE!</v>
      </c>
      <c r="AN257" s="12"/>
    </row>
    <row r="258" customFormat="false" ht="13.8" hidden="false" customHeight="false" outlineLevel="0" collapsed="false">
      <c r="B258" s="8" t="s">
        <v>26</v>
      </c>
      <c r="C258" s="9" t="n">
        <v>1789</v>
      </c>
      <c r="D258" s="9"/>
      <c r="E258" s="9"/>
      <c r="F258" s="10"/>
      <c r="G258" s="10"/>
      <c r="H258" s="11"/>
      <c r="I258" s="9"/>
      <c r="J258" s="12"/>
      <c r="K258" s="13" t="n">
        <f aca="false">AG258+(AH258*0.05)+(AI258/240)</f>
        <v>0</v>
      </c>
      <c r="L258" s="9"/>
      <c r="M258" s="13"/>
      <c r="N258" s="14"/>
      <c r="O258" s="14"/>
      <c r="P258" s="15" t="s">
        <v>32</v>
      </c>
      <c r="Q258" s="12" t="s">
        <v>33</v>
      </c>
      <c r="W258" s="12"/>
      <c r="X258" s="12"/>
      <c r="AC258" s="13"/>
      <c r="AD258" s="13"/>
      <c r="AE258" s="16"/>
      <c r="AG258" s="13"/>
      <c r="AH258" s="13"/>
      <c r="AI258" s="13"/>
      <c r="AK258" s="13" t="n">
        <f aca="false">AA258*AF258</f>
        <v>0</v>
      </c>
      <c r="AL258" s="13" t="e">
        <f aca="false">#REF!-AK258</f>
        <v>#VALUE!</v>
      </c>
      <c r="AN258" s="12"/>
    </row>
    <row r="259" customFormat="false" ht="13.8" hidden="false" customHeight="false" outlineLevel="0" collapsed="false">
      <c r="B259" s="8" t="s">
        <v>26</v>
      </c>
      <c r="C259" s="9" t="n">
        <v>1789</v>
      </c>
      <c r="D259" s="9"/>
      <c r="E259" s="9"/>
      <c r="F259" s="10"/>
      <c r="G259" s="10"/>
      <c r="H259" s="11"/>
      <c r="I259" s="9"/>
      <c r="J259" s="12"/>
      <c r="K259" s="13" t="n">
        <f aca="false">AG259+(AH259*0.05)+(AI259/240)</f>
        <v>0</v>
      </c>
      <c r="L259" s="9"/>
      <c r="M259" s="13"/>
      <c r="N259" s="14"/>
      <c r="O259" s="14"/>
      <c r="P259" s="15" t="s">
        <v>32</v>
      </c>
      <c r="Q259" s="12" t="s">
        <v>33</v>
      </c>
      <c r="W259" s="12"/>
      <c r="X259" s="12"/>
      <c r="AC259" s="13"/>
      <c r="AD259" s="13"/>
      <c r="AE259" s="16"/>
      <c r="AG259" s="13"/>
      <c r="AH259" s="13"/>
      <c r="AI259" s="13"/>
      <c r="AK259" s="13" t="n">
        <f aca="false">AA259*AF259</f>
        <v>0</v>
      </c>
      <c r="AL259" s="13" t="e">
        <f aca="false">#REF!-AK259</f>
        <v>#VALUE!</v>
      </c>
      <c r="AN259" s="12"/>
    </row>
    <row r="260" customFormat="false" ht="13.8" hidden="false" customHeight="false" outlineLevel="0" collapsed="false">
      <c r="B260" s="8" t="s">
        <v>26</v>
      </c>
      <c r="C260" s="9" t="n">
        <v>1789</v>
      </c>
      <c r="D260" s="9"/>
      <c r="E260" s="9"/>
      <c r="F260" s="10"/>
      <c r="G260" s="10"/>
      <c r="H260" s="11"/>
      <c r="I260" s="9"/>
      <c r="J260" s="12"/>
      <c r="K260" s="13" t="n">
        <f aca="false">AG260+(AH260*0.05)+(AI260/240)</f>
        <v>0</v>
      </c>
      <c r="L260" s="9"/>
      <c r="M260" s="13"/>
      <c r="N260" s="14"/>
      <c r="O260" s="14"/>
      <c r="P260" s="15" t="s">
        <v>32</v>
      </c>
      <c r="Q260" s="12" t="s">
        <v>33</v>
      </c>
      <c r="W260" s="12"/>
      <c r="X260" s="12"/>
      <c r="AC260" s="13"/>
      <c r="AD260" s="13"/>
      <c r="AE260" s="16"/>
      <c r="AG260" s="13"/>
      <c r="AH260" s="13"/>
      <c r="AI260" s="13"/>
      <c r="AK260" s="13" t="n">
        <f aca="false">AA260*AF260</f>
        <v>0</v>
      </c>
      <c r="AL260" s="13" t="e">
        <f aca="false">#REF!-AK260</f>
        <v>#VALUE!</v>
      </c>
      <c r="AN260" s="12"/>
    </row>
    <row r="261" customFormat="false" ht="13.8" hidden="false" customHeight="false" outlineLevel="0" collapsed="false">
      <c r="B261" s="8" t="s">
        <v>26</v>
      </c>
      <c r="C261" s="9" t="n">
        <v>1789</v>
      </c>
      <c r="D261" s="9"/>
      <c r="E261" s="9"/>
      <c r="F261" s="10"/>
      <c r="G261" s="10"/>
      <c r="H261" s="11"/>
      <c r="I261" s="9"/>
      <c r="J261" s="12"/>
      <c r="K261" s="13" t="n">
        <f aca="false">AG261+(AH261*0.05)+(AI261/240)</f>
        <v>0</v>
      </c>
      <c r="L261" s="9"/>
      <c r="M261" s="13"/>
      <c r="N261" s="14"/>
      <c r="O261" s="14"/>
      <c r="P261" s="15" t="s">
        <v>32</v>
      </c>
      <c r="Q261" s="12" t="s">
        <v>33</v>
      </c>
      <c r="W261" s="12"/>
      <c r="X261" s="12"/>
      <c r="AC261" s="13"/>
      <c r="AD261" s="13"/>
      <c r="AE261" s="16"/>
      <c r="AG261" s="13"/>
      <c r="AH261" s="13"/>
      <c r="AI261" s="13"/>
      <c r="AK261" s="13" t="n">
        <f aca="false">AA261*AF261</f>
        <v>0</v>
      </c>
      <c r="AL261" s="13" t="e">
        <f aca="false">#REF!-AK261</f>
        <v>#VALUE!</v>
      </c>
      <c r="AN261" s="12"/>
    </row>
    <row r="262" customFormat="false" ht="13.8" hidden="false" customHeight="false" outlineLevel="0" collapsed="false">
      <c r="B262" s="8" t="s">
        <v>26</v>
      </c>
      <c r="C262" s="9" t="n">
        <v>1789</v>
      </c>
      <c r="D262" s="9"/>
      <c r="E262" s="9"/>
      <c r="F262" s="10"/>
      <c r="G262" s="10"/>
      <c r="H262" s="11"/>
      <c r="I262" s="9"/>
      <c r="J262" s="12"/>
      <c r="K262" s="13" t="n">
        <f aca="false">AG262+(AH262*0.05)+(AI262/240)</f>
        <v>0</v>
      </c>
      <c r="L262" s="9"/>
      <c r="M262" s="13"/>
      <c r="N262" s="14"/>
      <c r="O262" s="14"/>
      <c r="P262" s="15" t="s">
        <v>32</v>
      </c>
      <c r="Q262" s="12" t="s">
        <v>33</v>
      </c>
      <c r="W262" s="12"/>
      <c r="X262" s="12"/>
      <c r="AC262" s="13"/>
      <c r="AD262" s="13"/>
      <c r="AE262" s="16"/>
      <c r="AG262" s="13"/>
      <c r="AH262" s="13"/>
      <c r="AI262" s="13"/>
      <c r="AK262" s="13" t="n">
        <f aca="false">AA262*AF262</f>
        <v>0</v>
      </c>
      <c r="AL262" s="13" t="e">
        <f aca="false">#REF!-AK262</f>
        <v>#VALUE!</v>
      </c>
      <c r="AN262" s="12"/>
    </row>
    <row r="263" customFormat="false" ht="13.8" hidden="false" customHeight="false" outlineLevel="0" collapsed="false">
      <c r="B263" s="8" t="s">
        <v>26</v>
      </c>
      <c r="C263" s="9" t="n">
        <v>1789</v>
      </c>
      <c r="D263" s="9"/>
      <c r="E263" s="9"/>
      <c r="F263" s="10"/>
      <c r="G263" s="10"/>
      <c r="H263" s="11"/>
      <c r="J263" s="12"/>
      <c r="K263" s="13" t="n">
        <f aca="false">AG263+(AH263*0.05)+(AI263/240)</f>
        <v>0</v>
      </c>
      <c r="M263" s="13"/>
      <c r="N263" s="14"/>
      <c r="O263" s="14"/>
      <c r="P263" s="15" t="s">
        <v>32</v>
      </c>
      <c r="Q263" s="12" t="s">
        <v>33</v>
      </c>
      <c r="W263" s="12"/>
      <c r="X263" s="12"/>
      <c r="AC263" s="13"/>
      <c r="AD263" s="13"/>
      <c r="AE263" s="16"/>
      <c r="AG263" s="13"/>
      <c r="AH263" s="13"/>
      <c r="AI263" s="13"/>
      <c r="AK263" s="13" t="n">
        <f aca="false">AA263*AF263</f>
        <v>0</v>
      </c>
      <c r="AL263" s="13" t="e">
        <f aca="false">#REF!-AK263</f>
        <v>#VALUE!</v>
      </c>
      <c r="AN263" s="12"/>
    </row>
    <row r="264" customFormat="false" ht="13.8" hidden="false" customHeight="false" outlineLevel="0" collapsed="false">
      <c r="B264" s="8" t="s">
        <v>26</v>
      </c>
      <c r="C264" s="9" t="n">
        <v>1789</v>
      </c>
      <c r="D264" s="9"/>
      <c r="E264" s="9"/>
      <c r="F264" s="10"/>
      <c r="G264" s="10"/>
      <c r="H264" s="11"/>
      <c r="I264" s="9"/>
      <c r="J264" s="12"/>
      <c r="K264" s="13" t="n">
        <f aca="false">AG264+(AH264*0.05)+(AI264/240)</f>
        <v>0</v>
      </c>
      <c r="L264" s="9"/>
      <c r="M264" s="13"/>
      <c r="N264" s="14"/>
      <c r="O264" s="14"/>
      <c r="P264" s="15" t="s">
        <v>32</v>
      </c>
      <c r="Q264" s="12" t="s">
        <v>33</v>
      </c>
      <c r="W264" s="12"/>
      <c r="X264" s="12"/>
      <c r="AC264" s="13"/>
      <c r="AD264" s="13"/>
      <c r="AE264" s="16"/>
      <c r="AG264" s="13"/>
      <c r="AH264" s="13"/>
      <c r="AI264" s="13"/>
      <c r="AK264" s="13" t="n">
        <f aca="false">AA264*AF264</f>
        <v>0</v>
      </c>
      <c r="AL264" s="13" t="e">
        <f aca="false">#REF!-AK264</f>
        <v>#VALUE!</v>
      </c>
      <c r="AN264" s="12"/>
    </row>
    <row r="265" customFormat="false" ht="13.8" hidden="false" customHeight="false" outlineLevel="0" collapsed="false">
      <c r="B265" s="8" t="s">
        <v>26</v>
      </c>
      <c r="C265" s="9" t="n">
        <v>1789</v>
      </c>
      <c r="D265" s="9"/>
      <c r="E265" s="9"/>
      <c r="F265" s="10"/>
      <c r="G265" s="10"/>
      <c r="H265" s="11"/>
      <c r="I265" s="9"/>
      <c r="J265" s="12"/>
      <c r="K265" s="13" t="n">
        <f aca="false">AG265+(AH265*0.05)+(AI265/240)</f>
        <v>0</v>
      </c>
      <c r="L265" s="9"/>
      <c r="M265" s="13"/>
      <c r="N265" s="14"/>
      <c r="O265" s="14"/>
      <c r="P265" s="15" t="s">
        <v>32</v>
      </c>
      <c r="Q265" s="12" t="s">
        <v>33</v>
      </c>
      <c r="W265" s="12"/>
      <c r="X265" s="12"/>
      <c r="AC265" s="13"/>
      <c r="AD265" s="13"/>
      <c r="AE265" s="16"/>
      <c r="AG265" s="13"/>
      <c r="AH265" s="13"/>
      <c r="AI265" s="13"/>
      <c r="AK265" s="13" t="n">
        <f aca="false">AA265*AF265</f>
        <v>0</v>
      </c>
      <c r="AL265" s="13" t="e">
        <f aca="false">#REF!-AK265</f>
        <v>#VALUE!</v>
      </c>
      <c r="AN265" s="12"/>
    </row>
    <row r="266" customFormat="false" ht="13.8" hidden="false" customHeight="false" outlineLevel="0" collapsed="false">
      <c r="B266" s="8" t="s">
        <v>26</v>
      </c>
      <c r="C266" s="9" t="n">
        <v>1789</v>
      </c>
      <c r="D266" s="9"/>
      <c r="E266" s="9"/>
      <c r="F266" s="10"/>
      <c r="G266" s="10"/>
      <c r="H266" s="11"/>
      <c r="I266" s="9"/>
      <c r="J266" s="12"/>
      <c r="K266" s="13" t="n">
        <f aca="false">AG266+(AH266*0.05)+(AI266/240)</f>
        <v>0</v>
      </c>
      <c r="L266" s="9"/>
      <c r="M266" s="13"/>
      <c r="N266" s="14"/>
      <c r="O266" s="14"/>
      <c r="P266" s="15" t="s">
        <v>32</v>
      </c>
      <c r="Q266" s="12" t="s">
        <v>33</v>
      </c>
      <c r="W266" s="12"/>
      <c r="X266" s="12"/>
      <c r="AC266" s="13"/>
      <c r="AD266" s="13"/>
      <c r="AE266" s="16"/>
      <c r="AG266" s="13"/>
      <c r="AH266" s="13"/>
      <c r="AI266" s="13"/>
      <c r="AK266" s="13" t="n">
        <f aca="false">AA266*AF266</f>
        <v>0</v>
      </c>
      <c r="AL266" s="13" t="e">
        <f aca="false">#REF!-AK266</f>
        <v>#VALUE!</v>
      </c>
      <c r="AN266" s="12"/>
    </row>
    <row r="267" customFormat="false" ht="13.8" hidden="false" customHeight="false" outlineLevel="0" collapsed="false">
      <c r="B267" s="8" t="s">
        <v>26</v>
      </c>
      <c r="C267" s="9" t="n">
        <v>1789</v>
      </c>
      <c r="D267" s="9"/>
      <c r="E267" s="9"/>
      <c r="F267" s="10"/>
      <c r="G267" s="10"/>
      <c r="H267" s="11"/>
      <c r="I267" s="9"/>
      <c r="J267" s="12"/>
      <c r="K267" s="13" t="n">
        <f aca="false">AG267+(AH267*0.05)+(AI267/240)</f>
        <v>0</v>
      </c>
      <c r="L267" s="9"/>
      <c r="M267" s="13"/>
      <c r="N267" s="14"/>
      <c r="O267" s="14"/>
      <c r="P267" s="15" t="s">
        <v>32</v>
      </c>
      <c r="Q267" s="12" t="s">
        <v>33</v>
      </c>
      <c r="W267" s="12"/>
      <c r="X267" s="12"/>
      <c r="AC267" s="13"/>
      <c r="AD267" s="13"/>
      <c r="AE267" s="16"/>
      <c r="AG267" s="13"/>
      <c r="AH267" s="13"/>
      <c r="AI267" s="13"/>
      <c r="AK267" s="13" t="n">
        <f aca="false">AA267*AF267</f>
        <v>0</v>
      </c>
      <c r="AL267" s="13" t="e">
        <f aca="false">#REF!-AK267</f>
        <v>#VALUE!</v>
      </c>
      <c r="AN267" s="12"/>
    </row>
    <row r="268" customFormat="false" ht="13.8" hidden="false" customHeight="false" outlineLevel="0" collapsed="false">
      <c r="B268" s="8" t="s">
        <v>26</v>
      </c>
      <c r="C268" s="9" t="n">
        <v>1789</v>
      </c>
      <c r="D268" s="9"/>
      <c r="E268" s="9"/>
      <c r="F268" s="10"/>
      <c r="G268" s="10"/>
      <c r="H268" s="11"/>
      <c r="I268" s="9"/>
      <c r="J268" s="12"/>
      <c r="K268" s="13" t="n">
        <f aca="false">AG268+(AH268*0.05)+(AI268/240)</f>
        <v>0</v>
      </c>
      <c r="L268" s="9"/>
      <c r="M268" s="13"/>
      <c r="N268" s="14"/>
      <c r="O268" s="14"/>
      <c r="P268" s="15" t="s">
        <v>32</v>
      </c>
      <c r="Q268" s="12" t="s">
        <v>33</v>
      </c>
      <c r="W268" s="12"/>
      <c r="X268" s="12"/>
      <c r="AC268" s="13"/>
      <c r="AD268" s="13"/>
      <c r="AE268" s="16"/>
      <c r="AG268" s="13"/>
      <c r="AH268" s="13"/>
      <c r="AI268" s="13"/>
      <c r="AK268" s="13" t="n">
        <f aca="false">AA268*AF268</f>
        <v>0</v>
      </c>
      <c r="AL268" s="13" t="e">
        <f aca="false">#REF!-AK268</f>
        <v>#VALUE!</v>
      </c>
      <c r="AN268" s="12"/>
    </row>
    <row r="269" customFormat="false" ht="13.8" hidden="false" customHeight="false" outlineLevel="0" collapsed="false">
      <c r="B269" s="8" t="s">
        <v>26</v>
      </c>
      <c r="C269" s="9" t="n">
        <v>1789</v>
      </c>
      <c r="D269" s="9"/>
      <c r="E269" s="9"/>
      <c r="F269" s="10"/>
      <c r="G269" s="10"/>
      <c r="H269" s="11"/>
      <c r="I269" s="9"/>
      <c r="J269" s="12"/>
      <c r="K269" s="13" t="n">
        <f aca="false">AG269+(AH269*0.05)+(AI269/240)</f>
        <v>0</v>
      </c>
      <c r="L269" s="9"/>
      <c r="M269" s="13"/>
      <c r="N269" s="14"/>
      <c r="O269" s="14"/>
      <c r="P269" s="15" t="s">
        <v>32</v>
      </c>
      <c r="Q269" s="12" t="s">
        <v>33</v>
      </c>
      <c r="W269" s="12"/>
      <c r="X269" s="12"/>
      <c r="AC269" s="13"/>
      <c r="AD269" s="13"/>
      <c r="AE269" s="16"/>
      <c r="AG269" s="13"/>
      <c r="AH269" s="13"/>
      <c r="AI269" s="13"/>
      <c r="AK269" s="13" t="n">
        <f aca="false">AA269*AF269</f>
        <v>0</v>
      </c>
      <c r="AL269" s="13" t="e">
        <f aca="false">#REF!-AK269</f>
        <v>#VALUE!</v>
      </c>
      <c r="AN269" s="12"/>
    </row>
    <row r="270" customFormat="false" ht="13.8" hidden="false" customHeight="false" outlineLevel="0" collapsed="false">
      <c r="B270" s="8" t="s">
        <v>26</v>
      </c>
      <c r="C270" s="9" t="n">
        <v>1789</v>
      </c>
      <c r="D270" s="9"/>
      <c r="E270" s="9"/>
      <c r="F270" s="10"/>
      <c r="G270" s="10"/>
      <c r="H270" s="11"/>
      <c r="I270" s="9"/>
      <c r="J270" s="12"/>
      <c r="K270" s="13" t="n">
        <f aca="false">AG270+(AH270*0.05)+(AI270/240)</f>
        <v>0</v>
      </c>
      <c r="L270" s="9"/>
      <c r="M270" s="13"/>
      <c r="N270" s="14"/>
      <c r="O270" s="14"/>
      <c r="P270" s="15" t="s">
        <v>32</v>
      </c>
      <c r="Q270" s="12" t="s">
        <v>33</v>
      </c>
      <c r="W270" s="12"/>
      <c r="X270" s="12"/>
      <c r="AC270" s="13"/>
      <c r="AD270" s="13"/>
      <c r="AE270" s="16"/>
      <c r="AG270" s="13"/>
      <c r="AH270" s="13"/>
      <c r="AI270" s="13"/>
      <c r="AK270" s="13" t="n">
        <f aca="false">AA270*AF270</f>
        <v>0</v>
      </c>
      <c r="AL270" s="13" t="e">
        <f aca="false">#REF!-AK270</f>
        <v>#VALUE!</v>
      </c>
      <c r="AN270" s="12"/>
    </row>
    <row r="271" customFormat="false" ht="13.8" hidden="false" customHeight="false" outlineLevel="0" collapsed="false">
      <c r="B271" s="8" t="s">
        <v>26</v>
      </c>
      <c r="C271" s="9" t="n">
        <v>1789</v>
      </c>
      <c r="D271" s="9"/>
      <c r="E271" s="9"/>
      <c r="F271" s="10"/>
      <c r="G271" s="10"/>
      <c r="H271" s="11"/>
      <c r="I271" s="9"/>
      <c r="J271" s="12"/>
      <c r="K271" s="13" t="n">
        <f aca="false">AG271+(AH271*0.05)+(AI271/240)</f>
        <v>0</v>
      </c>
      <c r="L271" s="9"/>
      <c r="M271" s="13"/>
      <c r="N271" s="14"/>
      <c r="O271" s="14"/>
      <c r="P271" s="15" t="s">
        <v>32</v>
      </c>
      <c r="Q271" s="12" t="s">
        <v>33</v>
      </c>
      <c r="W271" s="12"/>
      <c r="X271" s="12"/>
      <c r="AC271" s="13"/>
      <c r="AD271" s="13"/>
      <c r="AE271" s="16"/>
      <c r="AG271" s="13"/>
      <c r="AH271" s="13"/>
      <c r="AI271" s="13"/>
      <c r="AK271" s="13" t="n">
        <f aca="false">AA271*AF271</f>
        <v>0</v>
      </c>
      <c r="AL271" s="13" t="e">
        <f aca="false">#REF!-AK271</f>
        <v>#VALUE!</v>
      </c>
      <c r="AN271" s="12"/>
    </row>
    <row r="272" customFormat="false" ht="13.8" hidden="false" customHeight="false" outlineLevel="0" collapsed="false">
      <c r="B272" s="8" t="s">
        <v>26</v>
      </c>
      <c r="C272" s="9" t="n">
        <v>1789</v>
      </c>
      <c r="D272" s="9"/>
      <c r="E272" s="9"/>
      <c r="F272" s="10"/>
      <c r="G272" s="10"/>
      <c r="H272" s="11"/>
      <c r="I272" s="9"/>
      <c r="J272" s="12"/>
      <c r="K272" s="13" t="n">
        <f aca="false">AG272+(AH272*0.05)+(AI272/240)</f>
        <v>0</v>
      </c>
      <c r="L272" s="9"/>
      <c r="M272" s="13"/>
      <c r="N272" s="14"/>
      <c r="O272" s="14"/>
      <c r="P272" s="15" t="s">
        <v>32</v>
      </c>
      <c r="Q272" s="12" t="s">
        <v>33</v>
      </c>
      <c r="W272" s="12"/>
      <c r="X272" s="12"/>
      <c r="AC272" s="13"/>
      <c r="AD272" s="13"/>
      <c r="AE272" s="16"/>
      <c r="AG272" s="13"/>
      <c r="AH272" s="13"/>
      <c r="AI272" s="13"/>
      <c r="AK272" s="13" t="n">
        <f aca="false">AA272*AF272</f>
        <v>0</v>
      </c>
      <c r="AL272" s="13" t="e">
        <f aca="false">#REF!-AK272</f>
        <v>#VALUE!</v>
      </c>
      <c r="AN272" s="12"/>
    </row>
    <row r="273" customFormat="false" ht="13.8" hidden="false" customHeight="false" outlineLevel="0" collapsed="false">
      <c r="B273" s="8" t="s">
        <v>26</v>
      </c>
      <c r="C273" s="9" t="n">
        <v>1789</v>
      </c>
      <c r="D273" s="9"/>
      <c r="E273" s="9"/>
      <c r="F273" s="10"/>
      <c r="G273" s="10"/>
      <c r="H273" s="11"/>
      <c r="I273" s="9"/>
      <c r="J273" s="12"/>
      <c r="K273" s="13" t="n">
        <f aca="false">AG273+(AH273*0.05)+(AI273/240)</f>
        <v>0</v>
      </c>
      <c r="L273" s="9"/>
      <c r="M273" s="13"/>
      <c r="N273" s="14"/>
      <c r="O273" s="14"/>
      <c r="P273" s="15" t="s">
        <v>32</v>
      </c>
      <c r="Q273" s="12" t="s">
        <v>33</v>
      </c>
      <c r="W273" s="12"/>
      <c r="X273" s="12"/>
      <c r="AC273" s="13"/>
      <c r="AD273" s="13"/>
      <c r="AE273" s="16"/>
      <c r="AG273" s="13"/>
      <c r="AH273" s="13"/>
      <c r="AI273" s="13"/>
      <c r="AK273" s="13" t="n">
        <f aca="false">AA273*AF273</f>
        <v>0</v>
      </c>
      <c r="AL273" s="13" t="e">
        <f aca="false">#REF!-AK273</f>
        <v>#VALUE!</v>
      </c>
      <c r="AN273" s="12"/>
    </row>
    <row r="274" customFormat="false" ht="13.8" hidden="false" customHeight="false" outlineLevel="0" collapsed="false">
      <c r="B274" s="8" t="s">
        <v>26</v>
      </c>
      <c r="C274" s="9" t="n">
        <v>1789</v>
      </c>
      <c r="D274" s="9"/>
      <c r="E274" s="9"/>
      <c r="F274" s="10"/>
      <c r="G274" s="10"/>
      <c r="H274" s="11"/>
      <c r="I274" s="9"/>
      <c r="J274" s="12"/>
      <c r="K274" s="13" t="n">
        <f aca="false">AG274+(AH274*0.05)+(AI274/240)</f>
        <v>0</v>
      </c>
      <c r="L274" s="9"/>
      <c r="M274" s="13"/>
      <c r="N274" s="14"/>
      <c r="O274" s="14"/>
      <c r="P274" s="15" t="s">
        <v>32</v>
      </c>
      <c r="Q274" s="12" t="s">
        <v>33</v>
      </c>
      <c r="W274" s="12"/>
      <c r="X274" s="12"/>
      <c r="AC274" s="13"/>
      <c r="AD274" s="13"/>
      <c r="AE274" s="16"/>
      <c r="AG274" s="13"/>
      <c r="AH274" s="13"/>
      <c r="AI274" s="13"/>
      <c r="AK274" s="13" t="n">
        <f aca="false">AA274*AF274</f>
        <v>0</v>
      </c>
      <c r="AL274" s="13" t="e">
        <f aca="false">#REF!-AK274</f>
        <v>#VALUE!</v>
      </c>
      <c r="AN274" s="12"/>
    </row>
    <row r="275" customFormat="false" ht="13.8" hidden="false" customHeight="false" outlineLevel="0" collapsed="false">
      <c r="B275" s="8" t="s">
        <v>26</v>
      </c>
      <c r="C275" s="9" t="n">
        <v>1789</v>
      </c>
      <c r="D275" s="9"/>
      <c r="E275" s="9"/>
      <c r="F275" s="10"/>
      <c r="G275" s="10"/>
      <c r="H275" s="11"/>
      <c r="I275" s="9"/>
      <c r="J275" s="12"/>
      <c r="K275" s="13" t="n">
        <f aca="false">AG275+(AH275*0.05)+(AI275/240)</f>
        <v>0</v>
      </c>
      <c r="L275" s="9"/>
      <c r="M275" s="13"/>
      <c r="N275" s="14"/>
      <c r="O275" s="14"/>
      <c r="P275" s="15" t="s">
        <v>32</v>
      </c>
      <c r="Q275" s="12" t="s">
        <v>33</v>
      </c>
      <c r="W275" s="12"/>
      <c r="X275" s="12"/>
      <c r="AC275" s="13"/>
      <c r="AD275" s="13"/>
      <c r="AE275" s="16"/>
      <c r="AG275" s="13"/>
      <c r="AH275" s="13"/>
      <c r="AI275" s="13"/>
      <c r="AK275" s="13" t="n">
        <f aca="false">AA275*AF275</f>
        <v>0</v>
      </c>
      <c r="AL275" s="13" t="e">
        <f aca="false">#REF!-AK275</f>
        <v>#VALUE!</v>
      </c>
      <c r="AN275" s="12"/>
    </row>
    <row r="276" customFormat="false" ht="13.8" hidden="false" customHeight="false" outlineLevel="0" collapsed="false">
      <c r="B276" s="8" t="s">
        <v>26</v>
      </c>
      <c r="C276" s="9" t="n">
        <v>1789</v>
      </c>
      <c r="D276" s="9"/>
      <c r="E276" s="9"/>
      <c r="F276" s="10"/>
      <c r="G276" s="10"/>
      <c r="H276" s="11"/>
      <c r="I276" s="9"/>
      <c r="J276" s="12"/>
      <c r="K276" s="13" t="n">
        <f aca="false">AG276+(AH276*0.05)+(AI276/240)</f>
        <v>0</v>
      </c>
      <c r="L276" s="9"/>
      <c r="M276" s="13"/>
      <c r="N276" s="14"/>
      <c r="O276" s="14"/>
      <c r="P276" s="15" t="s">
        <v>32</v>
      </c>
      <c r="Q276" s="12" t="s">
        <v>33</v>
      </c>
      <c r="W276" s="12"/>
      <c r="X276" s="12"/>
      <c r="AC276" s="13"/>
      <c r="AD276" s="13"/>
      <c r="AE276" s="16"/>
      <c r="AG276" s="13"/>
      <c r="AH276" s="13"/>
      <c r="AI276" s="13"/>
      <c r="AK276" s="13" t="n">
        <f aca="false">AA276*AF276</f>
        <v>0</v>
      </c>
      <c r="AL276" s="13" t="e">
        <f aca="false">#REF!-AK276</f>
        <v>#VALUE!</v>
      </c>
      <c r="AN276" s="12"/>
    </row>
    <row r="277" customFormat="false" ht="13.8" hidden="false" customHeight="false" outlineLevel="0" collapsed="false">
      <c r="B277" s="8" t="s">
        <v>26</v>
      </c>
      <c r="C277" s="9" t="n">
        <v>1789</v>
      </c>
      <c r="D277" s="9"/>
      <c r="E277" s="9"/>
      <c r="F277" s="10"/>
      <c r="G277" s="10"/>
      <c r="H277" s="11"/>
      <c r="I277" s="9"/>
      <c r="J277" s="12"/>
      <c r="K277" s="13" t="n">
        <f aca="false">AG277+(AH277*0.05)+(AI277/240)</f>
        <v>0</v>
      </c>
      <c r="L277" s="9"/>
      <c r="M277" s="13"/>
      <c r="N277" s="14"/>
      <c r="O277" s="14"/>
      <c r="P277" s="15" t="s">
        <v>32</v>
      </c>
      <c r="Q277" s="12" t="s">
        <v>33</v>
      </c>
      <c r="W277" s="12"/>
      <c r="X277" s="12"/>
      <c r="AC277" s="13"/>
      <c r="AD277" s="13"/>
      <c r="AE277" s="16"/>
      <c r="AG277" s="13"/>
      <c r="AH277" s="13"/>
      <c r="AI277" s="13"/>
      <c r="AK277" s="13" t="n">
        <f aca="false">AA277*AF277</f>
        <v>0</v>
      </c>
      <c r="AL277" s="13" t="e">
        <f aca="false">#REF!-AK277</f>
        <v>#VALUE!</v>
      </c>
      <c r="AN277" s="12"/>
    </row>
    <row r="278" customFormat="false" ht="13.8" hidden="false" customHeight="false" outlineLevel="0" collapsed="false">
      <c r="B278" s="8" t="s">
        <v>26</v>
      </c>
      <c r="C278" s="9" t="n">
        <v>1789</v>
      </c>
      <c r="D278" s="9"/>
      <c r="E278" s="9"/>
      <c r="F278" s="10"/>
      <c r="G278" s="10"/>
      <c r="H278" s="11"/>
      <c r="I278" s="9"/>
      <c r="J278" s="12"/>
      <c r="K278" s="13" t="n">
        <f aca="false">AG278+(AH278*0.05)+(AI278/240)</f>
        <v>0</v>
      </c>
      <c r="L278" s="9"/>
      <c r="M278" s="13"/>
      <c r="N278" s="14"/>
      <c r="O278" s="14"/>
      <c r="P278" s="15" t="s">
        <v>32</v>
      </c>
      <c r="Q278" s="12" t="s">
        <v>33</v>
      </c>
      <c r="W278" s="12"/>
      <c r="X278" s="12"/>
      <c r="AC278" s="13"/>
      <c r="AD278" s="13"/>
      <c r="AE278" s="16"/>
      <c r="AG278" s="13"/>
      <c r="AH278" s="13"/>
      <c r="AI278" s="13"/>
      <c r="AK278" s="13" t="n">
        <f aca="false">AA278*AF278</f>
        <v>0</v>
      </c>
      <c r="AL278" s="13" t="e">
        <f aca="false">#REF!-AK278</f>
        <v>#VALUE!</v>
      </c>
      <c r="AN278" s="12"/>
    </row>
    <row r="279" customFormat="false" ht="13.8" hidden="false" customHeight="false" outlineLevel="0" collapsed="false">
      <c r="B279" s="8" t="s">
        <v>26</v>
      </c>
      <c r="C279" s="9" t="n">
        <v>1789</v>
      </c>
      <c r="D279" s="9"/>
      <c r="E279" s="9"/>
      <c r="F279" s="10"/>
      <c r="G279" s="10"/>
      <c r="H279" s="11"/>
      <c r="I279" s="9"/>
      <c r="J279" s="12"/>
      <c r="K279" s="13" t="n">
        <f aca="false">AG279+(AH279*0.05)+(AI279/240)</f>
        <v>0</v>
      </c>
      <c r="L279" s="9"/>
      <c r="M279" s="13"/>
      <c r="N279" s="14"/>
      <c r="O279" s="14"/>
      <c r="P279" s="15" t="s">
        <v>32</v>
      </c>
      <c r="Q279" s="12" t="s">
        <v>33</v>
      </c>
      <c r="W279" s="12"/>
      <c r="X279" s="12"/>
      <c r="AC279" s="13"/>
      <c r="AD279" s="13"/>
      <c r="AE279" s="16"/>
      <c r="AG279" s="13"/>
      <c r="AH279" s="13"/>
      <c r="AI279" s="13"/>
      <c r="AK279" s="13" t="n">
        <f aca="false">AA279*AF279</f>
        <v>0</v>
      </c>
      <c r="AL279" s="13" t="e">
        <f aca="false">#REF!-AK279</f>
        <v>#VALUE!</v>
      </c>
      <c r="AN279" s="12"/>
    </row>
    <row r="280" customFormat="false" ht="13.8" hidden="false" customHeight="false" outlineLevel="0" collapsed="false">
      <c r="B280" s="8" t="s">
        <v>26</v>
      </c>
      <c r="C280" s="9" t="n">
        <v>1789</v>
      </c>
      <c r="D280" s="9"/>
      <c r="E280" s="9"/>
      <c r="F280" s="10"/>
      <c r="G280" s="10"/>
      <c r="H280" s="11"/>
      <c r="I280" s="9"/>
      <c r="J280" s="12"/>
      <c r="K280" s="13" t="n">
        <f aca="false">AG280+(AH280*0.05)+(AI280/240)</f>
        <v>0</v>
      </c>
      <c r="L280" s="9"/>
      <c r="M280" s="13"/>
      <c r="N280" s="14"/>
      <c r="O280" s="14"/>
      <c r="P280" s="15" t="s">
        <v>32</v>
      </c>
      <c r="Q280" s="12" t="s">
        <v>33</v>
      </c>
      <c r="W280" s="12"/>
      <c r="X280" s="12"/>
      <c r="AC280" s="13"/>
      <c r="AD280" s="13"/>
      <c r="AE280" s="16"/>
      <c r="AG280" s="13"/>
      <c r="AH280" s="13"/>
      <c r="AI280" s="13"/>
      <c r="AK280" s="13" t="n">
        <f aca="false">AA280*AF280</f>
        <v>0</v>
      </c>
      <c r="AL280" s="13" t="e">
        <f aca="false">#REF!-AK280</f>
        <v>#VALUE!</v>
      </c>
      <c r="AN280" s="12"/>
    </row>
    <row r="281" customFormat="false" ht="13.8" hidden="false" customHeight="false" outlineLevel="0" collapsed="false">
      <c r="B281" s="8" t="s">
        <v>26</v>
      </c>
      <c r="C281" s="9" t="n">
        <v>1789</v>
      </c>
      <c r="D281" s="9"/>
      <c r="E281" s="9"/>
      <c r="F281" s="10"/>
      <c r="G281" s="10"/>
      <c r="H281" s="11"/>
      <c r="I281" s="9"/>
      <c r="J281" s="12"/>
      <c r="K281" s="13" t="n">
        <f aca="false">AG281+(AH281*0.05)+(AI281/240)</f>
        <v>0</v>
      </c>
      <c r="L281" s="9"/>
      <c r="M281" s="13"/>
      <c r="N281" s="14"/>
      <c r="O281" s="14"/>
      <c r="P281" s="15" t="s">
        <v>32</v>
      </c>
      <c r="Q281" s="12" t="s">
        <v>33</v>
      </c>
      <c r="W281" s="12"/>
      <c r="X281" s="12"/>
      <c r="AC281" s="13"/>
      <c r="AD281" s="13"/>
      <c r="AE281" s="16"/>
      <c r="AG281" s="13"/>
      <c r="AH281" s="13"/>
      <c r="AI281" s="13"/>
      <c r="AK281" s="13" t="n">
        <f aca="false">AA281*AF281</f>
        <v>0</v>
      </c>
      <c r="AL281" s="13" t="e">
        <f aca="false">#REF!-AK281</f>
        <v>#VALUE!</v>
      </c>
      <c r="AN281" s="12"/>
    </row>
    <row r="282" customFormat="false" ht="13.8" hidden="false" customHeight="false" outlineLevel="0" collapsed="false">
      <c r="B282" s="8" t="s">
        <v>26</v>
      </c>
      <c r="C282" s="9" t="n">
        <v>1789</v>
      </c>
      <c r="D282" s="9"/>
      <c r="E282" s="9"/>
      <c r="F282" s="10"/>
      <c r="G282" s="10"/>
      <c r="H282" s="11"/>
      <c r="I282" s="9"/>
      <c r="J282" s="12"/>
      <c r="K282" s="13" t="n">
        <f aca="false">AG282+(AH282*0.05)+(AI282/240)</f>
        <v>0</v>
      </c>
      <c r="L282" s="9"/>
      <c r="M282" s="13"/>
      <c r="N282" s="14"/>
      <c r="O282" s="14"/>
      <c r="P282" s="15" t="s">
        <v>32</v>
      </c>
      <c r="Q282" s="12" t="s">
        <v>33</v>
      </c>
      <c r="W282" s="12"/>
      <c r="X282" s="12"/>
      <c r="AC282" s="13"/>
      <c r="AD282" s="13"/>
      <c r="AE282" s="16"/>
      <c r="AG282" s="13"/>
      <c r="AH282" s="13"/>
      <c r="AI282" s="13"/>
      <c r="AK282" s="13" t="n">
        <f aca="false">AA282*AF282</f>
        <v>0</v>
      </c>
      <c r="AL282" s="13" t="e">
        <f aca="false">#REF!-AK282</f>
        <v>#VALUE!</v>
      </c>
      <c r="AN282" s="12"/>
    </row>
    <row r="283" customFormat="false" ht="13.8" hidden="false" customHeight="false" outlineLevel="0" collapsed="false">
      <c r="B283" s="8" t="s">
        <v>26</v>
      </c>
      <c r="C283" s="9" t="n">
        <v>1789</v>
      </c>
      <c r="D283" s="9"/>
      <c r="E283" s="9"/>
      <c r="F283" s="10"/>
      <c r="G283" s="10"/>
      <c r="H283" s="11"/>
      <c r="I283" s="9"/>
      <c r="J283" s="12"/>
      <c r="K283" s="13" t="n">
        <f aca="false">AG283+(AH283*0.05)+(AI283/240)</f>
        <v>0</v>
      </c>
      <c r="L283" s="9"/>
      <c r="M283" s="13"/>
      <c r="N283" s="14"/>
      <c r="O283" s="14"/>
      <c r="P283" s="15" t="s">
        <v>32</v>
      </c>
      <c r="Q283" s="12" t="s">
        <v>33</v>
      </c>
      <c r="W283" s="12"/>
      <c r="X283" s="12"/>
      <c r="AC283" s="13"/>
      <c r="AD283" s="13"/>
      <c r="AE283" s="16"/>
      <c r="AG283" s="13"/>
      <c r="AH283" s="13"/>
      <c r="AI283" s="13"/>
      <c r="AK283" s="13" t="n">
        <f aca="false">AA283*AF283</f>
        <v>0</v>
      </c>
      <c r="AL283" s="13" t="e">
        <f aca="false">#REF!-AK283</f>
        <v>#VALUE!</v>
      </c>
      <c r="AN283" s="12"/>
    </row>
    <row r="284" customFormat="false" ht="13.8" hidden="false" customHeight="false" outlineLevel="0" collapsed="false">
      <c r="B284" s="8" t="s">
        <v>26</v>
      </c>
      <c r="C284" s="9" t="n">
        <v>1789</v>
      </c>
      <c r="D284" s="9"/>
      <c r="E284" s="9"/>
      <c r="F284" s="10"/>
      <c r="G284" s="10"/>
      <c r="H284" s="11"/>
      <c r="I284" s="9"/>
      <c r="J284" s="12"/>
      <c r="K284" s="13" t="n">
        <f aca="false">AG284+(AH284*0.05)+(AI284/240)</f>
        <v>0</v>
      </c>
      <c r="L284" s="9"/>
      <c r="M284" s="13"/>
      <c r="N284" s="14"/>
      <c r="O284" s="14"/>
      <c r="P284" s="15" t="s">
        <v>32</v>
      </c>
      <c r="Q284" s="12" t="s">
        <v>33</v>
      </c>
      <c r="W284" s="12"/>
      <c r="X284" s="12"/>
      <c r="AC284" s="13"/>
      <c r="AD284" s="13"/>
      <c r="AE284" s="16"/>
      <c r="AG284" s="13"/>
      <c r="AH284" s="13"/>
      <c r="AI284" s="13"/>
      <c r="AK284" s="13" t="n">
        <f aca="false">AA284*AF284</f>
        <v>0</v>
      </c>
      <c r="AL284" s="13" t="e">
        <f aca="false">#REF!-AK284</f>
        <v>#VALUE!</v>
      </c>
      <c r="AN284" s="12"/>
    </row>
    <row r="285" customFormat="false" ht="13.8" hidden="false" customHeight="false" outlineLevel="0" collapsed="false">
      <c r="B285" s="8" t="s">
        <v>26</v>
      </c>
      <c r="C285" s="9" t="n">
        <v>1789</v>
      </c>
      <c r="D285" s="9"/>
      <c r="E285" s="9"/>
      <c r="F285" s="10"/>
      <c r="G285" s="10"/>
      <c r="H285" s="11"/>
      <c r="I285" s="9"/>
      <c r="J285" s="12"/>
      <c r="K285" s="13" t="n">
        <f aca="false">AG285+(AH285*0.05)+(AI285/240)</f>
        <v>0</v>
      </c>
      <c r="L285" s="9"/>
      <c r="M285" s="13"/>
      <c r="N285" s="14"/>
      <c r="O285" s="14"/>
      <c r="P285" s="15" t="s">
        <v>32</v>
      </c>
      <c r="Q285" s="12" t="s">
        <v>33</v>
      </c>
      <c r="W285" s="12"/>
      <c r="X285" s="12"/>
      <c r="AC285" s="13"/>
      <c r="AD285" s="13"/>
      <c r="AE285" s="16"/>
      <c r="AG285" s="13"/>
      <c r="AH285" s="13"/>
      <c r="AI285" s="13"/>
      <c r="AK285" s="13" t="n">
        <f aca="false">AA285*AF285</f>
        <v>0</v>
      </c>
      <c r="AL285" s="13" t="e">
        <f aca="false">#REF!-AK285</f>
        <v>#VALUE!</v>
      </c>
      <c r="AN285" s="12"/>
    </row>
    <row r="286" customFormat="false" ht="13.8" hidden="false" customHeight="false" outlineLevel="0" collapsed="false">
      <c r="B286" s="8" t="s">
        <v>26</v>
      </c>
      <c r="C286" s="9" t="n">
        <v>1789</v>
      </c>
      <c r="D286" s="9"/>
      <c r="E286" s="9"/>
      <c r="F286" s="10"/>
      <c r="G286" s="10"/>
      <c r="H286" s="11"/>
      <c r="I286" s="9"/>
      <c r="J286" s="12"/>
      <c r="K286" s="13" t="n">
        <f aca="false">AG286+(AH286*0.05)+(AI286/240)</f>
        <v>0</v>
      </c>
      <c r="L286" s="9"/>
      <c r="M286" s="13"/>
      <c r="N286" s="14"/>
      <c r="O286" s="14"/>
      <c r="P286" s="15" t="s">
        <v>32</v>
      </c>
      <c r="Q286" s="12" t="s">
        <v>33</v>
      </c>
      <c r="W286" s="12"/>
      <c r="X286" s="12"/>
      <c r="AC286" s="13"/>
      <c r="AD286" s="13"/>
      <c r="AE286" s="16"/>
      <c r="AG286" s="13"/>
      <c r="AH286" s="13"/>
      <c r="AI286" s="13"/>
      <c r="AK286" s="13" t="n">
        <f aca="false">AA286*AF286</f>
        <v>0</v>
      </c>
      <c r="AL286" s="13" t="e">
        <f aca="false">#REF!-AK286</f>
        <v>#VALUE!</v>
      </c>
      <c r="AN286" s="12"/>
    </row>
    <row r="287" customFormat="false" ht="13.8" hidden="false" customHeight="false" outlineLevel="0" collapsed="false">
      <c r="B287" s="8" t="s">
        <v>26</v>
      </c>
      <c r="C287" s="9" t="n">
        <v>1789</v>
      </c>
      <c r="D287" s="9"/>
      <c r="E287" s="9"/>
      <c r="F287" s="10"/>
      <c r="G287" s="10"/>
      <c r="H287" s="11"/>
      <c r="J287" s="12"/>
      <c r="K287" s="13" t="n">
        <f aca="false">AG287+(AH287*0.05)+(AI287/240)</f>
        <v>0</v>
      </c>
      <c r="M287" s="13"/>
      <c r="N287" s="14"/>
      <c r="O287" s="14"/>
      <c r="P287" s="15" t="s">
        <v>32</v>
      </c>
      <c r="Q287" s="12" t="s">
        <v>33</v>
      </c>
      <c r="W287" s="12"/>
      <c r="X287" s="12"/>
      <c r="AC287" s="13"/>
      <c r="AD287" s="13"/>
      <c r="AE287" s="16"/>
      <c r="AG287" s="13"/>
      <c r="AH287" s="13"/>
      <c r="AI287" s="13"/>
      <c r="AK287" s="13" t="n">
        <f aca="false">AA287*AF287</f>
        <v>0</v>
      </c>
      <c r="AL287" s="13" t="e">
        <f aca="false">#REF!-AK287</f>
        <v>#VALUE!</v>
      </c>
      <c r="AN287" s="12"/>
    </row>
    <row r="288" customFormat="false" ht="13.8" hidden="false" customHeight="false" outlineLevel="0" collapsed="false">
      <c r="B288" s="8" t="s">
        <v>26</v>
      </c>
      <c r="C288" s="9" t="n">
        <v>1789</v>
      </c>
      <c r="D288" s="9"/>
      <c r="E288" s="9"/>
      <c r="F288" s="10"/>
      <c r="G288" s="10"/>
      <c r="H288" s="22"/>
      <c r="I288" s="9"/>
      <c r="J288" s="12"/>
      <c r="K288" s="13" t="n">
        <f aca="false">AG288+(AH288*0.05)+(AI288/240)</f>
        <v>0</v>
      </c>
      <c r="L288" s="9"/>
      <c r="M288" s="13"/>
      <c r="N288" s="14"/>
      <c r="O288" s="14"/>
      <c r="P288" s="15" t="s">
        <v>32</v>
      </c>
      <c r="Q288" s="12" t="s">
        <v>33</v>
      </c>
      <c r="W288" s="12"/>
      <c r="X288" s="12"/>
      <c r="AC288" s="13"/>
      <c r="AD288" s="13"/>
      <c r="AE288" s="16"/>
      <c r="AG288" s="13"/>
      <c r="AH288" s="13"/>
      <c r="AI288" s="13"/>
      <c r="AK288" s="13" t="n">
        <f aca="false">AA288*AF288</f>
        <v>0</v>
      </c>
      <c r="AL288" s="13" t="e">
        <f aca="false">#REF!-AK288</f>
        <v>#VALUE!</v>
      </c>
      <c r="AN288" s="12"/>
    </row>
    <row r="289" customFormat="false" ht="13.8" hidden="false" customHeight="false" outlineLevel="0" collapsed="false">
      <c r="B289" s="8" t="s">
        <v>26</v>
      </c>
      <c r="C289" s="9" t="n">
        <v>1789</v>
      </c>
      <c r="D289" s="9"/>
      <c r="E289" s="9"/>
      <c r="F289" s="10"/>
      <c r="G289" s="10"/>
      <c r="H289" s="22"/>
      <c r="I289" s="9"/>
      <c r="J289" s="12"/>
      <c r="K289" s="13" t="n">
        <f aca="false">AG289+(AH289*0.05)+(AI289/240)</f>
        <v>0</v>
      </c>
      <c r="L289" s="9"/>
      <c r="M289" s="13"/>
      <c r="N289" s="14"/>
      <c r="O289" s="14"/>
      <c r="P289" s="15" t="s">
        <v>32</v>
      </c>
      <c r="Q289" s="12" t="s">
        <v>33</v>
      </c>
      <c r="W289" s="12"/>
      <c r="X289" s="12"/>
      <c r="AC289" s="13"/>
      <c r="AD289" s="13"/>
      <c r="AE289" s="16"/>
      <c r="AG289" s="13"/>
      <c r="AH289" s="13"/>
      <c r="AI289" s="13"/>
      <c r="AK289" s="13" t="n">
        <f aca="false">AA289*AF289</f>
        <v>0</v>
      </c>
      <c r="AL289" s="13" t="e">
        <f aca="false">#REF!-AK289</f>
        <v>#VALUE!</v>
      </c>
      <c r="AN289" s="12"/>
    </row>
    <row r="290" customFormat="false" ht="13.8" hidden="false" customHeight="false" outlineLevel="0" collapsed="false">
      <c r="B290" s="8" t="s">
        <v>26</v>
      </c>
      <c r="C290" s="9" t="n">
        <v>1789</v>
      </c>
      <c r="D290" s="9"/>
      <c r="E290" s="9"/>
      <c r="F290" s="10"/>
      <c r="G290" s="10"/>
      <c r="H290" s="22"/>
      <c r="I290" s="9"/>
      <c r="J290" s="12"/>
      <c r="K290" s="13" t="n">
        <f aca="false">AG290+(AH290*0.05)+(AI290/240)</f>
        <v>0</v>
      </c>
      <c r="L290" s="9"/>
      <c r="M290" s="13"/>
      <c r="N290" s="14"/>
      <c r="O290" s="14"/>
      <c r="P290" s="15" t="s">
        <v>32</v>
      </c>
      <c r="Q290" s="12" t="s">
        <v>33</v>
      </c>
      <c r="W290" s="12"/>
      <c r="X290" s="12"/>
      <c r="AC290" s="13"/>
      <c r="AD290" s="13"/>
      <c r="AE290" s="16"/>
      <c r="AG290" s="13"/>
      <c r="AH290" s="13"/>
      <c r="AI290" s="13"/>
      <c r="AK290" s="13" t="n">
        <f aca="false">AA290*AF290</f>
        <v>0</v>
      </c>
      <c r="AL290" s="13" t="e">
        <f aca="false">#REF!-AK290</f>
        <v>#VALUE!</v>
      </c>
      <c r="AN290" s="12"/>
    </row>
    <row r="291" customFormat="false" ht="13.8" hidden="false" customHeight="false" outlineLevel="0" collapsed="false">
      <c r="B291" s="8" t="s">
        <v>26</v>
      </c>
      <c r="C291" s="9" t="n">
        <v>1789</v>
      </c>
      <c r="D291" s="9"/>
      <c r="E291" s="9"/>
      <c r="F291" s="10"/>
      <c r="G291" s="10"/>
      <c r="H291" s="22"/>
      <c r="I291" s="9"/>
      <c r="J291" s="12"/>
      <c r="K291" s="13" t="n">
        <f aca="false">AG291+(AH291*0.05)+(AI291/240)</f>
        <v>0</v>
      </c>
      <c r="L291" s="9"/>
      <c r="M291" s="13"/>
      <c r="N291" s="14"/>
      <c r="O291" s="14"/>
      <c r="P291" s="15" t="s">
        <v>32</v>
      </c>
      <c r="Q291" s="12" t="s">
        <v>33</v>
      </c>
      <c r="W291" s="12"/>
      <c r="X291" s="12"/>
      <c r="AC291" s="13"/>
      <c r="AD291" s="13"/>
      <c r="AE291" s="16"/>
      <c r="AG291" s="13"/>
      <c r="AH291" s="13"/>
      <c r="AI291" s="13"/>
      <c r="AK291" s="13" t="n">
        <f aca="false">AA291*AF291</f>
        <v>0</v>
      </c>
      <c r="AL291" s="13" t="e">
        <f aca="false">#REF!-AK291</f>
        <v>#VALUE!</v>
      </c>
      <c r="AN291" s="12"/>
    </row>
    <row r="292" customFormat="false" ht="13.8" hidden="false" customHeight="false" outlineLevel="0" collapsed="false">
      <c r="B292" s="8" t="s">
        <v>26</v>
      </c>
      <c r="C292" s="9" t="n">
        <v>1789</v>
      </c>
      <c r="D292" s="9"/>
      <c r="E292" s="9"/>
      <c r="F292" s="10"/>
      <c r="G292" s="10"/>
      <c r="H292" s="22"/>
      <c r="I292" s="9"/>
      <c r="J292" s="12"/>
      <c r="K292" s="13" t="n">
        <f aca="false">AG292+(AH292*0.05)+(AI292/240)</f>
        <v>0</v>
      </c>
      <c r="L292" s="9"/>
      <c r="M292" s="13"/>
      <c r="N292" s="14"/>
      <c r="O292" s="14"/>
      <c r="P292" s="15" t="s">
        <v>32</v>
      </c>
      <c r="Q292" s="12" t="s">
        <v>33</v>
      </c>
      <c r="W292" s="12"/>
      <c r="X292" s="12"/>
      <c r="AC292" s="13"/>
      <c r="AD292" s="13"/>
      <c r="AE292" s="16"/>
      <c r="AG292" s="13"/>
      <c r="AH292" s="13"/>
      <c r="AI292" s="13"/>
      <c r="AK292" s="13" t="n">
        <f aca="false">AA292*AF292</f>
        <v>0</v>
      </c>
      <c r="AL292" s="13" t="e">
        <f aca="false">#REF!-AK292</f>
        <v>#VALUE!</v>
      </c>
      <c r="AN292" s="12"/>
    </row>
    <row r="293" customFormat="false" ht="13.8" hidden="false" customHeight="false" outlineLevel="0" collapsed="false">
      <c r="B293" s="8" t="s">
        <v>26</v>
      </c>
      <c r="C293" s="9" t="n">
        <v>1789</v>
      </c>
      <c r="D293" s="9"/>
      <c r="E293" s="9"/>
      <c r="F293" s="10"/>
      <c r="G293" s="10"/>
      <c r="H293" s="22"/>
      <c r="I293" s="9"/>
      <c r="J293" s="12"/>
      <c r="K293" s="13"/>
      <c r="L293" s="9"/>
      <c r="M293" s="13"/>
      <c r="N293" s="14"/>
      <c r="O293" s="14"/>
      <c r="P293" s="15" t="s">
        <v>32</v>
      </c>
      <c r="Q293" s="12" t="s">
        <v>33</v>
      </c>
      <c r="W293" s="12"/>
      <c r="X293" s="12"/>
      <c r="AC293" s="13"/>
      <c r="AD293" s="13"/>
      <c r="AE293" s="16"/>
      <c r="AG293" s="13"/>
      <c r="AH293" s="13"/>
      <c r="AI293" s="13"/>
      <c r="AK293" s="13"/>
      <c r="AL293" s="13"/>
      <c r="AN293" s="12"/>
    </row>
    <row r="294" customFormat="false" ht="13.8" hidden="false" customHeight="false" outlineLevel="0" collapsed="false">
      <c r="B294" s="8" t="s">
        <v>26</v>
      </c>
      <c r="C294" s="9" t="n">
        <v>1789</v>
      </c>
      <c r="D294" s="9"/>
      <c r="E294" s="9"/>
      <c r="F294" s="10"/>
      <c r="G294" s="10"/>
      <c r="H294" s="22"/>
      <c r="I294" s="9"/>
      <c r="J294" s="12"/>
      <c r="K294" s="13"/>
      <c r="L294" s="9"/>
      <c r="M294" s="13"/>
      <c r="N294" s="14"/>
      <c r="O294" s="14"/>
      <c r="P294" s="15" t="s">
        <v>32</v>
      </c>
      <c r="Q294" s="12" t="s">
        <v>33</v>
      </c>
      <c r="W294" s="12"/>
      <c r="X294" s="12"/>
      <c r="AC294" s="13"/>
      <c r="AD294" s="13"/>
      <c r="AE294" s="16"/>
      <c r="AG294" s="13"/>
      <c r="AH294" s="13"/>
      <c r="AI294" s="13"/>
      <c r="AK294" s="13"/>
      <c r="AL294" s="13"/>
      <c r="AN294" s="12"/>
    </row>
    <row r="295" customFormat="false" ht="13.8" hidden="false" customHeight="false" outlineLevel="0" collapsed="false">
      <c r="B295" s="8" t="s">
        <v>26</v>
      </c>
      <c r="C295" s="9" t="n">
        <v>1789</v>
      </c>
      <c r="D295" s="9"/>
      <c r="E295" s="9"/>
      <c r="F295" s="10"/>
      <c r="G295" s="10"/>
      <c r="H295" s="22"/>
      <c r="I295" s="9"/>
      <c r="J295" s="12"/>
      <c r="K295" s="13"/>
      <c r="L295" s="9"/>
      <c r="M295" s="13"/>
      <c r="N295" s="14"/>
      <c r="O295" s="14"/>
      <c r="P295" s="15" t="s">
        <v>32</v>
      </c>
      <c r="Q295" s="12" t="s">
        <v>33</v>
      </c>
      <c r="W295" s="12"/>
      <c r="X295" s="12"/>
      <c r="AC295" s="13"/>
      <c r="AD295" s="13"/>
      <c r="AE295" s="16"/>
      <c r="AG295" s="13"/>
      <c r="AH295" s="13"/>
      <c r="AI295" s="13"/>
      <c r="AK295" s="13"/>
      <c r="AL295" s="13"/>
      <c r="AN295" s="12"/>
    </row>
    <row r="296" customFormat="false" ht="13.8" hidden="false" customHeight="false" outlineLevel="0" collapsed="false">
      <c r="B296" s="8" t="s">
        <v>26</v>
      </c>
      <c r="C296" s="9" t="n">
        <v>1789</v>
      </c>
      <c r="D296" s="9"/>
      <c r="E296" s="9"/>
      <c r="F296" s="10"/>
      <c r="G296" s="10"/>
      <c r="H296" s="22"/>
      <c r="I296" s="9"/>
      <c r="J296" s="12"/>
      <c r="K296" s="13"/>
      <c r="L296" s="9"/>
      <c r="M296" s="13"/>
      <c r="N296" s="14"/>
      <c r="O296" s="14"/>
      <c r="P296" s="15" t="s">
        <v>32</v>
      </c>
      <c r="Q296" s="12" t="s">
        <v>33</v>
      </c>
      <c r="W296" s="12"/>
      <c r="X296" s="12"/>
      <c r="AC296" s="13"/>
      <c r="AD296" s="13"/>
      <c r="AE296" s="16"/>
      <c r="AG296" s="13"/>
      <c r="AH296" s="13"/>
      <c r="AI296" s="13"/>
      <c r="AK296" s="13"/>
      <c r="AL296" s="13"/>
      <c r="AN296" s="12"/>
    </row>
    <row r="297" customFormat="false" ht="13.8" hidden="false" customHeight="false" outlineLevel="0" collapsed="false">
      <c r="B297" s="8" t="s">
        <v>26</v>
      </c>
      <c r="C297" s="9" t="n">
        <v>1789</v>
      </c>
      <c r="D297" s="9"/>
      <c r="E297" s="9"/>
      <c r="F297" s="10"/>
      <c r="G297" s="10"/>
      <c r="H297" s="22"/>
      <c r="I297" s="9"/>
      <c r="J297" s="12"/>
      <c r="K297" s="13"/>
      <c r="L297" s="9"/>
      <c r="M297" s="13"/>
      <c r="N297" s="14"/>
      <c r="O297" s="14"/>
      <c r="P297" s="15" t="s">
        <v>32</v>
      </c>
      <c r="Q297" s="12" t="s">
        <v>33</v>
      </c>
      <c r="W297" s="12"/>
      <c r="X297" s="12"/>
      <c r="AC297" s="13"/>
      <c r="AD297" s="13"/>
      <c r="AE297" s="16"/>
      <c r="AG297" s="13"/>
      <c r="AH297" s="13"/>
      <c r="AI297" s="13"/>
      <c r="AK297" s="13"/>
      <c r="AL297" s="13"/>
      <c r="AN297" s="12"/>
    </row>
    <row r="298" customFormat="false" ht="13.8" hidden="false" customHeight="false" outlineLevel="0" collapsed="false">
      <c r="B298" s="8" t="s">
        <v>26</v>
      </c>
      <c r="C298" s="9" t="n">
        <v>1789</v>
      </c>
      <c r="D298" s="9"/>
      <c r="E298" s="9"/>
      <c r="F298" s="10"/>
      <c r="G298" s="10"/>
      <c r="H298" s="22"/>
      <c r="I298" s="9"/>
      <c r="J298" s="12"/>
      <c r="K298" s="13"/>
      <c r="L298" s="9"/>
      <c r="M298" s="13"/>
      <c r="N298" s="14"/>
      <c r="O298" s="14"/>
      <c r="P298" s="15" t="s">
        <v>32</v>
      </c>
      <c r="Q298" s="12" t="s">
        <v>33</v>
      </c>
      <c r="W298" s="12"/>
      <c r="X298" s="12"/>
      <c r="AC298" s="13"/>
      <c r="AD298" s="13"/>
      <c r="AE298" s="16"/>
      <c r="AG298" s="13"/>
      <c r="AH298" s="13"/>
      <c r="AI298" s="13"/>
      <c r="AK298" s="13"/>
      <c r="AL298" s="13"/>
      <c r="AN298" s="12"/>
    </row>
    <row r="299" customFormat="false" ht="13.8" hidden="false" customHeight="false" outlineLevel="0" collapsed="false">
      <c r="B299" s="8" t="s">
        <v>26</v>
      </c>
      <c r="C299" s="9" t="n">
        <v>1789</v>
      </c>
      <c r="D299" s="9"/>
      <c r="E299" s="9"/>
      <c r="F299" s="10"/>
      <c r="G299" s="10"/>
      <c r="H299" s="22"/>
      <c r="I299" s="9"/>
      <c r="J299" s="12"/>
      <c r="K299" s="13"/>
      <c r="L299" s="9"/>
      <c r="M299" s="13"/>
      <c r="N299" s="14"/>
      <c r="O299" s="14"/>
      <c r="P299" s="15" t="s">
        <v>32</v>
      </c>
      <c r="Q299" s="12" t="s">
        <v>33</v>
      </c>
      <c r="W299" s="12"/>
      <c r="X299" s="12"/>
      <c r="AC299" s="13"/>
      <c r="AD299" s="13"/>
      <c r="AE299" s="16"/>
      <c r="AG299" s="13"/>
      <c r="AH299" s="13"/>
      <c r="AI299" s="13"/>
      <c r="AK299" s="13"/>
      <c r="AL299" s="13"/>
      <c r="AN299" s="12"/>
    </row>
    <row r="300" customFormat="false" ht="13.8" hidden="false" customHeight="false" outlineLevel="0" collapsed="false">
      <c r="B300" s="8" t="s">
        <v>26</v>
      </c>
      <c r="C300" s="9" t="n">
        <v>1789</v>
      </c>
      <c r="D300" s="9"/>
      <c r="E300" s="9"/>
      <c r="F300" s="10"/>
      <c r="G300" s="10"/>
      <c r="H300" s="22"/>
      <c r="I300" s="9"/>
      <c r="J300" s="12"/>
      <c r="K300" s="13"/>
      <c r="L300" s="9"/>
      <c r="M300" s="13"/>
      <c r="N300" s="14"/>
      <c r="O300" s="14"/>
      <c r="P300" s="15" t="s">
        <v>32</v>
      </c>
      <c r="Q300" s="12" t="s">
        <v>33</v>
      </c>
      <c r="W300" s="12"/>
      <c r="X300" s="12"/>
      <c r="AC300" s="13"/>
      <c r="AD300" s="13"/>
      <c r="AE300" s="16"/>
      <c r="AG300" s="13"/>
      <c r="AH300" s="13"/>
      <c r="AI300" s="13"/>
      <c r="AK300" s="13"/>
      <c r="AL300" s="13"/>
      <c r="AN300" s="12"/>
    </row>
    <row r="301" customFormat="false" ht="13.8" hidden="false" customHeight="false" outlineLevel="0" collapsed="false">
      <c r="B301" s="8" t="s">
        <v>26</v>
      </c>
      <c r="C301" s="9" t="n">
        <v>1789</v>
      </c>
      <c r="D301" s="9"/>
      <c r="E301" s="9"/>
      <c r="F301" s="10"/>
      <c r="G301" s="10"/>
      <c r="H301" s="22"/>
      <c r="I301" s="9"/>
      <c r="J301" s="12"/>
      <c r="K301" s="13"/>
      <c r="L301" s="9"/>
      <c r="M301" s="13"/>
      <c r="N301" s="14"/>
      <c r="O301" s="14"/>
      <c r="P301" s="15" t="s">
        <v>32</v>
      </c>
      <c r="Q301" s="12" t="s">
        <v>33</v>
      </c>
      <c r="W301" s="12"/>
      <c r="X301" s="12"/>
      <c r="AC301" s="13"/>
      <c r="AD301" s="13"/>
      <c r="AE301" s="16"/>
      <c r="AG301" s="13"/>
      <c r="AH301" s="13"/>
      <c r="AI301" s="13"/>
      <c r="AK301" s="13"/>
      <c r="AL301" s="13"/>
      <c r="AN301" s="12"/>
    </row>
    <row r="302" customFormat="false" ht="13.8" hidden="false" customHeight="false" outlineLevel="0" collapsed="false">
      <c r="B302" s="8" t="s">
        <v>26</v>
      </c>
      <c r="C302" s="9" t="n">
        <v>1789</v>
      </c>
      <c r="D302" s="9"/>
      <c r="E302" s="9"/>
      <c r="F302" s="10"/>
      <c r="G302" s="10"/>
      <c r="H302" s="22"/>
      <c r="I302" s="9"/>
      <c r="J302" s="12"/>
      <c r="K302" s="13"/>
      <c r="L302" s="9"/>
      <c r="M302" s="13"/>
      <c r="N302" s="14"/>
      <c r="O302" s="14"/>
      <c r="P302" s="15" t="s">
        <v>32</v>
      </c>
      <c r="Q302" s="12" t="s">
        <v>33</v>
      </c>
      <c r="W302" s="12"/>
      <c r="X302" s="12"/>
      <c r="AC302" s="13"/>
      <c r="AD302" s="13"/>
      <c r="AE302" s="16"/>
      <c r="AG302" s="13"/>
      <c r="AH302" s="13"/>
      <c r="AI302" s="13"/>
      <c r="AK302" s="13"/>
      <c r="AL302" s="13"/>
      <c r="AN302" s="12"/>
    </row>
    <row r="303" customFormat="false" ht="13.8" hidden="false" customHeight="false" outlineLevel="0" collapsed="false">
      <c r="B303" s="8" t="s">
        <v>26</v>
      </c>
      <c r="C303" s="9" t="n">
        <v>1789</v>
      </c>
      <c r="D303" s="9"/>
      <c r="E303" s="9"/>
      <c r="F303" s="10"/>
      <c r="G303" s="10"/>
      <c r="H303" s="22"/>
      <c r="I303" s="9"/>
      <c r="J303" s="12"/>
      <c r="K303" s="13"/>
      <c r="L303" s="9"/>
      <c r="M303" s="13"/>
      <c r="N303" s="14"/>
      <c r="O303" s="14"/>
      <c r="P303" s="15" t="s">
        <v>32</v>
      </c>
      <c r="Q303" s="12" t="s">
        <v>33</v>
      </c>
      <c r="W303" s="12"/>
      <c r="X303" s="12"/>
      <c r="AC303" s="13"/>
      <c r="AD303" s="13"/>
      <c r="AE303" s="16"/>
      <c r="AG303" s="13"/>
      <c r="AH303" s="13"/>
      <c r="AI303" s="13"/>
      <c r="AK303" s="13"/>
      <c r="AL303" s="13"/>
      <c r="AN303" s="12"/>
    </row>
    <row r="304" customFormat="false" ht="13.8" hidden="false" customHeight="false" outlineLevel="0" collapsed="false">
      <c r="B304" s="8" t="s">
        <v>26</v>
      </c>
      <c r="C304" s="9" t="n">
        <v>1789</v>
      </c>
      <c r="D304" s="9" t="s">
        <v>44</v>
      </c>
      <c r="E304" s="9" t="s">
        <v>145</v>
      </c>
      <c r="F304" s="10"/>
      <c r="G304" s="10"/>
      <c r="H304" s="22"/>
      <c r="I304" s="9"/>
      <c r="J304" s="12"/>
      <c r="K304" s="13"/>
      <c r="L304" s="9"/>
      <c r="M304" s="13"/>
      <c r="N304" s="14"/>
      <c r="O304" s="14"/>
      <c r="P304" s="15" t="s">
        <v>32</v>
      </c>
      <c r="Q304" s="12" t="s">
        <v>33</v>
      </c>
      <c r="W304" s="12" t="n">
        <v>12</v>
      </c>
      <c r="X304" s="12"/>
      <c r="AC304" s="13"/>
      <c r="AD304" s="13"/>
      <c r="AE304" s="16"/>
      <c r="AG304" s="13"/>
      <c r="AH304" s="13"/>
      <c r="AI304" s="13"/>
      <c r="AK304" s="13"/>
      <c r="AL304" s="13"/>
      <c r="AN304" s="12"/>
    </row>
    <row r="305" customFormat="false" ht="13.8" hidden="false" customHeight="false" outlineLevel="0" collapsed="false">
      <c r="B305" s="8" t="s">
        <v>26</v>
      </c>
      <c r="C305" s="9" t="n">
        <v>1789</v>
      </c>
      <c r="D305" s="9" t="s">
        <v>44</v>
      </c>
      <c r="E305" s="9" t="s">
        <v>145</v>
      </c>
      <c r="F305" s="10"/>
      <c r="G305" s="10"/>
      <c r="H305" s="22"/>
      <c r="I305" s="9"/>
      <c r="J305" s="12"/>
      <c r="K305" s="13"/>
      <c r="L305" s="9"/>
      <c r="M305" s="13"/>
      <c r="N305" s="14"/>
      <c r="O305" s="14"/>
      <c r="P305" s="15" t="s">
        <v>32</v>
      </c>
      <c r="Q305" s="12" t="s">
        <v>33</v>
      </c>
      <c r="W305" s="12" t="n">
        <v>12</v>
      </c>
      <c r="X305" s="12"/>
      <c r="AC305" s="13"/>
      <c r="AD305" s="13"/>
      <c r="AE305" s="16"/>
      <c r="AG305" s="13"/>
      <c r="AH305" s="13"/>
      <c r="AI305" s="13"/>
      <c r="AK305" s="13"/>
      <c r="AL305" s="13"/>
      <c r="AN305" s="12"/>
    </row>
    <row r="306" customFormat="false" ht="13.8" hidden="false" customHeight="false" outlineLevel="0" collapsed="false">
      <c r="B306" s="8" t="s">
        <v>26</v>
      </c>
      <c r="C306" s="9" t="n">
        <v>1789</v>
      </c>
      <c r="D306" s="9" t="s">
        <v>44</v>
      </c>
      <c r="E306" s="9" t="s">
        <v>145</v>
      </c>
      <c r="F306" s="10"/>
      <c r="G306" s="10"/>
      <c r="H306" s="22"/>
      <c r="I306" s="9"/>
      <c r="J306" s="12"/>
      <c r="K306" s="13"/>
      <c r="L306" s="9"/>
      <c r="M306" s="13"/>
      <c r="N306" s="14"/>
      <c r="O306" s="14"/>
      <c r="P306" s="15" t="s">
        <v>32</v>
      </c>
      <c r="Q306" s="12" t="s">
        <v>33</v>
      </c>
      <c r="W306" s="12" t="n">
        <v>12</v>
      </c>
      <c r="X306" s="12"/>
      <c r="AC306" s="13"/>
      <c r="AD306" s="13"/>
      <c r="AE306" s="16"/>
      <c r="AG306" s="13"/>
      <c r="AH306" s="13"/>
      <c r="AI306" s="13"/>
      <c r="AK306" s="13"/>
      <c r="AL306" s="13"/>
      <c r="AN306" s="12"/>
    </row>
    <row r="307" customFormat="false" ht="13.8" hidden="false" customHeight="false" outlineLevel="0" collapsed="false">
      <c r="B307" s="8" t="s">
        <v>26</v>
      </c>
      <c r="C307" s="9" t="n">
        <v>1789</v>
      </c>
      <c r="D307" s="9" t="s">
        <v>44</v>
      </c>
      <c r="E307" s="9" t="s">
        <v>145</v>
      </c>
      <c r="F307" s="10"/>
      <c r="G307" s="10"/>
      <c r="H307" s="22"/>
      <c r="I307" s="9"/>
      <c r="J307" s="12"/>
      <c r="K307" s="13"/>
      <c r="L307" s="9"/>
      <c r="M307" s="13"/>
      <c r="N307" s="14"/>
      <c r="O307" s="14"/>
      <c r="P307" s="15" t="s">
        <v>32</v>
      </c>
      <c r="Q307" s="12" t="s">
        <v>33</v>
      </c>
      <c r="W307" s="12" t="n">
        <v>12</v>
      </c>
      <c r="X307" s="12"/>
      <c r="AC307" s="13"/>
      <c r="AD307" s="13"/>
      <c r="AE307" s="16"/>
      <c r="AG307" s="13"/>
      <c r="AH307" s="13"/>
      <c r="AI307" s="13"/>
      <c r="AK307" s="13"/>
      <c r="AL307" s="13"/>
      <c r="AN307" s="12"/>
    </row>
    <row r="308" customFormat="false" ht="13.8" hidden="false" customHeight="false" outlineLevel="0" collapsed="false">
      <c r="B308" s="8" t="s">
        <v>26</v>
      </c>
      <c r="C308" s="9" t="n">
        <v>1789</v>
      </c>
      <c r="D308" s="9" t="s">
        <v>44</v>
      </c>
      <c r="E308" s="9" t="s">
        <v>145</v>
      </c>
      <c r="F308" s="10"/>
      <c r="G308" s="10"/>
      <c r="H308" s="22"/>
      <c r="I308" s="9"/>
      <c r="J308" s="12"/>
      <c r="K308" s="13"/>
      <c r="L308" s="9"/>
      <c r="M308" s="13"/>
      <c r="N308" s="14"/>
      <c r="O308" s="14"/>
      <c r="P308" s="15" t="s">
        <v>32</v>
      </c>
      <c r="Q308" s="12" t="s">
        <v>33</v>
      </c>
      <c r="W308" s="12" t="n">
        <v>12</v>
      </c>
      <c r="X308" s="12"/>
      <c r="AC308" s="13"/>
      <c r="AD308" s="13"/>
      <c r="AE308" s="16"/>
      <c r="AG308" s="13"/>
      <c r="AH308" s="13"/>
      <c r="AI308" s="13"/>
      <c r="AK308" s="13"/>
      <c r="AL308" s="13"/>
      <c r="AN308" s="12"/>
    </row>
    <row r="309" customFormat="false" ht="13.8" hidden="false" customHeight="false" outlineLevel="0" collapsed="false">
      <c r="B309" s="8" t="s">
        <v>26</v>
      </c>
      <c r="C309" s="9" t="n">
        <v>1789</v>
      </c>
      <c r="D309" s="9" t="s">
        <v>44</v>
      </c>
      <c r="E309" s="9" t="s">
        <v>145</v>
      </c>
      <c r="F309" s="10"/>
      <c r="G309" s="10"/>
      <c r="H309" s="22"/>
      <c r="I309" s="9"/>
      <c r="J309" s="12"/>
      <c r="K309" s="13"/>
      <c r="L309" s="9"/>
      <c r="M309" s="13"/>
      <c r="N309" s="14"/>
      <c r="O309" s="14"/>
      <c r="P309" s="15" t="s">
        <v>32</v>
      </c>
      <c r="Q309" s="12" t="s">
        <v>33</v>
      </c>
      <c r="W309" s="12" t="n">
        <v>12</v>
      </c>
      <c r="X309" s="12"/>
      <c r="AC309" s="13"/>
      <c r="AD309" s="13"/>
      <c r="AE309" s="16"/>
      <c r="AG309" s="13"/>
      <c r="AH309" s="13"/>
      <c r="AI309" s="13"/>
      <c r="AK309" s="13"/>
      <c r="AL309" s="13"/>
      <c r="AN309" s="12"/>
    </row>
    <row r="310" customFormat="false" ht="13.8" hidden="false" customHeight="false" outlineLevel="0" collapsed="false">
      <c r="B310" s="8" t="s">
        <v>26</v>
      </c>
      <c r="C310" s="9" t="n">
        <v>1789</v>
      </c>
      <c r="D310" s="9" t="s">
        <v>44</v>
      </c>
      <c r="E310" s="9" t="s">
        <v>145</v>
      </c>
      <c r="F310" s="10"/>
      <c r="G310" s="10"/>
      <c r="H310" s="22"/>
      <c r="I310" s="9"/>
      <c r="J310" s="12"/>
      <c r="K310" s="13"/>
      <c r="L310" s="9"/>
      <c r="M310" s="13"/>
      <c r="N310" s="14"/>
      <c r="O310" s="14"/>
      <c r="P310" s="15" t="s">
        <v>32</v>
      </c>
      <c r="Q310" s="12" t="s">
        <v>33</v>
      </c>
      <c r="W310" s="12" t="n">
        <v>12</v>
      </c>
      <c r="X310" s="12"/>
      <c r="AC310" s="13"/>
      <c r="AD310" s="13"/>
      <c r="AE310" s="16"/>
      <c r="AG310" s="13"/>
      <c r="AH310" s="13"/>
      <c r="AI310" s="13"/>
      <c r="AK310" s="13"/>
      <c r="AL310" s="13"/>
      <c r="AN310" s="12"/>
    </row>
    <row r="311" customFormat="false" ht="13.8" hidden="false" customHeight="false" outlineLevel="0" collapsed="false">
      <c r="B311" s="8" t="s">
        <v>26</v>
      </c>
      <c r="C311" s="9" t="n">
        <v>1789</v>
      </c>
      <c r="D311" s="9" t="s">
        <v>44</v>
      </c>
      <c r="E311" s="9" t="s">
        <v>145</v>
      </c>
      <c r="F311" s="10"/>
      <c r="G311" s="10"/>
      <c r="H311" s="22"/>
      <c r="I311" s="9"/>
      <c r="J311" s="12"/>
      <c r="K311" s="13"/>
      <c r="L311" s="9"/>
      <c r="M311" s="13"/>
      <c r="N311" s="14"/>
      <c r="O311" s="14"/>
      <c r="P311" s="15" t="s">
        <v>32</v>
      </c>
      <c r="Q311" s="12" t="s">
        <v>33</v>
      </c>
      <c r="W311" s="12" t="n">
        <v>12</v>
      </c>
      <c r="X311" s="12"/>
      <c r="AC311" s="13"/>
      <c r="AD311" s="13"/>
      <c r="AE311" s="16"/>
      <c r="AG311" s="13"/>
      <c r="AH311" s="13"/>
      <c r="AI311" s="13"/>
      <c r="AK311" s="13"/>
      <c r="AL311" s="13"/>
      <c r="AN311" s="12"/>
    </row>
    <row r="312" customFormat="false" ht="13.8" hidden="false" customHeight="false" outlineLevel="0" collapsed="false">
      <c r="B312" s="8" t="s">
        <v>26</v>
      </c>
      <c r="C312" s="9" t="n">
        <v>1789</v>
      </c>
      <c r="D312" s="9" t="s">
        <v>44</v>
      </c>
      <c r="E312" s="9" t="s">
        <v>145</v>
      </c>
      <c r="F312" s="10"/>
      <c r="G312" s="10"/>
      <c r="H312" s="22"/>
      <c r="I312" s="9"/>
      <c r="J312" s="12"/>
      <c r="K312" s="13"/>
      <c r="L312" s="9"/>
      <c r="M312" s="13"/>
      <c r="N312" s="14"/>
      <c r="O312" s="14"/>
      <c r="P312" s="15" t="s">
        <v>32</v>
      </c>
      <c r="Q312" s="12" t="s">
        <v>33</v>
      </c>
      <c r="W312" s="12" t="n">
        <v>12</v>
      </c>
      <c r="X312" s="12"/>
      <c r="AC312" s="13"/>
      <c r="AD312" s="13"/>
      <c r="AE312" s="16"/>
      <c r="AG312" s="13"/>
      <c r="AH312" s="13"/>
      <c r="AI312" s="13"/>
      <c r="AK312" s="13"/>
      <c r="AL312" s="13"/>
      <c r="AN312" s="12"/>
    </row>
    <row r="313" customFormat="false" ht="13.8" hidden="false" customHeight="false" outlineLevel="0" collapsed="false">
      <c r="B313" s="8" t="s">
        <v>26</v>
      </c>
      <c r="C313" s="9" t="n">
        <v>1789</v>
      </c>
      <c r="D313" s="9" t="s">
        <v>44</v>
      </c>
      <c r="E313" s="9" t="s">
        <v>145</v>
      </c>
      <c r="F313" s="10"/>
      <c r="G313" s="10"/>
      <c r="H313" s="22"/>
      <c r="I313" s="9"/>
      <c r="J313" s="12"/>
      <c r="K313" s="13"/>
      <c r="L313" s="9"/>
      <c r="M313" s="13"/>
      <c r="N313" s="14"/>
      <c r="O313" s="14"/>
      <c r="P313" s="15" t="s">
        <v>32</v>
      </c>
      <c r="Q313" s="12" t="s">
        <v>33</v>
      </c>
      <c r="W313" s="12" t="n">
        <v>12</v>
      </c>
      <c r="X313" s="12"/>
      <c r="AC313" s="13"/>
      <c r="AD313" s="13"/>
      <c r="AE313" s="16"/>
      <c r="AG313" s="13"/>
      <c r="AH313" s="13"/>
      <c r="AI313" s="13"/>
      <c r="AK313" s="13"/>
      <c r="AL313" s="13"/>
      <c r="AN313" s="12"/>
    </row>
    <row r="314" customFormat="false" ht="13.8" hidden="false" customHeight="false" outlineLevel="0" collapsed="false">
      <c r="B314" s="8" t="s">
        <v>26</v>
      </c>
      <c r="C314" s="9" t="n">
        <v>1789</v>
      </c>
      <c r="D314" s="9" t="s">
        <v>44</v>
      </c>
      <c r="E314" s="9" t="s">
        <v>145</v>
      </c>
      <c r="F314" s="10"/>
      <c r="G314" s="10"/>
      <c r="H314" s="22"/>
      <c r="I314" s="9"/>
      <c r="J314" s="12"/>
      <c r="K314" s="13"/>
      <c r="L314" s="9"/>
      <c r="M314" s="13"/>
      <c r="N314" s="14"/>
      <c r="O314" s="14"/>
      <c r="P314" s="15" t="s">
        <v>32</v>
      </c>
      <c r="Q314" s="12" t="s">
        <v>33</v>
      </c>
      <c r="W314" s="12" t="n">
        <v>12</v>
      </c>
      <c r="X314" s="12"/>
      <c r="AC314" s="13"/>
      <c r="AD314" s="13"/>
      <c r="AE314" s="16"/>
      <c r="AG314" s="13"/>
      <c r="AH314" s="13"/>
      <c r="AI314" s="13"/>
      <c r="AK314" s="13"/>
      <c r="AL314" s="13"/>
      <c r="AN314" s="12"/>
    </row>
    <row r="315" customFormat="false" ht="13.8" hidden="false" customHeight="false" outlineLevel="0" collapsed="false">
      <c r="B315" s="8" t="s">
        <v>26</v>
      </c>
      <c r="C315" s="9" t="n">
        <v>1789</v>
      </c>
      <c r="D315" s="9" t="s">
        <v>44</v>
      </c>
      <c r="E315" s="9" t="s">
        <v>145</v>
      </c>
      <c r="F315" s="10"/>
      <c r="G315" s="10"/>
      <c r="H315" s="22"/>
      <c r="I315" s="9"/>
      <c r="J315" s="12"/>
      <c r="K315" s="13"/>
      <c r="L315" s="9"/>
      <c r="M315" s="13"/>
      <c r="N315" s="14"/>
      <c r="O315" s="14"/>
      <c r="P315" s="15" t="s">
        <v>32</v>
      </c>
      <c r="Q315" s="12" t="s">
        <v>33</v>
      </c>
      <c r="W315" s="12" t="n">
        <v>12</v>
      </c>
      <c r="X315" s="12"/>
      <c r="AC315" s="13"/>
      <c r="AD315" s="13"/>
      <c r="AE315" s="16"/>
      <c r="AG315" s="13"/>
      <c r="AH315" s="13"/>
      <c r="AI315" s="13"/>
      <c r="AK315" s="13"/>
      <c r="AL315" s="13"/>
      <c r="AN315" s="12"/>
    </row>
    <row r="316" customFormat="false" ht="13.8" hidden="false" customHeight="false" outlineLevel="0" collapsed="false">
      <c r="B316" s="8" t="s">
        <v>26</v>
      </c>
      <c r="C316" s="9" t="n">
        <v>1789</v>
      </c>
      <c r="D316" s="9" t="s">
        <v>44</v>
      </c>
      <c r="E316" s="9" t="s">
        <v>145</v>
      </c>
      <c r="F316" s="10"/>
      <c r="G316" s="10"/>
      <c r="H316" s="22"/>
      <c r="I316" s="9"/>
      <c r="J316" s="12"/>
      <c r="K316" s="13"/>
      <c r="L316" s="9"/>
      <c r="M316" s="13"/>
      <c r="N316" s="14"/>
      <c r="O316" s="14"/>
      <c r="P316" s="15" t="s">
        <v>32</v>
      </c>
      <c r="Q316" s="12" t="s">
        <v>33</v>
      </c>
      <c r="W316" s="12" t="n">
        <v>12</v>
      </c>
      <c r="X316" s="12"/>
      <c r="AC316" s="13"/>
      <c r="AD316" s="13"/>
      <c r="AE316" s="16"/>
      <c r="AG316" s="13"/>
      <c r="AH316" s="13"/>
      <c r="AI316" s="13"/>
      <c r="AK316" s="13"/>
      <c r="AL316" s="13"/>
      <c r="AN316" s="12"/>
    </row>
    <row r="317" customFormat="false" ht="13.8" hidden="false" customHeight="false" outlineLevel="0" collapsed="false">
      <c r="B317" s="8" t="s">
        <v>26</v>
      </c>
      <c r="C317" s="9" t="n">
        <v>1789</v>
      </c>
      <c r="D317" s="9" t="s">
        <v>44</v>
      </c>
      <c r="E317" s="9" t="s">
        <v>145</v>
      </c>
      <c r="F317" s="10"/>
      <c r="G317" s="10"/>
      <c r="H317" s="22"/>
      <c r="I317" s="9"/>
      <c r="J317" s="12"/>
      <c r="K317" s="13"/>
      <c r="L317" s="9"/>
      <c r="M317" s="13"/>
      <c r="N317" s="14"/>
      <c r="O317" s="14"/>
      <c r="P317" s="15" t="s">
        <v>32</v>
      </c>
      <c r="Q317" s="12" t="s">
        <v>33</v>
      </c>
      <c r="W317" s="12" t="n">
        <v>12</v>
      </c>
      <c r="X317" s="12"/>
      <c r="AC317" s="13"/>
      <c r="AD317" s="13"/>
      <c r="AE317" s="16"/>
      <c r="AG317" s="13"/>
      <c r="AH317" s="13"/>
      <c r="AI317" s="13"/>
      <c r="AK317" s="13"/>
      <c r="AL317" s="13"/>
      <c r="AN317" s="12"/>
    </row>
    <row r="318" customFormat="false" ht="13.8" hidden="false" customHeight="false" outlineLevel="0" collapsed="false">
      <c r="B318" s="8" t="s">
        <v>26</v>
      </c>
      <c r="C318" s="9" t="n">
        <v>1789</v>
      </c>
      <c r="D318" s="9" t="s">
        <v>44</v>
      </c>
      <c r="E318" s="9" t="s">
        <v>145</v>
      </c>
      <c r="F318" s="10"/>
      <c r="G318" s="10"/>
      <c r="H318" s="22"/>
      <c r="I318" s="9"/>
      <c r="J318" s="12"/>
      <c r="K318" s="13"/>
      <c r="L318" s="9"/>
      <c r="M318" s="13"/>
      <c r="N318" s="14"/>
      <c r="O318" s="14"/>
      <c r="P318" s="15" t="s">
        <v>32</v>
      </c>
      <c r="Q318" s="12" t="s">
        <v>33</v>
      </c>
      <c r="W318" s="12" t="n">
        <v>12</v>
      </c>
      <c r="X318" s="12"/>
      <c r="AC318" s="13"/>
      <c r="AD318" s="13"/>
      <c r="AE318" s="16"/>
      <c r="AG318" s="13"/>
      <c r="AH318" s="13"/>
      <c r="AI318" s="13"/>
      <c r="AK318" s="13"/>
      <c r="AL318" s="13"/>
      <c r="AN318" s="12"/>
    </row>
    <row r="319" customFormat="false" ht="13.8" hidden="false" customHeight="false" outlineLevel="0" collapsed="false">
      <c r="B319" s="8" t="s">
        <v>26</v>
      </c>
      <c r="C319" s="9" t="n">
        <v>1789</v>
      </c>
      <c r="D319" s="9" t="s">
        <v>44</v>
      </c>
      <c r="E319" s="9" t="s">
        <v>145</v>
      </c>
      <c r="F319" s="10"/>
      <c r="G319" s="10"/>
      <c r="H319" s="22"/>
      <c r="I319" s="9"/>
      <c r="J319" s="12"/>
      <c r="K319" s="13"/>
      <c r="L319" s="9"/>
      <c r="M319" s="13"/>
      <c r="N319" s="14"/>
      <c r="O319" s="14"/>
      <c r="P319" s="15" t="s">
        <v>32</v>
      </c>
      <c r="Q319" s="12" t="s">
        <v>33</v>
      </c>
      <c r="W319" s="12" t="n">
        <v>12</v>
      </c>
      <c r="X319" s="12"/>
      <c r="AC319" s="13"/>
      <c r="AD319" s="13"/>
      <c r="AE319" s="16"/>
      <c r="AG319" s="13"/>
      <c r="AH319" s="13"/>
      <c r="AI319" s="13"/>
      <c r="AK319" s="13"/>
      <c r="AL319" s="13"/>
      <c r="AN319" s="12"/>
    </row>
    <row r="320" customFormat="false" ht="13.8" hidden="false" customHeight="false" outlineLevel="0" collapsed="false">
      <c r="B320" s="8" t="s">
        <v>26</v>
      </c>
      <c r="C320" s="9" t="n">
        <v>1789</v>
      </c>
      <c r="D320" s="9" t="s">
        <v>44</v>
      </c>
      <c r="E320" s="9" t="s">
        <v>145</v>
      </c>
      <c r="F320" s="10"/>
      <c r="G320" s="10"/>
      <c r="H320" s="22"/>
      <c r="I320" s="9"/>
      <c r="J320" s="12"/>
      <c r="K320" s="13"/>
      <c r="L320" s="9"/>
      <c r="M320" s="13"/>
      <c r="N320" s="14"/>
      <c r="O320" s="14"/>
      <c r="P320" s="15" t="s">
        <v>32</v>
      </c>
      <c r="Q320" s="12" t="s">
        <v>33</v>
      </c>
      <c r="W320" s="12" t="n">
        <v>12</v>
      </c>
      <c r="X320" s="12"/>
      <c r="AC320" s="13"/>
      <c r="AD320" s="13"/>
      <c r="AE320" s="16"/>
      <c r="AG320" s="13"/>
      <c r="AH320" s="13"/>
      <c r="AI320" s="13"/>
      <c r="AK320" s="13"/>
      <c r="AL320" s="13"/>
      <c r="AN320" s="12"/>
    </row>
    <row r="321" customFormat="false" ht="13.8" hidden="false" customHeight="false" outlineLevel="0" collapsed="false">
      <c r="B321" s="8" t="s">
        <v>26</v>
      </c>
      <c r="C321" s="9" t="n">
        <v>1789</v>
      </c>
      <c r="D321" s="9" t="s">
        <v>44</v>
      </c>
      <c r="E321" s="9" t="s">
        <v>145</v>
      </c>
      <c r="F321" s="10"/>
      <c r="G321" s="10"/>
      <c r="H321" s="22"/>
      <c r="I321" s="9"/>
      <c r="J321" s="12"/>
      <c r="K321" s="13"/>
      <c r="L321" s="9"/>
      <c r="M321" s="13"/>
      <c r="N321" s="14"/>
      <c r="O321" s="14"/>
      <c r="P321" s="15" t="s">
        <v>32</v>
      </c>
      <c r="Q321" s="12" t="s">
        <v>33</v>
      </c>
      <c r="W321" s="12" t="n">
        <v>12</v>
      </c>
      <c r="X321" s="12"/>
      <c r="AC321" s="13"/>
      <c r="AD321" s="13"/>
      <c r="AE321" s="16"/>
      <c r="AG321" s="13"/>
      <c r="AH321" s="13"/>
      <c r="AI321" s="13"/>
      <c r="AK321" s="13"/>
      <c r="AL321" s="13"/>
      <c r="AN321" s="12"/>
    </row>
    <row r="322" customFormat="false" ht="13.8" hidden="false" customHeight="false" outlineLevel="0" collapsed="false">
      <c r="B322" s="8" t="s">
        <v>26</v>
      </c>
      <c r="C322" s="9" t="n">
        <v>1789</v>
      </c>
      <c r="D322" s="9" t="s">
        <v>44</v>
      </c>
      <c r="E322" s="9" t="s">
        <v>145</v>
      </c>
      <c r="F322" s="10"/>
      <c r="G322" s="10"/>
      <c r="H322" s="22"/>
      <c r="I322" s="9"/>
      <c r="J322" s="12"/>
      <c r="K322" s="13"/>
      <c r="L322" s="9"/>
      <c r="M322" s="13"/>
      <c r="N322" s="14"/>
      <c r="O322" s="14"/>
      <c r="P322" s="15" t="s">
        <v>32</v>
      </c>
      <c r="Q322" s="12" t="s">
        <v>33</v>
      </c>
      <c r="W322" s="12" t="n">
        <v>12</v>
      </c>
      <c r="X322" s="12"/>
      <c r="AC322" s="13"/>
      <c r="AD322" s="13"/>
      <c r="AE322" s="16"/>
      <c r="AG322" s="13"/>
      <c r="AH322" s="13"/>
      <c r="AI322" s="13"/>
      <c r="AK322" s="13"/>
      <c r="AL322" s="13"/>
      <c r="AN322" s="12"/>
    </row>
    <row r="323" customFormat="false" ht="13.8" hidden="false" customHeight="false" outlineLevel="0" collapsed="false">
      <c r="B323" s="8" t="s">
        <v>26</v>
      </c>
      <c r="C323" s="9" t="n">
        <v>1789</v>
      </c>
      <c r="D323" s="9" t="s">
        <v>44</v>
      </c>
      <c r="E323" s="9" t="s">
        <v>145</v>
      </c>
      <c r="F323" s="10"/>
      <c r="G323" s="10"/>
      <c r="H323" s="22"/>
      <c r="I323" s="9"/>
      <c r="J323" s="12"/>
      <c r="K323" s="13"/>
      <c r="L323" s="9"/>
      <c r="M323" s="13"/>
      <c r="N323" s="14"/>
      <c r="O323" s="14"/>
      <c r="P323" s="15" t="s">
        <v>32</v>
      </c>
      <c r="Q323" s="12" t="s">
        <v>33</v>
      </c>
      <c r="W323" s="12" t="n">
        <v>12</v>
      </c>
      <c r="X323" s="12"/>
      <c r="AC323" s="13"/>
      <c r="AD323" s="13"/>
      <c r="AE323" s="16"/>
      <c r="AG323" s="13"/>
      <c r="AH323" s="13"/>
      <c r="AI323" s="13"/>
      <c r="AK323" s="13"/>
      <c r="AL323" s="13"/>
      <c r="AN323" s="12"/>
    </row>
    <row r="324" customFormat="false" ht="13.8" hidden="false" customHeight="false" outlineLevel="0" collapsed="false">
      <c r="B324" s="8" t="s">
        <v>26</v>
      </c>
      <c r="C324" s="9" t="n">
        <v>1789</v>
      </c>
      <c r="D324" s="9" t="s">
        <v>44</v>
      </c>
      <c r="E324" s="9" t="s">
        <v>145</v>
      </c>
      <c r="F324" s="10"/>
      <c r="G324" s="10"/>
      <c r="H324" s="22"/>
      <c r="I324" s="9"/>
      <c r="J324" s="12"/>
      <c r="K324" s="13"/>
      <c r="L324" s="9"/>
      <c r="M324" s="13"/>
      <c r="N324" s="14"/>
      <c r="O324" s="14"/>
      <c r="P324" s="15" t="s">
        <v>32</v>
      </c>
      <c r="Q324" s="12" t="s">
        <v>33</v>
      </c>
      <c r="W324" s="12" t="n">
        <v>12</v>
      </c>
      <c r="X324" s="12"/>
      <c r="AC324" s="13"/>
      <c r="AD324" s="13"/>
      <c r="AE324" s="16"/>
      <c r="AG324" s="13"/>
      <c r="AH324" s="13"/>
      <c r="AI324" s="13"/>
      <c r="AK324" s="13"/>
      <c r="AL324" s="13"/>
      <c r="AN324" s="12"/>
    </row>
    <row r="325" customFormat="false" ht="13.8" hidden="false" customHeight="false" outlineLevel="0" collapsed="false">
      <c r="B325" s="8" t="s">
        <v>26</v>
      </c>
      <c r="C325" s="9" t="n">
        <v>1789</v>
      </c>
      <c r="D325" s="9" t="s">
        <v>44</v>
      </c>
      <c r="E325" s="9" t="s">
        <v>145</v>
      </c>
      <c r="F325" s="10"/>
      <c r="G325" s="10"/>
      <c r="H325" s="22"/>
      <c r="I325" s="9"/>
      <c r="J325" s="12"/>
      <c r="K325" s="13"/>
      <c r="L325" s="9"/>
      <c r="M325" s="13"/>
      <c r="N325" s="14"/>
      <c r="O325" s="14"/>
      <c r="P325" s="15" t="s">
        <v>32</v>
      </c>
      <c r="Q325" s="12" t="s">
        <v>33</v>
      </c>
      <c r="W325" s="12" t="n">
        <v>12</v>
      </c>
      <c r="X325" s="12"/>
      <c r="AC325" s="13"/>
      <c r="AD325" s="13"/>
      <c r="AE325" s="16"/>
      <c r="AG325" s="13"/>
      <c r="AH325" s="13"/>
      <c r="AI325" s="13"/>
      <c r="AK325" s="13"/>
      <c r="AL325" s="13"/>
      <c r="AN325" s="12"/>
    </row>
    <row r="326" customFormat="false" ht="13.8" hidden="false" customHeight="false" outlineLevel="0" collapsed="false">
      <c r="B326" s="8" t="s">
        <v>26</v>
      </c>
      <c r="C326" s="9" t="n">
        <v>1789</v>
      </c>
      <c r="D326" s="9" t="s">
        <v>44</v>
      </c>
      <c r="E326" s="9" t="s">
        <v>145</v>
      </c>
      <c r="F326" s="10"/>
      <c r="G326" s="10"/>
      <c r="H326" s="22"/>
      <c r="I326" s="9"/>
      <c r="J326" s="12"/>
      <c r="K326" s="13"/>
      <c r="L326" s="9"/>
      <c r="M326" s="13"/>
      <c r="N326" s="14"/>
      <c r="O326" s="14"/>
      <c r="P326" s="15" t="s">
        <v>32</v>
      </c>
      <c r="Q326" s="12" t="s">
        <v>33</v>
      </c>
      <c r="W326" s="12" t="n">
        <v>12</v>
      </c>
      <c r="X326" s="12"/>
      <c r="AC326" s="13"/>
      <c r="AD326" s="13"/>
      <c r="AE326" s="16"/>
      <c r="AG326" s="13"/>
      <c r="AH326" s="13"/>
      <c r="AI326" s="13"/>
      <c r="AK326" s="13"/>
      <c r="AL326" s="13"/>
      <c r="AN326" s="12"/>
    </row>
    <row r="327" customFormat="false" ht="13.8" hidden="false" customHeight="false" outlineLevel="0" collapsed="false">
      <c r="B327" s="8" t="s">
        <v>26</v>
      </c>
      <c r="C327" s="9" t="n">
        <v>1789</v>
      </c>
      <c r="D327" s="9" t="s">
        <v>44</v>
      </c>
      <c r="E327" s="9" t="s">
        <v>145</v>
      </c>
      <c r="F327" s="10"/>
      <c r="G327" s="10"/>
      <c r="H327" s="22"/>
      <c r="I327" s="9"/>
      <c r="J327" s="12"/>
      <c r="K327" s="13"/>
      <c r="L327" s="9"/>
      <c r="M327" s="13"/>
      <c r="N327" s="14"/>
      <c r="O327" s="14"/>
      <c r="P327" s="15" t="s">
        <v>32</v>
      </c>
      <c r="Q327" s="12" t="s">
        <v>33</v>
      </c>
      <c r="W327" s="12" t="n">
        <v>12</v>
      </c>
      <c r="X327" s="12"/>
      <c r="AC327" s="13"/>
      <c r="AD327" s="13"/>
      <c r="AE327" s="16"/>
      <c r="AG327" s="13"/>
      <c r="AH327" s="13"/>
      <c r="AI327" s="13"/>
      <c r="AK327" s="13"/>
      <c r="AL327" s="13"/>
      <c r="AN327" s="12"/>
    </row>
    <row r="328" customFormat="false" ht="13.8" hidden="false" customHeight="false" outlineLevel="0" collapsed="false">
      <c r="B328" s="8" t="s">
        <v>26</v>
      </c>
      <c r="C328" s="9" t="n">
        <v>1789</v>
      </c>
      <c r="D328" s="9" t="s">
        <v>44</v>
      </c>
      <c r="E328" s="9" t="s">
        <v>145</v>
      </c>
      <c r="F328" s="10"/>
      <c r="G328" s="10"/>
      <c r="H328" s="22"/>
      <c r="I328" s="9"/>
      <c r="J328" s="12"/>
      <c r="K328" s="13"/>
      <c r="L328" s="9"/>
      <c r="M328" s="13"/>
      <c r="N328" s="14"/>
      <c r="O328" s="14"/>
      <c r="P328" s="15" t="s">
        <v>32</v>
      </c>
      <c r="Q328" s="12" t="s">
        <v>33</v>
      </c>
      <c r="W328" s="12" t="n">
        <v>12</v>
      </c>
      <c r="X328" s="12"/>
      <c r="AC328" s="13"/>
      <c r="AD328" s="13"/>
      <c r="AE328" s="16"/>
      <c r="AG328" s="13"/>
      <c r="AH328" s="13"/>
      <c r="AI328" s="13"/>
      <c r="AK328" s="13"/>
      <c r="AL328" s="13"/>
      <c r="AN328" s="12"/>
    </row>
    <row r="329" customFormat="false" ht="13.8" hidden="false" customHeight="false" outlineLevel="0" collapsed="false">
      <c r="B329" s="8" t="s">
        <v>26</v>
      </c>
      <c r="C329" s="9" t="n">
        <v>1789</v>
      </c>
      <c r="D329" s="9" t="s">
        <v>44</v>
      </c>
      <c r="E329" s="9" t="s">
        <v>145</v>
      </c>
      <c r="F329" s="10"/>
      <c r="G329" s="10"/>
      <c r="H329" s="22"/>
      <c r="I329" s="9"/>
      <c r="J329" s="12"/>
      <c r="K329" s="13"/>
      <c r="L329" s="9"/>
      <c r="M329" s="13"/>
      <c r="N329" s="14"/>
      <c r="O329" s="14"/>
      <c r="P329" s="15" t="s">
        <v>32</v>
      </c>
      <c r="Q329" s="12" t="s">
        <v>33</v>
      </c>
      <c r="W329" s="12" t="n">
        <v>12</v>
      </c>
      <c r="X329" s="12"/>
      <c r="AC329" s="13"/>
      <c r="AD329" s="13"/>
      <c r="AE329" s="16"/>
      <c r="AG329" s="13"/>
      <c r="AH329" s="13"/>
      <c r="AI329" s="13"/>
      <c r="AK329" s="13"/>
      <c r="AL329" s="13"/>
      <c r="AN329" s="12"/>
    </row>
    <row r="330" customFormat="false" ht="13.8" hidden="false" customHeight="false" outlineLevel="0" collapsed="false">
      <c r="B330" s="8" t="s">
        <v>26</v>
      </c>
      <c r="C330" s="9" t="n">
        <v>1789</v>
      </c>
      <c r="D330" s="9" t="s">
        <v>44</v>
      </c>
      <c r="E330" s="9" t="s">
        <v>145</v>
      </c>
      <c r="F330" s="10"/>
      <c r="G330" s="10"/>
      <c r="H330" s="22"/>
      <c r="I330" s="9"/>
      <c r="J330" s="12"/>
      <c r="K330" s="13"/>
      <c r="L330" s="9"/>
      <c r="M330" s="13"/>
      <c r="N330" s="14"/>
      <c r="O330" s="14"/>
      <c r="P330" s="15" t="s">
        <v>32</v>
      </c>
      <c r="Q330" s="12" t="s">
        <v>33</v>
      </c>
      <c r="W330" s="12" t="n">
        <v>12</v>
      </c>
      <c r="X330" s="12"/>
      <c r="AC330" s="13"/>
      <c r="AD330" s="13"/>
      <c r="AE330" s="16"/>
      <c r="AG330" s="13"/>
      <c r="AH330" s="13"/>
      <c r="AI330" s="13"/>
      <c r="AK330" s="13"/>
      <c r="AL330" s="13"/>
      <c r="AN330" s="12"/>
    </row>
    <row r="331" customFormat="false" ht="13.8" hidden="false" customHeight="false" outlineLevel="0" collapsed="false">
      <c r="B331" s="8" t="s">
        <v>26</v>
      </c>
      <c r="C331" s="9" t="n">
        <v>1789</v>
      </c>
      <c r="D331" s="9" t="s">
        <v>44</v>
      </c>
      <c r="E331" s="9" t="s">
        <v>145</v>
      </c>
      <c r="F331" s="10"/>
      <c r="G331" s="10"/>
      <c r="H331" s="22"/>
      <c r="I331" s="9"/>
      <c r="J331" s="12"/>
      <c r="K331" s="13"/>
      <c r="L331" s="9"/>
      <c r="M331" s="13"/>
      <c r="N331" s="14"/>
      <c r="O331" s="14"/>
      <c r="P331" s="15" t="s">
        <v>32</v>
      </c>
      <c r="Q331" s="12" t="s">
        <v>33</v>
      </c>
      <c r="W331" s="12" t="n">
        <v>12</v>
      </c>
      <c r="X331" s="12"/>
      <c r="AC331" s="13"/>
      <c r="AD331" s="13"/>
      <c r="AE331" s="16"/>
      <c r="AG331" s="13"/>
      <c r="AH331" s="13"/>
      <c r="AI331" s="13"/>
      <c r="AK331" s="13"/>
      <c r="AL331" s="13"/>
      <c r="AN331" s="12"/>
    </row>
    <row r="332" customFormat="false" ht="13.8" hidden="false" customHeight="false" outlineLevel="0" collapsed="false">
      <c r="B332" s="8" t="s">
        <v>26</v>
      </c>
      <c r="C332" s="9" t="n">
        <v>1789</v>
      </c>
      <c r="D332" s="9" t="s">
        <v>44</v>
      </c>
      <c r="E332" s="9" t="s">
        <v>145</v>
      </c>
      <c r="F332" s="10"/>
      <c r="G332" s="10"/>
      <c r="H332" s="22"/>
      <c r="I332" s="9"/>
      <c r="J332" s="12"/>
      <c r="K332" s="13"/>
      <c r="L332" s="9"/>
      <c r="M332" s="13"/>
      <c r="N332" s="14"/>
      <c r="O332" s="14"/>
      <c r="P332" s="15" t="s">
        <v>32</v>
      </c>
      <c r="Q332" s="12" t="s">
        <v>33</v>
      </c>
      <c r="W332" s="12" t="n">
        <v>12</v>
      </c>
      <c r="X332" s="12"/>
      <c r="AC332" s="13"/>
      <c r="AD332" s="13"/>
      <c r="AE332" s="16"/>
      <c r="AG332" s="13"/>
      <c r="AH332" s="13"/>
      <c r="AI332" s="13"/>
      <c r="AK332" s="13"/>
      <c r="AL332" s="13"/>
      <c r="AN332" s="12"/>
    </row>
    <row r="333" customFormat="false" ht="13.8" hidden="false" customHeight="false" outlineLevel="0" collapsed="false">
      <c r="B333" s="8" t="s">
        <v>26</v>
      </c>
      <c r="C333" s="9" t="n">
        <v>1789</v>
      </c>
      <c r="D333" s="9" t="s">
        <v>44</v>
      </c>
      <c r="E333" s="9" t="s">
        <v>145</v>
      </c>
      <c r="F333" s="10"/>
      <c r="G333" s="10"/>
      <c r="H333" s="22"/>
      <c r="I333" s="9"/>
      <c r="J333" s="12"/>
      <c r="K333" s="13"/>
      <c r="L333" s="9"/>
      <c r="M333" s="13"/>
      <c r="N333" s="14"/>
      <c r="O333" s="14"/>
      <c r="P333" s="15" t="s">
        <v>32</v>
      </c>
      <c r="Q333" s="12" t="s">
        <v>33</v>
      </c>
      <c r="W333" s="12" t="n">
        <v>12</v>
      </c>
      <c r="X333" s="12"/>
      <c r="AC333" s="13"/>
      <c r="AD333" s="13"/>
      <c r="AE333" s="16"/>
      <c r="AG333" s="13"/>
      <c r="AH333" s="13"/>
      <c r="AI333" s="13"/>
      <c r="AK333" s="13"/>
      <c r="AL333" s="13"/>
      <c r="AN333" s="12"/>
    </row>
    <row r="334" customFormat="false" ht="13.8" hidden="false" customHeight="false" outlineLevel="0" collapsed="false">
      <c r="B334" s="8" t="s">
        <v>26</v>
      </c>
      <c r="C334" s="9" t="n">
        <v>1789</v>
      </c>
      <c r="D334" s="9" t="s">
        <v>44</v>
      </c>
      <c r="E334" s="9" t="s">
        <v>145</v>
      </c>
      <c r="F334" s="10"/>
      <c r="G334" s="10"/>
      <c r="H334" s="22"/>
      <c r="I334" s="9"/>
      <c r="J334" s="12"/>
      <c r="K334" s="13"/>
      <c r="L334" s="9"/>
      <c r="M334" s="13"/>
      <c r="N334" s="14"/>
      <c r="O334" s="14"/>
      <c r="P334" s="15" t="s">
        <v>32</v>
      </c>
      <c r="Q334" s="12" t="s">
        <v>33</v>
      </c>
      <c r="W334" s="12" t="n">
        <v>12</v>
      </c>
      <c r="X334" s="12"/>
      <c r="AC334" s="13"/>
      <c r="AD334" s="13"/>
      <c r="AE334" s="16"/>
      <c r="AG334" s="13"/>
      <c r="AH334" s="13"/>
      <c r="AI334" s="13"/>
      <c r="AK334" s="13"/>
      <c r="AL334" s="13"/>
      <c r="AN334" s="12"/>
    </row>
    <row r="335" customFormat="false" ht="13.8" hidden="false" customHeight="false" outlineLevel="0" collapsed="false">
      <c r="B335" s="8" t="s">
        <v>26</v>
      </c>
      <c r="C335" s="9" t="n">
        <v>1789</v>
      </c>
      <c r="D335" s="9" t="s">
        <v>44</v>
      </c>
      <c r="E335" s="9" t="s">
        <v>145</v>
      </c>
      <c r="F335" s="10"/>
      <c r="G335" s="10"/>
      <c r="H335" s="22"/>
      <c r="I335" s="9"/>
      <c r="J335" s="12"/>
      <c r="K335" s="13"/>
      <c r="L335" s="9"/>
      <c r="M335" s="13"/>
      <c r="N335" s="14"/>
      <c r="O335" s="14"/>
      <c r="P335" s="15" t="s">
        <v>32</v>
      </c>
      <c r="Q335" s="12" t="s">
        <v>33</v>
      </c>
      <c r="W335" s="12" t="n">
        <v>12</v>
      </c>
      <c r="X335" s="12"/>
      <c r="AC335" s="13"/>
      <c r="AD335" s="13"/>
      <c r="AE335" s="16"/>
      <c r="AG335" s="13"/>
      <c r="AH335" s="13"/>
      <c r="AI335" s="13"/>
      <c r="AK335" s="13"/>
      <c r="AL335" s="13"/>
      <c r="AN335" s="12"/>
    </row>
    <row r="336" customFormat="false" ht="13.8" hidden="false" customHeight="false" outlineLevel="0" collapsed="false">
      <c r="B336" s="8" t="s">
        <v>26</v>
      </c>
      <c r="C336" s="9" t="n">
        <v>1789</v>
      </c>
      <c r="D336" s="9" t="s">
        <v>44</v>
      </c>
      <c r="E336" s="9" t="s">
        <v>145</v>
      </c>
      <c r="F336" s="10"/>
      <c r="G336" s="10"/>
      <c r="H336" s="22"/>
      <c r="I336" s="9"/>
      <c r="J336" s="12"/>
      <c r="K336" s="13"/>
      <c r="L336" s="9"/>
      <c r="M336" s="13"/>
      <c r="N336" s="14"/>
      <c r="O336" s="14"/>
      <c r="P336" s="15" t="s">
        <v>32</v>
      </c>
      <c r="Q336" s="12" t="s">
        <v>33</v>
      </c>
      <c r="W336" s="12" t="n">
        <v>12</v>
      </c>
      <c r="X336" s="12"/>
      <c r="AC336" s="13"/>
      <c r="AD336" s="13"/>
      <c r="AE336" s="16"/>
      <c r="AG336" s="13"/>
      <c r="AH336" s="13"/>
      <c r="AI336" s="13"/>
      <c r="AK336" s="13"/>
      <c r="AL336" s="13"/>
      <c r="AN336" s="12"/>
    </row>
    <row r="337" customFormat="false" ht="13.8" hidden="false" customHeight="false" outlineLevel="0" collapsed="false">
      <c r="B337" s="8" t="s">
        <v>26</v>
      </c>
      <c r="C337" s="9" t="n">
        <v>1789</v>
      </c>
      <c r="D337" s="9" t="s">
        <v>44</v>
      </c>
      <c r="E337" s="9" t="s">
        <v>145</v>
      </c>
      <c r="F337" s="10"/>
      <c r="G337" s="10"/>
      <c r="H337" s="22"/>
      <c r="I337" s="9"/>
      <c r="J337" s="12"/>
      <c r="K337" s="13"/>
      <c r="L337" s="9"/>
      <c r="M337" s="13"/>
      <c r="N337" s="14"/>
      <c r="O337" s="14"/>
      <c r="P337" s="15" t="s">
        <v>32</v>
      </c>
      <c r="Q337" s="12" t="s">
        <v>33</v>
      </c>
      <c r="W337" s="12" t="n">
        <v>12</v>
      </c>
      <c r="X337" s="12"/>
      <c r="AC337" s="13"/>
      <c r="AD337" s="13"/>
      <c r="AE337" s="16"/>
      <c r="AG337" s="13"/>
      <c r="AH337" s="13"/>
      <c r="AI337" s="13"/>
      <c r="AK337" s="13"/>
      <c r="AL337" s="13"/>
      <c r="AN337" s="12"/>
    </row>
    <row r="338" customFormat="false" ht="13.8" hidden="false" customHeight="false" outlineLevel="0" collapsed="false">
      <c r="B338" s="8" t="s">
        <v>26</v>
      </c>
      <c r="C338" s="9" t="n">
        <v>1789</v>
      </c>
      <c r="D338" s="9" t="s">
        <v>44</v>
      </c>
      <c r="E338" s="9" t="s">
        <v>145</v>
      </c>
      <c r="F338" s="10"/>
      <c r="G338" s="10"/>
      <c r="H338" s="22"/>
      <c r="I338" s="9"/>
      <c r="J338" s="12"/>
      <c r="K338" s="13"/>
      <c r="L338" s="9"/>
      <c r="M338" s="13"/>
      <c r="N338" s="14"/>
      <c r="O338" s="14"/>
      <c r="P338" s="15" t="s">
        <v>32</v>
      </c>
      <c r="Q338" s="12" t="s">
        <v>33</v>
      </c>
      <c r="W338" s="12" t="n">
        <v>12</v>
      </c>
      <c r="X338" s="12"/>
      <c r="AC338" s="13"/>
      <c r="AD338" s="13"/>
      <c r="AE338" s="16"/>
      <c r="AG338" s="13"/>
      <c r="AH338" s="13"/>
      <c r="AI338" s="13"/>
      <c r="AK338" s="13"/>
      <c r="AL338" s="13"/>
      <c r="AN338" s="12"/>
    </row>
    <row r="339" customFormat="false" ht="13.8" hidden="false" customHeight="false" outlineLevel="0" collapsed="false">
      <c r="B339" s="8" t="s">
        <v>26</v>
      </c>
      <c r="C339" s="9" t="n">
        <v>1789</v>
      </c>
      <c r="D339" s="9" t="s">
        <v>44</v>
      </c>
      <c r="E339" s="9" t="s">
        <v>145</v>
      </c>
      <c r="F339" s="10"/>
      <c r="G339" s="10"/>
      <c r="H339" s="22"/>
      <c r="I339" s="9"/>
      <c r="J339" s="12"/>
      <c r="K339" s="13"/>
      <c r="L339" s="9"/>
      <c r="M339" s="13"/>
      <c r="N339" s="14"/>
      <c r="O339" s="14"/>
      <c r="P339" s="15" t="s">
        <v>32</v>
      </c>
      <c r="Q339" s="12" t="s">
        <v>33</v>
      </c>
      <c r="W339" s="12" t="n">
        <v>12</v>
      </c>
      <c r="X339" s="12"/>
      <c r="AC339" s="13"/>
      <c r="AD339" s="13"/>
      <c r="AE339" s="16"/>
      <c r="AG339" s="13"/>
      <c r="AH339" s="13"/>
      <c r="AI339" s="13"/>
      <c r="AK339" s="13"/>
      <c r="AL339" s="13"/>
      <c r="AN339" s="12"/>
    </row>
    <row r="340" customFormat="false" ht="13.8" hidden="false" customHeight="false" outlineLevel="0" collapsed="false">
      <c r="B340" s="8" t="s">
        <v>26</v>
      </c>
      <c r="C340" s="9" t="n">
        <v>1789</v>
      </c>
      <c r="D340" s="9" t="s">
        <v>44</v>
      </c>
      <c r="E340" s="9" t="s">
        <v>145</v>
      </c>
      <c r="F340" s="10"/>
      <c r="G340" s="10"/>
      <c r="H340" s="22"/>
      <c r="I340" s="9"/>
      <c r="J340" s="12"/>
      <c r="K340" s="13"/>
      <c r="L340" s="9"/>
      <c r="M340" s="13"/>
      <c r="N340" s="14"/>
      <c r="O340" s="14"/>
      <c r="P340" s="15" t="s">
        <v>32</v>
      </c>
      <c r="Q340" s="12" t="s">
        <v>33</v>
      </c>
      <c r="W340" s="12" t="n">
        <v>12</v>
      </c>
      <c r="X340" s="12"/>
      <c r="AC340" s="13"/>
      <c r="AD340" s="13"/>
      <c r="AE340" s="16"/>
      <c r="AG340" s="13"/>
      <c r="AH340" s="13"/>
      <c r="AI340" s="13"/>
      <c r="AK340" s="13"/>
      <c r="AL340" s="13"/>
      <c r="AN340" s="12"/>
    </row>
    <row r="341" customFormat="false" ht="13.8" hidden="false" customHeight="false" outlineLevel="0" collapsed="false">
      <c r="B341" s="8" t="s">
        <v>26</v>
      </c>
      <c r="C341" s="9" t="n">
        <v>1789</v>
      </c>
      <c r="D341" s="9" t="s">
        <v>44</v>
      </c>
      <c r="E341" s="9" t="s">
        <v>145</v>
      </c>
      <c r="F341" s="10"/>
      <c r="G341" s="10"/>
      <c r="H341" s="22"/>
      <c r="I341" s="9"/>
      <c r="J341" s="12"/>
      <c r="K341" s="13"/>
      <c r="L341" s="9"/>
      <c r="M341" s="13"/>
      <c r="N341" s="14"/>
      <c r="O341" s="14"/>
      <c r="P341" s="15" t="s">
        <v>32</v>
      </c>
      <c r="Q341" s="12" t="s">
        <v>33</v>
      </c>
      <c r="W341" s="12" t="n">
        <v>12</v>
      </c>
      <c r="X341" s="12"/>
      <c r="AC341" s="13"/>
      <c r="AD341" s="13"/>
      <c r="AE341" s="16"/>
      <c r="AG341" s="13"/>
      <c r="AH341" s="13"/>
      <c r="AI341" s="13"/>
      <c r="AK341" s="13"/>
      <c r="AL341" s="13"/>
      <c r="AN341" s="12"/>
    </row>
    <row r="342" customFormat="false" ht="13.8" hidden="false" customHeight="false" outlineLevel="0" collapsed="false">
      <c r="B342" s="8" t="s">
        <v>26</v>
      </c>
      <c r="C342" s="9" t="n">
        <v>1789</v>
      </c>
      <c r="D342" s="9" t="s">
        <v>44</v>
      </c>
      <c r="E342" s="9" t="s">
        <v>145</v>
      </c>
      <c r="F342" s="10"/>
      <c r="G342" s="10"/>
      <c r="H342" s="22"/>
      <c r="I342" s="9"/>
      <c r="J342" s="12"/>
      <c r="K342" s="13"/>
      <c r="L342" s="9"/>
      <c r="M342" s="13"/>
      <c r="N342" s="14"/>
      <c r="O342" s="14"/>
      <c r="P342" s="15" t="s">
        <v>32</v>
      </c>
      <c r="Q342" s="12" t="s">
        <v>33</v>
      </c>
      <c r="W342" s="12" t="n">
        <v>12</v>
      </c>
      <c r="X342" s="12"/>
      <c r="AC342" s="13"/>
      <c r="AD342" s="13"/>
      <c r="AE342" s="16"/>
      <c r="AG342" s="13"/>
      <c r="AH342" s="13"/>
      <c r="AI342" s="13"/>
      <c r="AK342" s="13"/>
      <c r="AL342" s="13"/>
      <c r="AN342" s="12"/>
    </row>
    <row r="343" customFormat="false" ht="13.8" hidden="false" customHeight="false" outlineLevel="0" collapsed="false">
      <c r="B343" s="8" t="s">
        <v>26</v>
      </c>
      <c r="C343" s="9" t="n">
        <v>1789</v>
      </c>
      <c r="D343" s="9" t="s">
        <v>44</v>
      </c>
      <c r="E343" s="9" t="s">
        <v>145</v>
      </c>
      <c r="F343" s="10"/>
      <c r="G343" s="10"/>
      <c r="H343" s="22"/>
      <c r="I343" s="9"/>
      <c r="J343" s="12"/>
      <c r="K343" s="13"/>
      <c r="L343" s="9"/>
      <c r="M343" s="13"/>
      <c r="N343" s="14"/>
      <c r="O343" s="14"/>
      <c r="P343" s="15" t="s">
        <v>32</v>
      </c>
      <c r="Q343" s="12" t="s">
        <v>33</v>
      </c>
      <c r="W343" s="12" t="n">
        <v>12</v>
      </c>
      <c r="X343" s="12"/>
      <c r="AC343" s="13"/>
      <c r="AD343" s="13"/>
      <c r="AE343" s="16"/>
      <c r="AG343" s="13"/>
      <c r="AH343" s="13"/>
      <c r="AI343" s="13"/>
      <c r="AK343" s="13"/>
      <c r="AL343" s="13"/>
      <c r="AN343" s="12"/>
    </row>
    <row r="344" customFormat="false" ht="13.8" hidden="false" customHeight="false" outlineLevel="0" collapsed="false">
      <c r="B344" s="8" t="s">
        <v>26</v>
      </c>
      <c r="C344" s="9" t="n">
        <v>1789</v>
      </c>
      <c r="D344" s="9" t="s">
        <v>44</v>
      </c>
      <c r="E344" s="9" t="s">
        <v>145</v>
      </c>
      <c r="F344" s="10"/>
      <c r="G344" s="10"/>
      <c r="H344" s="22"/>
      <c r="I344" s="9"/>
      <c r="J344" s="12"/>
      <c r="K344" s="13"/>
      <c r="L344" s="9"/>
      <c r="M344" s="13"/>
      <c r="N344" s="14"/>
      <c r="O344" s="14"/>
      <c r="P344" s="15" t="s">
        <v>32</v>
      </c>
      <c r="Q344" s="12" t="s">
        <v>33</v>
      </c>
      <c r="W344" s="12" t="n">
        <v>12</v>
      </c>
      <c r="X344" s="12"/>
      <c r="AC344" s="13"/>
      <c r="AD344" s="13"/>
      <c r="AE344" s="16"/>
      <c r="AG344" s="13"/>
      <c r="AH344" s="13"/>
      <c r="AI344" s="13"/>
      <c r="AK344" s="13"/>
      <c r="AL344" s="13"/>
      <c r="AN344" s="12"/>
    </row>
    <row r="345" customFormat="false" ht="13.8" hidden="false" customHeight="false" outlineLevel="0" collapsed="false">
      <c r="B345" s="8" t="s">
        <v>26</v>
      </c>
      <c r="C345" s="9" t="n">
        <v>1789</v>
      </c>
      <c r="D345" s="9" t="s">
        <v>44</v>
      </c>
      <c r="E345" s="9" t="s">
        <v>145</v>
      </c>
      <c r="F345" s="10"/>
      <c r="G345" s="10"/>
      <c r="H345" s="22"/>
      <c r="I345" s="9"/>
      <c r="J345" s="12"/>
      <c r="K345" s="13"/>
      <c r="L345" s="9"/>
      <c r="M345" s="13"/>
      <c r="N345" s="14"/>
      <c r="O345" s="14"/>
      <c r="P345" s="15" t="s">
        <v>32</v>
      </c>
      <c r="Q345" s="12" t="s">
        <v>33</v>
      </c>
      <c r="W345" s="12" t="n">
        <v>12</v>
      </c>
      <c r="X345" s="12"/>
      <c r="AC345" s="13"/>
      <c r="AD345" s="13"/>
      <c r="AE345" s="16"/>
      <c r="AG345" s="13"/>
      <c r="AH345" s="13"/>
      <c r="AI345" s="13"/>
      <c r="AK345" s="13"/>
      <c r="AL345" s="13"/>
      <c r="AN345" s="12"/>
    </row>
    <row r="346" customFormat="false" ht="13.8" hidden="false" customHeight="false" outlineLevel="0" collapsed="false">
      <c r="B346" s="8" t="s">
        <v>26</v>
      </c>
      <c r="C346" s="9" t="n">
        <v>1789</v>
      </c>
      <c r="D346" s="9" t="s">
        <v>44</v>
      </c>
      <c r="E346" s="9" t="s">
        <v>145</v>
      </c>
      <c r="F346" s="10"/>
      <c r="G346" s="10"/>
      <c r="H346" s="22"/>
      <c r="I346" s="9"/>
      <c r="J346" s="12"/>
      <c r="K346" s="13"/>
      <c r="L346" s="9"/>
      <c r="M346" s="13"/>
      <c r="N346" s="14"/>
      <c r="O346" s="14"/>
      <c r="P346" s="15" t="s">
        <v>32</v>
      </c>
      <c r="Q346" s="12" t="s">
        <v>33</v>
      </c>
      <c r="W346" s="12" t="n">
        <v>12</v>
      </c>
      <c r="X346" s="12"/>
      <c r="AC346" s="13"/>
      <c r="AD346" s="13"/>
      <c r="AE346" s="16"/>
      <c r="AG346" s="13"/>
      <c r="AH346" s="13"/>
      <c r="AI346" s="13"/>
      <c r="AK346" s="13"/>
      <c r="AL346" s="13"/>
      <c r="AN346" s="12"/>
    </row>
    <row r="347" customFormat="false" ht="13.8" hidden="false" customHeight="false" outlineLevel="0" collapsed="false">
      <c r="B347" s="8" t="s">
        <v>26</v>
      </c>
      <c r="C347" s="9" t="n">
        <v>1789</v>
      </c>
      <c r="D347" s="9" t="s">
        <v>44</v>
      </c>
      <c r="E347" s="9" t="s">
        <v>145</v>
      </c>
      <c r="F347" s="10"/>
      <c r="G347" s="10"/>
      <c r="H347" s="22"/>
      <c r="I347" s="9"/>
      <c r="J347" s="12"/>
      <c r="K347" s="13"/>
      <c r="L347" s="9"/>
      <c r="M347" s="13"/>
      <c r="N347" s="14"/>
      <c r="O347" s="14"/>
      <c r="P347" s="15" t="s">
        <v>32</v>
      </c>
      <c r="Q347" s="12" t="s">
        <v>33</v>
      </c>
      <c r="W347" s="12" t="n">
        <v>12</v>
      </c>
      <c r="X347" s="12"/>
      <c r="AC347" s="13"/>
      <c r="AD347" s="13"/>
      <c r="AE347" s="16"/>
      <c r="AG347" s="13"/>
      <c r="AH347" s="13"/>
      <c r="AI347" s="13"/>
      <c r="AK347" s="13"/>
      <c r="AL347" s="13"/>
      <c r="AN347" s="12"/>
    </row>
    <row r="348" customFormat="false" ht="13.8" hidden="false" customHeight="false" outlineLevel="0" collapsed="false">
      <c r="B348" s="8" t="s">
        <v>26</v>
      </c>
      <c r="C348" s="9" t="n">
        <v>1789</v>
      </c>
      <c r="D348" s="9" t="s">
        <v>44</v>
      </c>
      <c r="E348" s="9" t="s">
        <v>145</v>
      </c>
      <c r="F348" s="10"/>
      <c r="G348" s="10"/>
      <c r="H348" s="22"/>
      <c r="I348" s="9"/>
      <c r="J348" s="12"/>
      <c r="K348" s="13"/>
      <c r="L348" s="9"/>
      <c r="M348" s="13"/>
      <c r="N348" s="14"/>
      <c r="O348" s="14"/>
      <c r="P348" s="15" t="s">
        <v>32</v>
      </c>
      <c r="Q348" s="12" t="s">
        <v>33</v>
      </c>
      <c r="W348" s="12" t="n">
        <v>12</v>
      </c>
      <c r="X348" s="12"/>
      <c r="AC348" s="13"/>
      <c r="AD348" s="13"/>
      <c r="AE348" s="16"/>
      <c r="AG348" s="13"/>
      <c r="AH348" s="13"/>
      <c r="AI348" s="13"/>
      <c r="AK348" s="13"/>
      <c r="AL348" s="13"/>
      <c r="AN348" s="12"/>
    </row>
    <row r="349" customFormat="false" ht="13.8" hidden="false" customHeight="false" outlineLevel="0" collapsed="false">
      <c r="B349" s="8" t="s">
        <v>26</v>
      </c>
      <c r="C349" s="9" t="n">
        <v>1789</v>
      </c>
      <c r="D349" s="9" t="s">
        <v>44</v>
      </c>
      <c r="E349" s="9" t="s">
        <v>145</v>
      </c>
      <c r="F349" s="10"/>
      <c r="G349" s="10"/>
      <c r="H349" s="22"/>
      <c r="I349" s="9"/>
      <c r="J349" s="12"/>
      <c r="K349" s="13"/>
      <c r="L349" s="9"/>
      <c r="M349" s="13"/>
      <c r="N349" s="14"/>
      <c r="O349" s="14"/>
      <c r="P349" s="15" t="s">
        <v>32</v>
      </c>
      <c r="Q349" s="12" t="s">
        <v>33</v>
      </c>
      <c r="W349" s="12" t="n">
        <v>12</v>
      </c>
      <c r="X349" s="12"/>
      <c r="AC349" s="13"/>
      <c r="AD349" s="13"/>
      <c r="AE349" s="16"/>
      <c r="AG349" s="13"/>
      <c r="AH349" s="13"/>
      <c r="AI349" s="13"/>
      <c r="AK349" s="13"/>
      <c r="AL349" s="13"/>
      <c r="AN349" s="12"/>
    </row>
    <row r="350" customFormat="false" ht="13.8" hidden="false" customHeight="false" outlineLevel="0" collapsed="false">
      <c r="B350" s="8" t="s">
        <v>26</v>
      </c>
      <c r="C350" s="9" t="n">
        <v>1789</v>
      </c>
      <c r="D350" s="9" t="s">
        <v>44</v>
      </c>
      <c r="E350" s="9" t="s">
        <v>145</v>
      </c>
      <c r="F350" s="10"/>
      <c r="G350" s="10"/>
      <c r="H350" s="22"/>
      <c r="I350" s="9"/>
      <c r="J350" s="12"/>
      <c r="K350" s="13"/>
      <c r="L350" s="9"/>
      <c r="M350" s="13"/>
      <c r="N350" s="14"/>
      <c r="O350" s="14"/>
      <c r="P350" s="15" t="s">
        <v>32</v>
      </c>
      <c r="Q350" s="12" t="s">
        <v>33</v>
      </c>
      <c r="W350" s="12" t="n">
        <v>12</v>
      </c>
      <c r="X350" s="12"/>
      <c r="AC350" s="13"/>
      <c r="AD350" s="13"/>
      <c r="AE350" s="16"/>
      <c r="AG350" s="13"/>
      <c r="AH350" s="13"/>
      <c r="AI350" s="13"/>
      <c r="AK350" s="13"/>
      <c r="AL350" s="13"/>
      <c r="AN350" s="12"/>
    </row>
    <row r="351" customFormat="false" ht="13.8" hidden="false" customHeight="false" outlineLevel="0" collapsed="false">
      <c r="B351" s="8" t="s">
        <v>26</v>
      </c>
      <c r="C351" s="9" t="n">
        <v>1789</v>
      </c>
      <c r="D351" s="9" t="s">
        <v>44</v>
      </c>
      <c r="E351" s="9" t="s">
        <v>145</v>
      </c>
      <c r="F351" s="10"/>
      <c r="G351" s="10"/>
      <c r="H351" s="22"/>
      <c r="I351" s="9"/>
      <c r="J351" s="12"/>
      <c r="K351" s="13"/>
      <c r="L351" s="9"/>
      <c r="M351" s="13"/>
      <c r="N351" s="14"/>
      <c r="O351" s="14"/>
      <c r="P351" s="15" t="s">
        <v>32</v>
      </c>
      <c r="Q351" s="12" t="s">
        <v>33</v>
      </c>
      <c r="W351" s="12" t="n">
        <v>12</v>
      </c>
      <c r="X351" s="12"/>
      <c r="AC351" s="13"/>
      <c r="AD351" s="13"/>
      <c r="AE351" s="16"/>
      <c r="AG351" s="13"/>
      <c r="AH351" s="13"/>
      <c r="AI351" s="13"/>
      <c r="AK351" s="13"/>
      <c r="AL351" s="13"/>
      <c r="AN351" s="12"/>
    </row>
    <row r="352" customFormat="false" ht="13.8" hidden="false" customHeight="false" outlineLevel="0" collapsed="false">
      <c r="B352" s="8" t="s">
        <v>26</v>
      </c>
      <c r="C352" s="9" t="n">
        <v>1789</v>
      </c>
      <c r="D352" s="9" t="s">
        <v>44</v>
      </c>
      <c r="E352" s="9" t="s">
        <v>145</v>
      </c>
      <c r="F352" s="10"/>
      <c r="G352" s="10"/>
      <c r="H352" s="22"/>
      <c r="I352" s="9"/>
      <c r="J352" s="12"/>
      <c r="K352" s="13"/>
      <c r="L352" s="9"/>
      <c r="M352" s="13"/>
      <c r="N352" s="14"/>
      <c r="O352" s="14"/>
      <c r="P352" s="15" t="s">
        <v>32</v>
      </c>
      <c r="Q352" s="12" t="s">
        <v>33</v>
      </c>
      <c r="W352" s="12" t="n">
        <v>12</v>
      </c>
      <c r="X352" s="12"/>
      <c r="AC352" s="13"/>
      <c r="AD352" s="13"/>
      <c r="AE352" s="16"/>
      <c r="AG352" s="13"/>
      <c r="AH352" s="13"/>
      <c r="AI352" s="13"/>
      <c r="AK352" s="13"/>
      <c r="AL352" s="13"/>
      <c r="AN352" s="12"/>
    </row>
    <row r="353" customFormat="false" ht="13.8" hidden="false" customHeight="false" outlineLevel="0" collapsed="false">
      <c r="B353" s="8" t="s">
        <v>26</v>
      </c>
      <c r="C353" s="9" t="n">
        <v>1789</v>
      </c>
      <c r="D353" s="9" t="s">
        <v>44</v>
      </c>
      <c r="E353" s="9" t="s">
        <v>145</v>
      </c>
      <c r="F353" s="10"/>
      <c r="G353" s="10"/>
      <c r="H353" s="22"/>
      <c r="I353" s="9"/>
      <c r="J353" s="12"/>
      <c r="K353" s="13"/>
      <c r="L353" s="9"/>
      <c r="M353" s="13"/>
      <c r="N353" s="14"/>
      <c r="O353" s="14"/>
      <c r="P353" s="15" t="s">
        <v>32</v>
      </c>
      <c r="Q353" s="12" t="s">
        <v>33</v>
      </c>
      <c r="W353" s="12" t="n">
        <v>12</v>
      </c>
      <c r="X353" s="12"/>
      <c r="AC353" s="13"/>
      <c r="AD353" s="13"/>
      <c r="AE353" s="16"/>
      <c r="AG353" s="13"/>
      <c r="AH353" s="13"/>
      <c r="AI353" s="13"/>
      <c r="AK353" s="13"/>
      <c r="AL353" s="13"/>
      <c r="AN353" s="12"/>
    </row>
    <row r="354" customFormat="false" ht="13.8" hidden="false" customHeight="false" outlineLevel="0" collapsed="false">
      <c r="B354" s="8" t="s">
        <v>26</v>
      </c>
      <c r="C354" s="9" t="n">
        <v>1789</v>
      </c>
      <c r="D354" s="9" t="s">
        <v>44</v>
      </c>
      <c r="E354" s="9" t="s">
        <v>145</v>
      </c>
      <c r="F354" s="10"/>
      <c r="G354" s="10"/>
      <c r="H354" s="22"/>
      <c r="I354" s="9"/>
      <c r="J354" s="12"/>
      <c r="K354" s="13"/>
      <c r="L354" s="9"/>
      <c r="M354" s="13"/>
      <c r="N354" s="14"/>
      <c r="O354" s="14"/>
      <c r="P354" s="15" t="s">
        <v>32</v>
      </c>
      <c r="Q354" s="12" t="s">
        <v>33</v>
      </c>
      <c r="W354" s="12" t="n">
        <v>12</v>
      </c>
      <c r="X354" s="12"/>
      <c r="AC354" s="13"/>
      <c r="AD354" s="13"/>
      <c r="AE354" s="16"/>
      <c r="AG354" s="13"/>
      <c r="AH354" s="13"/>
      <c r="AI354" s="13"/>
      <c r="AK354" s="13"/>
      <c r="AL354" s="13"/>
      <c r="AN354" s="12"/>
    </row>
    <row r="355" customFormat="false" ht="13.8" hidden="false" customHeight="false" outlineLevel="0" collapsed="false">
      <c r="B355" s="8" t="s">
        <v>26</v>
      </c>
      <c r="C355" s="9" t="n">
        <v>1789</v>
      </c>
      <c r="D355" s="9" t="s">
        <v>44</v>
      </c>
      <c r="E355" s="9" t="s">
        <v>145</v>
      </c>
      <c r="F355" s="10"/>
      <c r="G355" s="10"/>
      <c r="H355" s="22"/>
      <c r="I355" s="9"/>
      <c r="J355" s="12"/>
      <c r="K355" s="13"/>
      <c r="L355" s="9"/>
      <c r="M355" s="13"/>
      <c r="N355" s="14"/>
      <c r="O355" s="14"/>
      <c r="P355" s="15" t="s">
        <v>32</v>
      </c>
      <c r="Q355" s="12" t="s">
        <v>33</v>
      </c>
      <c r="W355" s="12" t="n">
        <v>12</v>
      </c>
      <c r="X355" s="12"/>
      <c r="AC355" s="13"/>
      <c r="AD355" s="13"/>
      <c r="AE355" s="16"/>
      <c r="AG355" s="13"/>
      <c r="AH355" s="13"/>
      <c r="AI355" s="13"/>
      <c r="AK355" s="13"/>
      <c r="AL355" s="13"/>
      <c r="AN355" s="12"/>
    </row>
    <row r="356" customFormat="false" ht="13.8" hidden="false" customHeight="false" outlineLevel="0" collapsed="false">
      <c r="B356" s="8" t="s">
        <v>26</v>
      </c>
      <c r="C356" s="9" t="n">
        <v>1789</v>
      </c>
      <c r="D356" s="9" t="s">
        <v>44</v>
      </c>
      <c r="E356" s="9" t="s">
        <v>145</v>
      </c>
      <c r="F356" s="10"/>
      <c r="G356" s="10"/>
      <c r="H356" s="22"/>
      <c r="I356" s="9"/>
      <c r="J356" s="12"/>
      <c r="K356" s="13"/>
      <c r="L356" s="9"/>
      <c r="M356" s="13"/>
      <c r="N356" s="14"/>
      <c r="O356" s="14"/>
      <c r="P356" s="15" t="s">
        <v>32</v>
      </c>
      <c r="Q356" s="12" t="s">
        <v>33</v>
      </c>
      <c r="W356" s="12" t="n">
        <v>12</v>
      </c>
      <c r="X356" s="12"/>
      <c r="AC356" s="13"/>
      <c r="AD356" s="13"/>
      <c r="AE356" s="16"/>
      <c r="AG356" s="13"/>
      <c r="AH356" s="13"/>
      <c r="AI356" s="13"/>
      <c r="AK356" s="13"/>
      <c r="AL356" s="13"/>
      <c r="AN356" s="12"/>
    </row>
    <row r="357" customFormat="false" ht="13.8" hidden="false" customHeight="false" outlineLevel="0" collapsed="false">
      <c r="B357" s="8" t="s">
        <v>26</v>
      </c>
      <c r="C357" s="9" t="n">
        <v>1789</v>
      </c>
      <c r="D357" s="9" t="s">
        <v>44</v>
      </c>
      <c r="E357" s="9" t="s">
        <v>145</v>
      </c>
      <c r="F357" s="10"/>
      <c r="G357" s="10"/>
      <c r="H357" s="22"/>
      <c r="I357" s="9"/>
      <c r="J357" s="12"/>
      <c r="K357" s="13"/>
      <c r="L357" s="9"/>
      <c r="M357" s="13"/>
      <c r="N357" s="14"/>
      <c r="O357" s="14"/>
      <c r="P357" s="15" t="s">
        <v>32</v>
      </c>
      <c r="Q357" s="12" t="s">
        <v>33</v>
      </c>
      <c r="W357" s="12" t="n">
        <v>12</v>
      </c>
      <c r="X357" s="12"/>
      <c r="AC357" s="13"/>
      <c r="AD357" s="13"/>
      <c r="AE357" s="16"/>
      <c r="AG357" s="13"/>
      <c r="AH357" s="13"/>
      <c r="AI357" s="13"/>
      <c r="AK357" s="13"/>
      <c r="AL357" s="13"/>
      <c r="AN357" s="12"/>
    </row>
    <row r="358" customFormat="false" ht="13.8" hidden="false" customHeight="false" outlineLevel="0" collapsed="false">
      <c r="B358" s="8" t="s">
        <v>26</v>
      </c>
      <c r="C358" s="9" t="n">
        <v>1789</v>
      </c>
      <c r="D358" s="9" t="s">
        <v>44</v>
      </c>
      <c r="E358" s="9" t="s">
        <v>145</v>
      </c>
      <c r="F358" s="10"/>
      <c r="G358" s="10"/>
      <c r="H358" s="22"/>
      <c r="I358" s="9"/>
      <c r="J358" s="12"/>
      <c r="K358" s="13"/>
      <c r="L358" s="9"/>
      <c r="M358" s="13"/>
      <c r="N358" s="14"/>
      <c r="O358" s="14"/>
      <c r="P358" s="15" t="s">
        <v>32</v>
      </c>
      <c r="Q358" s="12" t="s">
        <v>33</v>
      </c>
      <c r="W358" s="12" t="n">
        <v>12</v>
      </c>
      <c r="X358" s="12"/>
      <c r="AC358" s="13"/>
      <c r="AD358" s="13"/>
      <c r="AE358" s="16"/>
      <c r="AG358" s="13"/>
      <c r="AH358" s="13"/>
      <c r="AI358" s="13"/>
      <c r="AK358" s="13"/>
      <c r="AL358" s="13"/>
      <c r="AN358" s="12"/>
    </row>
    <row r="359" customFormat="false" ht="13.8" hidden="false" customHeight="false" outlineLevel="0" collapsed="false">
      <c r="B359" s="8" t="s">
        <v>26</v>
      </c>
      <c r="C359" s="9" t="n">
        <v>1789</v>
      </c>
      <c r="D359" s="9" t="s">
        <v>44</v>
      </c>
      <c r="E359" s="9" t="s">
        <v>145</v>
      </c>
      <c r="F359" s="10"/>
      <c r="G359" s="10"/>
      <c r="H359" s="22"/>
      <c r="I359" s="9"/>
      <c r="J359" s="12"/>
      <c r="K359" s="13"/>
      <c r="L359" s="9"/>
      <c r="M359" s="13"/>
      <c r="N359" s="14"/>
      <c r="O359" s="14"/>
      <c r="P359" s="15" t="s">
        <v>32</v>
      </c>
      <c r="Q359" s="12" t="s">
        <v>33</v>
      </c>
      <c r="W359" s="12" t="n">
        <v>12</v>
      </c>
      <c r="X359" s="12"/>
      <c r="AC359" s="13"/>
      <c r="AD359" s="13"/>
      <c r="AE359" s="16"/>
      <c r="AG359" s="13"/>
      <c r="AH359" s="13"/>
      <c r="AI359" s="13"/>
      <c r="AK359" s="13"/>
      <c r="AL359" s="13"/>
      <c r="AN359" s="12"/>
    </row>
    <row r="360" customFormat="false" ht="13.8" hidden="false" customHeight="false" outlineLevel="0" collapsed="false">
      <c r="B360" s="8" t="s">
        <v>26</v>
      </c>
      <c r="C360" s="9" t="n">
        <v>1789</v>
      </c>
      <c r="D360" s="9" t="s">
        <v>44</v>
      </c>
      <c r="E360" s="9" t="s">
        <v>145</v>
      </c>
      <c r="F360" s="10"/>
      <c r="G360" s="10"/>
      <c r="H360" s="22"/>
      <c r="I360" s="9"/>
      <c r="J360" s="12"/>
      <c r="K360" s="13"/>
      <c r="L360" s="9"/>
      <c r="M360" s="13"/>
      <c r="N360" s="14"/>
      <c r="O360" s="14"/>
      <c r="P360" s="15" t="s">
        <v>32</v>
      </c>
      <c r="Q360" s="12" t="s">
        <v>33</v>
      </c>
      <c r="W360" s="12" t="n">
        <v>12</v>
      </c>
      <c r="X360" s="12"/>
      <c r="AC360" s="13"/>
      <c r="AD360" s="13"/>
      <c r="AE360" s="16"/>
      <c r="AG360" s="13"/>
      <c r="AH360" s="13"/>
      <c r="AI360" s="13"/>
      <c r="AK360" s="13"/>
      <c r="AL360" s="13"/>
      <c r="AN360" s="12"/>
    </row>
    <row r="361" customFormat="false" ht="13.8" hidden="false" customHeight="false" outlineLevel="0" collapsed="false">
      <c r="B361" s="8" t="s">
        <v>26</v>
      </c>
      <c r="C361" s="9" t="n">
        <v>1789</v>
      </c>
      <c r="D361" s="9" t="s">
        <v>44</v>
      </c>
      <c r="E361" s="9" t="s">
        <v>145</v>
      </c>
      <c r="F361" s="10"/>
      <c r="G361" s="10"/>
      <c r="H361" s="22"/>
      <c r="I361" s="9"/>
      <c r="J361" s="12"/>
      <c r="K361" s="13"/>
      <c r="L361" s="9"/>
      <c r="M361" s="13"/>
      <c r="N361" s="14"/>
      <c r="O361" s="14"/>
      <c r="P361" s="15" t="s">
        <v>32</v>
      </c>
      <c r="Q361" s="12" t="s">
        <v>33</v>
      </c>
      <c r="W361" s="12" t="n">
        <v>12</v>
      </c>
      <c r="X361" s="12"/>
      <c r="AC361" s="13"/>
      <c r="AD361" s="13"/>
      <c r="AE361" s="16"/>
      <c r="AG361" s="13"/>
      <c r="AH361" s="13"/>
      <c r="AI361" s="13"/>
      <c r="AK361" s="13"/>
      <c r="AL361" s="13"/>
      <c r="AN361" s="12"/>
    </row>
    <row r="362" customFormat="false" ht="13.8" hidden="false" customHeight="false" outlineLevel="0" collapsed="false">
      <c r="B362" s="8" t="s">
        <v>26</v>
      </c>
      <c r="C362" s="9" t="n">
        <v>1789</v>
      </c>
      <c r="D362" s="9" t="s">
        <v>44</v>
      </c>
      <c r="E362" s="9" t="s">
        <v>145</v>
      </c>
      <c r="F362" s="10"/>
      <c r="G362" s="10"/>
      <c r="H362" s="22"/>
      <c r="I362" s="9"/>
      <c r="J362" s="12"/>
      <c r="K362" s="13"/>
      <c r="L362" s="9"/>
      <c r="M362" s="13"/>
      <c r="N362" s="14"/>
      <c r="O362" s="14"/>
      <c r="P362" s="15" t="s">
        <v>32</v>
      </c>
      <c r="Q362" s="12" t="s">
        <v>33</v>
      </c>
      <c r="W362" s="12" t="n">
        <v>12</v>
      </c>
      <c r="X362" s="12"/>
      <c r="AC362" s="13"/>
      <c r="AD362" s="13"/>
      <c r="AE362" s="16"/>
      <c r="AG362" s="13"/>
      <c r="AH362" s="13"/>
      <c r="AI362" s="13"/>
      <c r="AK362" s="13"/>
      <c r="AL362" s="13"/>
      <c r="AN362" s="12"/>
    </row>
    <row r="363" customFormat="false" ht="13.8" hidden="false" customHeight="false" outlineLevel="0" collapsed="false">
      <c r="B363" s="8" t="s">
        <v>26</v>
      </c>
      <c r="C363" s="9" t="n">
        <v>1789</v>
      </c>
      <c r="D363" s="9" t="s">
        <v>44</v>
      </c>
      <c r="E363" s="9" t="s">
        <v>145</v>
      </c>
      <c r="F363" s="10"/>
      <c r="G363" s="10"/>
      <c r="H363" s="22"/>
      <c r="I363" s="9"/>
      <c r="J363" s="12"/>
      <c r="K363" s="13"/>
      <c r="L363" s="9"/>
      <c r="M363" s="13"/>
      <c r="N363" s="14"/>
      <c r="O363" s="14"/>
      <c r="P363" s="15" t="s">
        <v>32</v>
      </c>
      <c r="Q363" s="12" t="s">
        <v>33</v>
      </c>
      <c r="W363" s="12" t="n">
        <v>12</v>
      </c>
      <c r="X363" s="12"/>
      <c r="AC363" s="13"/>
      <c r="AD363" s="13"/>
      <c r="AE363" s="16"/>
      <c r="AG363" s="13"/>
      <c r="AH363" s="13"/>
      <c r="AI363" s="13"/>
      <c r="AK363" s="13"/>
      <c r="AL363" s="13"/>
      <c r="AN363" s="12"/>
    </row>
    <row r="364" customFormat="false" ht="13.8" hidden="false" customHeight="false" outlineLevel="0" collapsed="false">
      <c r="B364" s="8" t="s">
        <v>26</v>
      </c>
      <c r="C364" s="9" t="n">
        <v>1789</v>
      </c>
      <c r="D364" s="9" t="s">
        <v>44</v>
      </c>
      <c r="E364" s="9" t="s">
        <v>145</v>
      </c>
      <c r="F364" s="10"/>
      <c r="G364" s="10"/>
      <c r="H364" s="22"/>
      <c r="I364" s="9"/>
      <c r="J364" s="12"/>
      <c r="K364" s="13"/>
      <c r="L364" s="9"/>
      <c r="M364" s="13"/>
      <c r="N364" s="14"/>
      <c r="O364" s="14"/>
      <c r="P364" s="15" t="s">
        <v>32</v>
      </c>
      <c r="Q364" s="12" t="s">
        <v>33</v>
      </c>
      <c r="W364" s="12" t="n">
        <v>12</v>
      </c>
      <c r="X364" s="12"/>
      <c r="AC364" s="13"/>
      <c r="AD364" s="13"/>
      <c r="AE364" s="16"/>
      <c r="AG364" s="13"/>
      <c r="AH364" s="13"/>
      <c r="AI364" s="13"/>
      <c r="AK364" s="13"/>
      <c r="AL364" s="13"/>
      <c r="AN364" s="12"/>
    </row>
    <row r="365" customFormat="false" ht="13.8" hidden="false" customHeight="false" outlineLevel="0" collapsed="false">
      <c r="B365" s="8" t="s">
        <v>26</v>
      </c>
      <c r="C365" s="9" t="n">
        <v>1789</v>
      </c>
      <c r="D365" s="9" t="s">
        <v>44</v>
      </c>
      <c r="E365" s="9" t="s">
        <v>145</v>
      </c>
      <c r="F365" s="10"/>
      <c r="G365" s="10"/>
      <c r="H365" s="22"/>
      <c r="I365" s="9"/>
      <c r="J365" s="12"/>
      <c r="K365" s="13"/>
      <c r="L365" s="9"/>
      <c r="M365" s="13"/>
      <c r="N365" s="14"/>
      <c r="O365" s="14"/>
      <c r="P365" s="15" t="s">
        <v>32</v>
      </c>
      <c r="Q365" s="12" t="s">
        <v>33</v>
      </c>
      <c r="W365" s="12" t="n">
        <v>12</v>
      </c>
      <c r="X365" s="12"/>
      <c r="AC365" s="13"/>
      <c r="AD365" s="13"/>
      <c r="AE365" s="16"/>
      <c r="AG365" s="13"/>
      <c r="AH365" s="13"/>
      <c r="AI365" s="13"/>
      <c r="AK365" s="13"/>
      <c r="AL365" s="13"/>
      <c r="AN365" s="12"/>
    </row>
    <row r="366" customFormat="false" ht="13.8" hidden="false" customHeight="false" outlineLevel="0" collapsed="false">
      <c r="B366" s="8" t="s">
        <v>26</v>
      </c>
      <c r="C366" s="9" t="n">
        <v>1789</v>
      </c>
      <c r="D366" s="9" t="s">
        <v>44</v>
      </c>
      <c r="E366" s="9" t="s">
        <v>145</v>
      </c>
      <c r="F366" s="10"/>
      <c r="G366" s="10"/>
      <c r="H366" s="22"/>
      <c r="I366" s="9"/>
      <c r="J366" s="12"/>
      <c r="K366" s="13"/>
      <c r="L366" s="9"/>
      <c r="M366" s="13"/>
      <c r="N366" s="14"/>
      <c r="O366" s="14"/>
      <c r="P366" s="15" t="s">
        <v>32</v>
      </c>
      <c r="Q366" s="12" t="s">
        <v>33</v>
      </c>
      <c r="W366" s="12" t="n">
        <v>12</v>
      </c>
      <c r="X366" s="12"/>
      <c r="AC366" s="13"/>
      <c r="AD366" s="13"/>
      <c r="AE366" s="16"/>
      <c r="AG366" s="13"/>
      <c r="AH366" s="13"/>
      <c r="AI366" s="13"/>
      <c r="AK366" s="13"/>
      <c r="AL366" s="13"/>
      <c r="AN366" s="12"/>
    </row>
    <row r="367" customFormat="false" ht="13.8" hidden="false" customHeight="false" outlineLevel="0" collapsed="false">
      <c r="B367" s="8" t="s">
        <v>26</v>
      </c>
      <c r="C367" s="9" t="n">
        <v>1789</v>
      </c>
      <c r="D367" s="9" t="s">
        <v>44</v>
      </c>
      <c r="E367" s="9" t="s">
        <v>145</v>
      </c>
      <c r="F367" s="10"/>
      <c r="G367" s="10"/>
      <c r="H367" s="22"/>
      <c r="I367" s="9"/>
      <c r="J367" s="12"/>
      <c r="K367" s="13"/>
      <c r="L367" s="9"/>
      <c r="M367" s="13"/>
      <c r="N367" s="14"/>
      <c r="O367" s="14"/>
      <c r="P367" s="15" t="s">
        <v>32</v>
      </c>
      <c r="Q367" s="12" t="s">
        <v>33</v>
      </c>
      <c r="W367" s="12" t="n">
        <v>12</v>
      </c>
      <c r="X367" s="12"/>
      <c r="AC367" s="13"/>
      <c r="AD367" s="13"/>
      <c r="AE367" s="16"/>
      <c r="AG367" s="13"/>
      <c r="AH367" s="13"/>
      <c r="AI367" s="13"/>
      <c r="AK367" s="13"/>
      <c r="AL367" s="13"/>
      <c r="AN367" s="12"/>
    </row>
    <row r="368" customFormat="false" ht="13.8" hidden="false" customHeight="false" outlineLevel="0" collapsed="false">
      <c r="B368" s="8" t="s">
        <v>26</v>
      </c>
      <c r="C368" s="9" t="n">
        <v>1789</v>
      </c>
      <c r="D368" s="9" t="s">
        <v>44</v>
      </c>
      <c r="E368" s="9" t="s">
        <v>145</v>
      </c>
      <c r="F368" s="10"/>
      <c r="G368" s="10"/>
      <c r="H368" s="22"/>
      <c r="I368" s="9"/>
      <c r="J368" s="12"/>
      <c r="K368" s="13"/>
      <c r="L368" s="9"/>
      <c r="M368" s="13"/>
      <c r="N368" s="14"/>
      <c r="O368" s="14"/>
      <c r="P368" s="15" t="s">
        <v>32</v>
      </c>
      <c r="Q368" s="12" t="s">
        <v>33</v>
      </c>
      <c r="W368" s="12" t="n">
        <v>12</v>
      </c>
      <c r="X368" s="12"/>
      <c r="AC368" s="13"/>
      <c r="AD368" s="13"/>
      <c r="AE368" s="16"/>
      <c r="AG368" s="13"/>
      <c r="AH368" s="13"/>
      <c r="AI368" s="13"/>
      <c r="AK368" s="13"/>
      <c r="AL368" s="13"/>
      <c r="AN368" s="12"/>
    </row>
    <row r="369" customFormat="false" ht="13.8" hidden="false" customHeight="false" outlineLevel="0" collapsed="false">
      <c r="B369" s="8" t="s">
        <v>26</v>
      </c>
      <c r="C369" s="9" t="n">
        <v>1789</v>
      </c>
      <c r="D369" s="9" t="s">
        <v>44</v>
      </c>
      <c r="E369" s="9" t="s">
        <v>145</v>
      </c>
      <c r="F369" s="10"/>
      <c r="G369" s="10"/>
      <c r="H369" s="22"/>
      <c r="I369" s="9"/>
      <c r="J369" s="12"/>
      <c r="K369" s="13"/>
      <c r="L369" s="9"/>
      <c r="M369" s="13"/>
      <c r="N369" s="14"/>
      <c r="O369" s="14"/>
      <c r="P369" s="15" t="s">
        <v>32</v>
      </c>
      <c r="Q369" s="12" t="s">
        <v>33</v>
      </c>
      <c r="W369" s="12" t="n">
        <v>12</v>
      </c>
      <c r="X369" s="12"/>
      <c r="AC369" s="13"/>
      <c r="AD369" s="13"/>
      <c r="AE369" s="16"/>
      <c r="AG369" s="13"/>
      <c r="AH369" s="13"/>
      <c r="AI369" s="13"/>
      <c r="AK369" s="13"/>
      <c r="AL369" s="13"/>
      <c r="AN369" s="12"/>
    </row>
    <row r="370" customFormat="false" ht="13.8" hidden="false" customHeight="false" outlineLevel="0" collapsed="false">
      <c r="B370" s="8" t="s">
        <v>26</v>
      </c>
      <c r="C370" s="9" t="n">
        <v>1789</v>
      </c>
      <c r="D370" s="9" t="s">
        <v>44</v>
      </c>
      <c r="E370" s="9" t="s">
        <v>145</v>
      </c>
      <c r="F370" s="10"/>
      <c r="G370" s="10"/>
      <c r="H370" s="22"/>
      <c r="I370" s="9"/>
      <c r="J370" s="12"/>
      <c r="K370" s="13"/>
      <c r="L370" s="9"/>
      <c r="M370" s="13"/>
      <c r="N370" s="14"/>
      <c r="O370" s="14"/>
      <c r="P370" s="15" t="s">
        <v>32</v>
      </c>
      <c r="Q370" s="12" t="s">
        <v>33</v>
      </c>
      <c r="W370" s="12" t="n">
        <v>12</v>
      </c>
      <c r="X370" s="12"/>
      <c r="AC370" s="13"/>
      <c r="AD370" s="13"/>
      <c r="AE370" s="16"/>
      <c r="AG370" s="13"/>
      <c r="AH370" s="13"/>
      <c r="AI370" s="13"/>
      <c r="AK370" s="13"/>
      <c r="AL370" s="13"/>
      <c r="AN370" s="12"/>
    </row>
    <row r="371" customFormat="false" ht="13.8" hidden="false" customHeight="false" outlineLevel="0" collapsed="false">
      <c r="B371" s="8" t="s">
        <v>26</v>
      </c>
      <c r="C371" s="9" t="n">
        <v>1789</v>
      </c>
      <c r="D371" s="9" t="s">
        <v>44</v>
      </c>
      <c r="E371" s="9" t="s">
        <v>145</v>
      </c>
      <c r="F371" s="10"/>
      <c r="G371" s="10"/>
      <c r="H371" s="22"/>
      <c r="I371" s="9"/>
      <c r="J371" s="12"/>
      <c r="K371" s="13"/>
      <c r="L371" s="9"/>
      <c r="M371" s="13"/>
      <c r="N371" s="14"/>
      <c r="O371" s="14"/>
      <c r="P371" s="15" t="s">
        <v>32</v>
      </c>
      <c r="Q371" s="12" t="s">
        <v>33</v>
      </c>
      <c r="W371" s="12" t="n">
        <v>12</v>
      </c>
      <c r="X371" s="12"/>
      <c r="AC371" s="13"/>
      <c r="AD371" s="13"/>
      <c r="AE371" s="16"/>
      <c r="AG371" s="13"/>
      <c r="AH371" s="13"/>
      <c r="AI371" s="13"/>
      <c r="AK371" s="13"/>
      <c r="AL371" s="13"/>
      <c r="AN371" s="12"/>
    </row>
    <row r="372" customFormat="false" ht="13.8" hidden="false" customHeight="false" outlineLevel="0" collapsed="false">
      <c r="B372" s="8" t="s">
        <v>26</v>
      </c>
      <c r="C372" s="9" t="n">
        <v>1789</v>
      </c>
      <c r="D372" s="9" t="s">
        <v>44</v>
      </c>
      <c r="E372" s="9" t="s">
        <v>145</v>
      </c>
      <c r="F372" s="10"/>
      <c r="G372" s="10"/>
      <c r="H372" s="22"/>
      <c r="I372" s="9"/>
      <c r="J372" s="12"/>
      <c r="K372" s="13"/>
      <c r="L372" s="9"/>
      <c r="M372" s="13"/>
      <c r="N372" s="14"/>
      <c r="O372" s="14"/>
      <c r="P372" s="15" t="s">
        <v>32</v>
      </c>
      <c r="Q372" s="12" t="s">
        <v>33</v>
      </c>
      <c r="W372" s="12" t="n">
        <v>12</v>
      </c>
      <c r="X372" s="12"/>
      <c r="AC372" s="13"/>
      <c r="AD372" s="13"/>
      <c r="AE372" s="16"/>
      <c r="AG372" s="13"/>
      <c r="AH372" s="13"/>
      <c r="AI372" s="13"/>
      <c r="AK372" s="13"/>
      <c r="AL372" s="13"/>
      <c r="AN372" s="12"/>
    </row>
    <row r="373" customFormat="false" ht="13.8" hidden="false" customHeight="false" outlineLevel="0" collapsed="false">
      <c r="B373" s="8" t="s">
        <v>26</v>
      </c>
      <c r="C373" s="9" t="n">
        <v>1789</v>
      </c>
      <c r="D373" s="9" t="s">
        <v>44</v>
      </c>
      <c r="E373" s="9" t="s">
        <v>145</v>
      </c>
      <c r="F373" s="10"/>
      <c r="G373" s="10"/>
      <c r="H373" s="22"/>
      <c r="I373" s="9"/>
      <c r="J373" s="12"/>
      <c r="K373" s="13"/>
      <c r="L373" s="9"/>
      <c r="M373" s="13"/>
      <c r="N373" s="14"/>
      <c r="O373" s="14"/>
      <c r="P373" s="15" t="s">
        <v>32</v>
      </c>
      <c r="Q373" s="12" t="s">
        <v>33</v>
      </c>
      <c r="W373" s="12" t="n">
        <v>12</v>
      </c>
      <c r="X373" s="12"/>
      <c r="AC373" s="13"/>
      <c r="AD373" s="13"/>
      <c r="AE373" s="16"/>
      <c r="AG373" s="13"/>
      <c r="AH373" s="13"/>
      <c r="AI373" s="13"/>
      <c r="AK373" s="13"/>
      <c r="AL373" s="13"/>
      <c r="AN373" s="12"/>
    </row>
    <row r="374" customFormat="false" ht="13.8" hidden="false" customHeight="false" outlineLevel="0" collapsed="false">
      <c r="B374" s="8" t="s">
        <v>26</v>
      </c>
      <c r="C374" s="9" t="n">
        <v>1789</v>
      </c>
      <c r="D374" s="9" t="s">
        <v>44</v>
      </c>
      <c r="E374" s="9" t="s">
        <v>145</v>
      </c>
      <c r="F374" s="10"/>
      <c r="G374" s="10"/>
      <c r="H374" s="22"/>
      <c r="I374" s="9"/>
      <c r="J374" s="12"/>
      <c r="K374" s="13"/>
      <c r="L374" s="9"/>
      <c r="M374" s="13"/>
      <c r="N374" s="14"/>
      <c r="O374" s="14"/>
      <c r="P374" s="15" t="s">
        <v>32</v>
      </c>
      <c r="Q374" s="12" t="s">
        <v>33</v>
      </c>
      <c r="W374" s="12" t="n">
        <v>12</v>
      </c>
      <c r="X374" s="12"/>
      <c r="AC374" s="13"/>
      <c r="AD374" s="13"/>
      <c r="AE374" s="16"/>
      <c r="AG374" s="13"/>
      <c r="AH374" s="13"/>
      <c r="AI374" s="13"/>
      <c r="AK374" s="13"/>
      <c r="AL374" s="13"/>
      <c r="AN374" s="12"/>
    </row>
    <row r="375" customFormat="false" ht="13.8" hidden="false" customHeight="false" outlineLevel="0" collapsed="false">
      <c r="B375" s="8" t="s">
        <v>26</v>
      </c>
      <c r="C375" s="9" t="n">
        <v>1789</v>
      </c>
      <c r="D375" s="9" t="s">
        <v>44</v>
      </c>
      <c r="E375" s="9" t="s">
        <v>145</v>
      </c>
      <c r="F375" s="10"/>
      <c r="G375" s="10"/>
      <c r="H375" s="22"/>
      <c r="I375" s="9"/>
      <c r="J375" s="12"/>
      <c r="K375" s="13"/>
      <c r="L375" s="9"/>
      <c r="M375" s="13"/>
      <c r="N375" s="14"/>
      <c r="O375" s="14"/>
      <c r="P375" s="15" t="s">
        <v>32</v>
      </c>
      <c r="Q375" s="12" t="s">
        <v>33</v>
      </c>
      <c r="W375" s="12" t="n">
        <v>12</v>
      </c>
      <c r="X375" s="12"/>
      <c r="AC375" s="13"/>
      <c r="AD375" s="13"/>
      <c r="AE375" s="16"/>
      <c r="AG375" s="13"/>
      <c r="AH375" s="13"/>
      <c r="AI375" s="13"/>
      <c r="AK375" s="13"/>
      <c r="AL375" s="13"/>
      <c r="AN375" s="12"/>
    </row>
    <row r="376" customFormat="false" ht="13.8" hidden="false" customHeight="false" outlineLevel="0" collapsed="false">
      <c r="B376" s="8" t="s">
        <v>26</v>
      </c>
      <c r="C376" s="9" t="n">
        <v>1789</v>
      </c>
      <c r="D376" s="9" t="s">
        <v>44</v>
      </c>
      <c r="E376" s="9" t="s">
        <v>145</v>
      </c>
      <c r="F376" s="10"/>
      <c r="G376" s="10"/>
      <c r="H376" s="22"/>
      <c r="I376" s="9"/>
      <c r="J376" s="12"/>
      <c r="K376" s="13"/>
      <c r="L376" s="9"/>
      <c r="M376" s="13"/>
      <c r="N376" s="14"/>
      <c r="O376" s="14"/>
      <c r="P376" s="15" t="s">
        <v>32</v>
      </c>
      <c r="Q376" s="12" t="s">
        <v>33</v>
      </c>
      <c r="W376" s="12" t="n">
        <v>12</v>
      </c>
      <c r="X376" s="12"/>
      <c r="AC376" s="13"/>
      <c r="AD376" s="13"/>
      <c r="AE376" s="16"/>
      <c r="AG376" s="13"/>
      <c r="AH376" s="13"/>
      <c r="AI376" s="13"/>
      <c r="AK376" s="13"/>
      <c r="AL376" s="13"/>
      <c r="AN376" s="12"/>
    </row>
    <row r="377" customFormat="false" ht="13.8" hidden="false" customHeight="false" outlineLevel="0" collapsed="false">
      <c r="B377" s="8" t="s">
        <v>26</v>
      </c>
      <c r="C377" s="9" t="n">
        <v>1789</v>
      </c>
      <c r="D377" s="9" t="s">
        <v>44</v>
      </c>
      <c r="E377" s="9" t="s">
        <v>145</v>
      </c>
      <c r="F377" s="10"/>
      <c r="G377" s="10"/>
      <c r="H377" s="22"/>
      <c r="I377" s="9"/>
      <c r="J377" s="12"/>
      <c r="K377" s="13"/>
      <c r="L377" s="9"/>
      <c r="M377" s="13"/>
      <c r="N377" s="14"/>
      <c r="O377" s="14"/>
      <c r="P377" s="15" t="s">
        <v>32</v>
      </c>
      <c r="Q377" s="12" t="s">
        <v>33</v>
      </c>
      <c r="W377" s="12" t="n">
        <v>12</v>
      </c>
      <c r="X377" s="12"/>
      <c r="AC377" s="13"/>
      <c r="AD377" s="13"/>
      <c r="AE377" s="16"/>
      <c r="AG377" s="13"/>
      <c r="AH377" s="13"/>
      <c r="AI377" s="13"/>
      <c r="AK377" s="13"/>
      <c r="AL377" s="13"/>
      <c r="AN377" s="12"/>
    </row>
    <row r="378" customFormat="false" ht="13.8" hidden="false" customHeight="false" outlineLevel="0" collapsed="false">
      <c r="B378" s="8" t="s">
        <v>26</v>
      </c>
      <c r="C378" s="9" t="n">
        <v>1789</v>
      </c>
      <c r="D378" s="9" t="s">
        <v>44</v>
      </c>
      <c r="E378" s="9" t="s">
        <v>145</v>
      </c>
      <c r="F378" s="10"/>
      <c r="G378" s="10"/>
      <c r="H378" s="22"/>
      <c r="I378" s="9"/>
      <c r="J378" s="12"/>
      <c r="K378" s="13"/>
      <c r="L378" s="9"/>
      <c r="M378" s="13"/>
      <c r="N378" s="14"/>
      <c r="O378" s="14"/>
      <c r="P378" s="15" t="s">
        <v>32</v>
      </c>
      <c r="Q378" s="12" t="s">
        <v>33</v>
      </c>
      <c r="W378" s="12" t="n">
        <v>12</v>
      </c>
      <c r="X378" s="12"/>
      <c r="AC378" s="13"/>
      <c r="AD378" s="13"/>
      <c r="AE378" s="16"/>
      <c r="AG378" s="13"/>
      <c r="AH378" s="13"/>
      <c r="AI378" s="13"/>
      <c r="AK378" s="13"/>
      <c r="AL378" s="13"/>
      <c r="AN378" s="12"/>
    </row>
    <row r="379" customFormat="false" ht="13.8" hidden="false" customHeight="false" outlineLevel="0" collapsed="false">
      <c r="B379" s="8" t="s">
        <v>26</v>
      </c>
      <c r="C379" s="9" t="n">
        <v>1789</v>
      </c>
      <c r="D379" s="9" t="s">
        <v>44</v>
      </c>
      <c r="E379" s="9" t="s">
        <v>145</v>
      </c>
      <c r="F379" s="10"/>
      <c r="G379" s="10"/>
      <c r="H379" s="22"/>
      <c r="I379" s="9"/>
      <c r="J379" s="12"/>
      <c r="K379" s="13"/>
      <c r="L379" s="9"/>
      <c r="M379" s="13"/>
      <c r="N379" s="14"/>
      <c r="O379" s="14"/>
      <c r="P379" s="15" t="s">
        <v>32</v>
      </c>
      <c r="Q379" s="12" t="s">
        <v>33</v>
      </c>
      <c r="W379" s="12" t="n">
        <v>12</v>
      </c>
      <c r="X379" s="12"/>
      <c r="AC379" s="13"/>
      <c r="AD379" s="13"/>
      <c r="AE379" s="16"/>
      <c r="AG379" s="13"/>
      <c r="AH379" s="13"/>
      <c r="AI379" s="13"/>
      <c r="AK379" s="13"/>
      <c r="AL379" s="13"/>
      <c r="AN379" s="12"/>
    </row>
    <row r="380" customFormat="false" ht="13.8" hidden="false" customHeight="false" outlineLevel="0" collapsed="false">
      <c r="B380" s="8" t="s">
        <v>26</v>
      </c>
      <c r="C380" s="9" t="n">
        <v>1789</v>
      </c>
      <c r="D380" s="9" t="s">
        <v>44</v>
      </c>
      <c r="E380" s="9" t="s">
        <v>145</v>
      </c>
      <c r="F380" s="10"/>
      <c r="G380" s="10"/>
      <c r="H380" s="22"/>
      <c r="I380" s="9"/>
      <c r="J380" s="12"/>
      <c r="K380" s="13"/>
      <c r="L380" s="9"/>
      <c r="M380" s="13"/>
      <c r="N380" s="14"/>
      <c r="O380" s="14"/>
      <c r="P380" s="15" t="s">
        <v>32</v>
      </c>
      <c r="Q380" s="12" t="s">
        <v>33</v>
      </c>
      <c r="W380" s="12" t="n">
        <v>12</v>
      </c>
      <c r="X380" s="12"/>
      <c r="AC380" s="13"/>
      <c r="AD380" s="13"/>
      <c r="AE380" s="16"/>
      <c r="AG380" s="13"/>
      <c r="AH380" s="13"/>
      <c r="AI380" s="13"/>
      <c r="AK380" s="13"/>
      <c r="AL380" s="13"/>
      <c r="AN380" s="12"/>
    </row>
    <row r="381" customFormat="false" ht="13.8" hidden="false" customHeight="false" outlineLevel="0" collapsed="false">
      <c r="B381" s="8" t="s">
        <v>26</v>
      </c>
      <c r="C381" s="9" t="n">
        <v>1789</v>
      </c>
      <c r="D381" s="9" t="s">
        <v>44</v>
      </c>
      <c r="E381" s="9" t="s">
        <v>145</v>
      </c>
      <c r="F381" s="10"/>
      <c r="G381" s="10"/>
      <c r="H381" s="22"/>
      <c r="I381" s="9"/>
      <c r="J381" s="12"/>
      <c r="K381" s="13"/>
      <c r="L381" s="9"/>
      <c r="M381" s="13"/>
      <c r="N381" s="14"/>
      <c r="O381" s="14"/>
      <c r="P381" s="15" t="s">
        <v>32</v>
      </c>
      <c r="Q381" s="12" t="s">
        <v>33</v>
      </c>
      <c r="W381" s="12" t="n">
        <v>12</v>
      </c>
      <c r="X381" s="12"/>
      <c r="AC381" s="13"/>
      <c r="AD381" s="13"/>
      <c r="AE381" s="16"/>
      <c r="AG381" s="13"/>
      <c r="AH381" s="13"/>
      <c r="AI381" s="13"/>
      <c r="AK381" s="13"/>
      <c r="AL381" s="13"/>
      <c r="AN381" s="12"/>
    </row>
    <row r="382" customFormat="false" ht="13.8" hidden="false" customHeight="false" outlineLevel="0" collapsed="false">
      <c r="B382" s="8" t="s">
        <v>26</v>
      </c>
      <c r="C382" s="9" t="n">
        <v>1789</v>
      </c>
      <c r="D382" s="9" t="s">
        <v>44</v>
      </c>
      <c r="E382" s="9" t="s">
        <v>145</v>
      </c>
      <c r="F382" s="10"/>
      <c r="G382" s="10"/>
      <c r="H382" s="22"/>
      <c r="I382" s="9"/>
      <c r="J382" s="12"/>
      <c r="K382" s="13"/>
      <c r="L382" s="9"/>
      <c r="M382" s="13"/>
      <c r="N382" s="14"/>
      <c r="O382" s="14"/>
      <c r="P382" s="15" t="s">
        <v>32</v>
      </c>
      <c r="Q382" s="12" t="s">
        <v>33</v>
      </c>
      <c r="W382" s="12" t="n">
        <v>12</v>
      </c>
      <c r="X382" s="12"/>
      <c r="AC382" s="13"/>
      <c r="AD382" s="13"/>
      <c r="AE382" s="16"/>
      <c r="AG382" s="13"/>
      <c r="AH382" s="13"/>
      <c r="AI382" s="13"/>
      <c r="AK382" s="13"/>
      <c r="AL382" s="13"/>
      <c r="AN382" s="12"/>
    </row>
    <row r="383" customFormat="false" ht="13.8" hidden="false" customHeight="false" outlineLevel="0" collapsed="false">
      <c r="B383" s="8" t="s">
        <v>26</v>
      </c>
      <c r="C383" s="9" t="n">
        <v>1789</v>
      </c>
      <c r="D383" s="9" t="s">
        <v>44</v>
      </c>
      <c r="E383" s="9" t="s">
        <v>145</v>
      </c>
      <c r="F383" s="10"/>
      <c r="G383" s="10"/>
      <c r="H383" s="22"/>
      <c r="I383" s="9"/>
      <c r="J383" s="12"/>
      <c r="K383" s="13"/>
      <c r="L383" s="9"/>
      <c r="M383" s="13"/>
      <c r="N383" s="14"/>
      <c r="O383" s="14"/>
      <c r="P383" s="15" t="s">
        <v>32</v>
      </c>
      <c r="Q383" s="12" t="s">
        <v>33</v>
      </c>
      <c r="W383" s="12" t="n">
        <v>12</v>
      </c>
      <c r="X383" s="12"/>
      <c r="AC383" s="13"/>
      <c r="AD383" s="13"/>
      <c r="AE383" s="16"/>
      <c r="AG383" s="13"/>
      <c r="AH383" s="13"/>
      <c r="AI383" s="13"/>
      <c r="AK383" s="13"/>
      <c r="AL383" s="13"/>
      <c r="AN383" s="12"/>
    </row>
    <row r="384" customFormat="false" ht="13.8" hidden="false" customHeight="false" outlineLevel="0" collapsed="false">
      <c r="B384" s="8" t="s">
        <v>26</v>
      </c>
      <c r="C384" s="9" t="n">
        <v>1789</v>
      </c>
      <c r="D384" s="9" t="s">
        <v>44</v>
      </c>
      <c r="E384" s="9" t="s">
        <v>145</v>
      </c>
      <c r="F384" s="10"/>
      <c r="G384" s="10"/>
      <c r="H384" s="22"/>
      <c r="I384" s="9"/>
      <c r="J384" s="12"/>
      <c r="K384" s="13"/>
      <c r="L384" s="9"/>
      <c r="M384" s="13"/>
      <c r="N384" s="14"/>
      <c r="O384" s="14"/>
      <c r="P384" s="15" t="s">
        <v>32</v>
      </c>
      <c r="Q384" s="12" t="s">
        <v>33</v>
      </c>
      <c r="W384" s="12" t="n">
        <v>12</v>
      </c>
      <c r="X384" s="12"/>
      <c r="AC384" s="13"/>
      <c r="AD384" s="13"/>
      <c r="AE384" s="16"/>
      <c r="AG384" s="13"/>
      <c r="AH384" s="13"/>
      <c r="AI384" s="13"/>
      <c r="AK384" s="13"/>
      <c r="AL384" s="13"/>
      <c r="AN384" s="12"/>
    </row>
    <row r="385" customFormat="false" ht="13.8" hidden="false" customHeight="false" outlineLevel="0" collapsed="false">
      <c r="B385" s="8" t="s">
        <v>26</v>
      </c>
      <c r="C385" s="9" t="n">
        <v>1789</v>
      </c>
      <c r="D385" s="9" t="s">
        <v>44</v>
      </c>
      <c r="E385" s="9" t="s">
        <v>145</v>
      </c>
      <c r="F385" s="10"/>
      <c r="G385" s="10"/>
      <c r="H385" s="22"/>
      <c r="I385" s="9"/>
      <c r="J385" s="12"/>
      <c r="K385" s="13"/>
      <c r="L385" s="9"/>
      <c r="M385" s="13"/>
      <c r="N385" s="14"/>
      <c r="O385" s="14"/>
      <c r="P385" s="15" t="s">
        <v>32</v>
      </c>
      <c r="Q385" s="12" t="s">
        <v>33</v>
      </c>
      <c r="W385" s="12" t="n">
        <v>12</v>
      </c>
      <c r="X385" s="12"/>
      <c r="AC385" s="13"/>
      <c r="AD385" s="13"/>
      <c r="AE385" s="16"/>
      <c r="AG385" s="13"/>
      <c r="AH385" s="13"/>
      <c r="AI385" s="13"/>
      <c r="AK385" s="13"/>
      <c r="AL385" s="13"/>
      <c r="AN385" s="12"/>
    </row>
    <row r="386" customFormat="false" ht="13.8" hidden="false" customHeight="false" outlineLevel="0" collapsed="false">
      <c r="B386" s="8" t="s">
        <v>26</v>
      </c>
      <c r="C386" s="9" t="n">
        <v>1789</v>
      </c>
      <c r="D386" s="9" t="s">
        <v>44</v>
      </c>
      <c r="E386" s="9" t="s">
        <v>145</v>
      </c>
      <c r="F386" s="10"/>
      <c r="G386" s="10"/>
      <c r="H386" s="22"/>
      <c r="I386" s="9"/>
      <c r="J386" s="12"/>
      <c r="K386" s="13"/>
      <c r="L386" s="9"/>
      <c r="M386" s="13"/>
      <c r="N386" s="14"/>
      <c r="O386" s="14"/>
      <c r="P386" s="15" t="s">
        <v>32</v>
      </c>
      <c r="Q386" s="12" t="s">
        <v>33</v>
      </c>
      <c r="W386" s="12" t="n">
        <v>12</v>
      </c>
      <c r="X386" s="12"/>
      <c r="AC386" s="13"/>
      <c r="AD386" s="13"/>
      <c r="AE386" s="16"/>
      <c r="AG386" s="13"/>
      <c r="AH386" s="13"/>
      <c r="AI386" s="13"/>
      <c r="AK386" s="13"/>
      <c r="AL386" s="13"/>
      <c r="AN386" s="12"/>
    </row>
    <row r="387" customFormat="false" ht="13.8" hidden="false" customHeight="false" outlineLevel="0" collapsed="false">
      <c r="B387" s="8" t="s">
        <v>26</v>
      </c>
      <c r="C387" s="9" t="n">
        <v>1789</v>
      </c>
      <c r="D387" s="9" t="s">
        <v>44</v>
      </c>
      <c r="E387" s="9" t="s">
        <v>145</v>
      </c>
      <c r="F387" s="10"/>
      <c r="G387" s="10"/>
      <c r="H387" s="22"/>
      <c r="I387" s="9"/>
      <c r="J387" s="12"/>
      <c r="K387" s="13"/>
      <c r="L387" s="9"/>
      <c r="M387" s="13"/>
      <c r="N387" s="14"/>
      <c r="O387" s="14"/>
      <c r="P387" s="15" t="s">
        <v>32</v>
      </c>
      <c r="Q387" s="12" t="s">
        <v>33</v>
      </c>
      <c r="W387" s="12" t="n">
        <v>12</v>
      </c>
      <c r="X387" s="12"/>
      <c r="AC387" s="13"/>
      <c r="AD387" s="13"/>
      <c r="AE387" s="16"/>
      <c r="AG387" s="13"/>
      <c r="AH387" s="13"/>
      <c r="AI387" s="13"/>
      <c r="AK387" s="13"/>
      <c r="AL387" s="13"/>
      <c r="AN387" s="12"/>
    </row>
    <row r="388" customFormat="false" ht="13.8" hidden="false" customHeight="false" outlineLevel="0" collapsed="false">
      <c r="B388" s="8" t="s">
        <v>26</v>
      </c>
      <c r="C388" s="9" t="n">
        <v>1789</v>
      </c>
      <c r="D388" s="9" t="s">
        <v>44</v>
      </c>
      <c r="E388" s="9" t="s">
        <v>145</v>
      </c>
      <c r="F388" s="10"/>
      <c r="G388" s="10"/>
      <c r="H388" s="22"/>
      <c r="I388" s="9"/>
      <c r="J388" s="12"/>
      <c r="K388" s="13"/>
      <c r="L388" s="9"/>
      <c r="M388" s="13"/>
      <c r="N388" s="14"/>
      <c r="O388" s="14"/>
      <c r="P388" s="15" t="s">
        <v>32</v>
      </c>
      <c r="Q388" s="12" t="s">
        <v>33</v>
      </c>
      <c r="W388" s="12" t="n">
        <v>12</v>
      </c>
      <c r="X388" s="12"/>
      <c r="AC388" s="13"/>
      <c r="AD388" s="13"/>
      <c r="AE388" s="16"/>
      <c r="AG388" s="13"/>
      <c r="AH388" s="13"/>
      <c r="AI388" s="13"/>
      <c r="AK388" s="13"/>
      <c r="AL388" s="13"/>
      <c r="AN388" s="12"/>
    </row>
    <row r="389" customFormat="false" ht="13.8" hidden="false" customHeight="false" outlineLevel="0" collapsed="false">
      <c r="B389" s="8" t="s">
        <v>26</v>
      </c>
      <c r="C389" s="9" t="n">
        <v>1789</v>
      </c>
      <c r="D389" s="9" t="s">
        <v>44</v>
      </c>
      <c r="E389" s="9" t="s">
        <v>145</v>
      </c>
      <c r="F389" s="10"/>
      <c r="G389" s="10"/>
      <c r="H389" s="22"/>
      <c r="I389" s="9"/>
      <c r="J389" s="12"/>
      <c r="K389" s="13"/>
      <c r="L389" s="9"/>
      <c r="M389" s="13"/>
      <c r="N389" s="14"/>
      <c r="O389" s="14"/>
      <c r="P389" s="15" t="s">
        <v>32</v>
      </c>
      <c r="Q389" s="12" t="s">
        <v>33</v>
      </c>
      <c r="W389" s="12" t="n">
        <v>12</v>
      </c>
      <c r="X389" s="12"/>
      <c r="AC389" s="13"/>
      <c r="AD389" s="13"/>
      <c r="AE389" s="16"/>
      <c r="AG389" s="13"/>
      <c r="AH389" s="13"/>
      <c r="AI389" s="13"/>
      <c r="AK389" s="13"/>
      <c r="AL389" s="13"/>
      <c r="AN389" s="12"/>
    </row>
    <row r="390" customFormat="false" ht="13.8" hidden="false" customHeight="false" outlineLevel="0" collapsed="false">
      <c r="B390" s="8" t="s">
        <v>26</v>
      </c>
      <c r="C390" s="9" t="n">
        <v>1789</v>
      </c>
      <c r="D390" s="9" t="s">
        <v>44</v>
      </c>
      <c r="E390" s="9" t="s">
        <v>145</v>
      </c>
      <c r="F390" s="10"/>
      <c r="G390" s="10"/>
      <c r="H390" s="22"/>
      <c r="I390" s="9"/>
      <c r="J390" s="12"/>
      <c r="K390" s="13"/>
      <c r="L390" s="9"/>
      <c r="M390" s="13"/>
      <c r="N390" s="14"/>
      <c r="O390" s="14"/>
      <c r="P390" s="15" t="s">
        <v>32</v>
      </c>
      <c r="Q390" s="12" t="s">
        <v>33</v>
      </c>
      <c r="W390" s="12" t="n">
        <v>12</v>
      </c>
      <c r="X390" s="12"/>
      <c r="AC390" s="13"/>
      <c r="AD390" s="13"/>
      <c r="AE390" s="16"/>
      <c r="AG390" s="13"/>
      <c r="AH390" s="13"/>
      <c r="AI390" s="13"/>
      <c r="AK390" s="13"/>
      <c r="AL390" s="13"/>
      <c r="AN390" s="12"/>
    </row>
    <row r="391" customFormat="false" ht="13.8" hidden="false" customHeight="false" outlineLevel="0" collapsed="false">
      <c r="B391" s="8" t="s">
        <v>26</v>
      </c>
      <c r="C391" s="9" t="n">
        <v>1789</v>
      </c>
      <c r="D391" s="9" t="s">
        <v>44</v>
      </c>
      <c r="E391" s="9" t="s">
        <v>145</v>
      </c>
      <c r="F391" s="10"/>
      <c r="G391" s="10"/>
      <c r="H391" s="22"/>
      <c r="I391" s="9"/>
      <c r="J391" s="12"/>
      <c r="K391" s="13"/>
      <c r="L391" s="9"/>
      <c r="M391" s="13"/>
      <c r="N391" s="14"/>
      <c r="O391" s="14"/>
      <c r="P391" s="15" t="s">
        <v>32</v>
      </c>
      <c r="Q391" s="12" t="s">
        <v>33</v>
      </c>
      <c r="W391" s="12" t="n">
        <v>12</v>
      </c>
      <c r="X391" s="12"/>
      <c r="AC391" s="13"/>
      <c r="AD391" s="13"/>
      <c r="AE391" s="16"/>
      <c r="AG391" s="13"/>
      <c r="AH391" s="13"/>
      <c r="AI391" s="13"/>
      <c r="AK391" s="13"/>
      <c r="AL391" s="13"/>
      <c r="AN391" s="12"/>
    </row>
    <row r="392" customFormat="false" ht="13.8" hidden="false" customHeight="false" outlineLevel="0" collapsed="false">
      <c r="B392" s="8" t="s">
        <v>26</v>
      </c>
      <c r="C392" s="9" t="n">
        <v>1789</v>
      </c>
      <c r="D392" s="9" t="s">
        <v>44</v>
      </c>
      <c r="E392" s="9" t="s">
        <v>145</v>
      </c>
      <c r="F392" s="10"/>
      <c r="G392" s="10"/>
      <c r="H392" s="22"/>
      <c r="I392" s="9"/>
      <c r="J392" s="12"/>
      <c r="K392" s="13"/>
      <c r="L392" s="9"/>
      <c r="M392" s="13"/>
      <c r="N392" s="14"/>
      <c r="O392" s="14"/>
      <c r="P392" s="15" t="s">
        <v>32</v>
      </c>
      <c r="Q392" s="12" t="s">
        <v>33</v>
      </c>
      <c r="W392" s="12" t="n">
        <v>12</v>
      </c>
      <c r="X392" s="12"/>
      <c r="AC392" s="13"/>
      <c r="AD392" s="13"/>
      <c r="AE392" s="16"/>
      <c r="AG392" s="13"/>
      <c r="AH392" s="13"/>
      <c r="AI392" s="13"/>
      <c r="AK392" s="13"/>
      <c r="AL392" s="13"/>
      <c r="AN392" s="12"/>
    </row>
    <row r="393" customFormat="false" ht="13.8" hidden="false" customHeight="false" outlineLevel="0" collapsed="false">
      <c r="B393" s="8" t="s">
        <v>26</v>
      </c>
      <c r="C393" s="9" t="n">
        <v>1789</v>
      </c>
      <c r="D393" s="9" t="s">
        <v>44</v>
      </c>
      <c r="E393" s="9" t="s">
        <v>145</v>
      </c>
      <c r="F393" s="10"/>
      <c r="G393" s="10"/>
      <c r="H393" s="22"/>
      <c r="I393" s="9"/>
      <c r="J393" s="12"/>
      <c r="K393" s="13"/>
      <c r="L393" s="9"/>
      <c r="M393" s="13"/>
      <c r="N393" s="14"/>
      <c r="O393" s="14"/>
      <c r="P393" s="15" t="s">
        <v>32</v>
      </c>
      <c r="Q393" s="12" t="s">
        <v>33</v>
      </c>
      <c r="W393" s="12" t="n">
        <v>12</v>
      </c>
      <c r="X393" s="12"/>
      <c r="AC393" s="13"/>
      <c r="AD393" s="13"/>
      <c r="AE393" s="16"/>
      <c r="AG393" s="13"/>
      <c r="AH393" s="13"/>
      <c r="AI393" s="13"/>
      <c r="AK393" s="13"/>
      <c r="AL393" s="13"/>
      <c r="AN393" s="12"/>
    </row>
    <row r="394" customFormat="false" ht="13.8" hidden="false" customHeight="false" outlineLevel="0" collapsed="false">
      <c r="B394" s="8" t="s">
        <v>26</v>
      </c>
      <c r="C394" s="9" t="n">
        <v>1789</v>
      </c>
      <c r="D394" s="9" t="s">
        <v>44</v>
      </c>
      <c r="E394" s="9" t="s">
        <v>145</v>
      </c>
      <c r="F394" s="10"/>
      <c r="G394" s="10"/>
      <c r="H394" s="22"/>
      <c r="I394" s="9"/>
      <c r="J394" s="12"/>
      <c r="K394" s="13"/>
      <c r="L394" s="9"/>
      <c r="M394" s="13"/>
      <c r="N394" s="14"/>
      <c r="O394" s="14"/>
      <c r="P394" s="15" t="s">
        <v>32</v>
      </c>
      <c r="Q394" s="12" t="s">
        <v>33</v>
      </c>
      <c r="W394" s="12" t="n">
        <v>12</v>
      </c>
      <c r="X394" s="12"/>
      <c r="AC394" s="13"/>
      <c r="AD394" s="13"/>
      <c r="AE394" s="16"/>
      <c r="AG394" s="13"/>
      <c r="AH394" s="13"/>
      <c r="AI394" s="13"/>
      <c r="AK394" s="13"/>
      <c r="AL394" s="13"/>
      <c r="AN394" s="12"/>
    </row>
    <row r="395" customFormat="false" ht="13.8" hidden="false" customHeight="false" outlineLevel="0" collapsed="false">
      <c r="B395" s="8" t="s">
        <v>26</v>
      </c>
      <c r="C395" s="9" t="n">
        <v>1789</v>
      </c>
      <c r="D395" s="9" t="s">
        <v>44</v>
      </c>
      <c r="E395" s="9" t="s">
        <v>145</v>
      </c>
      <c r="F395" s="10"/>
      <c r="G395" s="10"/>
      <c r="H395" s="22"/>
      <c r="I395" s="9"/>
      <c r="J395" s="12"/>
      <c r="K395" s="13"/>
      <c r="L395" s="9"/>
      <c r="M395" s="13"/>
      <c r="N395" s="14"/>
      <c r="O395" s="14"/>
      <c r="P395" s="15" t="s">
        <v>32</v>
      </c>
      <c r="Q395" s="12" t="s">
        <v>33</v>
      </c>
      <c r="W395" s="12" t="n">
        <v>12</v>
      </c>
      <c r="X395" s="12"/>
      <c r="AC395" s="13"/>
      <c r="AD395" s="13"/>
      <c r="AE395" s="16"/>
      <c r="AG395" s="13"/>
      <c r="AH395" s="13"/>
      <c r="AI395" s="13"/>
      <c r="AK395" s="13"/>
      <c r="AL395" s="13"/>
      <c r="AN395" s="12"/>
    </row>
    <row r="396" customFormat="false" ht="13.8" hidden="false" customHeight="false" outlineLevel="0" collapsed="false">
      <c r="B396" s="8" t="s">
        <v>26</v>
      </c>
      <c r="C396" s="9" t="n">
        <v>1789</v>
      </c>
      <c r="D396" s="9" t="s">
        <v>44</v>
      </c>
      <c r="E396" s="9" t="s">
        <v>145</v>
      </c>
      <c r="F396" s="10"/>
      <c r="G396" s="10"/>
      <c r="H396" s="22"/>
      <c r="I396" s="9"/>
      <c r="J396" s="12"/>
      <c r="K396" s="13"/>
      <c r="L396" s="9"/>
      <c r="M396" s="13"/>
      <c r="N396" s="14"/>
      <c r="O396" s="14"/>
      <c r="P396" s="15" t="s">
        <v>32</v>
      </c>
      <c r="Q396" s="12" t="s">
        <v>33</v>
      </c>
      <c r="W396" s="12" t="n">
        <v>12</v>
      </c>
      <c r="X396" s="12"/>
      <c r="AC396" s="13"/>
      <c r="AD396" s="13"/>
      <c r="AE396" s="16"/>
      <c r="AG396" s="13"/>
      <c r="AH396" s="13"/>
      <c r="AI396" s="13"/>
      <c r="AK396" s="13"/>
      <c r="AL396" s="13"/>
      <c r="AN396" s="12"/>
    </row>
    <row r="397" customFormat="false" ht="13.8" hidden="false" customHeight="false" outlineLevel="0" collapsed="false">
      <c r="B397" s="8" t="s">
        <v>26</v>
      </c>
      <c r="C397" s="9" t="n">
        <v>1789</v>
      </c>
      <c r="D397" s="9" t="s">
        <v>44</v>
      </c>
      <c r="E397" s="9" t="s">
        <v>145</v>
      </c>
      <c r="F397" s="10"/>
      <c r="G397" s="10"/>
      <c r="H397" s="22"/>
      <c r="I397" s="9"/>
      <c r="J397" s="12"/>
      <c r="K397" s="13"/>
      <c r="L397" s="9"/>
      <c r="M397" s="13"/>
      <c r="N397" s="14"/>
      <c r="O397" s="14"/>
      <c r="P397" s="15" t="s">
        <v>32</v>
      </c>
      <c r="Q397" s="12" t="s">
        <v>33</v>
      </c>
      <c r="W397" s="12" t="n">
        <v>12</v>
      </c>
      <c r="X397" s="12"/>
      <c r="AC397" s="13"/>
      <c r="AD397" s="13"/>
      <c r="AE397" s="16"/>
      <c r="AG397" s="13"/>
      <c r="AH397" s="13"/>
      <c r="AI397" s="13"/>
      <c r="AK397" s="13"/>
      <c r="AL397" s="13"/>
      <c r="AN397" s="12"/>
    </row>
    <row r="398" customFormat="false" ht="13.8" hidden="false" customHeight="false" outlineLevel="0" collapsed="false">
      <c r="B398" s="8" t="s">
        <v>26</v>
      </c>
      <c r="C398" s="9" t="n">
        <v>1789</v>
      </c>
      <c r="D398" s="9" t="s">
        <v>44</v>
      </c>
      <c r="E398" s="9" t="s">
        <v>145</v>
      </c>
      <c r="F398" s="10"/>
      <c r="G398" s="10"/>
      <c r="H398" s="22"/>
      <c r="I398" s="9"/>
      <c r="J398" s="12"/>
      <c r="K398" s="13"/>
      <c r="L398" s="9"/>
      <c r="M398" s="13"/>
      <c r="N398" s="14"/>
      <c r="O398" s="14"/>
      <c r="P398" s="15" t="s">
        <v>32</v>
      </c>
      <c r="Q398" s="12" t="s">
        <v>33</v>
      </c>
      <c r="W398" s="12" t="n">
        <v>12</v>
      </c>
      <c r="X398" s="12"/>
      <c r="AC398" s="13"/>
      <c r="AD398" s="13"/>
      <c r="AE398" s="16"/>
      <c r="AG398" s="13"/>
      <c r="AH398" s="13"/>
      <c r="AI398" s="13"/>
      <c r="AK398" s="13"/>
      <c r="AL398" s="13"/>
      <c r="AN398" s="12"/>
    </row>
    <row r="399" customFormat="false" ht="13.8" hidden="false" customHeight="false" outlineLevel="0" collapsed="false">
      <c r="B399" s="8" t="s">
        <v>26</v>
      </c>
      <c r="C399" s="9" t="n">
        <v>1789</v>
      </c>
      <c r="D399" s="9" t="s">
        <v>44</v>
      </c>
      <c r="E399" s="9" t="s">
        <v>145</v>
      </c>
      <c r="F399" s="10"/>
      <c r="G399" s="10"/>
      <c r="H399" s="22"/>
      <c r="I399" s="9"/>
      <c r="J399" s="12"/>
      <c r="K399" s="13"/>
      <c r="L399" s="9"/>
      <c r="M399" s="13"/>
      <c r="N399" s="14"/>
      <c r="O399" s="14"/>
      <c r="P399" s="15" t="s">
        <v>32</v>
      </c>
      <c r="Q399" s="12" t="s">
        <v>33</v>
      </c>
      <c r="W399" s="12" t="n">
        <v>12</v>
      </c>
      <c r="X399" s="12"/>
      <c r="AC399" s="13"/>
      <c r="AD399" s="13"/>
      <c r="AE399" s="16"/>
      <c r="AG399" s="13"/>
      <c r="AH399" s="13"/>
      <c r="AI399" s="13"/>
      <c r="AK399" s="13"/>
      <c r="AL399" s="13"/>
      <c r="AN399" s="12"/>
    </row>
    <row r="400" customFormat="false" ht="13.8" hidden="false" customHeight="false" outlineLevel="0" collapsed="false">
      <c r="B400" s="8" t="s">
        <v>26</v>
      </c>
      <c r="C400" s="9" t="n">
        <v>1789</v>
      </c>
      <c r="D400" s="9" t="s">
        <v>44</v>
      </c>
      <c r="E400" s="9" t="s">
        <v>145</v>
      </c>
      <c r="F400" s="10"/>
      <c r="G400" s="10"/>
      <c r="H400" s="22"/>
      <c r="I400" s="9"/>
      <c r="J400" s="12"/>
      <c r="K400" s="13"/>
      <c r="L400" s="9"/>
      <c r="M400" s="13"/>
      <c r="N400" s="14"/>
      <c r="O400" s="14"/>
      <c r="P400" s="15" t="s">
        <v>32</v>
      </c>
      <c r="Q400" s="12" t="s">
        <v>33</v>
      </c>
      <c r="W400" s="12" t="n">
        <v>12</v>
      </c>
      <c r="X400" s="12"/>
      <c r="AC400" s="13"/>
      <c r="AD400" s="13"/>
      <c r="AE400" s="16"/>
      <c r="AG400" s="13"/>
      <c r="AH400" s="13"/>
      <c r="AI400" s="13"/>
      <c r="AK400" s="13"/>
      <c r="AL400" s="13"/>
      <c r="AN400" s="12"/>
    </row>
    <row r="401" customFormat="false" ht="13.8" hidden="false" customHeight="false" outlineLevel="0" collapsed="false">
      <c r="B401" s="8" t="s">
        <v>26</v>
      </c>
      <c r="C401" s="9" t="n">
        <v>1789</v>
      </c>
      <c r="D401" s="9" t="s">
        <v>44</v>
      </c>
      <c r="E401" s="9" t="s">
        <v>145</v>
      </c>
      <c r="F401" s="10"/>
      <c r="G401" s="10"/>
      <c r="H401" s="22"/>
      <c r="I401" s="9"/>
      <c r="J401" s="12"/>
      <c r="K401" s="13"/>
      <c r="L401" s="9"/>
      <c r="M401" s="13"/>
      <c r="N401" s="14"/>
      <c r="O401" s="14"/>
      <c r="P401" s="15" t="s">
        <v>32</v>
      </c>
      <c r="Q401" s="12" t="s">
        <v>33</v>
      </c>
      <c r="W401" s="12" t="n">
        <v>12</v>
      </c>
      <c r="X401" s="12"/>
      <c r="AC401" s="13"/>
      <c r="AD401" s="13"/>
      <c r="AE401" s="16"/>
      <c r="AG401" s="13"/>
      <c r="AH401" s="13"/>
      <c r="AI401" s="13"/>
      <c r="AK401" s="13"/>
      <c r="AL401" s="13"/>
      <c r="AN401" s="12"/>
    </row>
    <row r="402" customFormat="false" ht="13.8" hidden="false" customHeight="false" outlineLevel="0" collapsed="false">
      <c r="B402" s="8" t="s">
        <v>26</v>
      </c>
      <c r="C402" s="9" t="n">
        <v>1789</v>
      </c>
      <c r="D402" s="9" t="s">
        <v>44</v>
      </c>
      <c r="E402" s="9" t="s">
        <v>145</v>
      </c>
      <c r="F402" s="10"/>
      <c r="G402" s="10"/>
      <c r="H402" s="22"/>
      <c r="I402" s="9"/>
      <c r="J402" s="12"/>
      <c r="K402" s="13"/>
      <c r="L402" s="9"/>
      <c r="M402" s="13"/>
      <c r="N402" s="14"/>
      <c r="O402" s="14"/>
      <c r="P402" s="15" t="s">
        <v>32</v>
      </c>
      <c r="Q402" s="12" t="s">
        <v>33</v>
      </c>
      <c r="W402" s="12" t="n">
        <v>12</v>
      </c>
      <c r="X402" s="12"/>
      <c r="AC402" s="13"/>
      <c r="AD402" s="13"/>
      <c r="AE402" s="16"/>
      <c r="AG402" s="13"/>
      <c r="AH402" s="13"/>
      <c r="AI402" s="13"/>
      <c r="AK402" s="13"/>
      <c r="AL402" s="13"/>
      <c r="AN402" s="12"/>
    </row>
    <row r="403" customFormat="false" ht="13.8" hidden="false" customHeight="false" outlineLevel="0" collapsed="false">
      <c r="B403" s="8" t="s">
        <v>26</v>
      </c>
      <c r="C403" s="9" t="n">
        <v>1789</v>
      </c>
      <c r="D403" s="9" t="s">
        <v>44</v>
      </c>
      <c r="E403" s="9" t="s">
        <v>145</v>
      </c>
      <c r="F403" s="10"/>
      <c r="G403" s="10"/>
      <c r="H403" s="22"/>
      <c r="I403" s="9"/>
      <c r="J403" s="12"/>
      <c r="K403" s="13"/>
      <c r="L403" s="9"/>
      <c r="M403" s="13"/>
      <c r="N403" s="14"/>
      <c r="O403" s="14"/>
      <c r="P403" s="15" t="s">
        <v>32</v>
      </c>
      <c r="Q403" s="12" t="s">
        <v>33</v>
      </c>
      <c r="W403" s="12" t="n">
        <v>12</v>
      </c>
      <c r="X403" s="12"/>
      <c r="AC403" s="13"/>
      <c r="AD403" s="13"/>
      <c r="AE403" s="16"/>
      <c r="AG403" s="13"/>
      <c r="AH403" s="13"/>
      <c r="AI403" s="13"/>
      <c r="AK403" s="13"/>
      <c r="AL403" s="13"/>
      <c r="AN403" s="12"/>
    </row>
    <row r="404" customFormat="false" ht="13.8" hidden="false" customHeight="false" outlineLevel="0" collapsed="false">
      <c r="B404" s="8" t="s">
        <v>26</v>
      </c>
      <c r="C404" s="9" t="n">
        <v>1789</v>
      </c>
      <c r="D404" s="9" t="s">
        <v>44</v>
      </c>
      <c r="E404" s="9" t="s">
        <v>145</v>
      </c>
      <c r="F404" s="10"/>
      <c r="G404" s="10"/>
      <c r="H404" s="22"/>
      <c r="I404" s="9"/>
      <c r="J404" s="12"/>
      <c r="K404" s="13"/>
      <c r="L404" s="9"/>
      <c r="M404" s="13"/>
      <c r="N404" s="14"/>
      <c r="O404" s="14"/>
      <c r="P404" s="15" t="s">
        <v>32</v>
      </c>
      <c r="Q404" s="12" t="s">
        <v>33</v>
      </c>
      <c r="W404" s="12" t="n">
        <v>12</v>
      </c>
      <c r="X404" s="12"/>
      <c r="AC404" s="13"/>
      <c r="AD404" s="13"/>
      <c r="AE404" s="16"/>
      <c r="AG404" s="13"/>
      <c r="AH404" s="13"/>
      <c r="AI404" s="13"/>
      <c r="AK404" s="13"/>
      <c r="AL404" s="13"/>
      <c r="AN404" s="12"/>
    </row>
    <row r="405" customFormat="false" ht="13.8" hidden="false" customHeight="false" outlineLevel="0" collapsed="false">
      <c r="B405" s="8" t="s">
        <v>26</v>
      </c>
      <c r="C405" s="9" t="n">
        <v>1789</v>
      </c>
      <c r="D405" s="9" t="s">
        <v>44</v>
      </c>
      <c r="E405" s="9" t="s">
        <v>145</v>
      </c>
      <c r="F405" s="10"/>
      <c r="G405" s="10"/>
      <c r="H405" s="22"/>
      <c r="I405" s="9"/>
      <c r="J405" s="12"/>
      <c r="K405" s="13"/>
      <c r="L405" s="9"/>
      <c r="M405" s="13"/>
      <c r="N405" s="14"/>
      <c r="O405" s="14"/>
      <c r="P405" s="15" t="s">
        <v>32</v>
      </c>
      <c r="Q405" s="12" t="s">
        <v>33</v>
      </c>
      <c r="W405" s="12" t="n">
        <v>12</v>
      </c>
      <c r="X405" s="12"/>
      <c r="AC405" s="13"/>
      <c r="AD405" s="13"/>
      <c r="AE405" s="16"/>
      <c r="AG405" s="13"/>
      <c r="AH405" s="13"/>
      <c r="AI405" s="13"/>
      <c r="AK405" s="13"/>
      <c r="AL405" s="13"/>
      <c r="AN405" s="12"/>
    </row>
    <row r="406" customFormat="false" ht="13.8" hidden="false" customHeight="false" outlineLevel="0" collapsed="false">
      <c r="B406" s="8" t="s">
        <v>26</v>
      </c>
      <c r="C406" s="9" t="n">
        <v>1789</v>
      </c>
      <c r="D406" s="9" t="s">
        <v>44</v>
      </c>
      <c r="E406" s="9" t="s">
        <v>145</v>
      </c>
      <c r="F406" s="10"/>
      <c r="G406" s="10"/>
      <c r="H406" s="22"/>
      <c r="I406" s="9"/>
      <c r="J406" s="12"/>
      <c r="K406" s="13"/>
      <c r="L406" s="9"/>
      <c r="M406" s="13"/>
      <c r="N406" s="14"/>
      <c r="O406" s="14"/>
      <c r="P406" s="15" t="s">
        <v>32</v>
      </c>
      <c r="Q406" s="12" t="s">
        <v>33</v>
      </c>
      <c r="W406" s="12" t="n">
        <v>12</v>
      </c>
      <c r="X406" s="12"/>
      <c r="AC406" s="13"/>
      <c r="AD406" s="13"/>
      <c r="AE406" s="16"/>
      <c r="AG406" s="13"/>
      <c r="AH406" s="13"/>
      <c r="AI406" s="13"/>
      <c r="AK406" s="13"/>
      <c r="AL406" s="13"/>
      <c r="AN406" s="12"/>
    </row>
    <row r="407" customFormat="false" ht="13.8" hidden="false" customHeight="false" outlineLevel="0" collapsed="false">
      <c r="B407" s="8" t="s">
        <v>26</v>
      </c>
      <c r="C407" s="9" t="n">
        <v>1789</v>
      </c>
      <c r="D407" s="9" t="s">
        <v>44</v>
      </c>
      <c r="E407" s="9" t="s">
        <v>145</v>
      </c>
      <c r="F407" s="10"/>
      <c r="G407" s="10"/>
      <c r="H407" s="22"/>
      <c r="I407" s="9"/>
      <c r="J407" s="12"/>
      <c r="K407" s="13"/>
      <c r="L407" s="9"/>
      <c r="M407" s="13"/>
      <c r="N407" s="14"/>
      <c r="O407" s="14"/>
      <c r="P407" s="15" t="s">
        <v>32</v>
      </c>
      <c r="Q407" s="12" t="s">
        <v>33</v>
      </c>
      <c r="W407" s="12" t="n">
        <v>12</v>
      </c>
      <c r="X407" s="12"/>
      <c r="AC407" s="13"/>
      <c r="AD407" s="13"/>
      <c r="AE407" s="16"/>
      <c r="AG407" s="13"/>
      <c r="AH407" s="13"/>
      <c r="AI407" s="13"/>
      <c r="AK407" s="13"/>
      <c r="AL407" s="13"/>
      <c r="AN407" s="12"/>
    </row>
    <row r="408" customFormat="false" ht="13.8" hidden="false" customHeight="false" outlineLevel="0" collapsed="false">
      <c r="B408" s="8" t="s">
        <v>26</v>
      </c>
      <c r="C408" s="9" t="n">
        <v>1789</v>
      </c>
      <c r="D408" s="9" t="s">
        <v>44</v>
      </c>
      <c r="E408" s="9" t="s">
        <v>145</v>
      </c>
      <c r="F408" s="10"/>
      <c r="G408" s="10"/>
      <c r="H408" s="22"/>
      <c r="I408" s="9"/>
      <c r="J408" s="12"/>
      <c r="K408" s="13"/>
      <c r="L408" s="9"/>
      <c r="M408" s="13"/>
      <c r="N408" s="14"/>
      <c r="O408" s="14"/>
      <c r="P408" s="15" t="s">
        <v>32</v>
      </c>
      <c r="Q408" s="12" t="s">
        <v>33</v>
      </c>
      <c r="W408" s="12" t="n">
        <v>12</v>
      </c>
      <c r="X408" s="12"/>
      <c r="AC408" s="13"/>
      <c r="AD408" s="13"/>
      <c r="AE408" s="16"/>
      <c r="AG408" s="13"/>
      <c r="AH408" s="13"/>
      <c r="AI408" s="13"/>
      <c r="AK408" s="13"/>
      <c r="AL408" s="13"/>
      <c r="AN408" s="12"/>
    </row>
    <row r="409" customFormat="false" ht="13.8" hidden="false" customHeight="false" outlineLevel="0" collapsed="false">
      <c r="B409" s="8" t="s">
        <v>26</v>
      </c>
      <c r="C409" s="9" t="n">
        <v>1789</v>
      </c>
      <c r="D409" s="9" t="s">
        <v>44</v>
      </c>
      <c r="E409" s="9" t="s">
        <v>145</v>
      </c>
      <c r="F409" s="10"/>
      <c r="G409" s="10"/>
      <c r="H409" s="22"/>
      <c r="I409" s="9"/>
      <c r="J409" s="12"/>
      <c r="K409" s="13"/>
      <c r="L409" s="9"/>
      <c r="M409" s="13"/>
      <c r="N409" s="14"/>
      <c r="O409" s="14"/>
      <c r="P409" s="15" t="s">
        <v>32</v>
      </c>
      <c r="Q409" s="12" t="s">
        <v>33</v>
      </c>
      <c r="W409" s="12" t="n">
        <v>12</v>
      </c>
      <c r="X409" s="12"/>
      <c r="AC409" s="13"/>
      <c r="AD409" s="13"/>
      <c r="AE409" s="16"/>
      <c r="AG409" s="13"/>
      <c r="AH409" s="13"/>
      <c r="AI409" s="13"/>
      <c r="AK409" s="13"/>
      <c r="AL409" s="13"/>
      <c r="AN409" s="12"/>
    </row>
    <row r="410" customFormat="false" ht="13.8" hidden="false" customHeight="false" outlineLevel="0" collapsed="false">
      <c r="B410" s="8" t="s">
        <v>26</v>
      </c>
      <c r="C410" s="9" t="n">
        <v>1789</v>
      </c>
      <c r="D410" s="9" t="s">
        <v>44</v>
      </c>
      <c r="E410" s="9" t="s">
        <v>145</v>
      </c>
      <c r="F410" s="10"/>
      <c r="G410" s="10"/>
      <c r="H410" s="22"/>
      <c r="I410" s="9"/>
      <c r="J410" s="12"/>
      <c r="K410" s="13"/>
      <c r="L410" s="9"/>
      <c r="M410" s="13"/>
      <c r="N410" s="14"/>
      <c r="O410" s="14"/>
      <c r="P410" s="15" t="s">
        <v>32</v>
      </c>
      <c r="Q410" s="12" t="s">
        <v>33</v>
      </c>
      <c r="W410" s="12" t="n">
        <v>12</v>
      </c>
      <c r="X410" s="12"/>
      <c r="AC410" s="13"/>
      <c r="AD410" s="13"/>
      <c r="AE410" s="16"/>
      <c r="AG410" s="13"/>
      <c r="AH410" s="13"/>
      <c r="AI410" s="13"/>
      <c r="AK410" s="13"/>
      <c r="AL410" s="13"/>
      <c r="AN410" s="12"/>
    </row>
    <row r="411" customFormat="false" ht="13.8" hidden="false" customHeight="false" outlineLevel="0" collapsed="false">
      <c r="B411" s="8" t="s">
        <v>26</v>
      </c>
      <c r="C411" s="9" t="n">
        <v>1789</v>
      </c>
      <c r="D411" s="9" t="s">
        <v>44</v>
      </c>
      <c r="E411" s="9" t="s">
        <v>145</v>
      </c>
      <c r="F411" s="10"/>
      <c r="G411" s="10"/>
      <c r="H411" s="22"/>
      <c r="I411" s="9"/>
      <c r="J411" s="12"/>
      <c r="K411" s="13"/>
      <c r="L411" s="9"/>
      <c r="M411" s="13"/>
      <c r="N411" s="14"/>
      <c r="O411" s="14"/>
      <c r="P411" s="15" t="s">
        <v>32</v>
      </c>
      <c r="Q411" s="12" t="s">
        <v>33</v>
      </c>
      <c r="W411" s="12" t="n">
        <v>12</v>
      </c>
      <c r="X411" s="12"/>
      <c r="AC411" s="13"/>
      <c r="AD411" s="13"/>
      <c r="AE411" s="16"/>
      <c r="AG411" s="13"/>
      <c r="AH411" s="13"/>
      <c r="AI411" s="13"/>
      <c r="AK411" s="13"/>
      <c r="AL411" s="13"/>
      <c r="AN411" s="12"/>
    </row>
    <row r="412" customFormat="false" ht="13.8" hidden="false" customHeight="false" outlineLevel="0" collapsed="false">
      <c r="B412" s="8" t="s">
        <v>26</v>
      </c>
      <c r="C412" s="9" t="n">
        <v>1789</v>
      </c>
      <c r="D412" s="9" t="s">
        <v>44</v>
      </c>
      <c r="E412" s="9" t="s">
        <v>145</v>
      </c>
      <c r="F412" s="10"/>
      <c r="G412" s="10"/>
      <c r="H412" s="22"/>
      <c r="I412" s="9"/>
      <c r="J412" s="12"/>
      <c r="K412" s="13"/>
      <c r="L412" s="9"/>
      <c r="M412" s="13"/>
      <c r="N412" s="14"/>
      <c r="O412" s="14"/>
      <c r="P412" s="15" t="s">
        <v>32</v>
      </c>
      <c r="Q412" s="12" t="s">
        <v>33</v>
      </c>
      <c r="W412" s="12" t="n">
        <v>12</v>
      </c>
      <c r="X412" s="12"/>
      <c r="AC412" s="13"/>
      <c r="AD412" s="13"/>
      <c r="AE412" s="16"/>
      <c r="AG412" s="13"/>
      <c r="AH412" s="13"/>
      <c r="AI412" s="13"/>
      <c r="AK412" s="13"/>
      <c r="AL412" s="13"/>
      <c r="AN412" s="12"/>
    </row>
    <row r="413" customFormat="false" ht="13.8" hidden="false" customHeight="false" outlineLevel="0" collapsed="false">
      <c r="B413" s="8" t="s">
        <v>26</v>
      </c>
      <c r="C413" s="9" t="n">
        <v>1789</v>
      </c>
      <c r="D413" s="9" t="s">
        <v>44</v>
      </c>
      <c r="E413" s="9" t="s">
        <v>145</v>
      </c>
      <c r="F413" s="10"/>
      <c r="G413" s="10"/>
      <c r="H413" s="22"/>
      <c r="I413" s="9"/>
      <c r="J413" s="12"/>
      <c r="K413" s="13"/>
      <c r="L413" s="9"/>
      <c r="M413" s="13"/>
      <c r="N413" s="14"/>
      <c r="O413" s="14"/>
      <c r="P413" s="15" t="s">
        <v>32</v>
      </c>
      <c r="Q413" s="12" t="s">
        <v>33</v>
      </c>
      <c r="W413" s="12" t="n">
        <v>12</v>
      </c>
      <c r="X413" s="12"/>
      <c r="AC413" s="13"/>
      <c r="AD413" s="13"/>
      <c r="AE413" s="16"/>
      <c r="AG413" s="13"/>
      <c r="AH413" s="13"/>
      <c r="AI413" s="13"/>
      <c r="AK413" s="13"/>
      <c r="AL413" s="13"/>
      <c r="AN413" s="12"/>
    </row>
    <row r="414" customFormat="false" ht="13.8" hidden="false" customHeight="false" outlineLevel="0" collapsed="false">
      <c r="B414" s="8" t="s">
        <v>26</v>
      </c>
      <c r="C414" s="9" t="n">
        <v>1789</v>
      </c>
      <c r="D414" s="9" t="s">
        <v>44</v>
      </c>
      <c r="E414" s="9" t="s">
        <v>145</v>
      </c>
      <c r="F414" s="10"/>
      <c r="G414" s="10"/>
      <c r="H414" s="22"/>
      <c r="I414" s="9"/>
      <c r="J414" s="12"/>
      <c r="K414" s="13"/>
      <c r="L414" s="9"/>
      <c r="M414" s="13"/>
      <c r="N414" s="14"/>
      <c r="O414" s="14"/>
      <c r="P414" s="15" t="s">
        <v>32</v>
      </c>
      <c r="Q414" s="12" t="s">
        <v>33</v>
      </c>
      <c r="W414" s="12" t="n">
        <v>12</v>
      </c>
      <c r="X414" s="12"/>
      <c r="AC414" s="13"/>
      <c r="AD414" s="13"/>
      <c r="AE414" s="16"/>
      <c r="AG414" s="13"/>
      <c r="AH414" s="13"/>
      <c r="AI414" s="13"/>
      <c r="AK414" s="13"/>
      <c r="AL414" s="13"/>
      <c r="AN414" s="12"/>
    </row>
    <row r="415" customFormat="false" ht="13.8" hidden="false" customHeight="false" outlineLevel="0" collapsed="false">
      <c r="B415" s="8" t="s">
        <v>26</v>
      </c>
      <c r="C415" s="9" t="n">
        <v>1789</v>
      </c>
      <c r="D415" s="9" t="s">
        <v>44</v>
      </c>
      <c r="E415" s="9" t="s">
        <v>145</v>
      </c>
      <c r="F415" s="10"/>
      <c r="G415" s="10"/>
      <c r="H415" s="22"/>
      <c r="I415" s="9"/>
      <c r="J415" s="12"/>
      <c r="K415" s="13"/>
      <c r="L415" s="9"/>
      <c r="M415" s="13"/>
      <c r="N415" s="14"/>
      <c r="O415" s="14"/>
      <c r="P415" s="15" t="s">
        <v>32</v>
      </c>
      <c r="Q415" s="12" t="s">
        <v>33</v>
      </c>
      <c r="W415" s="12" t="n">
        <v>12</v>
      </c>
      <c r="X415" s="12"/>
      <c r="AC415" s="13"/>
      <c r="AD415" s="13"/>
      <c r="AE415" s="16"/>
      <c r="AG415" s="13"/>
      <c r="AH415" s="13"/>
      <c r="AI415" s="13"/>
      <c r="AK415" s="13"/>
      <c r="AL415" s="13"/>
      <c r="AN415" s="12"/>
    </row>
    <row r="416" customFormat="false" ht="13.8" hidden="false" customHeight="false" outlineLevel="0" collapsed="false">
      <c r="B416" s="8" t="s">
        <v>26</v>
      </c>
      <c r="C416" s="9" t="n">
        <v>1789</v>
      </c>
      <c r="D416" s="9" t="s">
        <v>44</v>
      </c>
      <c r="E416" s="9" t="s">
        <v>145</v>
      </c>
      <c r="F416" s="10"/>
      <c r="G416" s="10"/>
      <c r="H416" s="22"/>
      <c r="I416" s="9"/>
      <c r="J416" s="12"/>
      <c r="K416" s="13"/>
      <c r="L416" s="9"/>
      <c r="M416" s="13"/>
      <c r="N416" s="14"/>
      <c r="O416" s="14"/>
      <c r="P416" s="15" t="s">
        <v>32</v>
      </c>
      <c r="Q416" s="12" t="s">
        <v>33</v>
      </c>
      <c r="W416" s="12" t="n">
        <v>12</v>
      </c>
      <c r="X416" s="12"/>
      <c r="AC416" s="13"/>
      <c r="AD416" s="13"/>
      <c r="AE416" s="16"/>
      <c r="AG416" s="13"/>
      <c r="AH416" s="13"/>
      <c r="AI416" s="13"/>
      <c r="AK416" s="13"/>
      <c r="AL416" s="13"/>
      <c r="AN416" s="12"/>
    </row>
    <row r="417" customFormat="false" ht="13.8" hidden="false" customHeight="false" outlineLevel="0" collapsed="false">
      <c r="B417" s="8" t="s">
        <v>26</v>
      </c>
      <c r="C417" s="9" t="n">
        <v>1789</v>
      </c>
      <c r="D417" s="9" t="s">
        <v>44</v>
      </c>
      <c r="E417" s="9" t="s">
        <v>145</v>
      </c>
      <c r="F417" s="10"/>
      <c r="G417" s="10"/>
      <c r="H417" s="22"/>
      <c r="I417" s="9"/>
      <c r="J417" s="12"/>
      <c r="K417" s="13"/>
      <c r="L417" s="9"/>
      <c r="M417" s="13"/>
      <c r="N417" s="14"/>
      <c r="O417" s="14"/>
      <c r="P417" s="15" t="s">
        <v>32</v>
      </c>
      <c r="Q417" s="12" t="s">
        <v>33</v>
      </c>
      <c r="W417" s="12" t="n">
        <v>12</v>
      </c>
      <c r="X417" s="12"/>
      <c r="AC417" s="13"/>
      <c r="AD417" s="13"/>
      <c r="AE417" s="16"/>
      <c r="AG417" s="13"/>
      <c r="AH417" s="13"/>
      <c r="AI417" s="13"/>
      <c r="AK417" s="13"/>
      <c r="AL417" s="13"/>
      <c r="AN417" s="12"/>
    </row>
    <row r="418" customFormat="false" ht="13.8" hidden="false" customHeight="false" outlineLevel="0" collapsed="false">
      <c r="B418" s="8" t="s">
        <v>26</v>
      </c>
      <c r="C418" s="9" t="n">
        <v>1789</v>
      </c>
      <c r="D418" s="9" t="s">
        <v>44</v>
      </c>
      <c r="E418" s="9" t="s">
        <v>145</v>
      </c>
      <c r="F418" s="10"/>
      <c r="G418" s="10"/>
      <c r="H418" s="22"/>
      <c r="I418" s="9"/>
      <c r="J418" s="12"/>
      <c r="K418" s="13"/>
      <c r="L418" s="9"/>
      <c r="M418" s="13"/>
      <c r="N418" s="14"/>
      <c r="O418" s="14"/>
      <c r="P418" s="15" t="s">
        <v>32</v>
      </c>
      <c r="Q418" s="12" t="s">
        <v>33</v>
      </c>
      <c r="W418" s="12" t="n">
        <v>12</v>
      </c>
      <c r="X418" s="12"/>
      <c r="AC418" s="13"/>
      <c r="AD418" s="13"/>
      <c r="AE418" s="16"/>
      <c r="AG418" s="13"/>
      <c r="AH418" s="13"/>
      <c r="AI418" s="13"/>
      <c r="AK418" s="13"/>
      <c r="AL418" s="13"/>
      <c r="AN418" s="12"/>
    </row>
    <row r="419" customFormat="false" ht="13.8" hidden="false" customHeight="false" outlineLevel="0" collapsed="false">
      <c r="B419" s="8" t="s">
        <v>26</v>
      </c>
      <c r="C419" s="9" t="n">
        <v>1789</v>
      </c>
      <c r="D419" s="9" t="s">
        <v>44</v>
      </c>
      <c r="E419" s="9" t="s">
        <v>145</v>
      </c>
      <c r="F419" s="10"/>
      <c r="G419" s="10"/>
      <c r="H419" s="22"/>
      <c r="I419" s="9"/>
      <c r="J419" s="12"/>
      <c r="K419" s="13"/>
      <c r="L419" s="9"/>
      <c r="M419" s="13"/>
      <c r="N419" s="14"/>
      <c r="O419" s="14"/>
      <c r="P419" s="15" t="s">
        <v>32</v>
      </c>
      <c r="Q419" s="12" t="s">
        <v>33</v>
      </c>
      <c r="W419" s="12" t="n">
        <v>12</v>
      </c>
      <c r="X419" s="12"/>
      <c r="AC419" s="13"/>
      <c r="AD419" s="13"/>
      <c r="AE419" s="16"/>
      <c r="AG419" s="13"/>
      <c r="AH419" s="13"/>
      <c r="AI419" s="13"/>
      <c r="AK419" s="13"/>
      <c r="AL419" s="13"/>
      <c r="AN419" s="12"/>
    </row>
    <row r="420" customFormat="false" ht="13.8" hidden="false" customHeight="false" outlineLevel="0" collapsed="false">
      <c r="B420" s="8" t="s">
        <v>26</v>
      </c>
      <c r="C420" s="9" t="n">
        <v>1789</v>
      </c>
      <c r="D420" s="9" t="s">
        <v>44</v>
      </c>
      <c r="E420" s="9" t="s">
        <v>145</v>
      </c>
      <c r="F420" s="10"/>
      <c r="G420" s="10"/>
      <c r="H420" s="22"/>
      <c r="I420" s="9"/>
      <c r="J420" s="12"/>
      <c r="K420" s="13"/>
      <c r="L420" s="9"/>
      <c r="M420" s="13"/>
      <c r="N420" s="14"/>
      <c r="O420" s="14"/>
      <c r="P420" s="15" t="s">
        <v>32</v>
      </c>
      <c r="Q420" s="12" t="s">
        <v>33</v>
      </c>
      <c r="W420" s="12" t="n">
        <v>12</v>
      </c>
      <c r="X420" s="12"/>
      <c r="AC420" s="13"/>
      <c r="AD420" s="13"/>
      <c r="AE420" s="16"/>
      <c r="AG420" s="13"/>
      <c r="AH420" s="13"/>
      <c r="AI420" s="13"/>
      <c r="AK420" s="13"/>
      <c r="AL420" s="13"/>
      <c r="AN420" s="12"/>
    </row>
    <row r="421" customFormat="false" ht="13.8" hidden="false" customHeight="false" outlineLevel="0" collapsed="false">
      <c r="B421" s="8" t="s">
        <v>26</v>
      </c>
      <c r="C421" s="9" t="n">
        <v>1789</v>
      </c>
      <c r="D421" s="9" t="s">
        <v>44</v>
      </c>
      <c r="E421" s="9" t="s">
        <v>145</v>
      </c>
      <c r="F421" s="10"/>
      <c r="G421" s="10"/>
      <c r="H421" s="22"/>
      <c r="I421" s="9"/>
      <c r="J421" s="12"/>
      <c r="K421" s="13"/>
      <c r="L421" s="9"/>
      <c r="M421" s="13"/>
      <c r="N421" s="14"/>
      <c r="O421" s="14"/>
      <c r="P421" s="15" t="s">
        <v>32</v>
      </c>
      <c r="Q421" s="12" t="s">
        <v>33</v>
      </c>
      <c r="W421" s="12" t="n">
        <v>12</v>
      </c>
      <c r="X421" s="12"/>
      <c r="AC421" s="13"/>
      <c r="AD421" s="13"/>
      <c r="AE421" s="16"/>
      <c r="AG421" s="13"/>
      <c r="AH421" s="13"/>
      <c r="AI421" s="13"/>
      <c r="AK421" s="13"/>
      <c r="AL421" s="13"/>
      <c r="AN421" s="12"/>
    </row>
    <row r="422" customFormat="false" ht="13.8" hidden="false" customHeight="false" outlineLevel="0" collapsed="false">
      <c r="B422" s="8" t="s">
        <v>26</v>
      </c>
      <c r="C422" s="9" t="n">
        <v>1789</v>
      </c>
      <c r="D422" s="9" t="s">
        <v>44</v>
      </c>
      <c r="E422" s="9" t="s">
        <v>145</v>
      </c>
      <c r="F422" s="10"/>
      <c r="G422" s="10"/>
      <c r="H422" s="22"/>
      <c r="I422" s="9"/>
      <c r="J422" s="12"/>
      <c r="K422" s="13"/>
      <c r="L422" s="9"/>
      <c r="M422" s="13"/>
      <c r="N422" s="14"/>
      <c r="O422" s="14"/>
      <c r="P422" s="15" t="s">
        <v>32</v>
      </c>
      <c r="Q422" s="12" t="s">
        <v>33</v>
      </c>
      <c r="W422" s="12" t="n">
        <v>12</v>
      </c>
      <c r="X422" s="12"/>
      <c r="AC422" s="13"/>
      <c r="AD422" s="13"/>
      <c r="AE422" s="16"/>
      <c r="AG422" s="13"/>
      <c r="AH422" s="13"/>
      <c r="AI422" s="13"/>
      <c r="AK422" s="13"/>
      <c r="AL422" s="13"/>
      <c r="AN422" s="12"/>
    </row>
    <row r="423" customFormat="false" ht="13.8" hidden="false" customHeight="false" outlineLevel="0" collapsed="false">
      <c r="B423" s="8" t="s">
        <v>26</v>
      </c>
      <c r="C423" s="9" t="n">
        <v>1789</v>
      </c>
      <c r="D423" s="9" t="s">
        <v>44</v>
      </c>
      <c r="E423" s="9" t="s">
        <v>145</v>
      </c>
      <c r="F423" s="10"/>
      <c r="G423" s="10"/>
      <c r="H423" s="22"/>
      <c r="I423" s="9"/>
      <c r="J423" s="12"/>
      <c r="K423" s="13"/>
      <c r="L423" s="9"/>
      <c r="M423" s="13"/>
      <c r="N423" s="14"/>
      <c r="O423" s="14"/>
      <c r="P423" s="15" t="s">
        <v>32</v>
      </c>
      <c r="Q423" s="12" t="s">
        <v>33</v>
      </c>
      <c r="W423" s="12" t="n">
        <v>12</v>
      </c>
      <c r="X423" s="12"/>
      <c r="AC423" s="13"/>
      <c r="AD423" s="13"/>
      <c r="AE423" s="16"/>
      <c r="AG423" s="13"/>
      <c r="AH423" s="13"/>
      <c r="AI423" s="13"/>
      <c r="AK423" s="13"/>
      <c r="AL423" s="13"/>
      <c r="AN423" s="12"/>
    </row>
    <row r="424" customFormat="false" ht="13.8" hidden="false" customHeight="false" outlineLevel="0" collapsed="false">
      <c r="B424" s="8" t="s">
        <v>26</v>
      </c>
      <c r="C424" s="9" t="n">
        <v>1789</v>
      </c>
      <c r="D424" s="9" t="s">
        <v>44</v>
      </c>
      <c r="E424" s="9" t="s">
        <v>145</v>
      </c>
      <c r="F424" s="10"/>
      <c r="G424" s="10"/>
      <c r="H424" s="22"/>
      <c r="I424" s="9"/>
      <c r="J424" s="12"/>
      <c r="K424" s="13"/>
      <c r="L424" s="9"/>
      <c r="M424" s="13"/>
      <c r="N424" s="14"/>
      <c r="O424" s="14"/>
      <c r="P424" s="15" t="s">
        <v>32</v>
      </c>
      <c r="Q424" s="12" t="s">
        <v>33</v>
      </c>
      <c r="W424" s="12" t="n">
        <v>12</v>
      </c>
      <c r="X424" s="12"/>
      <c r="AC424" s="13"/>
      <c r="AD424" s="13"/>
      <c r="AE424" s="16"/>
      <c r="AG424" s="13"/>
      <c r="AH424" s="13"/>
      <c r="AI424" s="13"/>
      <c r="AK424" s="13"/>
      <c r="AL424" s="13"/>
      <c r="AN424" s="12"/>
    </row>
    <row r="425" customFormat="false" ht="13.8" hidden="false" customHeight="false" outlineLevel="0" collapsed="false">
      <c r="B425" s="8" t="s">
        <v>26</v>
      </c>
      <c r="C425" s="9" t="n">
        <v>1789</v>
      </c>
      <c r="D425" s="9" t="s">
        <v>44</v>
      </c>
      <c r="E425" s="9" t="s">
        <v>145</v>
      </c>
      <c r="F425" s="10"/>
      <c r="G425" s="10"/>
      <c r="H425" s="22"/>
      <c r="I425" s="9"/>
      <c r="J425" s="12"/>
      <c r="K425" s="13"/>
      <c r="L425" s="9"/>
      <c r="M425" s="13"/>
      <c r="N425" s="14"/>
      <c r="O425" s="14"/>
      <c r="P425" s="15" t="s">
        <v>32</v>
      </c>
      <c r="Q425" s="12" t="s">
        <v>33</v>
      </c>
      <c r="W425" s="12" t="n">
        <v>12</v>
      </c>
      <c r="X425" s="12"/>
      <c r="AC425" s="13"/>
      <c r="AD425" s="13"/>
      <c r="AE425" s="16"/>
      <c r="AG425" s="13"/>
      <c r="AH425" s="13"/>
      <c r="AI425" s="13"/>
      <c r="AK425" s="13"/>
      <c r="AL425" s="13"/>
      <c r="AN425" s="12"/>
    </row>
    <row r="426" customFormat="false" ht="13.8" hidden="false" customHeight="false" outlineLevel="0" collapsed="false">
      <c r="B426" s="8" t="s">
        <v>26</v>
      </c>
      <c r="C426" s="9" t="n">
        <v>1789</v>
      </c>
      <c r="D426" s="9" t="s">
        <v>44</v>
      </c>
      <c r="E426" s="9" t="s">
        <v>145</v>
      </c>
      <c r="F426" s="10"/>
      <c r="G426" s="10"/>
      <c r="H426" s="22"/>
      <c r="I426" s="9"/>
      <c r="J426" s="12"/>
      <c r="K426" s="13"/>
      <c r="L426" s="9"/>
      <c r="M426" s="13"/>
      <c r="N426" s="14"/>
      <c r="O426" s="14"/>
      <c r="P426" s="15" t="s">
        <v>32</v>
      </c>
      <c r="Q426" s="12" t="s">
        <v>33</v>
      </c>
      <c r="W426" s="12" t="n">
        <v>12</v>
      </c>
      <c r="X426" s="12"/>
      <c r="AC426" s="13"/>
      <c r="AD426" s="13"/>
      <c r="AE426" s="16"/>
      <c r="AG426" s="13"/>
      <c r="AH426" s="13"/>
      <c r="AI426" s="13"/>
      <c r="AK426" s="13"/>
      <c r="AL426" s="13"/>
      <c r="AN426" s="12"/>
    </row>
    <row r="427" customFormat="false" ht="13.8" hidden="false" customHeight="false" outlineLevel="0" collapsed="false">
      <c r="B427" s="8" t="s">
        <v>26</v>
      </c>
      <c r="C427" s="9" t="n">
        <v>1789</v>
      </c>
      <c r="D427" s="9" t="s">
        <v>44</v>
      </c>
      <c r="E427" s="9" t="s">
        <v>145</v>
      </c>
      <c r="F427" s="10"/>
      <c r="G427" s="10"/>
      <c r="H427" s="22"/>
      <c r="I427" s="9"/>
      <c r="J427" s="12"/>
      <c r="K427" s="13"/>
      <c r="L427" s="9"/>
      <c r="M427" s="13"/>
      <c r="N427" s="14"/>
      <c r="O427" s="14"/>
      <c r="P427" s="15" t="s">
        <v>32</v>
      </c>
      <c r="Q427" s="12" t="s">
        <v>33</v>
      </c>
      <c r="W427" s="12" t="n">
        <v>12</v>
      </c>
      <c r="X427" s="12"/>
      <c r="AC427" s="13"/>
      <c r="AD427" s="13"/>
      <c r="AE427" s="16"/>
      <c r="AG427" s="13"/>
      <c r="AH427" s="13"/>
      <c r="AI427" s="13"/>
      <c r="AK427" s="13"/>
      <c r="AL427" s="13"/>
      <c r="AN427" s="12"/>
    </row>
    <row r="428" customFormat="false" ht="13.8" hidden="false" customHeight="false" outlineLevel="0" collapsed="false">
      <c r="B428" s="8" t="s">
        <v>26</v>
      </c>
      <c r="C428" s="9" t="n">
        <v>1789</v>
      </c>
      <c r="D428" s="9" t="s">
        <v>44</v>
      </c>
      <c r="E428" s="9" t="s">
        <v>145</v>
      </c>
      <c r="F428" s="10"/>
      <c r="G428" s="10"/>
      <c r="H428" s="22"/>
      <c r="I428" s="9"/>
      <c r="J428" s="12"/>
      <c r="K428" s="13"/>
      <c r="L428" s="9"/>
      <c r="M428" s="13"/>
      <c r="N428" s="14"/>
      <c r="O428" s="14"/>
      <c r="P428" s="15" t="s">
        <v>32</v>
      </c>
      <c r="Q428" s="12" t="s">
        <v>33</v>
      </c>
      <c r="W428" s="12" t="n">
        <v>12</v>
      </c>
      <c r="X428" s="12"/>
      <c r="AC428" s="13"/>
      <c r="AD428" s="13"/>
      <c r="AE428" s="16"/>
      <c r="AG428" s="13"/>
      <c r="AH428" s="13"/>
      <c r="AI428" s="13"/>
      <c r="AK428" s="13"/>
      <c r="AL428" s="13"/>
      <c r="AN428" s="12"/>
    </row>
    <row r="429" customFormat="false" ht="13.8" hidden="false" customHeight="false" outlineLevel="0" collapsed="false">
      <c r="B429" s="8" t="s">
        <v>26</v>
      </c>
      <c r="C429" s="9" t="n">
        <v>1789</v>
      </c>
      <c r="D429" s="9" t="s">
        <v>44</v>
      </c>
      <c r="E429" s="9" t="s">
        <v>145</v>
      </c>
      <c r="F429" s="10"/>
      <c r="G429" s="10"/>
      <c r="H429" s="22"/>
      <c r="I429" s="9"/>
      <c r="J429" s="12"/>
      <c r="K429" s="13"/>
      <c r="L429" s="9"/>
      <c r="M429" s="13"/>
      <c r="N429" s="14"/>
      <c r="O429" s="14"/>
      <c r="P429" s="15" t="s">
        <v>32</v>
      </c>
      <c r="Q429" s="12" t="s">
        <v>33</v>
      </c>
      <c r="W429" s="12" t="n">
        <v>12</v>
      </c>
      <c r="X429" s="12"/>
      <c r="AC429" s="13"/>
      <c r="AD429" s="13"/>
      <c r="AE429" s="16"/>
      <c r="AG429" s="13"/>
      <c r="AH429" s="13"/>
      <c r="AI429" s="13"/>
      <c r="AK429" s="13"/>
      <c r="AL429" s="13"/>
      <c r="AN429" s="12"/>
    </row>
    <row r="430" customFormat="false" ht="13.8" hidden="false" customHeight="false" outlineLevel="0" collapsed="false">
      <c r="B430" s="8" t="s">
        <v>26</v>
      </c>
      <c r="C430" s="9" t="n">
        <v>1789</v>
      </c>
      <c r="D430" s="9" t="s">
        <v>44</v>
      </c>
      <c r="E430" s="9" t="s">
        <v>145</v>
      </c>
      <c r="F430" s="10"/>
      <c r="G430" s="10"/>
      <c r="H430" s="22"/>
      <c r="I430" s="9"/>
      <c r="J430" s="12"/>
      <c r="K430" s="13"/>
      <c r="L430" s="9"/>
      <c r="M430" s="13"/>
      <c r="N430" s="14"/>
      <c r="O430" s="14"/>
      <c r="P430" s="15" t="s">
        <v>32</v>
      </c>
      <c r="Q430" s="12" t="s">
        <v>33</v>
      </c>
      <c r="W430" s="12" t="n">
        <v>12</v>
      </c>
      <c r="X430" s="12"/>
      <c r="AC430" s="13"/>
      <c r="AD430" s="13"/>
      <c r="AE430" s="16"/>
      <c r="AG430" s="13"/>
      <c r="AH430" s="13"/>
      <c r="AI430" s="13"/>
      <c r="AK430" s="13"/>
      <c r="AL430" s="13"/>
      <c r="AN430" s="12"/>
    </row>
    <row r="431" customFormat="false" ht="13.8" hidden="false" customHeight="false" outlineLevel="0" collapsed="false">
      <c r="B431" s="8" t="s">
        <v>26</v>
      </c>
      <c r="C431" s="9" t="n">
        <v>1789</v>
      </c>
      <c r="D431" s="9" t="s">
        <v>44</v>
      </c>
      <c r="E431" s="9" t="s">
        <v>145</v>
      </c>
      <c r="F431" s="10"/>
      <c r="G431" s="10"/>
      <c r="H431" s="22"/>
      <c r="I431" s="9"/>
      <c r="J431" s="12"/>
      <c r="K431" s="13"/>
      <c r="L431" s="9"/>
      <c r="M431" s="13"/>
      <c r="N431" s="14"/>
      <c r="O431" s="14"/>
      <c r="P431" s="15" t="s">
        <v>32</v>
      </c>
      <c r="Q431" s="12" t="s">
        <v>33</v>
      </c>
      <c r="W431" s="12" t="n">
        <v>12</v>
      </c>
      <c r="X431" s="12"/>
      <c r="AC431" s="13"/>
      <c r="AD431" s="13"/>
      <c r="AE431" s="16"/>
      <c r="AG431" s="13"/>
      <c r="AH431" s="13"/>
      <c r="AI431" s="13"/>
      <c r="AK431" s="13"/>
      <c r="AL431" s="13"/>
      <c r="AN431" s="12"/>
    </row>
    <row r="432" customFormat="false" ht="13.8" hidden="false" customHeight="false" outlineLevel="0" collapsed="false">
      <c r="B432" s="8" t="s">
        <v>26</v>
      </c>
      <c r="C432" s="9" t="n">
        <v>1789</v>
      </c>
      <c r="D432" s="9" t="s">
        <v>44</v>
      </c>
      <c r="E432" s="9" t="s">
        <v>145</v>
      </c>
      <c r="F432" s="10"/>
      <c r="G432" s="10"/>
      <c r="H432" s="22"/>
      <c r="I432" s="9"/>
      <c r="J432" s="12"/>
      <c r="K432" s="13"/>
      <c r="L432" s="9"/>
      <c r="M432" s="13"/>
      <c r="N432" s="14"/>
      <c r="O432" s="14"/>
      <c r="P432" s="15" t="s">
        <v>32</v>
      </c>
      <c r="Q432" s="12" t="s">
        <v>33</v>
      </c>
      <c r="W432" s="12" t="n">
        <v>12</v>
      </c>
      <c r="X432" s="12"/>
      <c r="AC432" s="13"/>
      <c r="AD432" s="13"/>
      <c r="AE432" s="16"/>
      <c r="AG432" s="13"/>
      <c r="AH432" s="13"/>
      <c r="AI432" s="13"/>
      <c r="AK432" s="13"/>
      <c r="AL432" s="13"/>
      <c r="AN432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LibreOffice/7.1.0.3$MacOSX_X86_64 LibreOffice_project/f6099ecf3d29644b5008cc8f48f42f4a40986e4c</Application>
  <AppVersion>15.0000</AppVers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2015-07-16T13:06:44Z</dcterms:created>
  <dc:creator/>
  <dc:description/>
  <dc:language>fr-FR</dc:language>
  <cp:lastModifiedBy/>
  <dcterms:modified xsi:type="dcterms:W3CDTF">2021-05-11T16:47:00Z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