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D57E23A1-6B26-8C42-A833-A3ABD703B3F3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42" i="1" l="1"/>
  <c r="V142" i="1" s="1"/>
  <c r="Q141" i="1"/>
  <c r="V141" i="1" s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V127" i="1"/>
  <c r="Q127" i="1"/>
  <c r="Q126" i="1"/>
  <c r="V126" i="1" s="1"/>
  <c r="V125" i="1"/>
  <c r="Q125" i="1"/>
  <c r="Q124" i="1"/>
  <c r="V124" i="1" s="1"/>
  <c r="V123" i="1"/>
  <c r="Q123" i="1"/>
  <c r="Q122" i="1"/>
  <c r="V122" i="1" s="1"/>
  <c r="V121" i="1"/>
  <c r="Q121" i="1"/>
  <c r="Q120" i="1"/>
  <c r="V120" i="1" s="1"/>
  <c r="V119" i="1"/>
  <c r="Q119" i="1"/>
  <c r="Q118" i="1"/>
  <c r="V118" i="1" s="1"/>
  <c r="V117" i="1"/>
  <c r="Q117" i="1"/>
  <c r="Q116" i="1"/>
  <c r="V116" i="1" s="1"/>
  <c r="V115" i="1"/>
  <c r="Q115" i="1"/>
  <c r="Q114" i="1"/>
  <c r="V114" i="1" s="1"/>
  <c r="V113" i="1"/>
  <c r="Q113" i="1"/>
  <c r="Q112" i="1"/>
  <c r="V112" i="1" s="1"/>
  <c r="V111" i="1"/>
  <c r="Q111" i="1"/>
  <c r="Q110" i="1"/>
  <c r="V110" i="1" s="1"/>
  <c r="V109" i="1"/>
  <c r="Q109" i="1"/>
  <c r="Q108" i="1"/>
  <c r="V108" i="1" s="1"/>
  <c r="V107" i="1"/>
  <c r="Q107" i="1"/>
  <c r="Q106" i="1"/>
  <c r="V106" i="1" s="1"/>
  <c r="V105" i="1"/>
  <c r="Q105" i="1"/>
  <c r="Q104" i="1"/>
  <c r="V104" i="1" s="1"/>
  <c r="V103" i="1"/>
  <c r="Q103" i="1"/>
  <c r="Q102" i="1"/>
  <c r="V102" i="1" s="1"/>
  <c r="V101" i="1"/>
  <c r="Q101" i="1"/>
  <c r="Q100" i="1"/>
  <c r="V100" i="1" s="1"/>
  <c r="V99" i="1"/>
  <c r="Q99" i="1"/>
  <c r="Q98" i="1"/>
  <c r="V98" i="1" s="1"/>
  <c r="V97" i="1"/>
  <c r="Q97" i="1"/>
  <c r="Q96" i="1"/>
  <c r="V96" i="1" s="1"/>
  <c r="V95" i="1"/>
  <c r="Q95" i="1"/>
  <c r="Q94" i="1"/>
  <c r="V94" i="1" s="1"/>
  <c r="V93" i="1"/>
  <c r="Q93" i="1"/>
  <c r="Q92" i="1"/>
  <c r="V92" i="1" s="1"/>
  <c r="V91" i="1"/>
  <c r="Q91" i="1"/>
  <c r="Q90" i="1"/>
  <c r="V90" i="1" s="1"/>
  <c r="V89" i="1"/>
  <c r="Q89" i="1"/>
  <c r="Q88" i="1"/>
  <c r="V88" i="1" s="1"/>
  <c r="V87" i="1"/>
  <c r="Q87" i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Q71" i="1"/>
  <c r="V71" i="1" s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Q63" i="1"/>
  <c r="V63" i="1" s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Q39" i="1"/>
  <c r="V39" i="1" s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Q31" i="1"/>
  <c r="V31" i="1" s="1"/>
  <c r="Q30" i="1"/>
  <c r="V30" i="1" s="1"/>
  <c r="V29" i="1"/>
  <c r="Q29" i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V21" i="1"/>
  <c r="Q21" i="1"/>
  <c r="Q20" i="1"/>
  <c r="V20" i="1" s="1"/>
  <c r="Q19" i="1"/>
  <c r="V19" i="1" s="1"/>
  <c r="Q18" i="1"/>
  <c r="V18" i="1" s="1"/>
  <c r="Q17" i="1"/>
  <c r="V17" i="1" s="1"/>
  <c r="Q16" i="1"/>
  <c r="V16" i="1" s="1"/>
  <c r="Q15" i="1"/>
  <c r="V15" i="1" s="1"/>
  <c r="Q14" i="1"/>
  <c r="V14" i="1" s="1"/>
  <c r="V13" i="1"/>
  <c r="Q13" i="1"/>
  <c r="Q12" i="1"/>
  <c r="V12" i="1" s="1"/>
  <c r="Q11" i="1"/>
  <c r="V11" i="1" s="1"/>
  <c r="Q10" i="1"/>
  <c r="V10" i="1" s="1"/>
  <c r="Q9" i="1"/>
  <c r="V9" i="1" s="1"/>
  <c r="Q8" i="1"/>
  <c r="V8" i="1" s="1"/>
  <c r="Q7" i="1"/>
  <c r="V7" i="1" s="1"/>
  <c r="Q6" i="1"/>
  <c r="V6" i="1" s="1"/>
  <c r="V5" i="1"/>
  <c r="Q5" i="1"/>
  <c r="Q4" i="1"/>
  <c r="V4" i="1" s="1"/>
  <c r="Q3" i="1"/>
  <c r="V3" i="1" s="1"/>
  <c r="Q2" i="1"/>
  <c r="V2" i="1" s="1"/>
</calcChain>
</file>

<file path=xl/sharedStrings.xml><?xml version="1.0" encoding="utf-8"?>
<sst xmlns="http://schemas.openxmlformats.org/spreadsheetml/2006/main" count="1435" uniqueCount="164">
  <si>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</si>
  <si>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</si>
  <si>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</si>
  <si>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</si>
  <si>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</si>
  <si>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</si>
  <si>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</si>
  <si>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</si>
  <si>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</si>
  <si>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</si>
  <si>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</si>
  <si>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</si>
  <si>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</si>
  <si>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</si>
  <si>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</si>
  <si>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</si>
  <si>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</si>
  <si>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</si>
  <si>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</si>
  <si>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</si>
  <si>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</si>
  <si>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</si>
  <si>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</si>
  <si>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</si>
  <si>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</si>
  <si>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1758.csv</t>
  </si>
  <si>
    <t>Local</t>
  </si>
  <si>
    <t>Imports</t>
  </si>
  <si>
    <t>Nantes</t>
  </si>
  <si>
    <t>bœuf salé</t>
  </si>
  <si>
    <t>Angleterre</t>
  </si>
  <si>
    <t>barils</t>
  </si>
  <si>
    <t>absence de prix</t>
  </si>
  <si>
    <t>beure</t>
  </si>
  <si>
    <t>livres</t>
  </si>
  <si>
    <t>charbon de terre</t>
  </si>
  <si>
    <t>bariques</t>
  </si>
  <si>
    <t>crin frisé</t>
  </si>
  <si>
    <t>cuirs de bœuf en poil</t>
  </si>
  <si>
    <t>farine</t>
  </si>
  <si>
    <t>huile de rabette</t>
  </si>
  <si>
    <t>laine filée</t>
  </si>
  <si>
    <t>soude</t>
  </si>
  <si>
    <t>ancres de fer</t>
  </si>
  <si>
    <t>Espagne</t>
  </si>
  <si>
    <t>cabillau</t>
  </si>
  <si>
    <t>ecaille de tortuë</t>
  </si>
  <si>
    <t>fer en barres</t>
  </si>
  <si>
    <t>fer plat</t>
  </si>
  <si>
    <t>goudron</t>
  </si>
  <si>
    <t>huile de graine</t>
  </si>
  <si>
    <t>huile d'olive</t>
  </si>
  <si>
    <t>jambon</t>
  </si>
  <si>
    <t>laine peignée</t>
  </si>
  <si>
    <t>maquereau salé</t>
  </si>
  <si>
    <t>meules bâtardes</t>
  </si>
  <si>
    <t>moruë seche</t>
  </si>
  <si>
    <t>poivre</t>
  </si>
  <si>
    <t>amidon</t>
  </si>
  <si>
    <t>Flandre</t>
  </si>
  <si>
    <t>stockfish</t>
  </si>
  <si>
    <t>acier</t>
  </si>
  <si>
    <t>Hollande</t>
  </si>
  <si>
    <t>alun</t>
  </si>
  <si>
    <t>azur</t>
  </si>
  <si>
    <t>baleine coupée</t>
  </si>
  <si>
    <t>barbançons et grais</t>
  </si>
  <si>
    <t>biere</t>
  </si>
  <si>
    <t>bois de caliatour</t>
  </si>
  <si>
    <t>bois de campêche</t>
  </si>
  <si>
    <t>bois de fernambourc</t>
  </si>
  <si>
    <t>bois jaune</t>
  </si>
  <si>
    <t>bois d'inde en buches</t>
  </si>
  <si>
    <t>bois d'inde rappé</t>
  </si>
  <si>
    <t>bois merrain</t>
  </si>
  <si>
    <t>douelles</t>
  </si>
  <si>
    <t>bois de sandal</t>
  </si>
  <si>
    <t>bois à teindre</t>
  </si>
  <si>
    <t>brosserie</t>
  </si>
  <si>
    <t>caves ou flacons</t>
  </si>
  <si>
    <t>ceruse</t>
  </si>
  <si>
    <t>chanvre cru</t>
  </si>
  <si>
    <t>couperose</t>
  </si>
  <si>
    <t>coutil</t>
  </si>
  <si>
    <t>aunes</t>
  </si>
  <si>
    <t>cuivre jaune</t>
  </si>
  <si>
    <t>eau forte</t>
  </si>
  <si>
    <t>etaing</t>
  </si>
  <si>
    <t>fer en cercles</t>
  </si>
  <si>
    <t>fer en poëles</t>
  </si>
  <si>
    <t>fer rond</t>
  </si>
  <si>
    <t>figues</t>
  </si>
  <si>
    <t>fil de carret</t>
  </si>
  <si>
    <t>fil de fer</t>
  </si>
  <si>
    <t>fromage</t>
  </si>
  <si>
    <t>garance</t>
  </si>
  <si>
    <t>graine de lin</t>
  </si>
  <si>
    <t>harangs sors</t>
  </si>
  <si>
    <t>huile de lin</t>
  </si>
  <si>
    <t>huile de poisson</t>
  </si>
  <si>
    <t>jambons</t>
  </si>
  <si>
    <t>liens de fil</t>
  </si>
  <si>
    <t>lin cru</t>
  </si>
  <si>
    <t>lin peigné</t>
  </si>
  <si>
    <t>matreaux</t>
  </si>
  <si>
    <t>mercerie</t>
  </si>
  <si>
    <t>mine de plomb</t>
  </si>
  <si>
    <t>orge</t>
  </si>
  <si>
    <t>papier</t>
  </si>
  <si>
    <t>rames</t>
  </si>
  <si>
    <t>pipes à fumer</t>
  </si>
  <si>
    <t>grosses</t>
  </si>
  <si>
    <t>planches de sapin</t>
  </si>
  <si>
    <t>10 pieds</t>
  </si>
  <si>
    <t>plomb en grenaille</t>
  </si>
  <si>
    <t>poix de bourgogne</t>
  </si>
  <si>
    <t>quincaille de fer</t>
  </si>
  <si>
    <t>rognes de moruë</t>
  </si>
  <si>
    <t>saumon salé</t>
  </si>
  <si>
    <t>souffre</t>
  </si>
  <si>
    <t>sucre en pain</t>
  </si>
  <si>
    <t>sumac</t>
  </si>
  <si>
    <t>vitriol</t>
  </si>
  <si>
    <t>Nord</t>
  </si>
  <si>
    <t>barres d'anspects</t>
  </si>
  <si>
    <t>bois merrain à barique</t>
  </si>
  <si>
    <t>bois merrain a pipes</t>
  </si>
  <si>
    <t>cuirs de russie</t>
  </si>
  <si>
    <t>cuivre en planches</t>
  </si>
  <si>
    <t>fer blanc</t>
  </si>
  <si>
    <t>fer noir</t>
  </si>
  <si>
    <t>huile de moruë</t>
  </si>
  <si>
    <t>laine grasse</t>
  </si>
  <si>
    <t>piment</t>
  </si>
  <si>
    <t>pieces</t>
  </si>
  <si>
    <t>bois de brezil</t>
  </si>
  <si>
    <t>Portugal</t>
  </si>
  <si>
    <t>citrons</t>
  </si>
  <si>
    <t>caisses</t>
  </si>
  <si>
    <t>cocos</t>
  </si>
  <si>
    <t>graine de chapelet</t>
  </si>
  <si>
    <t>oranges</t>
  </si>
  <si>
    <t>Russie</t>
  </si>
  <si>
    <t>Suede</t>
  </si>
  <si>
    <t>clouds de fer</t>
  </si>
  <si>
    <t>fer blanc simple</t>
  </si>
  <si>
    <t>fer quarré</t>
  </si>
  <si>
    <t>fer divers</t>
  </si>
  <si>
    <t>fer en feüillards</t>
  </si>
  <si>
    <t>fer en taule</t>
  </si>
  <si>
    <t>fil de leton</t>
  </si>
  <si>
    <t>9 à 10 pieds</t>
  </si>
  <si>
    <t>5 pieds</t>
  </si>
  <si>
    <t xml:space="preserve">? </t>
  </si>
  <si>
    <t>caffé</t>
  </si>
  <si>
    <t>Isles françoises de l'amérique</t>
  </si>
  <si>
    <t>cannefice</t>
  </si>
  <si>
    <t>confitures</t>
  </si>
  <si>
    <t>coton en laine</t>
  </si>
  <si>
    <t>indigo</t>
  </si>
  <si>
    <t>sucre terré</t>
  </si>
  <si>
    <t>sucre tête</t>
  </si>
  <si>
    <t>AD44 C716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</si>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</sst>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32"/>
  <sheetViews>
    <sheetView tabSelected="1" topLeftCell="K1" zoomScale="48" zoomScaleNormal="48" workbookViewId="0">
      <pane ySplit="1" topLeftCell="A2" activePane="bottomLeft" state="frozen"/>
      <selection activeCell="C1" sqref="C1"/>
      <selection pane="bottomLeft" activeCell="W2" sqref="W2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163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162</v>
      </c>
      <c r="D2" s="1" t="s">
        <v>25</v>
      </c>
      <c r="E2" s="1" t="s">
        <v>26</v>
      </c>
      <c r="F2" s="23">
        <v>1758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2263</v>
      </c>
      <c r="M2" s="26" t="s">
        <v>31</v>
      </c>
      <c r="N2" s="27">
        <v>33</v>
      </c>
      <c r="O2" s="27"/>
      <c r="P2" s="28"/>
      <c r="Q2" s="29">
        <f t="shared" ref="Q2:Q33" si="0">N2+(0.05*O2)+(P2/240)</f>
        <v>33</v>
      </c>
      <c r="R2" s="28"/>
      <c r="S2" s="28"/>
      <c r="T2" s="30"/>
      <c r="U2" s="31"/>
      <c r="V2" s="32">
        <f t="shared" ref="V2:V33" si="1">L2*Q2</f>
        <v>74679</v>
      </c>
      <c r="W2" s="33"/>
      <c r="X2" s="22" t="s">
        <v>32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162</v>
      </c>
      <c r="D3" s="1" t="s">
        <v>25</v>
      </c>
      <c r="E3" s="1" t="s">
        <v>26</v>
      </c>
      <c r="F3" s="23">
        <v>1758</v>
      </c>
      <c r="G3" s="23" t="s">
        <v>27</v>
      </c>
      <c r="H3" s="23" t="s">
        <v>28</v>
      </c>
      <c r="I3" s="22">
        <v>1</v>
      </c>
      <c r="J3" s="23" t="s">
        <v>33</v>
      </c>
      <c r="K3" s="24" t="s">
        <v>30</v>
      </c>
      <c r="L3" s="25">
        <v>26000</v>
      </c>
      <c r="M3" s="26" t="s">
        <v>34</v>
      </c>
      <c r="N3" s="27"/>
      <c r="O3" s="27">
        <v>7</v>
      </c>
      <c r="P3" s="28"/>
      <c r="Q3" s="29">
        <f t="shared" si="0"/>
        <v>0.35000000000000003</v>
      </c>
      <c r="R3" s="28"/>
      <c r="S3" s="28"/>
      <c r="T3" s="30"/>
      <c r="U3" s="31"/>
      <c r="V3" s="32">
        <f t="shared" si="1"/>
        <v>9100</v>
      </c>
      <c r="W3" s="33"/>
      <c r="X3" s="22" t="s">
        <v>32</v>
      </c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24</v>
      </c>
      <c r="C4" s="22" t="s">
        <v>162</v>
      </c>
      <c r="D4" s="1" t="s">
        <v>25</v>
      </c>
      <c r="E4" s="1" t="s">
        <v>26</v>
      </c>
      <c r="F4" s="23">
        <v>1758</v>
      </c>
      <c r="G4" s="23" t="s">
        <v>27</v>
      </c>
      <c r="H4" s="23" t="s">
        <v>28</v>
      </c>
      <c r="I4" s="22">
        <v>1</v>
      </c>
      <c r="J4" s="23" t="s">
        <v>35</v>
      </c>
      <c r="K4" s="24" t="s">
        <v>30</v>
      </c>
      <c r="L4" s="25">
        <v>272</v>
      </c>
      <c r="M4" s="26" t="s">
        <v>36</v>
      </c>
      <c r="N4" s="27">
        <v>10</v>
      </c>
      <c r="O4" s="27"/>
      <c r="P4" s="28"/>
      <c r="Q4" s="29">
        <f t="shared" si="0"/>
        <v>10</v>
      </c>
      <c r="R4" s="28"/>
      <c r="S4" s="28"/>
      <c r="T4" s="30"/>
      <c r="U4" s="31"/>
      <c r="V4" s="32">
        <f t="shared" si="1"/>
        <v>2720</v>
      </c>
      <c r="W4" s="33"/>
      <c r="X4" s="22" t="s">
        <v>32</v>
      </c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24</v>
      </c>
      <c r="C5" s="22" t="s">
        <v>162</v>
      </c>
      <c r="D5" s="1" t="s">
        <v>25</v>
      </c>
      <c r="E5" s="1" t="s">
        <v>26</v>
      </c>
      <c r="F5" s="23">
        <v>1758</v>
      </c>
      <c r="G5" s="23" t="s">
        <v>27</v>
      </c>
      <c r="H5" s="23" t="s">
        <v>28</v>
      </c>
      <c r="I5" s="22">
        <v>1</v>
      </c>
      <c r="J5" s="23" t="s">
        <v>37</v>
      </c>
      <c r="K5" s="24" t="s">
        <v>30</v>
      </c>
      <c r="L5" s="25">
        <v>1830</v>
      </c>
      <c r="M5" s="26" t="s">
        <v>34</v>
      </c>
      <c r="N5" s="27"/>
      <c r="O5" s="27">
        <v>12</v>
      </c>
      <c r="P5" s="28"/>
      <c r="Q5" s="29">
        <f t="shared" si="0"/>
        <v>0.60000000000000009</v>
      </c>
      <c r="R5" s="28"/>
      <c r="S5" s="28"/>
      <c r="T5" s="30"/>
      <c r="U5" s="31"/>
      <c r="V5" s="32">
        <f t="shared" si="1"/>
        <v>1098.0000000000002</v>
      </c>
      <c r="W5" s="33"/>
      <c r="X5" s="22" t="s">
        <v>32</v>
      </c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24</v>
      </c>
      <c r="C6" s="22" t="s">
        <v>162</v>
      </c>
      <c r="D6" s="1" t="s">
        <v>25</v>
      </c>
      <c r="E6" s="1" t="s">
        <v>26</v>
      </c>
      <c r="F6" s="23">
        <v>1758</v>
      </c>
      <c r="G6" s="23" t="s">
        <v>27</v>
      </c>
      <c r="H6" s="23" t="s">
        <v>28</v>
      </c>
      <c r="I6" s="22">
        <v>1</v>
      </c>
      <c r="J6" s="23" t="s">
        <v>38</v>
      </c>
      <c r="K6" s="24" t="s">
        <v>30</v>
      </c>
      <c r="L6" s="25">
        <v>9299</v>
      </c>
      <c r="M6" s="26" t="s">
        <v>34</v>
      </c>
      <c r="N6" s="27">
        <v>18</v>
      </c>
      <c r="O6" s="27"/>
      <c r="P6" s="28"/>
      <c r="Q6" s="29">
        <f t="shared" si="0"/>
        <v>18</v>
      </c>
      <c r="R6" s="28"/>
      <c r="S6" s="28"/>
      <c r="T6" s="30"/>
      <c r="U6" s="31"/>
      <c r="V6" s="32">
        <f t="shared" si="1"/>
        <v>167382</v>
      </c>
      <c r="W6" s="33"/>
      <c r="X6" s="22" t="s">
        <v>32</v>
      </c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24</v>
      </c>
      <c r="C7" s="22" t="s">
        <v>162</v>
      </c>
      <c r="D7" s="1" t="s">
        <v>25</v>
      </c>
      <c r="E7" s="1" t="s">
        <v>26</v>
      </c>
      <c r="F7" s="23">
        <v>1758</v>
      </c>
      <c r="G7" s="23" t="s">
        <v>27</v>
      </c>
      <c r="H7" s="23" t="s">
        <v>28</v>
      </c>
      <c r="I7" s="22">
        <v>1</v>
      </c>
      <c r="J7" s="23" t="s">
        <v>39</v>
      </c>
      <c r="K7" s="24" t="s">
        <v>30</v>
      </c>
      <c r="L7" s="25">
        <v>7</v>
      </c>
      <c r="M7" s="26" t="s">
        <v>31</v>
      </c>
      <c r="N7" s="27">
        <v>20</v>
      </c>
      <c r="O7" s="27"/>
      <c r="P7" s="28"/>
      <c r="Q7" s="29">
        <f t="shared" si="0"/>
        <v>20</v>
      </c>
      <c r="R7" s="28"/>
      <c r="S7" s="28"/>
      <c r="T7" s="30"/>
      <c r="U7" s="31"/>
      <c r="V7" s="32">
        <f t="shared" si="1"/>
        <v>140</v>
      </c>
      <c r="W7" s="33"/>
      <c r="X7" s="22" t="s">
        <v>32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24</v>
      </c>
      <c r="C8" s="22" t="s">
        <v>162</v>
      </c>
      <c r="D8" s="1" t="s">
        <v>25</v>
      </c>
      <c r="E8" s="1" t="s">
        <v>26</v>
      </c>
      <c r="F8" s="23">
        <v>1758</v>
      </c>
      <c r="G8" s="23" t="s">
        <v>27</v>
      </c>
      <c r="H8" s="23" t="s">
        <v>28</v>
      </c>
      <c r="I8" s="22">
        <v>1</v>
      </c>
      <c r="J8" s="23" t="s">
        <v>40</v>
      </c>
      <c r="K8" s="24" t="s">
        <v>30</v>
      </c>
      <c r="L8" s="25">
        <v>3990</v>
      </c>
      <c r="M8" s="26" t="s">
        <v>34</v>
      </c>
      <c r="N8" s="27"/>
      <c r="O8" s="27">
        <v>5</v>
      </c>
      <c r="P8" s="28"/>
      <c r="Q8" s="29">
        <f t="shared" si="0"/>
        <v>0.25</v>
      </c>
      <c r="R8" s="28"/>
      <c r="S8" s="28"/>
      <c r="T8" s="30"/>
      <c r="U8" s="31"/>
      <c r="V8" s="32">
        <f t="shared" si="1"/>
        <v>997.5</v>
      </c>
      <c r="W8" s="33"/>
      <c r="X8" s="22" t="s">
        <v>32</v>
      </c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24</v>
      </c>
      <c r="C9" s="22" t="s">
        <v>162</v>
      </c>
      <c r="D9" s="1" t="s">
        <v>25</v>
      </c>
      <c r="E9" s="1" t="s">
        <v>26</v>
      </c>
      <c r="F9" s="23">
        <v>1758</v>
      </c>
      <c r="G9" s="23" t="s">
        <v>27</v>
      </c>
      <c r="H9" s="23" t="s">
        <v>28</v>
      </c>
      <c r="I9" s="22">
        <v>1</v>
      </c>
      <c r="J9" s="23" t="s">
        <v>41</v>
      </c>
      <c r="K9" s="24" t="s">
        <v>30</v>
      </c>
      <c r="L9" s="25">
        <v>400</v>
      </c>
      <c r="M9" s="26" t="s">
        <v>34</v>
      </c>
      <c r="N9" s="27"/>
      <c r="O9" s="27">
        <v>40</v>
      </c>
      <c r="P9" s="28"/>
      <c r="Q9" s="29">
        <f t="shared" si="0"/>
        <v>2</v>
      </c>
      <c r="R9" s="28"/>
      <c r="S9" s="28"/>
      <c r="T9" s="30"/>
      <c r="U9" s="31"/>
      <c r="V9" s="32">
        <f t="shared" si="1"/>
        <v>800</v>
      </c>
      <c r="W9" s="33"/>
      <c r="X9" s="22" t="s">
        <v>32</v>
      </c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24</v>
      </c>
      <c r="C10" s="22" t="s">
        <v>162</v>
      </c>
      <c r="D10" s="1" t="s">
        <v>25</v>
      </c>
      <c r="E10" s="1" t="s">
        <v>26</v>
      </c>
      <c r="F10" s="23">
        <v>1758</v>
      </c>
      <c r="G10" s="23" t="s">
        <v>27</v>
      </c>
      <c r="H10" s="23" t="s">
        <v>28</v>
      </c>
      <c r="I10" s="22">
        <v>1</v>
      </c>
      <c r="J10" s="23" t="s">
        <v>42</v>
      </c>
      <c r="K10" s="24" t="s">
        <v>30</v>
      </c>
      <c r="L10" s="25">
        <v>5400</v>
      </c>
      <c r="M10" s="26" t="s">
        <v>34</v>
      </c>
      <c r="N10" s="27"/>
      <c r="O10" s="27">
        <v>5</v>
      </c>
      <c r="P10" s="28"/>
      <c r="Q10" s="29">
        <f t="shared" si="0"/>
        <v>0.25</v>
      </c>
      <c r="R10" s="28"/>
      <c r="S10" s="28"/>
      <c r="T10" s="30"/>
      <c r="U10" s="31"/>
      <c r="V10" s="32">
        <f t="shared" si="1"/>
        <v>1350</v>
      </c>
      <c r="W10" s="33"/>
      <c r="X10" s="22" t="s">
        <v>32</v>
      </c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24</v>
      </c>
      <c r="C11" s="22" t="s">
        <v>162</v>
      </c>
      <c r="D11" s="1" t="s">
        <v>25</v>
      </c>
      <c r="E11" s="1" t="s">
        <v>26</v>
      </c>
      <c r="F11" s="23">
        <v>1758</v>
      </c>
      <c r="G11" s="23" t="s">
        <v>27</v>
      </c>
      <c r="H11" s="23" t="s">
        <v>28</v>
      </c>
      <c r="I11" s="22">
        <v>1</v>
      </c>
      <c r="J11" s="23" t="s">
        <v>43</v>
      </c>
      <c r="K11" s="24" t="s">
        <v>44</v>
      </c>
      <c r="L11" s="25">
        <v>5000</v>
      </c>
      <c r="M11" s="26" t="s">
        <v>34</v>
      </c>
      <c r="N11" s="27"/>
      <c r="O11" s="27">
        <v>5</v>
      </c>
      <c r="P11" s="28"/>
      <c r="Q11" s="29">
        <f t="shared" si="0"/>
        <v>0.25</v>
      </c>
      <c r="R11" s="28"/>
      <c r="S11" s="28"/>
      <c r="T11" s="30"/>
      <c r="U11" s="31"/>
      <c r="V11" s="32">
        <f t="shared" si="1"/>
        <v>1250</v>
      </c>
      <c r="W11" s="33"/>
      <c r="X11" s="22" t="s">
        <v>32</v>
      </c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24</v>
      </c>
      <c r="C12" s="22" t="s">
        <v>162</v>
      </c>
      <c r="D12" s="1" t="s">
        <v>25</v>
      </c>
      <c r="E12" s="1" t="s">
        <v>26</v>
      </c>
      <c r="F12" s="23">
        <v>1758</v>
      </c>
      <c r="G12" s="23" t="s">
        <v>27</v>
      </c>
      <c r="H12" s="23" t="s">
        <v>28</v>
      </c>
      <c r="I12" s="22">
        <v>1</v>
      </c>
      <c r="J12" s="23" t="s">
        <v>45</v>
      </c>
      <c r="K12" s="24" t="s">
        <v>44</v>
      </c>
      <c r="L12" s="25">
        <v>52137</v>
      </c>
      <c r="M12" s="26" t="s">
        <v>34</v>
      </c>
      <c r="N12" s="27"/>
      <c r="O12" s="27">
        <v>2</v>
      </c>
      <c r="P12" s="28"/>
      <c r="Q12" s="29">
        <f t="shared" si="0"/>
        <v>0.1</v>
      </c>
      <c r="R12" s="28"/>
      <c r="S12" s="28"/>
      <c r="T12" s="30"/>
      <c r="U12" s="31"/>
      <c r="V12" s="32">
        <f t="shared" si="1"/>
        <v>5213.7000000000007</v>
      </c>
      <c r="W12" s="33"/>
      <c r="X12" s="22" t="s">
        <v>32</v>
      </c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24</v>
      </c>
      <c r="C13" s="22" t="s">
        <v>162</v>
      </c>
      <c r="D13" s="1" t="s">
        <v>25</v>
      </c>
      <c r="E13" s="1" t="s">
        <v>26</v>
      </c>
      <c r="F13" s="23">
        <v>1758</v>
      </c>
      <c r="G13" s="23" t="s">
        <v>27</v>
      </c>
      <c r="H13" s="23" t="s">
        <v>28</v>
      </c>
      <c r="I13" s="22">
        <v>1</v>
      </c>
      <c r="J13" s="23" t="s">
        <v>46</v>
      </c>
      <c r="K13" s="24" t="s">
        <v>44</v>
      </c>
      <c r="L13" s="25">
        <v>140</v>
      </c>
      <c r="M13" s="26" t="s">
        <v>34</v>
      </c>
      <c r="N13" s="27">
        <v>8</v>
      </c>
      <c r="O13" s="27"/>
      <c r="P13" s="28"/>
      <c r="Q13" s="29">
        <f t="shared" si="0"/>
        <v>8</v>
      </c>
      <c r="R13" s="28"/>
      <c r="S13" s="28"/>
      <c r="T13" s="30"/>
      <c r="U13" s="31"/>
      <c r="V13" s="32">
        <f t="shared" si="1"/>
        <v>1120</v>
      </c>
      <c r="W13" s="33"/>
      <c r="X13" s="22" t="s">
        <v>32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24</v>
      </c>
      <c r="C14" s="22" t="s">
        <v>162</v>
      </c>
      <c r="D14" s="1" t="s">
        <v>25</v>
      </c>
      <c r="E14" s="1" t="s">
        <v>26</v>
      </c>
      <c r="F14" s="23">
        <v>1758</v>
      </c>
      <c r="G14" s="23" t="s">
        <v>27</v>
      </c>
      <c r="H14" s="23" t="s">
        <v>28</v>
      </c>
      <c r="I14" s="22">
        <v>1</v>
      </c>
      <c r="J14" s="23" t="s">
        <v>47</v>
      </c>
      <c r="K14" s="24" t="s">
        <v>44</v>
      </c>
      <c r="L14" s="25">
        <v>1421403</v>
      </c>
      <c r="M14" s="26" t="s">
        <v>34</v>
      </c>
      <c r="N14" s="27"/>
      <c r="O14" s="27">
        <v>3</v>
      </c>
      <c r="P14" s="28"/>
      <c r="Q14" s="29">
        <f t="shared" si="0"/>
        <v>0.15000000000000002</v>
      </c>
      <c r="R14" s="28"/>
      <c r="S14" s="28"/>
      <c r="T14" s="30"/>
      <c r="U14" s="31"/>
      <c r="V14" s="32">
        <f t="shared" si="1"/>
        <v>213210.45000000004</v>
      </c>
      <c r="W14" s="33"/>
      <c r="X14" s="22" t="s">
        <v>32</v>
      </c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24</v>
      </c>
      <c r="C15" s="22" t="s">
        <v>162</v>
      </c>
      <c r="D15" s="1" t="s">
        <v>25</v>
      </c>
      <c r="E15" s="1" t="s">
        <v>26</v>
      </c>
      <c r="F15" s="23">
        <v>1758</v>
      </c>
      <c r="G15" s="23" t="s">
        <v>27</v>
      </c>
      <c r="H15" s="23" t="s">
        <v>28</v>
      </c>
      <c r="I15" s="22">
        <v>1</v>
      </c>
      <c r="J15" s="23" t="s">
        <v>48</v>
      </c>
      <c r="K15" s="24" t="s">
        <v>44</v>
      </c>
      <c r="L15" s="25">
        <v>331742</v>
      </c>
      <c r="M15" s="26" t="s">
        <v>34</v>
      </c>
      <c r="N15" s="27">
        <v>0.12</v>
      </c>
      <c r="O15" s="27">
        <v>0.1</v>
      </c>
      <c r="P15" s="28"/>
      <c r="Q15" s="29">
        <f t="shared" si="0"/>
        <v>0.125</v>
      </c>
      <c r="R15" s="28"/>
      <c r="S15" s="28"/>
      <c r="T15" s="30"/>
      <c r="U15" s="31"/>
      <c r="V15" s="32">
        <f t="shared" si="1"/>
        <v>41467.75</v>
      </c>
      <c r="W15" s="33"/>
      <c r="X15" s="22" t="s">
        <v>32</v>
      </c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24</v>
      </c>
      <c r="C16" s="22" t="s">
        <v>162</v>
      </c>
      <c r="D16" s="1" t="s">
        <v>25</v>
      </c>
      <c r="E16" s="1" t="s">
        <v>26</v>
      </c>
      <c r="F16" s="23">
        <v>1758</v>
      </c>
      <c r="G16" s="23" t="s">
        <v>27</v>
      </c>
      <c r="H16" s="23" t="s">
        <v>28</v>
      </c>
      <c r="I16" s="22">
        <v>2</v>
      </c>
      <c r="J16" s="23" t="s">
        <v>49</v>
      </c>
      <c r="K16" s="24" t="s">
        <v>44</v>
      </c>
      <c r="L16" s="25">
        <v>21</v>
      </c>
      <c r="M16" s="26" t="s">
        <v>36</v>
      </c>
      <c r="N16" s="27">
        <v>44</v>
      </c>
      <c r="O16" s="27"/>
      <c r="P16" s="28"/>
      <c r="Q16" s="29">
        <f t="shared" si="0"/>
        <v>44</v>
      </c>
      <c r="R16" s="28"/>
      <c r="S16" s="28"/>
      <c r="T16" s="30"/>
      <c r="U16" s="31"/>
      <c r="V16" s="32">
        <f t="shared" si="1"/>
        <v>924</v>
      </c>
      <c r="W16" s="33"/>
      <c r="X16" s="22" t="s">
        <v>32</v>
      </c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24</v>
      </c>
      <c r="C17" s="22" t="s">
        <v>162</v>
      </c>
      <c r="D17" s="1" t="s">
        <v>25</v>
      </c>
      <c r="E17" s="1" t="s">
        <v>26</v>
      </c>
      <c r="F17" s="23">
        <v>1758</v>
      </c>
      <c r="G17" s="23" t="s">
        <v>27</v>
      </c>
      <c r="H17" s="23" t="s">
        <v>28</v>
      </c>
      <c r="I17" s="22">
        <v>2</v>
      </c>
      <c r="J17" s="23" t="s">
        <v>49</v>
      </c>
      <c r="K17" s="24" t="s">
        <v>44</v>
      </c>
      <c r="L17" s="25">
        <v>96</v>
      </c>
      <c r="M17" s="26" t="s">
        <v>31</v>
      </c>
      <c r="N17" s="27">
        <v>22</v>
      </c>
      <c r="O17" s="27"/>
      <c r="P17" s="28"/>
      <c r="Q17" s="29">
        <f t="shared" si="0"/>
        <v>22</v>
      </c>
      <c r="R17" s="28"/>
      <c r="S17" s="28"/>
      <c r="T17" s="30"/>
      <c r="U17" s="31"/>
      <c r="V17" s="32">
        <f t="shared" si="1"/>
        <v>2112</v>
      </c>
      <c r="W17" s="33"/>
      <c r="X17" s="22" t="s">
        <v>32</v>
      </c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24</v>
      </c>
      <c r="C18" s="22" t="s">
        <v>162</v>
      </c>
      <c r="D18" s="1" t="s">
        <v>25</v>
      </c>
      <c r="E18" s="1" t="s">
        <v>26</v>
      </c>
      <c r="F18" s="23">
        <v>1758</v>
      </c>
      <c r="G18" s="23" t="s">
        <v>27</v>
      </c>
      <c r="H18" s="23" t="s">
        <v>28</v>
      </c>
      <c r="I18" s="22">
        <v>2</v>
      </c>
      <c r="J18" s="23" t="s">
        <v>50</v>
      </c>
      <c r="K18" s="24" t="s">
        <v>44</v>
      </c>
      <c r="L18" s="25">
        <v>395</v>
      </c>
      <c r="M18" s="26" t="s">
        <v>34</v>
      </c>
      <c r="N18" s="27"/>
      <c r="O18" s="27">
        <v>6</v>
      </c>
      <c r="P18" s="28"/>
      <c r="Q18" s="29">
        <f t="shared" si="0"/>
        <v>0.30000000000000004</v>
      </c>
      <c r="R18" s="28"/>
      <c r="S18" s="28"/>
      <c r="T18" s="30"/>
      <c r="U18" s="31"/>
      <c r="V18" s="32">
        <f t="shared" si="1"/>
        <v>118.50000000000001</v>
      </c>
      <c r="W18" s="33"/>
      <c r="X18" s="22" t="s">
        <v>32</v>
      </c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24</v>
      </c>
      <c r="C19" s="22" t="s">
        <v>162</v>
      </c>
      <c r="D19" s="1" t="s">
        <v>25</v>
      </c>
      <c r="E19" s="1" t="s">
        <v>26</v>
      </c>
      <c r="F19" s="23">
        <v>1758</v>
      </c>
      <c r="G19" s="23" t="s">
        <v>27</v>
      </c>
      <c r="H19" s="23" t="s">
        <v>28</v>
      </c>
      <c r="I19" s="22">
        <v>2</v>
      </c>
      <c r="J19" s="23" t="s">
        <v>51</v>
      </c>
      <c r="K19" s="24" t="s">
        <v>44</v>
      </c>
      <c r="L19" s="25">
        <v>38882</v>
      </c>
      <c r="M19" s="26" t="s">
        <v>34</v>
      </c>
      <c r="N19" s="27"/>
      <c r="O19" s="27">
        <v>8</v>
      </c>
      <c r="P19" s="28"/>
      <c r="Q19" s="29">
        <f t="shared" si="0"/>
        <v>0.4</v>
      </c>
      <c r="R19" s="28"/>
      <c r="S19" s="28"/>
      <c r="T19" s="30"/>
      <c r="U19" s="31"/>
      <c r="V19" s="32">
        <f t="shared" si="1"/>
        <v>15552.800000000001</v>
      </c>
      <c r="W19" s="33"/>
      <c r="X19" s="22" t="s">
        <v>32</v>
      </c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24</v>
      </c>
      <c r="C20" s="22" t="s">
        <v>162</v>
      </c>
      <c r="D20" s="1" t="s">
        <v>25</v>
      </c>
      <c r="E20" s="1" t="s">
        <v>26</v>
      </c>
      <c r="F20" s="23">
        <v>1758</v>
      </c>
      <c r="G20" s="23" t="s">
        <v>27</v>
      </c>
      <c r="H20" s="23" t="s">
        <v>28</v>
      </c>
      <c r="I20" s="22">
        <v>2</v>
      </c>
      <c r="J20" s="23" t="s">
        <v>52</v>
      </c>
      <c r="K20" s="24" t="s">
        <v>44</v>
      </c>
      <c r="L20" s="25">
        <v>7552</v>
      </c>
      <c r="M20" s="26" t="s">
        <v>34</v>
      </c>
      <c r="N20" s="27"/>
      <c r="O20" s="27">
        <v>8</v>
      </c>
      <c r="P20" s="28"/>
      <c r="Q20" s="29">
        <f t="shared" si="0"/>
        <v>0.4</v>
      </c>
      <c r="R20" s="28"/>
      <c r="S20" s="28"/>
      <c r="T20" s="30"/>
      <c r="U20" s="31"/>
      <c r="V20" s="32">
        <f t="shared" si="1"/>
        <v>3020.8</v>
      </c>
      <c r="W20" s="33"/>
      <c r="X20" s="22" t="s">
        <v>32</v>
      </c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24</v>
      </c>
      <c r="C21" s="22" t="s">
        <v>162</v>
      </c>
      <c r="D21" s="1" t="s">
        <v>25</v>
      </c>
      <c r="E21" s="1" t="s">
        <v>26</v>
      </c>
      <c r="F21" s="23">
        <v>1758</v>
      </c>
      <c r="G21" s="23" t="s">
        <v>27</v>
      </c>
      <c r="H21" s="23" t="s">
        <v>28</v>
      </c>
      <c r="I21" s="22">
        <v>2</v>
      </c>
      <c r="J21" s="23" t="s">
        <v>53</v>
      </c>
      <c r="K21" s="24" t="s">
        <v>44</v>
      </c>
      <c r="L21" s="25">
        <v>98279</v>
      </c>
      <c r="M21" s="26" t="s">
        <v>34</v>
      </c>
      <c r="N21" s="27"/>
      <c r="O21" s="27">
        <v>23</v>
      </c>
      <c r="P21" s="28"/>
      <c r="Q21" s="29">
        <f t="shared" si="0"/>
        <v>1.1500000000000001</v>
      </c>
      <c r="R21" s="28"/>
      <c r="S21" s="28"/>
      <c r="T21" s="30"/>
      <c r="U21" s="31"/>
      <c r="V21" s="32">
        <f t="shared" si="1"/>
        <v>113020.85</v>
      </c>
      <c r="W21" s="33"/>
      <c r="X21" s="22" t="s">
        <v>32</v>
      </c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24</v>
      </c>
      <c r="C22" s="22" t="s">
        <v>162</v>
      </c>
      <c r="D22" s="1" t="s">
        <v>25</v>
      </c>
      <c r="E22" s="1" t="s">
        <v>26</v>
      </c>
      <c r="F22" s="23">
        <v>1758</v>
      </c>
      <c r="G22" s="23" t="s">
        <v>27</v>
      </c>
      <c r="H22" s="23" t="s">
        <v>28</v>
      </c>
      <c r="I22" s="22">
        <v>2</v>
      </c>
      <c r="J22" s="23" t="s">
        <v>54</v>
      </c>
      <c r="K22" s="24" t="s">
        <v>44</v>
      </c>
      <c r="L22" s="25">
        <v>40</v>
      </c>
      <c r="M22" s="26" t="s">
        <v>31</v>
      </c>
      <c r="N22" s="27">
        <v>10</v>
      </c>
      <c r="O22" s="27"/>
      <c r="P22" s="28"/>
      <c r="Q22" s="29">
        <f t="shared" si="0"/>
        <v>10</v>
      </c>
      <c r="R22" s="28"/>
      <c r="S22" s="28"/>
      <c r="T22" s="30"/>
      <c r="U22" s="31"/>
      <c r="V22" s="32">
        <f t="shared" si="1"/>
        <v>400</v>
      </c>
      <c r="W22" s="33"/>
      <c r="X22" s="22" t="s">
        <v>32</v>
      </c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24</v>
      </c>
      <c r="C23" s="22" t="s">
        <v>162</v>
      </c>
      <c r="D23" s="1" t="s">
        <v>25</v>
      </c>
      <c r="E23" s="1" t="s">
        <v>26</v>
      </c>
      <c r="F23" s="23">
        <v>1758</v>
      </c>
      <c r="G23" s="23" t="s">
        <v>27</v>
      </c>
      <c r="H23" s="23" t="s">
        <v>28</v>
      </c>
      <c r="I23" s="22">
        <v>2</v>
      </c>
      <c r="J23" s="23" t="s">
        <v>55</v>
      </c>
      <c r="K23" s="24" t="s">
        <v>44</v>
      </c>
      <c r="L23" s="25">
        <v>574</v>
      </c>
      <c r="M23" s="26" t="s">
        <v>34</v>
      </c>
      <c r="N23" s="27">
        <v>3</v>
      </c>
      <c r="O23" s="27"/>
      <c r="P23" s="28"/>
      <c r="Q23" s="29">
        <f t="shared" si="0"/>
        <v>3</v>
      </c>
      <c r="R23" s="28"/>
      <c r="S23" s="28"/>
      <c r="T23" s="30"/>
      <c r="U23" s="31"/>
      <c r="V23" s="32">
        <f t="shared" si="1"/>
        <v>1722</v>
      </c>
      <c r="W23" s="33"/>
      <c r="X23" s="22" t="s">
        <v>32</v>
      </c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24</v>
      </c>
      <c r="C24" s="22" t="s">
        <v>162</v>
      </c>
      <c r="D24" s="1" t="s">
        <v>25</v>
      </c>
      <c r="E24" s="1" t="s">
        <v>26</v>
      </c>
      <c r="F24" s="23">
        <v>1758</v>
      </c>
      <c r="G24" s="23" t="s">
        <v>27</v>
      </c>
      <c r="H24" s="23" t="s">
        <v>28</v>
      </c>
      <c r="I24" s="22">
        <v>2</v>
      </c>
      <c r="J24" s="23" t="s">
        <v>56</v>
      </c>
      <c r="K24" s="24" t="s">
        <v>44</v>
      </c>
      <c r="L24" s="25">
        <v>16186</v>
      </c>
      <c r="M24" s="26" t="s">
        <v>34</v>
      </c>
      <c r="N24" s="27"/>
      <c r="O24" s="27">
        <v>5</v>
      </c>
      <c r="P24" s="28"/>
      <c r="Q24" s="29">
        <f t="shared" si="0"/>
        <v>0.25</v>
      </c>
      <c r="R24" s="28"/>
      <c r="S24" s="28"/>
      <c r="T24" s="30"/>
      <c r="U24" s="31"/>
      <c r="V24" s="32">
        <f t="shared" si="1"/>
        <v>4046.5</v>
      </c>
      <c r="W24" s="33"/>
      <c r="X24" s="22" t="s">
        <v>32</v>
      </c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24</v>
      </c>
      <c r="C25" s="22" t="s">
        <v>162</v>
      </c>
      <c r="D25" s="1" t="s">
        <v>25</v>
      </c>
      <c r="E25" s="1" t="s">
        <v>26</v>
      </c>
      <c r="F25" s="23">
        <v>1758</v>
      </c>
      <c r="G25" s="23" t="s">
        <v>27</v>
      </c>
      <c r="H25" s="23" t="s">
        <v>28</v>
      </c>
      <c r="I25" s="22">
        <v>2</v>
      </c>
      <c r="J25" s="23" t="s">
        <v>57</v>
      </c>
      <c r="K25" s="24" t="s">
        <v>44</v>
      </c>
      <c r="L25" s="25">
        <v>2330</v>
      </c>
      <c r="M25" s="26" t="s">
        <v>34</v>
      </c>
      <c r="N25" s="27"/>
      <c r="O25" s="27">
        <v>24</v>
      </c>
      <c r="P25" s="28"/>
      <c r="Q25" s="29">
        <f t="shared" si="0"/>
        <v>1.2000000000000002</v>
      </c>
      <c r="R25" s="28"/>
      <c r="S25" s="28"/>
      <c r="T25" s="30"/>
      <c r="U25" s="31"/>
      <c r="V25" s="32">
        <f t="shared" si="1"/>
        <v>2796.0000000000005</v>
      </c>
      <c r="W25" s="33"/>
      <c r="X25" s="22" t="s">
        <v>32</v>
      </c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24</v>
      </c>
      <c r="C26" s="22" t="s">
        <v>162</v>
      </c>
      <c r="D26" s="1" t="s">
        <v>25</v>
      </c>
      <c r="E26" s="1" t="s">
        <v>26</v>
      </c>
      <c r="F26" s="23">
        <v>1758</v>
      </c>
      <c r="G26" s="23" t="s">
        <v>27</v>
      </c>
      <c r="H26" s="23" t="s">
        <v>28</v>
      </c>
      <c r="I26" s="22">
        <v>2</v>
      </c>
      <c r="J26" s="23" t="s">
        <v>58</v>
      </c>
      <c r="K26" s="24" t="s">
        <v>59</v>
      </c>
      <c r="L26" s="25">
        <v>113966</v>
      </c>
      <c r="M26" s="26" t="s">
        <v>34</v>
      </c>
      <c r="N26" s="27">
        <v>0.2</v>
      </c>
      <c r="O26" s="27"/>
      <c r="P26" s="28"/>
      <c r="Q26" s="29">
        <f t="shared" si="0"/>
        <v>0.2</v>
      </c>
      <c r="R26" s="28"/>
      <c r="S26" s="28"/>
      <c r="T26" s="30"/>
      <c r="U26" s="31"/>
      <c r="V26" s="32">
        <f t="shared" si="1"/>
        <v>22793.200000000001</v>
      </c>
      <c r="W26" s="33"/>
      <c r="X26" s="22" t="s">
        <v>32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162</v>
      </c>
      <c r="D27" s="1" t="s">
        <v>25</v>
      </c>
      <c r="E27" s="1" t="s">
        <v>26</v>
      </c>
      <c r="F27" s="23">
        <v>1758</v>
      </c>
      <c r="G27" s="23" t="s">
        <v>27</v>
      </c>
      <c r="H27" s="23" t="s">
        <v>28</v>
      </c>
      <c r="I27" s="22">
        <v>2</v>
      </c>
      <c r="J27" s="23" t="s">
        <v>35</v>
      </c>
      <c r="K27" s="24" t="s">
        <v>59</v>
      </c>
      <c r="L27" s="25">
        <v>156</v>
      </c>
      <c r="M27" s="26" t="s">
        <v>36</v>
      </c>
      <c r="N27" s="27">
        <v>10</v>
      </c>
      <c r="O27" s="27"/>
      <c r="P27" s="28"/>
      <c r="Q27" s="29">
        <f t="shared" si="0"/>
        <v>10</v>
      </c>
      <c r="R27" s="28"/>
      <c r="S27" s="28"/>
      <c r="T27" s="30"/>
      <c r="U27" s="31"/>
      <c r="V27" s="32">
        <f t="shared" si="1"/>
        <v>1560</v>
      </c>
      <c r="W27" s="33"/>
      <c r="X27" s="22" t="s">
        <v>32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162</v>
      </c>
      <c r="D28" s="1" t="s">
        <v>25</v>
      </c>
      <c r="E28" s="1" t="s">
        <v>26</v>
      </c>
      <c r="F28" s="23">
        <v>1758</v>
      </c>
      <c r="G28" s="23" t="s">
        <v>27</v>
      </c>
      <c r="H28" s="23" t="s">
        <v>28</v>
      </c>
      <c r="I28" s="22">
        <v>2</v>
      </c>
      <c r="J28" s="23" t="s">
        <v>60</v>
      </c>
      <c r="K28" s="24" t="s">
        <v>59</v>
      </c>
      <c r="L28" s="25">
        <v>454</v>
      </c>
      <c r="M28" s="26" t="s">
        <v>34</v>
      </c>
      <c r="N28" s="27"/>
      <c r="O28" s="27">
        <v>3</v>
      </c>
      <c r="P28" s="28"/>
      <c r="Q28" s="29">
        <f t="shared" si="0"/>
        <v>0.15000000000000002</v>
      </c>
      <c r="R28" s="28"/>
      <c r="S28" s="28"/>
      <c r="T28" s="30"/>
      <c r="U28" s="31"/>
      <c r="V28" s="32">
        <f t="shared" si="1"/>
        <v>68.100000000000009</v>
      </c>
      <c r="W28" s="33"/>
      <c r="X28" s="22" t="s">
        <v>32</v>
      </c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24</v>
      </c>
      <c r="C29" s="22" t="s">
        <v>162</v>
      </c>
      <c r="D29" s="1" t="s">
        <v>25</v>
      </c>
      <c r="E29" s="1" t="s">
        <v>26</v>
      </c>
      <c r="F29" s="23">
        <v>1758</v>
      </c>
      <c r="G29" s="23" t="s">
        <v>27</v>
      </c>
      <c r="H29" s="23" t="s">
        <v>28</v>
      </c>
      <c r="I29" s="22">
        <v>2</v>
      </c>
      <c r="J29" s="23" t="s">
        <v>61</v>
      </c>
      <c r="K29" s="24" t="s">
        <v>62</v>
      </c>
      <c r="L29" s="25">
        <v>58253</v>
      </c>
      <c r="M29" s="26" t="s">
        <v>34</v>
      </c>
      <c r="N29" s="27"/>
      <c r="O29" s="27">
        <v>5</v>
      </c>
      <c r="P29" s="28"/>
      <c r="Q29" s="29">
        <f t="shared" si="0"/>
        <v>0.25</v>
      </c>
      <c r="R29" s="28"/>
      <c r="S29" s="28"/>
      <c r="T29" s="30"/>
      <c r="U29" s="31"/>
      <c r="V29" s="32">
        <f t="shared" si="1"/>
        <v>14563.25</v>
      </c>
      <c r="W29" s="33"/>
      <c r="X29" s="22" t="s">
        <v>32</v>
      </c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24</v>
      </c>
      <c r="C30" s="22" t="s">
        <v>162</v>
      </c>
      <c r="D30" s="1" t="s">
        <v>25</v>
      </c>
      <c r="E30" s="1" t="s">
        <v>26</v>
      </c>
      <c r="F30" s="23">
        <v>1758</v>
      </c>
      <c r="G30" s="23" t="s">
        <v>27</v>
      </c>
      <c r="H30" s="23" t="s">
        <v>28</v>
      </c>
      <c r="I30" s="22">
        <v>2</v>
      </c>
      <c r="J30" s="23" t="s">
        <v>63</v>
      </c>
      <c r="K30" s="24" t="s">
        <v>62</v>
      </c>
      <c r="L30" s="25">
        <v>13632</v>
      </c>
      <c r="M30" s="26" t="s">
        <v>34</v>
      </c>
      <c r="N30" s="27"/>
      <c r="O30" s="27">
        <v>4</v>
      </c>
      <c r="P30" s="28"/>
      <c r="Q30" s="29">
        <f t="shared" si="0"/>
        <v>0.2</v>
      </c>
      <c r="R30" s="28"/>
      <c r="S30" s="28"/>
      <c r="T30" s="30"/>
      <c r="U30" s="31"/>
      <c r="V30" s="32">
        <f t="shared" si="1"/>
        <v>2726.4</v>
      </c>
      <c r="W30" s="33"/>
      <c r="X30" s="22" t="s">
        <v>32</v>
      </c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24</v>
      </c>
      <c r="C31" s="22" t="s">
        <v>162</v>
      </c>
      <c r="D31" s="1" t="s">
        <v>25</v>
      </c>
      <c r="E31" s="1" t="s">
        <v>26</v>
      </c>
      <c r="F31" s="23">
        <v>1758</v>
      </c>
      <c r="G31" s="23" t="s">
        <v>27</v>
      </c>
      <c r="H31" s="23" t="s">
        <v>28</v>
      </c>
      <c r="I31" s="22">
        <v>2</v>
      </c>
      <c r="J31" s="23" t="s">
        <v>58</v>
      </c>
      <c r="K31" s="24" t="s">
        <v>62</v>
      </c>
      <c r="L31" s="25">
        <v>66000</v>
      </c>
      <c r="M31" s="26" t="s">
        <v>34</v>
      </c>
      <c r="N31" s="27"/>
      <c r="O31" s="27">
        <v>4</v>
      </c>
      <c r="P31" s="28"/>
      <c r="Q31" s="29">
        <f t="shared" si="0"/>
        <v>0.2</v>
      </c>
      <c r="R31" s="28"/>
      <c r="S31" s="28"/>
      <c r="T31" s="30"/>
      <c r="U31" s="31"/>
      <c r="V31" s="32">
        <f t="shared" si="1"/>
        <v>13200</v>
      </c>
      <c r="W31" s="33"/>
      <c r="X31" s="22" t="s">
        <v>32</v>
      </c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24</v>
      </c>
      <c r="C32" s="22" t="s">
        <v>162</v>
      </c>
      <c r="D32" s="1" t="s">
        <v>25</v>
      </c>
      <c r="E32" s="1" t="s">
        <v>26</v>
      </c>
      <c r="F32" s="23">
        <v>1758</v>
      </c>
      <c r="G32" s="23" t="s">
        <v>27</v>
      </c>
      <c r="H32" s="23" t="s">
        <v>28</v>
      </c>
      <c r="I32" s="22">
        <v>2</v>
      </c>
      <c r="J32" s="23" t="s">
        <v>64</v>
      </c>
      <c r="K32" s="24" t="s">
        <v>62</v>
      </c>
      <c r="L32" s="25">
        <v>20000</v>
      </c>
      <c r="M32" s="26" t="s">
        <v>34</v>
      </c>
      <c r="N32" s="27"/>
      <c r="O32" s="27">
        <v>15</v>
      </c>
      <c r="P32" s="28"/>
      <c r="Q32" s="29">
        <f t="shared" si="0"/>
        <v>0.75</v>
      </c>
      <c r="R32" s="28"/>
      <c r="S32" s="28"/>
      <c r="T32" s="30"/>
      <c r="U32" s="31"/>
      <c r="V32" s="32">
        <f t="shared" si="1"/>
        <v>15000</v>
      </c>
      <c r="W32" s="33"/>
      <c r="X32" s="22" t="s">
        <v>32</v>
      </c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24</v>
      </c>
      <c r="C33" s="22" t="s">
        <v>162</v>
      </c>
      <c r="D33" s="1" t="s">
        <v>25</v>
      </c>
      <c r="E33" s="1" t="s">
        <v>26</v>
      </c>
      <c r="F33" s="23">
        <v>1758</v>
      </c>
      <c r="G33" s="23" t="s">
        <v>27</v>
      </c>
      <c r="H33" s="23" t="s">
        <v>28</v>
      </c>
      <c r="I33" s="22">
        <v>2</v>
      </c>
      <c r="J33" s="23" t="s">
        <v>65</v>
      </c>
      <c r="K33" s="24" t="s">
        <v>62</v>
      </c>
      <c r="L33" s="25">
        <v>1740</v>
      </c>
      <c r="M33" s="26" t="s">
        <v>34</v>
      </c>
      <c r="N33" s="27">
        <v>3</v>
      </c>
      <c r="O33" s="27">
        <v>15</v>
      </c>
      <c r="P33" s="28"/>
      <c r="Q33" s="29">
        <f t="shared" si="0"/>
        <v>3.75</v>
      </c>
      <c r="R33" s="28"/>
      <c r="S33" s="28"/>
      <c r="T33" s="30"/>
      <c r="U33" s="31"/>
      <c r="V33" s="32">
        <f t="shared" si="1"/>
        <v>6525</v>
      </c>
      <c r="W33" s="33"/>
      <c r="X33" s="22" t="s">
        <v>32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24</v>
      </c>
      <c r="C34" s="22" t="s">
        <v>162</v>
      </c>
      <c r="D34" s="1" t="s">
        <v>25</v>
      </c>
      <c r="E34" s="1" t="s">
        <v>26</v>
      </c>
      <c r="F34" s="23">
        <v>1758</v>
      </c>
      <c r="G34" s="23" t="s">
        <v>27</v>
      </c>
      <c r="H34" s="23" t="s">
        <v>28</v>
      </c>
      <c r="I34" s="22">
        <v>2</v>
      </c>
      <c r="J34" s="23" t="s">
        <v>66</v>
      </c>
      <c r="K34" s="24" t="s">
        <v>62</v>
      </c>
      <c r="L34" s="25">
        <v>4730</v>
      </c>
      <c r="M34" s="26" t="s">
        <v>34</v>
      </c>
      <c r="N34" s="27"/>
      <c r="O34" s="27">
        <v>3</v>
      </c>
      <c r="P34" s="28"/>
      <c r="Q34" s="29">
        <f t="shared" ref="Q34:Q65" si="2">N34+(0.05*O34)+(P34/240)</f>
        <v>0.15000000000000002</v>
      </c>
      <c r="R34" s="28"/>
      <c r="S34" s="28"/>
      <c r="T34" s="30"/>
      <c r="U34" s="31"/>
      <c r="V34" s="32">
        <f t="shared" ref="V34:V65" si="3">L34*Q34</f>
        <v>709.50000000000011</v>
      </c>
      <c r="W34" s="33"/>
      <c r="X34" s="22" t="s">
        <v>32</v>
      </c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24</v>
      </c>
      <c r="C35" s="22" t="s">
        <v>162</v>
      </c>
      <c r="D35" s="1" t="s">
        <v>25</v>
      </c>
      <c r="E35" s="1" t="s">
        <v>26</v>
      </c>
      <c r="F35" s="23">
        <v>1758</v>
      </c>
      <c r="G35" s="23" t="s">
        <v>27</v>
      </c>
      <c r="H35" s="23" t="s">
        <v>28</v>
      </c>
      <c r="I35" s="22">
        <v>2</v>
      </c>
      <c r="J35" s="23" t="s">
        <v>29</v>
      </c>
      <c r="K35" s="24" t="s">
        <v>62</v>
      </c>
      <c r="L35" s="25">
        <v>91</v>
      </c>
      <c r="M35" s="26" t="s">
        <v>31</v>
      </c>
      <c r="N35" s="27">
        <v>33</v>
      </c>
      <c r="O35" s="27"/>
      <c r="P35" s="28"/>
      <c r="Q35" s="29">
        <f t="shared" si="2"/>
        <v>33</v>
      </c>
      <c r="R35" s="28"/>
      <c r="S35" s="28"/>
      <c r="T35" s="30"/>
      <c r="U35" s="31"/>
      <c r="V35" s="32">
        <f t="shared" si="3"/>
        <v>3003</v>
      </c>
      <c r="W35" s="33"/>
      <c r="X35" s="22" t="s">
        <v>32</v>
      </c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24</v>
      </c>
      <c r="C36" s="22" t="s">
        <v>162</v>
      </c>
      <c r="D36" s="1" t="s">
        <v>25</v>
      </c>
      <c r="E36" s="1" t="s">
        <v>26</v>
      </c>
      <c r="F36" s="23">
        <v>1758</v>
      </c>
      <c r="G36" s="23" t="s">
        <v>27</v>
      </c>
      <c r="H36" s="23" t="s">
        <v>28</v>
      </c>
      <c r="I36" s="22">
        <v>2</v>
      </c>
      <c r="J36" s="23" t="s">
        <v>67</v>
      </c>
      <c r="K36" s="24" t="s">
        <v>62</v>
      </c>
      <c r="L36" s="25">
        <v>3000</v>
      </c>
      <c r="M36" s="26" t="s">
        <v>36</v>
      </c>
      <c r="N36" s="27">
        <v>20</v>
      </c>
      <c r="O36" s="27"/>
      <c r="P36" s="28"/>
      <c r="Q36" s="29">
        <f t="shared" si="2"/>
        <v>20</v>
      </c>
      <c r="R36" s="28"/>
      <c r="S36" s="28"/>
      <c r="T36" s="30"/>
      <c r="U36" s="31"/>
      <c r="V36" s="32">
        <f t="shared" si="3"/>
        <v>60000</v>
      </c>
      <c r="W36" s="33"/>
      <c r="X36" s="22" t="s">
        <v>32</v>
      </c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24</v>
      </c>
      <c r="C37" s="22" t="s">
        <v>162</v>
      </c>
      <c r="D37" s="1" t="s">
        <v>25</v>
      </c>
      <c r="E37" s="1" t="s">
        <v>26</v>
      </c>
      <c r="F37" s="23">
        <v>1758</v>
      </c>
      <c r="G37" s="23" t="s">
        <v>27</v>
      </c>
      <c r="H37" s="23" t="s">
        <v>28</v>
      </c>
      <c r="I37" s="22">
        <v>2</v>
      </c>
      <c r="J37" s="23" t="s">
        <v>68</v>
      </c>
      <c r="K37" s="24" t="s">
        <v>62</v>
      </c>
      <c r="L37" s="25">
        <v>3748</v>
      </c>
      <c r="M37" s="26" t="s">
        <v>34</v>
      </c>
      <c r="N37" s="27"/>
      <c r="O37" s="27">
        <v>12</v>
      </c>
      <c r="P37" s="28"/>
      <c r="Q37" s="29">
        <f t="shared" si="2"/>
        <v>0.60000000000000009</v>
      </c>
      <c r="R37" s="28"/>
      <c r="S37" s="28"/>
      <c r="T37" s="30"/>
      <c r="U37" s="31"/>
      <c r="V37" s="32">
        <f t="shared" si="3"/>
        <v>2248.8000000000002</v>
      </c>
      <c r="W37" s="33"/>
      <c r="X37" s="22" t="s">
        <v>32</v>
      </c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24</v>
      </c>
      <c r="C38" s="22" t="s">
        <v>162</v>
      </c>
      <c r="D38" s="1" t="s">
        <v>25</v>
      </c>
      <c r="E38" s="1" t="s">
        <v>26</v>
      </c>
      <c r="F38" s="23">
        <v>1758</v>
      </c>
      <c r="G38" s="23" t="s">
        <v>27</v>
      </c>
      <c r="H38" s="23" t="s">
        <v>28</v>
      </c>
      <c r="I38" s="22">
        <v>2</v>
      </c>
      <c r="J38" s="23" t="s">
        <v>69</v>
      </c>
      <c r="K38" s="24" t="s">
        <v>62</v>
      </c>
      <c r="L38" s="25">
        <v>54521</v>
      </c>
      <c r="M38" s="26" t="s">
        <v>34</v>
      </c>
      <c r="N38" s="27"/>
      <c r="O38" s="27">
        <v>4</v>
      </c>
      <c r="P38" s="28"/>
      <c r="Q38" s="29">
        <f t="shared" si="2"/>
        <v>0.2</v>
      </c>
      <c r="R38" s="28"/>
      <c r="S38" s="28"/>
      <c r="T38" s="30"/>
      <c r="U38" s="31"/>
      <c r="V38" s="32">
        <f t="shared" si="3"/>
        <v>10904.2</v>
      </c>
      <c r="W38" s="33"/>
      <c r="X38" s="22" t="s">
        <v>32</v>
      </c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24</v>
      </c>
      <c r="C39" s="22" t="s">
        <v>162</v>
      </c>
      <c r="D39" s="1" t="s">
        <v>25</v>
      </c>
      <c r="E39" s="1" t="s">
        <v>26</v>
      </c>
      <c r="F39" s="23">
        <v>1758</v>
      </c>
      <c r="G39" s="23" t="s">
        <v>27</v>
      </c>
      <c r="H39" s="23" t="s">
        <v>28</v>
      </c>
      <c r="I39" s="22">
        <v>2</v>
      </c>
      <c r="J39" s="23" t="s">
        <v>70</v>
      </c>
      <c r="K39" s="24" t="s">
        <v>62</v>
      </c>
      <c r="L39" s="25">
        <v>514</v>
      </c>
      <c r="M39" s="26" t="s">
        <v>34</v>
      </c>
      <c r="N39" s="27">
        <v>0.65</v>
      </c>
      <c r="O39" s="27"/>
      <c r="P39" s="28"/>
      <c r="Q39" s="29">
        <f t="shared" si="2"/>
        <v>0.65</v>
      </c>
      <c r="R39" s="28"/>
      <c r="S39" s="28"/>
      <c r="T39" s="30"/>
      <c r="U39" s="31"/>
      <c r="V39" s="32">
        <f t="shared" si="3"/>
        <v>334.1</v>
      </c>
      <c r="W39" s="33"/>
      <c r="X39" s="22" t="s">
        <v>32</v>
      </c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24</v>
      </c>
      <c r="C40" s="22" t="s">
        <v>162</v>
      </c>
      <c r="D40" s="1" t="s">
        <v>25</v>
      </c>
      <c r="E40" s="1" t="s">
        <v>26</v>
      </c>
      <c r="F40" s="23">
        <v>1758</v>
      </c>
      <c r="G40" s="23" t="s">
        <v>27</v>
      </c>
      <c r="H40" s="23" t="s">
        <v>28</v>
      </c>
      <c r="I40" s="22">
        <v>3</v>
      </c>
      <c r="J40" s="23" t="s">
        <v>71</v>
      </c>
      <c r="K40" s="24" t="s">
        <v>62</v>
      </c>
      <c r="L40" s="25">
        <v>1006</v>
      </c>
      <c r="M40" s="26" t="s">
        <v>34</v>
      </c>
      <c r="N40" s="27"/>
      <c r="O40" s="27">
        <v>3</v>
      </c>
      <c r="P40" s="28">
        <v>6</v>
      </c>
      <c r="Q40" s="29">
        <f t="shared" si="2"/>
        <v>0.17500000000000002</v>
      </c>
      <c r="R40" s="28"/>
      <c r="S40" s="28"/>
      <c r="T40" s="30"/>
      <c r="U40" s="31"/>
      <c r="V40" s="32">
        <f t="shared" si="3"/>
        <v>176.05</v>
      </c>
      <c r="W40" s="33"/>
      <c r="X40" s="22" t="s">
        <v>32</v>
      </c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24</v>
      </c>
      <c r="C41" s="22" t="s">
        <v>162</v>
      </c>
      <c r="D41" s="1" t="s">
        <v>25</v>
      </c>
      <c r="E41" s="1" t="s">
        <v>26</v>
      </c>
      <c r="F41" s="23">
        <v>1758</v>
      </c>
      <c r="G41" s="23" t="s">
        <v>27</v>
      </c>
      <c r="H41" s="23" t="s">
        <v>28</v>
      </c>
      <c r="I41" s="22">
        <v>3</v>
      </c>
      <c r="J41" s="23" t="s">
        <v>72</v>
      </c>
      <c r="K41" s="24" t="s">
        <v>62</v>
      </c>
      <c r="L41" s="25">
        <v>5582</v>
      </c>
      <c r="M41" s="26" t="s">
        <v>34</v>
      </c>
      <c r="N41" s="27"/>
      <c r="O41" s="27">
        <v>3</v>
      </c>
      <c r="P41" s="28">
        <v>6</v>
      </c>
      <c r="Q41" s="29">
        <f t="shared" si="2"/>
        <v>0.17500000000000002</v>
      </c>
      <c r="R41" s="28"/>
      <c r="S41" s="28"/>
      <c r="T41" s="30"/>
      <c r="U41" s="31"/>
      <c r="V41" s="32">
        <f t="shared" si="3"/>
        <v>976.85000000000014</v>
      </c>
      <c r="W41" s="33"/>
      <c r="X41" s="22" t="s">
        <v>32</v>
      </c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24</v>
      </c>
      <c r="C42" s="22" t="s">
        <v>162</v>
      </c>
      <c r="D42" s="1" t="s">
        <v>25</v>
      </c>
      <c r="E42" s="1" t="s">
        <v>26</v>
      </c>
      <c r="F42" s="23">
        <v>1758</v>
      </c>
      <c r="G42" s="23" t="s">
        <v>27</v>
      </c>
      <c r="H42" s="23" t="s">
        <v>28</v>
      </c>
      <c r="I42" s="22">
        <v>3</v>
      </c>
      <c r="J42" s="23" t="s">
        <v>73</v>
      </c>
      <c r="K42" s="24" t="s">
        <v>62</v>
      </c>
      <c r="L42" s="25">
        <v>4000</v>
      </c>
      <c r="M42" s="26" t="s">
        <v>34</v>
      </c>
      <c r="N42" s="27">
        <v>0.25</v>
      </c>
      <c r="O42" s="27"/>
      <c r="P42" s="28"/>
      <c r="Q42" s="29">
        <f t="shared" si="2"/>
        <v>0.25</v>
      </c>
      <c r="R42" s="28"/>
      <c r="S42" s="28"/>
      <c r="T42" s="30"/>
      <c r="U42" s="31"/>
      <c r="V42" s="32">
        <f t="shared" si="3"/>
        <v>1000</v>
      </c>
      <c r="W42" s="33"/>
      <c r="X42" s="22" t="s">
        <v>32</v>
      </c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24</v>
      </c>
      <c r="C43" s="22" t="s">
        <v>162</v>
      </c>
      <c r="D43" s="1" t="s">
        <v>25</v>
      </c>
      <c r="E43" s="1" t="s">
        <v>26</v>
      </c>
      <c r="F43" s="23">
        <v>1758</v>
      </c>
      <c r="G43" s="23" t="s">
        <v>27</v>
      </c>
      <c r="H43" s="23" t="s">
        <v>28</v>
      </c>
      <c r="I43" s="22">
        <v>3</v>
      </c>
      <c r="J43" s="23" t="s">
        <v>74</v>
      </c>
      <c r="K43" s="24" t="s">
        <v>62</v>
      </c>
      <c r="L43" s="25">
        <v>1664</v>
      </c>
      <c r="M43" s="26" t="s">
        <v>75</v>
      </c>
      <c r="N43" s="27">
        <v>120</v>
      </c>
      <c r="O43" s="27"/>
      <c r="P43" s="28"/>
      <c r="Q43" s="29">
        <f t="shared" si="2"/>
        <v>120</v>
      </c>
      <c r="R43" s="28"/>
      <c r="S43" s="28"/>
      <c r="T43" s="30"/>
      <c r="U43" s="31"/>
      <c r="V43" s="32">
        <f t="shared" si="3"/>
        <v>199680</v>
      </c>
      <c r="W43" s="33"/>
      <c r="X43" s="22" t="s">
        <v>32</v>
      </c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24</v>
      </c>
      <c r="C44" s="22" t="s">
        <v>162</v>
      </c>
      <c r="D44" s="1" t="s">
        <v>25</v>
      </c>
      <c r="E44" s="1" t="s">
        <v>26</v>
      </c>
      <c r="F44" s="23">
        <v>1758</v>
      </c>
      <c r="G44" s="23" t="s">
        <v>27</v>
      </c>
      <c r="H44" s="23" t="s">
        <v>28</v>
      </c>
      <c r="I44" s="22">
        <v>3</v>
      </c>
      <c r="J44" s="23" t="s">
        <v>76</v>
      </c>
      <c r="K44" s="24" t="s">
        <v>62</v>
      </c>
      <c r="L44" s="25">
        <v>22473</v>
      </c>
      <c r="M44" s="26" t="s">
        <v>34</v>
      </c>
      <c r="N44" s="27"/>
      <c r="O44" s="27">
        <v>5</v>
      </c>
      <c r="P44" s="28"/>
      <c r="Q44" s="29">
        <f t="shared" si="2"/>
        <v>0.25</v>
      </c>
      <c r="R44" s="28"/>
      <c r="S44" s="28"/>
      <c r="T44" s="30"/>
      <c r="U44" s="31"/>
      <c r="V44" s="32">
        <f t="shared" si="3"/>
        <v>5618.25</v>
      </c>
      <c r="W44" s="33"/>
      <c r="X44" s="22" t="s">
        <v>32</v>
      </c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24</v>
      </c>
      <c r="C45" s="22" t="s">
        <v>162</v>
      </c>
      <c r="D45" s="1" t="s">
        <v>25</v>
      </c>
      <c r="E45" s="1" t="s">
        <v>26</v>
      </c>
      <c r="F45" s="23">
        <v>1758</v>
      </c>
      <c r="G45" s="23" t="s">
        <v>27</v>
      </c>
      <c r="H45" s="23" t="s">
        <v>28</v>
      </c>
      <c r="I45" s="22">
        <v>3</v>
      </c>
      <c r="J45" s="23" t="s">
        <v>77</v>
      </c>
      <c r="K45" s="24" t="s">
        <v>62</v>
      </c>
      <c r="L45" s="25">
        <v>1100</v>
      </c>
      <c r="M45" s="26" t="s">
        <v>34</v>
      </c>
      <c r="N45" s="27"/>
      <c r="O45" s="27">
        <v>4</v>
      </c>
      <c r="P45" s="28"/>
      <c r="Q45" s="29">
        <f t="shared" si="2"/>
        <v>0.2</v>
      </c>
      <c r="R45" s="28"/>
      <c r="S45" s="28"/>
      <c r="T45" s="30"/>
      <c r="U45" s="31"/>
      <c r="V45" s="32">
        <f t="shared" si="3"/>
        <v>220</v>
      </c>
      <c r="W45" s="33"/>
      <c r="X45" s="22" t="s">
        <v>32</v>
      </c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24</v>
      </c>
      <c r="C46" s="22" t="s">
        <v>162</v>
      </c>
      <c r="D46" s="1" t="s">
        <v>25</v>
      </c>
      <c r="E46" s="1" t="s">
        <v>26</v>
      </c>
      <c r="F46" s="23">
        <v>1758</v>
      </c>
      <c r="G46" s="23" t="s">
        <v>27</v>
      </c>
      <c r="H46" s="23" t="s">
        <v>28</v>
      </c>
      <c r="I46" s="22">
        <v>3</v>
      </c>
      <c r="J46" s="23" t="s">
        <v>78</v>
      </c>
      <c r="K46" s="24" t="s">
        <v>62</v>
      </c>
      <c r="L46" s="25">
        <v>296</v>
      </c>
      <c r="M46" s="26" t="s">
        <v>34</v>
      </c>
      <c r="N46" s="27"/>
      <c r="O46" s="27">
        <v>20</v>
      </c>
      <c r="P46" s="28"/>
      <c r="Q46" s="29">
        <f t="shared" si="2"/>
        <v>1</v>
      </c>
      <c r="R46" s="28"/>
      <c r="S46" s="28"/>
      <c r="T46" s="30"/>
      <c r="U46" s="31"/>
      <c r="V46" s="32">
        <f t="shared" si="3"/>
        <v>296</v>
      </c>
      <c r="W46" s="33"/>
      <c r="X46" s="22" t="s">
        <v>32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24</v>
      </c>
      <c r="C47" s="22" t="s">
        <v>162</v>
      </c>
      <c r="D47" s="1" t="s">
        <v>25</v>
      </c>
      <c r="E47" s="1" t="s">
        <v>26</v>
      </c>
      <c r="F47" s="23">
        <v>1758</v>
      </c>
      <c r="G47" s="23" t="s">
        <v>27</v>
      </c>
      <c r="H47" s="23" t="s">
        <v>28</v>
      </c>
      <c r="I47" s="22">
        <v>3</v>
      </c>
      <c r="J47" s="23" t="s">
        <v>45</v>
      </c>
      <c r="K47" s="24" t="s">
        <v>62</v>
      </c>
      <c r="L47" s="25">
        <v>410460</v>
      </c>
      <c r="M47" s="26" t="s">
        <v>34</v>
      </c>
      <c r="N47" s="27"/>
      <c r="O47" s="27">
        <v>40</v>
      </c>
      <c r="P47" s="28"/>
      <c r="Q47" s="29">
        <f t="shared" si="2"/>
        <v>2</v>
      </c>
      <c r="R47" s="28"/>
      <c r="S47" s="28"/>
      <c r="T47" s="30"/>
      <c r="U47" s="31"/>
      <c r="V47" s="32">
        <f t="shared" si="3"/>
        <v>820920</v>
      </c>
      <c r="W47" s="33"/>
      <c r="X47" s="22" t="s">
        <v>32</v>
      </c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24</v>
      </c>
      <c r="C48" s="22" t="s">
        <v>162</v>
      </c>
      <c r="D48" s="1" t="s">
        <v>25</v>
      </c>
      <c r="E48" s="1" t="s">
        <v>26</v>
      </c>
      <c r="F48" s="23">
        <v>1758</v>
      </c>
      <c r="G48" s="23" t="s">
        <v>27</v>
      </c>
      <c r="H48" s="23" t="s">
        <v>28</v>
      </c>
      <c r="I48" s="22">
        <v>3</v>
      </c>
      <c r="J48" s="23" t="s">
        <v>79</v>
      </c>
      <c r="K48" s="24" t="s">
        <v>62</v>
      </c>
      <c r="L48" s="25">
        <v>3435</v>
      </c>
      <c r="M48" s="26" t="s">
        <v>34</v>
      </c>
      <c r="N48" s="27">
        <v>3</v>
      </c>
      <c r="O48" s="27">
        <v>10</v>
      </c>
      <c r="P48" s="28"/>
      <c r="Q48" s="29">
        <f t="shared" si="2"/>
        <v>3.5</v>
      </c>
      <c r="R48" s="28"/>
      <c r="S48" s="28"/>
      <c r="T48" s="30"/>
      <c r="U48" s="31"/>
      <c r="V48" s="32">
        <f t="shared" si="3"/>
        <v>12022.5</v>
      </c>
      <c r="W48" s="33"/>
      <c r="X48" s="22" t="s">
        <v>32</v>
      </c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24</v>
      </c>
      <c r="C49" s="22" t="s">
        <v>162</v>
      </c>
      <c r="D49" s="1" t="s">
        <v>25</v>
      </c>
      <c r="E49" s="1" t="s">
        <v>26</v>
      </c>
      <c r="F49" s="23">
        <v>1758</v>
      </c>
      <c r="G49" s="23" t="s">
        <v>27</v>
      </c>
      <c r="H49" s="23" t="s">
        <v>28</v>
      </c>
      <c r="I49" s="22">
        <v>3</v>
      </c>
      <c r="J49" s="23" t="s">
        <v>80</v>
      </c>
      <c r="K49" s="24" t="s">
        <v>62</v>
      </c>
      <c r="L49" s="25">
        <v>5707</v>
      </c>
      <c r="M49" s="26" t="s">
        <v>34</v>
      </c>
      <c r="N49" s="27"/>
      <c r="O49" s="27">
        <v>2</v>
      </c>
      <c r="P49" s="28"/>
      <c r="Q49" s="29">
        <f t="shared" si="2"/>
        <v>0.1</v>
      </c>
      <c r="R49" s="28"/>
      <c r="S49" s="28"/>
      <c r="T49" s="30"/>
      <c r="U49" s="31"/>
      <c r="V49" s="32">
        <f t="shared" si="3"/>
        <v>570.70000000000005</v>
      </c>
      <c r="W49" s="33"/>
      <c r="X49" s="22" t="s">
        <v>32</v>
      </c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24</v>
      </c>
      <c r="C50" s="22" t="s">
        <v>162</v>
      </c>
      <c r="D50" s="1" t="s">
        <v>25</v>
      </c>
      <c r="E50" s="1" t="s">
        <v>26</v>
      </c>
      <c r="F50" s="23">
        <v>1758</v>
      </c>
      <c r="G50" s="23" t="s">
        <v>27</v>
      </c>
      <c r="H50" s="23" t="s">
        <v>28</v>
      </c>
      <c r="I50" s="22">
        <v>3</v>
      </c>
      <c r="J50" s="23" t="s">
        <v>81</v>
      </c>
      <c r="K50" s="24" t="s">
        <v>62</v>
      </c>
      <c r="L50" s="25">
        <v>12036</v>
      </c>
      <c r="M50" s="26" t="s">
        <v>34</v>
      </c>
      <c r="N50" s="27">
        <v>0.18</v>
      </c>
      <c r="O50" s="27"/>
      <c r="P50" s="28"/>
      <c r="Q50" s="29">
        <f t="shared" si="2"/>
        <v>0.18</v>
      </c>
      <c r="R50" s="28"/>
      <c r="S50" s="28"/>
      <c r="T50" s="30"/>
      <c r="U50" s="31"/>
      <c r="V50" s="32">
        <f t="shared" si="3"/>
        <v>2166.48</v>
      </c>
      <c r="W50" s="33"/>
      <c r="X50" s="22" t="s">
        <v>32</v>
      </c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24</v>
      </c>
      <c r="C51" s="22" t="s">
        <v>162</v>
      </c>
      <c r="D51" s="1" t="s">
        <v>25</v>
      </c>
      <c r="E51" s="1" t="s">
        <v>26</v>
      </c>
      <c r="F51" s="23">
        <v>1758</v>
      </c>
      <c r="G51" s="23" t="s">
        <v>27</v>
      </c>
      <c r="H51" s="23" t="s">
        <v>28</v>
      </c>
      <c r="I51" s="22">
        <v>3</v>
      </c>
      <c r="J51" s="23" t="s">
        <v>82</v>
      </c>
      <c r="K51" s="24" t="s">
        <v>62</v>
      </c>
      <c r="L51" s="25">
        <v>69925</v>
      </c>
      <c r="M51" s="26" t="s">
        <v>34</v>
      </c>
      <c r="N51" s="27">
        <v>0.2</v>
      </c>
      <c r="O51" s="27"/>
      <c r="P51" s="28"/>
      <c r="Q51" s="29">
        <f t="shared" si="2"/>
        <v>0.2</v>
      </c>
      <c r="R51" s="28"/>
      <c r="S51" s="28"/>
      <c r="T51" s="30"/>
      <c r="U51" s="31"/>
      <c r="V51" s="32">
        <f t="shared" si="3"/>
        <v>13985</v>
      </c>
      <c r="W51" s="33"/>
      <c r="X51" s="22" t="s">
        <v>32</v>
      </c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24</v>
      </c>
      <c r="C52" s="22" t="s">
        <v>162</v>
      </c>
      <c r="D52" s="1" t="s">
        <v>25</v>
      </c>
      <c r="E52" s="1" t="s">
        <v>26</v>
      </c>
      <c r="F52" s="23">
        <v>1758</v>
      </c>
      <c r="G52" s="23" t="s">
        <v>27</v>
      </c>
      <c r="H52" s="23" t="s">
        <v>28</v>
      </c>
      <c r="I52" s="22">
        <v>3</v>
      </c>
      <c r="J52" s="23" t="s">
        <v>83</v>
      </c>
      <c r="K52" s="24" t="s">
        <v>62</v>
      </c>
      <c r="L52" s="25">
        <v>138</v>
      </c>
      <c r="M52" s="26" t="s">
        <v>84</v>
      </c>
      <c r="N52" s="27"/>
      <c r="O52" s="27">
        <v>30</v>
      </c>
      <c r="P52" s="28"/>
      <c r="Q52" s="29">
        <f t="shared" si="2"/>
        <v>1.5</v>
      </c>
      <c r="R52" s="28"/>
      <c r="S52" s="28"/>
      <c r="T52" s="30"/>
      <c r="U52" s="31"/>
      <c r="V52" s="32">
        <f t="shared" si="3"/>
        <v>207</v>
      </c>
      <c r="W52" s="33"/>
      <c r="X52" s="22" t="s">
        <v>32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24</v>
      </c>
      <c r="C53" s="22" t="s">
        <v>162</v>
      </c>
      <c r="D53" s="1" t="s">
        <v>25</v>
      </c>
      <c r="E53" s="1" t="s">
        <v>26</v>
      </c>
      <c r="F53" s="23">
        <v>1758</v>
      </c>
      <c r="G53" s="23" t="s">
        <v>27</v>
      </c>
      <c r="H53" s="23" t="s">
        <v>28</v>
      </c>
      <c r="I53" s="22">
        <v>3</v>
      </c>
      <c r="J53" s="23" t="s">
        <v>85</v>
      </c>
      <c r="K53" s="24" t="s">
        <v>62</v>
      </c>
      <c r="L53" s="25">
        <v>19207</v>
      </c>
      <c r="M53" s="26" t="s">
        <v>34</v>
      </c>
      <c r="N53" s="27"/>
      <c r="O53" s="27">
        <v>30</v>
      </c>
      <c r="P53" s="28"/>
      <c r="Q53" s="29">
        <f t="shared" si="2"/>
        <v>1.5</v>
      </c>
      <c r="R53" s="28"/>
      <c r="S53" s="28"/>
      <c r="T53" s="30"/>
      <c r="U53" s="31"/>
      <c r="V53" s="32">
        <f t="shared" si="3"/>
        <v>28810.5</v>
      </c>
      <c r="W53" s="33"/>
      <c r="X53" s="22" t="s">
        <v>32</v>
      </c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24</v>
      </c>
      <c r="C54" s="22" t="s">
        <v>162</v>
      </c>
      <c r="D54" s="1" t="s">
        <v>25</v>
      </c>
      <c r="E54" s="1" t="s">
        <v>26</v>
      </c>
      <c r="F54" s="23">
        <v>1758</v>
      </c>
      <c r="G54" s="23" t="s">
        <v>27</v>
      </c>
      <c r="H54" s="23" t="s">
        <v>28</v>
      </c>
      <c r="I54" s="22">
        <v>3</v>
      </c>
      <c r="J54" s="23" t="s">
        <v>86</v>
      </c>
      <c r="K54" s="24" t="s">
        <v>62</v>
      </c>
      <c r="L54" s="25">
        <v>182</v>
      </c>
      <c r="M54" s="26" t="s">
        <v>34</v>
      </c>
      <c r="N54" s="27"/>
      <c r="O54" s="27">
        <v>20</v>
      </c>
      <c r="P54" s="28"/>
      <c r="Q54" s="29">
        <f t="shared" si="2"/>
        <v>1</v>
      </c>
      <c r="R54" s="28"/>
      <c r="S54" s="28"/>
      <c r="T54" s="30"/>
      <c r="U54" s="31"/>
      <c r="V54" s="32">
        <f t="shared" si="3"/>
        <v>182</v>
      </c>
      <c r="W54" s="33"/>
      <c r="X54" s="22" t="s">
        <v>32</v>
      </c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24</v>
      </c>
      <c r="C55" s="22" t="s">
        <v>162</v>
      </c>
      <c r="D55" s="1" t="s">
        <v>25</v>
      </c>
      <c r="E55" s="1" t="s">
        <v>26</v>
      </c>
      <c r="F55" s="23">
        <v>1758</v>
      </c>
      <c r="G55" s="23" t="s">
        <v>27</v>
      </c>
      <c r="H55" s="23" t="s">
        <v>28</v>
      </c>
      <c r="I55" s="22">
        <v>3</v>
      </c>
      <c r="J55" s="23" t="s">
        <v>87</v>
      </c>
      <c r="K55" s="24" t="s">
        <v>62</v>
      </c>
      <c r="L55" s="25">
        <v>3407</v>
      </c>
      <c r="M55" s="26" t="s">
        <v>34</v>
      </c>
      <c r="N55" s="27"/>
      <c r="O55" s="27">
        <v>15</v>
      </c>
      <c r="P55" s="28"/>
      <c r="Q55" s="29">
        <f t="shared" si="2"/>
        <v>0.75</v>
      </c>
      <c r="R55" s="28"/>
      <c r="S55" s="28"/>
      <c r="T55" s="30"/>
      <c r="U55" s="31"/>
      <c r="V55" s="32">
        <f t="shared" si="3"/>
        <v>2555.25</v>
      </c>
      <c r="W55" s="33"/>
      <c r="X55" s="22" t="s">
        <v>32</v>
      </c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24</v>
      </c>
      <c r="C56" s="22" t="s">
        <v>162</v>
      </c>
      <c r="D56" s="1" t="s">
        <v>25</v>
      </c>
      <c r="E56" s="1" t="s">
        <v>26</v>
      </c>
      <c r="F56" s="23">
        <v>1758</v>
      </c>
      <c r="G56" s="23" t="s">
        <v>27</v>
      </c>
      <c r="H56" s="23" t="s">
        <v>28</v>
      </c>
      <c r="I56" s="22">
        <v>3</v>
      </c>
      <c r="J56" s="23" t="s">
        <v>88</v>
      </c>
      <c r="K56" s="24" t="s">
        <v>62</v>
      </c>
      <c r="L56" s="25">
        <v>4000</v>
      </c>
      <c r="M56" s="26" t="s">
        <v>34</v>
      </c>
      <c r="N56" s="27"/>
      <c r="O56" s="27">
        <v>4</v>
      </c>
      <c r="P56" s="28"/>
      <c r="Q56" s="29">
        <f t="shared" si="2"/>
        <v>0.2</v>
      </c>
      <c r="R56" s="28"/>
      <c r="S56" s="28"/>
      <c r="T56" s="30"/>
      <c r="U56" s="31"/>
      <c r="V56" s="32">
        <f t="shared" si="3"/>
        <v>800</v>
      </c>
      <c r="W56" s="33"/>
      <c r="X56" s="22" t="s">
        <v>32</v>
      </c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24</v>
      </c>
      <c r="C57" s="22" t="s">
        <v>162</v>
      </c>
      <c r="D57" s="1" t="s">
        <v>25</v>
      </c>
      <c r="E57" s="1" t="s">
        <v>26</v>
      </c>
      <c r="F57" s="23">
        <v>1758</v>
      </c>
      <c r="G57" s="23" t="s">
        <v>27</v>
      </c>
      <c r="H57" s="23" t="s">
        <v>28</v>
      </c>
      <c r="I57" s="22">
        <v>3</v>
      </c>
      <c r="J57" s="23" t="s">
        <v>89</v>
      </c>
      <c r="K57" s="24" t="s">
        <v>62</v>
      </c>
      <c r="L57" s="25">
        <v>3791</v>
      </c>
      <c r="M57" s="26" t="s">
        <v>34</v>
      </c>
      <c r="N57" s="27"/>
      <c r="O57" s="27">
        <v>7</v>
      </c>
      <c r="P57" s="28"/>
      <c r="Q57" s="29">
        <f t="shared" si="2"/>
        <v>0.35000000000000003</v>
      </c>
      <c r="R57" s="28"/>
      <c r="S57" s="28"/>
      <c r="T57" s="30"/>
      <c r="U57" s="31"/>
      <c r="V57" s="32">
        <f t="shared" si="3"/>
        <v>1326.8500000000001</v>
      </c>
      <c r="W57" s="33"/>
      <c r="X57" s="22" t="s">
        <v>32</v>
      </c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24</v>
      </c>
      <c r="C58" s="22" t="s">
        <v>162</v>
      </c>
      <c r="D58" s="1" t="s">
        <v>25</v>
      </c>
      <c r="E58" s="1" t="s">
        <v>26</v>
      </c>
      <c r="F58" s="23">
        <v>1758</v>
      </c>
      <c r="G58" s="23" t="s">
        <v>27</v>
      </c>
      <c r="H58" s="23" t="s">
        <v>28</v>
      </c>
      <c r="I58" s="22">
        <v>3</v>
      </c>
      <c r="J58" s="23" t="s">
        <v>90</v>
      </c>
      <c r="K58" s="24" t="s">
        <v>62</v>
      </c>
      <c r="L58" s="25">
        <v>18000</v>
      </c>
      <c r="M58" s="26" t="s">
        <v>34</v>
      </c>
      <c r="N58" s="27">
        <v>0.15</v>
      </c>
      <c r="O58" s="27"/>
      <c r="P58" s="28"/>
      <c r="Q58" s="29">
        <f t="shared" si="2"/>
        <v>0.15</v>
      </c>
      <c r="R58" s="28"/>
      <c r="S58" s="28"/>
      <c r="T58" s="30"/>
      <c r="U58" s="31"/>
      <c r="V58" s="32">
        <f t="shared" si="3"/>
        <v>2700</v>
      </c>
      <c r="W58" s="33"/>
      <c r="X58" s="22" t="s">
        <v>32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162</v>
      </c>
      <c r="D59" s="1" t="s">
        <v>25</v>
      </c>
      <c r="E59" s="1" t="s">
        <v>26</v>
      </c>
      <c r="F59" s="23">
        <v>1758</v>
      </c>
      <c r="G59" s="23" t="s">
        <v>27</v>
      </c>
      <c r="H59" s="23" t="s">
        <v>28</v>
      </c>
      <c r="I59" s="22">
        <v>3</v>
      </c>
      <c r="J59" s="23" t="s">
        <v>91</v>
      </c>
      <c r="K59" s="24" t="s">
        <v>62</v>
      </c>
      <c r="L59" s="25">
        <v>45487</v>
      </c>
      <c r="M59" s="26" t="s">
        <v>34</v>
      </c>
      <c r="N59" s="27"/>
      <c r="O59" s="27">
        <v>3</v>
      </c>
      <c r="P59" s="28"/>
      <c r="Q59" s="29">
        <f t="shared" si="2"/>
        <v>0.15000000000000002</v>
      </c>
      <c r="R59" s="28"/>
      <c r="S59" s="28"/>
      <c r="T59" s="30"/>
      <c r="U59" s="31"/>
      <c r="V59" s="32">
        <f t="shared" si="3"/>
        <v>6823.0500000000011</v>
      </c>
      <c r="W59" s="33"/>
      <c r="X59" s="22" t="s">
        <v>32</v>
      </c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24</v>
      </c>
      <c r="C60" s="22" t="s">
        <v>162</v>
      </c>
      <c r="D60" s="1" t="s">
        <v>25</v>
      </c>
      <c r="E60" s="1" t="s">
        <v>26</v>
      </c>
      <c r="F60" s="23">
        <v>1758</v>
      </c>
      <c r="G60" s="23" t="s">
        <v>27</v>
      </c>
      <c r="H60" s="23" t="s">
        <v>28</v>
      </c>
      <c r="I60" s="22">
        <v>3</v>
      </c>
      <c r="J60" s="23" t="s">
        <v>92</v>
      </c>
      <c r="K60" s="24" t="s">
        <v>62</v>
      </c>
      <c r="L60" s="25">
        <v>3495</v>
      </c>
      <c r="M60" s="26" t="s">
        <v>34</v>
      </c>
      <c r="N60" s="27"/>
      <c r="O60" s="27">
        <v>4</v>
      </c>
      <c r="P60" s="28">
        <v>6</v>
      </c>
      <c r="Q60" s="29">
        <f t="shared" si="2"/>
        <v>0.22500000000000001</v>
      </c>
      <c r="R60" s="28"/>
      <c r="S60" s="28"/>
      <c r="T60" s="30"/>
      <c r="U60" s="31"/>
      <c r="V60" s="32">
        <f t="shared" si="3"/>
        <v>786.375</v>
      </c>
      <c r="W60" s="33"/>
      <c r="X60" s="22" t="s">
        <v>32</v>
      </c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24</v>
      </c>
      <c r="C61" s="22" t="s">
        <v>162</v>
      </c>
      <c r="D61" s="1" t="s">
        <v>25</v>
      </c>
      <c r="E61" s="1" t="s">
        <v>26</v>
      </c>
      <c r="F61" s="23">
        <v>1758</v>
      </c>
      <c r="G61" s="23" t="s">
        <v>27</v>
      </c>
      <c r="H61" s="23" t="s">
        <v>28</v>
      </c>
      <c r="I61" s="22">
        <v>3</v>
      </c>
      <c r="J61" s="23" t="s">
        <v>93</v>
      </c>
      <c r="K61" s="24" t="s">
        <v>62</v>
      </c>
      <c r="L61" s="25">
        <v>22313</v>
      </c>
      <c r="M61" s="26" t="s">
        <v>34</v>
      </c>
      <c r="N61" s="27"/>
      <c r="O61" s="27">
        <v>15</v>
      </c>
      <c r="P61" s="28"/>
      <c r="Q61" s="29">
        <f t="shared" si="2"/>
        <v>0.75</v>
      </c>
      <c r="R61" s="28"/>
      <c r="S61" s="28"/>
      <c r="T61" s="30"/>
      <c r="U61" s="31"/>
      <c r="V61" s="32">
        <f t="shared" si="3"/>
        <v>16734.75</v>
      </c>
      <c r="W61" s="33"/>
      <c r="X61" s="22" t="s">
        <v>32</v>
      </c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24</v>
      </c>
      <c r="C62" s="22" t="s">
        <v>162</v>
      </c>
      <c r="D62" s="1" t="s">
        <v>25</v>
      </c>
      <c r="E62" s="1" t="s">
        <v>26</v>
      </c>
      <c r="F62" s="23">
        <v>1758</v>
      </c>
      <c r="G62" s="23" t="s">
        <v>27</v>
      </c>
      <c r="H62" s="23" t="s">
        <v>28</v>
      </c>
      <c r="I62" s="22">
        <v>3</v>
      </c>
      <c r="J62" s="23" t="s">
        <v>94</v>
      </c>
      <c r="K62" s="24" t="s">
        <v>62</v>
      </c>
      <c r="L62" s="25">
        <v>319817</v>
      </c>
      <c r="M62" s="26" t="s">
        <v>34</v>
      </c>
      <c r="N62" s="27"/>
      <c r="O62" s="27">
        <v>5</v>
      </c>
      <c r="P62" s="28"/>
      <c r="Q62" s="29">
        <f t="shared" si="2"/>
        <v>0.25</v>
      </c>
      <c r="R62" s="28"/>
      <c r="S62" s="28"/>
      <c r="T62" s="30"/>
      <c r="U62" s="31"/>
      <c r="V62" s="32">
        <f t="shared" si="3"/>
        <v>79954.25</v>
      </c>
      <c r="W62" s="33"/>
      <c r="X62" s="22" t="s">
        <v>32</v>
      </c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24</v>
      </c>
      <c r="C63" s="22" t="s">
        <v>162</v>
      </c>
      <c r="D63" s="1" t="s">
        <v>25</v>
      </c>
      <c r="E63" s="1" t="s">
        <v>26</v>
      </c>
      <c r="F63" s="23">
        <v>1758</v>
      </c>
      <c r="G63" s="23" t="s">
        <v>27</v>
      </c>
      <c r="H63" s="23" t="s">
        <v>28</v>
      </c>
      <c r="I63" s="22">
        <v>3</v>
      </c>
      <c r="J63" s="23" t="s">
        <v>95</v>
      </c>
      <c r="K63" s="24" t="s">
        <v>62</v>
      </c>
      <c r="L63" s="25">
        <v>45814</v>
      </c>
      <c r="M63" s="26" t="s">
        <v>34</v>
      </c>
      <c r="N63" s="27">
        <v>0.3</v>
      </c>
      <c r="O63" s="27"/>
      <c r="P63" s="28"/>
      <c r="Q63" s="29">
        <f t="shared" si="2"/>
        <v>0.3</v>
      </c>
      <c r="R63" s="28"/>
      <c r="S63" s="28"/>
      <c r="T63" s="30"/>
      <c r="U63" s="31"/>
      <c r="V63" s="32">
        <f t="shared" si="3"/>
        <v>13744.199999999999</v>
      </c>
      <c r="W63" s="33"/>
      <c r="X63" s="22" t="s">
        <v>32</v>
      </c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24</v>
      </c>
      <c r="C64" s="22" t="s">
        <v>162</v>
      </c>
      <c r="D64" s="1" t="s">
        <v>25</v>
      </c>
      <c r="E64" s="1" t="s">
        <v>26</v>
      </c>
      <c r="F64" s="23">
        <v>1758</v>
      </c>
      <c r="G64" s="23" t="s">
        <v>27</v>
      </c>
      <c r="H64" s="23" t="s">
        <v>28</v>
      </c>
      <c r="I64" s="22">
        <v>3</v>
      </c>
      <c r="J64" s="23" t="s">
        <v>96</v>
      </c>
      <c r="K64" s="24" t="s">
        <v>62</v>
      </c>
      <c r="L64" s="25">
        <v>34262</v>
      </c>
      <c r="M64" s="26" t="s">
        <v>34</v>
      </c>
      <c r="N64" s="27"/>
      <c r="O64" s="27">
        <v>10</v>
      </c>
      <c r="P64" s="28"/>
      <c r="Q64" s="29">
        <f t="shared" si="2"/>
        <v>0.5</v>
      </c>
      <c r="R64" s="28"/>
      <c r="S64" s="28"/>
      <c r="T64" s="30"/>
      <c r="U64" s="31"/>
      <c r="V64" s="32">
        <f t="shared" si="3"/>
        <v>17131</v>
      </c>
      <c r="W64" s="33"/>
      <c r="X64" s="22" t="s">
        <v>32</v>
      </c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24</v>
      </c>
      <c r="C65" s="22" t="s">
        <v>162</v>
      </c>
      <c r="D65" s="1" t="s">
        <v>25</v>
      </c>
      <c r="E65" s="1" t="s">
        <v>26</v>
      </c>
      <c r="F65" s="23">
        <v>1758</v>
      </c>
      <c r="G65" s="23" t="s">
        <v>27</v>
      </c>
      <c r="H65" s="23" t="s">
        <v>28</v>
      </c>
      <c r="I65" s="22">
        <v>3</v>
      </c>
      <c r="J65" s="23" t="s">
        <v>97</v>
      </c>
      <c r="K65" s="24" t="s">
        <v>62</v>
      </c>
      <c r="L65" s="25">
        <v>947</v>
      </c>
      <c r="M65" s="26" t="s">
        <v>31</v>
      </c>
      <c r="N65" s="27">
        <v>24</v>
      </c>
      <c r="O65" s="27"/>
      <c r="P65" s="28"/>
      <c r="Q65" s="29">
        <f t="shared" si="2"/>
        <v>24</v>
      </c>
      <c r="R65" s="28"/>
      <c r="S65" s="28"/>
      <c r="T65" s="30"/>
      <c r="U65" s="31"/>
      <c r="V65" s="32">
        <f t="shared" si="3"/>
        <v>22728</v>
      </c>
      <c r="W65" s="33"/>
      <c r="X65" s="22" t="s">
        <v>32</v>
      </c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24</v>
      </c>
      <c r="C66" s="22" t="s">
        <v>162</v>
      </c>
      <c r="D66" s="1" t="s">
        <v>25</v>
      </c>
      <c r="E66" s="1" t="s">
        <v>26</v>
      </c>
      <c r="F66" s="23">
        <v>1758</v>
      </c>
      <c r="G66" s="23" t="s">
        <v>27</v>
      </c>
      <c r="H66" s="23" t="s">
        <v>28</v>
      </c>
      <c r="I66" s="22">
        <v>3</v>
      </c>
      <c r="J66" s="23" t="s">
        <v>98</v>
      </c>
      <c r="K66" s="24" t="s">
        <v>62</v>
      </c>
      <c r="L66" s="25">
        <v>29977</v>
      </c>
      <c r="M66" s="26" t="s">
        <v>34</v>
      </c>
      <c r="N66" s="27"/>
      <c r="O66" s="27">
        <v>6</v>
      </c>
      <c r="P66" s="28"/>
      <c r="Q66" s="29">
        <f t="shared" ref="Q66:Q97" si="4">N66+(0.05*O66)+(P66/240)</f>
        <v>0.30000000000000004</v>
      </c>
      <c r="R66" s="28"/>
      <c r="S66" s="28"/>
      <c r="T66" s="30"/>
      <c r="U66" s="31"/>
      <c r="V66" s="32">
        <f t="shared" ref="V66:V97" si="5">L66*Q66</f>
        <v>8993.1000000000022</v>
      </c>
      <c r="W66" s="33"/>
      <c r="X66" s="22" t="s">
        <v>32</v>
      </c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24</v>
      </c>
      <c r="C67" s="22" t="s">
        <v>162</v>
      </c>
      <c r="D67" s="1" t="s">
        <v>25</v>
      </c>
      <c r="E67" s="1" t="s">
        <v>26</v>
      </c>
      <c r="F67" s="23">
        <v>1758</v>
      </c>
      <c r="G67" s="23" t="s">
        <v>27</v>
      </c>
      <c r="H67" s="23" t="s">
        <v>28</v>
      </c>
      <c r="I67" s="22">
        <v>3</v>
      </c>
      <c r="J67" s="23" t="s">
        <v>99</v>
      </c>
      <c r="K67" s="24" t="s">
        <v>62</v>
      </c>
      <c r="L67" s="25">
        <v>5359</v>
      </c>
      <c r="M67" s="26" t="s">
        <v>34</v>
      </c>
      <c r="N67" s="27"/>
      <c r="O67" s="27">
        <v>5</v>
      </c>
      <c r="P67" s="28"/>
      <c r="Q67" s="29">
        <f t="shared" si="4"/>
        <v>0.25</v>
      </c>
      <c r="R67" s="28"/>
      <c r="S67" s="28"/>
      <c r="T67" s="30"/>
      <c r="U67" s="31"/>
      <c r="V67" s="32">
        <f t="shared" si="5"/>
        <v>1339.75</v>
      </c>
      <c r="W67" s="33"/>
      <c r="X67" s="22" t="s">
        <v>32</v>
      </c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24</v>
      </c>
      <c r="C68" s="22" t="s">
        <v>162</v>
      </c>
      <c r="D68" s="1" t="s">
        <v>25</v>
      </c>
      <c r="E68" s="1" t="s">
        <v>26</v>
      </c>
      <c r="F68" s="23">
        <v>1758</v>
      </c>
      <c r="G68" s="23" t="s">
        <v>27</v>
      </c>
      <c r="H68" s="23" t="s">
        <v>28</v>
      </c>
      <c r="I68" s="22">
        <v>3</v>
      </c>
      <c r="J68" s="23" t="s">
        <v>100</v>
      </c>
      <c r="K68" s="24" t="s">
        <v>62</v>
      </c>
      <c r="L68" s="25">
        <v>1880</v>
      </c>
      <c r="M68" s="26" t="s">
        <v>34</v>
      </c>
      <c r="N68" s="27"/>
      <c r="O68" s="27">
        <v>7</v>
      </c>
      <c r="P68" s="28">
        <v>6</v>
      </c>
      <c r="Q68" s="29">
        <f t="shared" si="4"/>
        <v>0.37500000000000006</v>
      </c>
      <c r="R68" s="28"/>
      <c r="S68" s="28"/>
      <c r="T68" s="30"/>
      <c r="U68" s="31"/>
      <c r="V68" s="32">
        <f t="shared" si="5"/>
        <v>705.00000000000011</v>
      </c>
      <c r="W68" s="33"/>
      <c r="X68" s="22" t="s">
        <v>32</v>
      </c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24</v>
      </c>
      <c r="C69" s="22" t="s">
        <v>162</v>
      </c>
      <c r="D69" s="1" t="s">
        <v>25</v>
      </c>
      <c r="E69" s="1" t="s">
        <v>26</v>
      </c>
      <c r="F69" s="23">
        <v>1758</v>
      </c>
      <c r="G69" s="23" t="s">
        <v>27</v>
      </c>
      <c r="H69" s="23" t="s">
        <v>28</v>
      </c>
      <c r="I69" s="22">
        <v>3</v>
      </c>
      <c r="J69" s="23" t="s">
        <v>53</v>
      </c>
      <c r="K69" s="24" t="s">
        <v>62</v>
      </c>
      <c r="L69" s="25">
        <v>39085</v>
      </c>
      <c r="M69" s="26" t="s">
        <v>34</v>
      </c>
      <c r="N69" s="27"/>
      <c r="O69" s="27">
        <v>23</v>
      </c>
      <c r="P69" s="28"/>
      <c r="Q69" s="29">
        <f t="shared" si="4"/>
        <v>1.1500000000000001</v>
      </c>
      <c r="R69" s="28"/>
      <c r="S69" s="28"/>
      <c r="T69" s="30"/>
      <c r="U69" s="31"/>
      <c r="V69" s="32">
        <f t="shared" si="5"/>
        <v>44947.750000000007</v>
      </c>
      <c r="W69" s="33"/>
      <c r="X69" s="22" t="s">
        <v>32</v>
      </c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24</v>
      </c>
      <c r="C70" s="22" t="s">
        <v>162</v>
      </c>
      <c r="D70" s="1" t="s">
        <v>25</v>
      </c>
      <c r="E70" s="1" t="s">
        <v>26</v>
      </c>
      <c r="F70" s="23">
        <v>1758</v>
      </c>
      <c r="G70" s="23" t="s">
        <v>27</v>
      </c>
      <c r="H70" s="23" t="s">
        <v>28</v>
      </c>
      <c r="I70" s="22">
        <v>4</v>
      </c>
      <c r="J70" s="23" t="s">
        <v>101</v>
      </c>
      <c r="K70" s="24" t="s">
        <v>62</v>
      </c>
      <c r="L70" s="25">
        <v>516</v>
      </c>
      <c r="M70" s="26" t="s">
        <v>34</v>
      </c>
      <c r="N70" s="27"/>
      <c r="O70" s="27">
        <v>40</v>
      </c>
      <c r="P70" s="28"/>
      <c r="Q70" s="29">
        <f t="shared" si="4"/>
        <v>2</v>
      </c>
      <c r="R70" s="28"/>
      <c r="S70" s="28"/>
      <c r="T70" s="30"/>
      <c r="U70" s="31"/>
      <c r="V70" s="32">
        <f t="shared" si="5"/>
        <v>1032</v>
      </c>
      <c r="W70" s="33"/>
      <c r="X70" s="22" t="s">
        <v>32</v>
      </c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24</v>
      </c>
      <c r="C71" s="22" t="s">
        <v>162</v>
      </c>
      <c r="D71" s="1" t="s">
        <v>25</v>
      </c>
      <c r="E71" s="1" t="s">
        <v>26</v>
      </c>
      <c r="F71" s="23">
        <v>1758</v>
      </c>
      <c r="G71" s="23" t="s">
        <v>27</v>
      </c>
      <c r="H71" s="23" t="s">
        <v>28</v>
      </c>
      <c r="I71" s="22">
        <v>4</v>
      </c>
      <c r="J71" s="23" t="s">
        <v>102</v>
      </c>
      <c r="K71" s="24" t="s">
        <v>62</v>
      </c>
      <c r="L71" s="25">
        <v>5800</v>
      </c>
      <c r="M71" s="26" t="s">
        <v>34</v>
      </c>
      <c r="N71" s="27"/>
      <c r="O71" s="27">
        <v>7</v>
      </c>
      <c r="P71" s="28"/>
      <c r="Q71" s="29">
        <f t="shared" si="4"/>
        <v>0.35000000000000003</v>
      </c>
      <c r="R71" s="28"/>
      <c r="S71" s="28"/>
      <c r="T71" s="30"/>
      <c r="U71" s="31"/>
      <c r="V71" s="32">
        <f t="shared" si="5"/>
        <v>2030.0000000000002</v>
      </c>
      <c r="W71" s="33"/>
      <c r="X71" s="22" t="s">
        <v>32</v>
      </c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24</v>
      </c>
      <c r="C72" s="22" t="s">
        <v>162</v>
      </c>
      <c r="D72" s="1" t="s">
        <v>25</v>
      </c>
      <c r="E72" s="1" t="s">
        <v>26</v>
      </c>
      <c r="F72" s="23">
        <v>1758</v>
      </c>
      <c r="G72" s="23" t="s">
        <v>27</v>
      </c>
      <c r="H72" s="23" t="s">
        <v>28</v>
      </c>
      <c r="I72" s="22">
        <v>4</v>
      </c>
      <c r="J72" s="23" t="s">
        <v>103</v>
      </c>
      <c r="K72" s="24" t="s">
        <v>62</v>
      </c>
      <c r="L72" s="25">
        <v>205</v>
      </c>
      <c r="M72" s="26" t="s">
        <v>34</v>
      </c>
      <c r="N72" s="27"/>
      <c r="O72" s="27">
        <v>12</v>
      </c>
      <c r="P72" s="28"/>
      <c r="Q72" s="29">
        <f t="shared" si="4"/>
        <v>0.60000000000000009</v>
      </c>
      <c r="R72" s="28"/>
      <c r="S72" s="28"/>
      <c r="T72" s="30"/>
      <c r="U72" s="31"/>
      <c r="V72" s="32">
        <f t="shared" si="5"/>
        <v>123.00000000000001</v>
      </c>
      <c r="W72" s="33"/>
      <c r="X72" s="22" t="s">
        <v>32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24</v>
      </c>
      <c r="C73" s="22" t="s">
        <v>162</v>
      </c>
      <c r="D73" s="1" t="s">
        <v>25</v>
      </c>
      <c r="E73" s="1" t="s">
        <v>26</v>
      </c>
      <c r="F73" s="23">
        <v>1758</v>
      </c>
      <c r="G73" s="23" t="s">
        <v>27</v>
      </c>
      <c r="H73" s="23" t="s">
        <v>28</v>
      </c>
      <c r="I73" s="22">
        <v>4</v>
      </c>
      <c r="J73" s="23" t="s">
        <v>104</v>
      </c>
      <c r="K73" s="24" t="s">
        <v>62</v>
      </c>
      <c r="L73" s="25">
        <v>367</v>
      </c>
      <c r="M73" s="26" t="s">
        <v>34</v>
      </c>
      <c r="N73" s="27">
        <v>60</v>
      </c>
      <c r="O73" s="27"/>
      <c r="P73" s="28"/>
      <c r="Q73" s="29">
        <f t="shared" si="4"/>
        <v>60</v>
      </c>
      <c r="R73" s="28"/>
      <c r="S73" s="28"/>
      <c r="T73" s="30"/>
      <c r="U73" s="31"/>
      <c r="V73" s="32">
        <f t="shared" si="5"/>
        <v>22020</v>
      </c>
      <c r="W73" s="33"/>
      <c r="X73" s="22" t="s">
        <v>32</v>
      </c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24</v>
      </c>
      <c r="C74" s="22" t="s">
        <v>162</v>
      </c>
      <c r="D74" s="1" t="s">
        <v>25</v>
      </c>
      <c r="E74" s="1" t="s">
        <v>26</v>
      </c>
      <c r="F74" s="23">
        <v>1758</v>
      </c>
      <c r="G74" s="23" t="s">
        <v>27</v>
      </c>
      <c r="H74" s="23" t="s">
        <v>28</v>
      </c>
      <c r="I74" s="22">
        <v>4</v>
      </c>
      <c r="J74" s="23" t="s">
        <v>105</v>
      </c>
      <c r="K74" s="24" t="s">
        <v>62</v>
      </c>
      <c r="L74" s="25">
        <v>3638</v>
      </c>
      <c r="M74" s="26" t="s">
        <v>34</v>
      </c>
      <c r="N74" s="27">
        <v>3</v>
      </c>
      <c r="O74" s="27">
        <v>10</v>
      </c>
      <c r="P74" s="28"/>
      <c r="Q74" s="29">
        <f t="shared" si="4"/>
        <v>3.5</v>
      </c>
      <c r="R74" s="28"/>
      <c r="S74" s="28"/>
      <c r="T74" s="30"/>
      <c r="U74" s="31"/>
      <c r="V74" s="32">
        <f t="shared" si="5"/>
        <v>12733</v>
      </c>
      <c r="W74" s="33"/>
      <c r="X74" s="22" t="s">
        <v>32</v>
      </c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24</v>
      </c>
      <c r="C75" s="22" t="s">
        <v>162</v>
      </c>
      <c r="D75" s="1" t="s">
        <v>25</v>
      </c>
      <c r="E75" s="1" t="s">
        <v>26</v>
      </c>
      <c r="F75" s="23">
        <v>1758</v>
      </c>
      <c r="G75" s="23" t="s">
        <v>27</v>
      </c>
      <c r="H75" s="23" t="s">
        <v>28</v>
      </c>
      <c r="I75" s="22">
        <v>4</v>
      </c>
      <c r="J75" s="23" t="s">
        <v>106</v>
      </c>
      <c r="K75" s="24" t="s">
        <v>62</v>
      </c>
      <c r="L75" s="25">
        <v>10000</v>
      </c>
      <c r="M75" s="26" t="s">
        <v>34</v>
      </c>
      <c r="N75" s="27"/>
      <c r="O75" s="27">
        <v>5</v>
      </c>
      <c r="P75" s="28"/>
      <c r="Q75" s="29">
        <f t="shared" si="4"/>
        <v>0.25</v>
      </c>
      <c r="R75" s="28"/>
      <c r="S75" s="28"/>
      <c r="T75" s="30"/>
      <c r="U75" s="31"/>
      <c r="V75" s="32">
        <f t="shared" si="5"/>
        <v>2500</v>
      </c>
      <c r="W75" s="33"/>
      <c r="X75" s="22" t="s">
        <v>32</v>
      </c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24</v>
      </c>
      <c r="C76" s="22" t="s">
        <v>162</v>
      </c>
      <c r="D76" s="1" t="s">
        <v>25</v>
      </c>
      <c r="E76" s="1" t="s">
        <v>26</v>
      </c>
      <c r="F76" s="23">
        <v>1758</v>
      </c>
      <c r="G76" s="23" t="s">
        <v>27</v>
      </c>
      <c r="H76" s="23" t="s">
        <v>28</v>
      </c>
      <c r="I76" s="22">
        <v>4</v>
      </c>
      <c r="J76" s="23" t="s">
        <v>107</v>
      </c>
      <c r="K76" s="24" t="s">
        <v>62</v>
      </c>
      <c r="L76" s="25">
        <v>181</v>
      </c>
      <c r="M76" s="26" t="s">
        <v>34</v>
      </c>
      <c r="N76" s="27"/>
      <c r="O76" s="27">
        <v>4</v>
      </c>
      <c r="P76" s="28"/>
      <c r="Q76" s="29">
        <f t="shared" si="4"/>
        <v>0.2</v>
      </c>
      <c r="R76" s="28"/>
      <c r="S76" s="28"/>
      <c r="T76" s="30"/>
      <c r="U76" s="31"/>
      <c r="V76" s="32">
        <f t="shared" si="5"/>
        <v>36.200000000000003</v>
      </c>
      <c r="W76" s="33"/>
      <c r="X76" s="22" t="s">
        <v>32</v>
      </c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24</v>
      </c>
      <c r="C77" s="22" t="s">
        <v>162</v>
      </c>
      <c r="D77" s="1" t="s">
        <v>25</v>
      </c>
      <c r="E77" s="1" t="s">
        <v>26</v>
      </c>
      <c r="F77" s="23">
        <v>1758</v>
      </c>
      <c r="G77" s="23" t="s">
        <v>27</v>
      </c>
      <c r="H77" s="23" t="s">
        <v>28</v>
      </c>
      <c r="I77" s="22">
        <v>4</v>
      </c>
      <c r="J77" s="23" t="s">
        <v>108</v>
      </c>
      <c r="K77" s="24" t="s">
        <v>62</v>
      </c>
      <c r="L77" s="25">
        <v>134</v>
      </c>
      <c r="M77" s="26" t="s">
        <v>109</v>
      </c>
      <c r="N77" s="27">
        <v>20</v>
      </c>
      <c r="O77" s="27"/>
      <c r="P77" s="28"/>
      <c r="Q77" s="29">
        <f t="shared" si="4"/>
        <v>20</v>
      </c>
      <c r="R77" s="28"/>
      <c r="S77" s="28"/>
      <c r="T77" s="30"/>
      <c r="U77" s="31"/>
      <c r="V77" s="32">
        <f t="shared" si="5"/>
        <v>2680</v>
      </c>
      <c r="W77" s="33"/>
      <c r="X77" s="22" t="s">
        <v>32</v>
      </c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24</v>
      </c>
      <c r="C78" s="22" t="s">
        <v>162</v>
      </c>
      <c r="D78" s="1" t="s">
        <v>25</v>
      </c>
      <c r="E78" s="1" t="s">
        <v>26</v>
      </c>
      <c r="F78" s="23">
        <v>1758</v>
      </c>
      <c r="G78" s="23" t="s">
        <v>27</v>
      </c>
      <c r="H78" s="23" t="s">
        <v>28</v>
      </c>
      <c r="I78" s="22">
        <v>4</v>
      </c>
      <c r="J78" s="23" t="s">
        <v>110</v>
      </c>
      <c r="K78" s="24" t="s">
        <v>62</v>
      </c>
      <c r="L78" s="25">
        <v>673</v>
      </c>
      <c r="M78" s="26" t="s">
        <v>111</v>
      </c>
      <c r="N78" s="27"/>
      <c r="O78" s="27">
        <v>45</v>
      </c>
      <c r="P78" s="28"/>
      <c r="Q78" s="29">
        <f t="shared" si="4"/>
        <v>2.25</v>
      </c>
      <c r="R78" s="28"/>
      <c r="S78" s="28"/>
      <c r="T78" s="30"/>
      <c r="U78" s="31"/>
      <c r="V78" s="32">
        <f t="shared" si="5"/>
        <v>1514.25</v>
      </c>
      <c r="W78" s="33"/>
      <c r="X78" s="22" t="s">
        <v>32</v>
      </c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24</v>
      </c>
      <c r="C79" s="22" t="s">
        <v>162</v>
      </c>
      <c r="D79" s="1" t="s">
        <v>25</v>
      </c>
      <c r="E79" s="1" t="s">
        <v>26</v>
      </c>
      <c r="F79" s="23">
        <v>1758</v>
      </c>
      <c r="G79" s="23" t="s">
        <v>27</v>
      </c>
      <c r="H79" s="23" t="s">
        <v>28</v>
      </c>
      <c r="I79" s="22">
        <v>4</v>
      </c>
      <c r="J79" s="23" t="s">
        <v>112</v>
      </c>
      <c r="K79" s="24" t="s">
        <v>62</v>
      </c>
      <c r="L79" s="25">
        <v>1154</v>
      </c>
      <c r="M79" s="26" t="s">
        <v>113</v>
      </c>
      <c r="N79" s="27"/>
      <c r="O79" s="27">
        <v>20</v>
      </c>
      <c r="P79" s="28"/>
      <c r="Q79" s="29">
        <f t="shared" si="4"/>
        <v>1</v>
      </c>
      <c r="R79" s="28"/>
      <c r="S79" s="28"/>
      <c r="T79" s="30"/>
      <c r="U79" s="31"/>
      <c r="V79" s="32">
        <f t="shared" si="5"/>
        <v>1154</v>
      </c>
      <c r="W79" s="33"/>
      <c r="X79" s="22" t="s">
        <v>32</v>
      </c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24</v>
      </c>
      <c r="C80" s="22" t="s">
        <v>162</v>
      </c>
      <c r="D80" s="1" t="s">
        <v>25</v>
      </c>
      <c r="E80" s="1" t="s">
        <v>26</v>
      </c>
      <c r="F80" s="23">
        <v>1758</v>
      </c>
      <c r="G80" s="23" t="s">
        <v>27</v>
      </c>
      <c r="H80" s="23" t="s">
        <v>28</v>
      </c>
      <c r="I80" s="22">
        <v>4</v>
      </c>
      <c r="J80" s="23" t="s">
        <v>114</v>
      </c>
      <c r="K80" s="24" t="s">
        <v>62</v>
      </c>
      <c r="L80" s="25">
        <v>3084</v>
      </c>
      <c r="M80" s="26" t="s">
        <v>34</v>
      </c>
      <c r="N80" s="27">
        <v>0.27</v>
      </c>
      <c r="O80" s="27">
        <v>0.1</v>
      </c>
      <c r="P80" s="28"/>
      <c r="Q80" s="29">
        <f t="shared" si="4"/>
        <v>0.27500000000000002</v>
      </c>
      <c r="R80" s="28"/>
      <c r="S80" s="28"/>
      <c r="T80" s="30"/>
      <c r="U80" s="31"/>
      <c r="V80" s="32">
        <f t="shared" si="5"/>
        <v>848.1</v>
      </c>
      <c r="W80" s="33"/>
      <c r="X80" s="22" t="s">
        <v>32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24</v>
      </c>
      <c r="C81" s="22" t="s">
        <v>162</v>
      </c>
      <c r="D81" s="1" t="s">
        <v>25</v>
      </c>
      <c r="E81" s="1" t="s">
        <v>26</v>
      </c>
      <c r="F81" s="23">
        <v>1758</v>
      </c>
      <c r="G81" s="23" t="s">
        <v>27</v>
      </c>
      <c r="H81" s="23" t="s">
        <v>28</v>
      </c>
      <c r="I81" s="22">
        <v>4</v>
      </c>
      <c r="J81" s="23" t="s">
        <v>57</v>
      </c>
      <c r="K81" s="24" t="s">
        <v>62</v>
      </c>
      <c r="L81" s="25">
        <v>119953</v>
      </c>
      <c r="M81" s="26" t="s">
        <v>34</v>
      </c>
      <c r="N81" s="27"/>
      <c r="O81" s="27">
        <v>24</v>
      </c>
      <c r="P81" s="28"/>
      <c r="Q81" s="29">
        <f t="shared" si="4"/>
        <v>1.2000000000000002</v>
      </c>
      <c r="R81" s="28"/>
      <c r="S81" s="28"/>
      <c r="T81" s="30"/>
      <c r="U81" s="31"/>
      <c r="V81" s="32">
        <f t="shared" si="5"/>
        <v>143943.60000000003</v>
      </c>
      <c r="W81" s="33"/>
      <c r="X81" s="22" t="s">
        <v>32</v>
      </c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24</v>
      </c>
      <c r="C82" s="22" t="s">
        <v>162</v>
      </c>
      <c r="D82" s="1" t="s">
        <v>25</v>
      </c>
      <c r="E82" s="1" t="s">
        <v>26</v>
      </c>
      <c r="F82" s="23">
        <v>1758</v>
      </c>
      <c r="G82" s="23" t="s">
        <v>27</v>
      </c>
      <c r="H82" s="23" t="s">
        <v>28</v>
      </c>
      <c r="I82" s="22">
        <v>4</v>
      </c>
      <c r="J82" s="23" t="s">
        <v>115</v>
      </c>
      <c r="K82" s="24" t="s">
        <v>62</v>
      </c>
      <c r="L82" s="25">
        <v>4211</v>
      </c>
      <c r="M82" s="26" t="s">
        <v>34</v>
      </c>
      <c r="N82" s="27"/>
      <c r="O82" s="27">
        <v>2</v>
      </c>
      <c r="P82" s="28"/>
      <c r="Q82" s="29">
        <f t="shared" si="4"/>
        <v>0.1</v>
      </c>
      <c r="R82" s="28"/>
      <c r="S82" s="28"/>
      <c r="T82" s="30"/>
      <c r="U82" s="31"/>
      <c r="V82" s="32">
        <f t="shared" si="5"/>
        <v>421.1</v>
      </c>
      <c r="W82" s="33"/>
      <c r="X82" s="22" t="s">
        <v>32</v>
      </c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24</v>
      </c>
      <c r="C83" s="22" t="s">
        <v>162</v>
      </c>
      <c r="D83" s="1" t="s">
        <v>25</v>
      </c>
      <c r="E83" s="1" t="s">
        <v>26</v>
      </c>
      <c r="F83" s="23">
        <v>1758</v>
      </c>
      <c r="G83" s="23" t="s">
        <v>27</v>
      </c>
      <c r="H83" s="23" t="s">
        <v>28</v>
      </c>
      <c r="I83" s="22">
        <v>4</v>
      </c>
      <c r="J83" s="23" t="s">
        <v>116</v>
      </c>
      <c r="K83" s="24" t="s">
        <v>62</v>
      </c>
      <c r="L83" s="25">
        <v>17219</v>
      </c>
      <c r="M83" s="26" t="s">
        <v>34</v>
      </c>
      <c r="N83" s="27"/>
      <c r="O83" s="27">
        <v>20</v>
      </c>
      <c r="P83" s="28"/>
      <c r="Q83" s="29">
        <f t="shared" si="4"/>
        <v>1</v>
      </c>
      <c r="R83" s="28"/>
      <c r="S83" s="28"/>
      <c r="T83" s="30"/>
      <c r="U83" s="31"/>
      <c r="V83" s="32">
        <f t="shared" si="5"/>
        <v>17219</v>
      </c>
      <c r="W83" s="33"/>
      <c r="X83" s="22" t="s">
        <v>32</v>
      </c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24</v>
      </c>
      <c r="C84" s="22" t="s">
        <v>162</v>
      </c>
      <c r="D84" s="1" t="s">
        <v>25</v>
      </c>
      <c r="E84" s="1" t="s">
        <v>26</v>
      </c>
      <c r="F84" s="23">
        <v>1758</v>
      </c>
      <c r="G84" s="23" t="s">
        <v>27</v>
      </c>
      <c r="H84" s="23" t="s">
        <v>28</v>
      </c>
      <c r="I84" s="22">
        <v>4</v>
      </c>
      <c r="J84" s="23" t="s">
        <v>117</v>
      </c>
      <c r="K84" s="24" t="s">
        <v>62</v>
      </c>
      <c r="L84" s="25">
        <v>674</v>
      </c>
      <c r="M84" s="26" t="s">
        <v>31</v>
      </c>
      <c r="N84" s="27">
        <v>10</v>
      </c>
      <c r="O84" s="27"/>
      <c r="P84" s="28"/>
      <c r="Q84" s="29">
        <f t="shared" si="4"/>
        <v>10</v>
      </c>
      <c r="R84" s="28"/>
      <c r="S84" s="28"/>
      <c r="T84" s="30"/>
      <c r="U84" s="31"/>
      <c r="V84" s="32">
        <f t="shared" si="5"/>
        <v>6740</v>
      </c>
      <c r="W84" s="33"/>
      <c r="X84" s="22" t="s">
        <v>32</v>
      </c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24</v>
      </c>
      <c r="C85" s="22" t="s">
        <v>162</v>
      </c>
      <c r="D85" s="1" t="s">
        <v>25</v>
      </c>
      <c r="E85" s="1" t="s">
        <v>26</v>
      </c>
      <c r="F85" s="23">
        <v>1758</v>
      </c>
      <c r="G85" s="23" t="s">
        <v>27</v>
      </c>
      <c r="H85" s="23" t="s">
        <v>28</v>
      </c>
      <c r="I85" s="22">
        <v>4</v>
      </c>
      <c r="J85" s="23" t="s">
        <v>118</v>
      </c>
      <c r="K85" s="24" t="s">
        <v>62</v>
      </c>
      <c r="L85" s="25">
        <v>30</v>
      </c>
      <c r="M85" s="26" t="s">
        <v>31</v>
      </c>
      <c r="N85" s="27">
        <v>35</v>
      </c>
      <c r="O85" s="27"/>
      <c r="P85" s="28"/>
      <c r="Q85" s="29">
        <f t="shared" si="4"/>
        <v>35</v>
      </c>
      <c r="R85" s="28"/>
      <c r="S85" s="28"/>
      <c r="T85" s="30"/>
      <c r="U85" s="31"/>
      <c r="V85" s="32">
        <f t="shared" si="5"/>
        <v>1050</v>
      </c>
      <c r="W85" s="33"/>
      <c r="X85" s="22" t="s">
        <v>32</v>
      </c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24</v>
      </c>
      <c r="C86" s="22" t="s">
        <v>162</v>
      </c>
      <c r="D86" s="1" t="s">
        <v>25</v>
      </c>
      <c r="E86" s="1" t="s">
        <v>26</v>
      </c>
      <c r="F86" s="23">
        <v>1758</v>
      </c>
      <c r="G86" s="23" t="s">
        <v>27</v>
      </c>
      <c r="H86" s="23" t="s">
        <v>28</v>
      </c>
      <c r="I86" s="22">
        <v>4</v>
      </c>
      <c r="J86" s="23" t="s">
        <v>119</v>
      </c>
      <c r="K86" s="24" t="s">
        <v>62</v>
      </c>
      <c r="L86" s="25">
        <v>6551</v>
      </c>
      <c r="M86" s="26" t="s">
        <v>34</v>
      </c>
      <c r="N86" s="27"/>
      <c r="O86" s="27">
        <v>2</v>
      </c>
      <c r="P86" s="28">
        <v>6</v>
      </c>
      <c r="Q86" s="29">
        <f t="shared" si="4"/>
        <v>0.125</v>
      </c>
      <c r="R86" s="28"/>
      <c r="S86" s="28"/>
      <c r="T86" s="30"/>
      <c r="U86" s="31"/>
      <c r="V86" s="32">
        <f t="shared" si="5"/>
        <v>818.875</v>
      </c>
      <c r="W86" s="33"/>
      <c r="X86" s="22" t="s">
        <v>32</v>
      </c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24</v>
      </c>
      <c r="C87" s="22" t="s">
        <v>162</v>
      </c>
      <c r="D87" s="1" t="s">
        <v>25</v>
      </c>
      <c r="E87" s="1" t="s">
        <v>26</v>
      </c>
      <c r="F87" s="23">
        <v>1758</v>
      </c>
      <c r="G87" s="23" t="s">
        <v>27</v>
      </c>
      <c r="H87" s="23" t="s">
        <v>28</v>
      </c>
      <c r="I87" s="22">
        <v>4</v>
      </c>
      <c r="J87" s="23" t="s">
        <v>60</v>
      </c>
      <c r="K87" s="24" t="s">
        <v>62</v>
      </c>
      <c r="L87" s="25">
        <v>1250</v>
      </c>
      <c r="M87" s="26" t="s">
        <v>34</v>
      </c>
      <c r="N87" s="27"/>
      <c r="O87" s="27">
        <v>3</v>
      </c>
      <c r="P87" s="28"/>
      <c r="Q87" s="29">
        <f t="shared" si="4"/>
        <v>0.15000000000000002</v>
      </c>
      <c r="R87" s="28"/>
      <c r="S87" s="28"/>
      <c r="T87" s="30"/>
      <c r="U87" s="31"/>
      <c r="V87" s="32">
        <f t="shared" si="5"/>
        <v>187.50000000000003</v>
      </c>
      <c r="W87" s="33"/>
      <c r="X87" s="22" t="s">
        <v>32</v>
      </c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24</v>
      </c>
      <c r="C88" s="22" t="s">
        <v>162</v>
      </c>
      <c r="D88" s="1" t="s">
        <v>25</v>
      </c>
      <c r="E88" s="1" t="s">
        <v>26</v>
      </c>
      <c r="F88" s="23">
        <v>1758</v>
      </c>
      <c r="G88" s="23" t="s">
        <v>27</v>
      </c>
      <c r="H88" s="23" t="s">
        <v>28</v>
      </c>
      <c r="I88" s="22">
        <v>4</v>
      </c>
      <c r="J88" s="23" t="s">
        <v>120</v>
      </c>
      <c r="K88" s="24" t="s">
        <v>62</v>
      </c>
      <c r="L88" s="25">
        <v>650</v>
      </c>
      <c r="M88" s="26" t="s">
        <v>34</v>
      </c>
      <c r="N88" s="27"/>
      <c r="O88" s="27">
        <v>16</v>
      </c>
      <c r="P88" s="28"/>
      <c r="Q88" s="29">
        <f t="shared" si="4"/>
        <v>0.8</v>
      </c>
      <c r="R88" s="28"/>
      <c r="S88" s="28"/>
      <c r="T88" s="30"/>
      <c r="U88" s="31"/>
      <c r="V88" s="32">
        <f t="shared" si="5"/>
        <v>520</v>
      </c>
      <c r="W88" s="33"/>
      <c r="X88" s="22" t="s">
        <v>32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24</v>
      </c>
      <c r="C89" s="22" t="s">
        <v>162</v>
      </c>
      <c r="D89" s="1" t="s">
        <v>25</v>
      </c>
      <c r="E89" s="1" t="s">
        <v>26</v>
      </c>
      <c r="F89" s="23">
        <v>1758</v>
      </c>
      <c r="G89" s="23" t="s">
        <v>27</v>
      </c>
      <c r="H89" s="23" t="s">
        <v>28</v>
      </c>
      <c r="I89" s="22">
        <v>4</v>
      </c>
      <c r="J89" s="23" t="s">
        <v>121</v>
      </c>
      <c r="K89" s="24" t="s">
        <v>62</v>
      </c>
      <c r="L89" s="25">
        <v>366</v>
      </c>
      <c r="M89" s="26" t="s">
        <v>34</v>
      </c>
      <c r="N89" s="27">
        <v>0.15</v>
      </c>
      <c r="O89" s="27"/>
      <c r="P89" s="28"/>
      <c r="Q89" s="29">
        <f t="shared" si="4"/>
        <v>0.15</v>
      </c>
      <c r="R89" s="28"/>
      <c r="S89" s="28"/>
      <c r="T89" s="30"/>
      <c r="U89" s="31"/>
      <c r="V89" s="32">
        <f t="shared" si="5"/>
        <v>54.9</v>
      </c>
      <c r="W89" s="33"/>
      <c r="X89" s="22" t="s">
        <v>32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162</v>
      </c>
      <c r="D90" s="1" t="s">
        <v>25</v>
      </c>
      <c r="E90" s="1" t="s">
        <v>26</v>
      </c>
      <c r="F90" s="23">
        <v>1758</v>
      </c>
      <c r="G90" s="23" t="s">
        <v>27</v>
      </c>
      <c r="H90" s="23" t="s">
        <v>28</v>
      </c>
      <c r="I90" s="22">
        <v>4</v>
      </c>
      <c r="J90" s="23" t="s">
        <v>122</v>
      </c>
      <c r="K90" s="24" t="s">
        <v>62</v>
      </c>
      <c r="L90" s="25">
        <v>110</v>
      </c>
      <c r="M90" s="26" t="s">
        <v>34</v>
      </c>
      <c r="N90" s="27"/>
      <c r="O90" s="27">
        <v>20</v>
      </c>
      <c r="P90" s="28"/>
      <c r="Q90" s="29">
        <f t="shared" si="4"/>
        <v>1</v>
      </c>
      <c r="R90" s="28"/>
      <c r="S90" s="28"/>
      <c r="T90" s="30"/>
      <c r="U90" s="31"/>
      <c r="V90" s="32">
        <f t="shared" si="5"/>
        <v>110</v>
      </c>
      <c r="W90" s="33"/>
      <c r="X90" s="22" t="s">
        <v>32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162</v>
      </c>
      <c r="D91" s="1" t="s">
        <v>25</v>
      </c>
      <c r="E91" s="1" t="s">
        <v>26</v>
      </c>
      <c r="F91" s="23">
        <v>1758</v>
      </c>
      <c r="G91" s="23" t="s">
        <v>27</v>
      </c>
      <c r="H91" s="23" t="s">
        <v>28</v>
      </c>
      <c r="I91" s="22">
        <v>4</v>
      </c>
      <c r="J91" s="23" t="s">
        <v>61</v>
      </c>
      <c r="K91" s="24" t="s">
        <v>123</v>
      </c>
      <c r="L91" s="25">
        <v>626</v>
      </c>
      <c r="M91" s="26" t="s">
        <v>34</v>
      </c>
      <c r="N91" s="27"/>
      <c r="O91" s="27">
        <v>5</v>
      </c>
      <c r="P91" s="28"/>
      <c r="Q91" s="29">
        <f t="shared" si="4"/>
        <v>0.25</v>
      </c>
      <c r="R91" s="28"/>
      <c r="S91" s="28"/>
      <c r="T91" s="30"/>
      <c r="U91" s="31"/>
      <c r="V91" s="32">
        <f t="shared" si="5"/>
        <v>156.5</v>
      </c>
      <c r="W91" s="33"/>
      <c r="X91" s="22" t="s">
        <v>32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162</v>
      </c>
      <c r="D92" s="1" t="s">
        <v>25</v>
      </c>
      <c r="E92" s="1" t="s">
        <v>26</v>
      </c>
      <c r="F92" s="23">
        <v>1758</v>
      </c>
      <c r="G92" s="23" t="s">
        <v>27</v>
      </c>
      <c r="H92" s="23" t="s">
        <v>28</v>
      </c>
      <c r="I92" s="22">
        <v>4</v>
      </c>
      <c r="J92" s="23" t="s">
        <v>63</v>
      </c>
      <c r="K92" s="24" t="s">
        <v>123</v>
      </c>
      <c r="L92" s="25">
        <v>24357</v>
      </c>
      <c r="M92" s="26" t="s">
        <v>34</v>
      </c>
      <c r="N92" s="27"/>
      <c r="O92" s="27">
        <v>4</v>
      </c>
      <c r="P92" s="28"/>
      <c r="Q92" s="29">
        <f t="shared" si="4"/>
        <v>0.2</v>
      </c>
      <c r="R92" s="28"/>
      <c r="S92" s="28"/>
      <c r="T92" s="30"/>
      <c r="U92" s="31"/>
      <c r="V92" s="32">
        <f t="shared" si="5"/>
        <v>4871.4000000000005</v>
      </c>
      <c r="W92" s="33"/>
      <c r="X92" s="22" t="s">
        <v>32</v>
      </c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24</v>
      </c>
      <c r="C93" s="22" t="s">
        <v>162</v>
      </c>
      <c r="D93" s="1" t="s">
        <v>25</v>
      </c>
      <c r="E93" s="1" t="s">
        <v>26</v>
      </c>
      <c r="F93" s="23">
        <v>1758</v>
      </c>
      <c r="G93" s="23" t="s">
        <v>27</v>
      </c>
      <c r="H93" s="23" t="s">
        <v>28</v>
      </c>
      <c r="I93" s="22">
        <v>4</v>
      </c>
      <c r="J93" s="23" t="s">
        <v>58</v>
      </c>
      <c r="K93" s="24" t="s">
        <v>123</v>
      </c>
      <c r="L93" s="25">
        <v>12454</v>
      </c>
      <c r="M93" s="26" t="s">
        <v>34</v>
      </c>
      <c r="N93" s="27"/>
      <c r="O93" s="27">
        <v>4</v>
      </c>
      <c r="P93" s="28"/>
      <c r="Q93" s="29">
        <f t="shared" si="4"/>
        <v>0.2</v>
      </c>
      <c r="R93" s="28"/>
      <c r="S93" s="28"/>
      <c r="T93" s="30"/>
      <c r="U93" s="31"/>
      <c r="V93" s="32">
        <f t="shared" si="5"/>
        <v>2490.8000000000002</v>
      </c>
      <c r="W93" s="33"/>
      <c r="X93" s="22" t="s">
        <v>32</v>
      </c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24</v>
      </c>
      <c r="C94" s="22" t="s">
        <v>162</v>
      </c>
      <c r="D94" s="1" t="s">
        <v>25</v>
      </c>
      <c r="E94" s="1" t="s">
        <v>26</v>
      </c>
      <c r="F94" s="23">
        <v>1758</v>
      </c>
      <c r="G94" s="23" t="s">
        <v>27</v>
      </c>
      <c r="H94" s="23" t="s">
        <v>28</v>
      </c>
      <c r="I94" s="22">
        <v>4</v>
      </c>
      <c r="J94" s="23" t="s">
        <v>64</v>
      </c>
      <c r="K94" s="24" t="s">
        <v>123</v>
      </c>
      <c r="L94" s="25">
        <v>18299</v>
      </c>
      <c r="M94" s="26" t="s">
        <v>34</v>
      </c>
      <c r="N94" s="27"/>
      <c r="O94" s="27">
        <v>15</v>
      </c>
      <c r="P94" s="28"/>
      <c r="Q94" s="29">
        <f t="shared" si="4"/>
        <v>0.75</v>
      </c>
      <c r="R94" s="28"/>
      <c r="S94" s="28"/>
      <c r="T94" s="30"/>
      <c r="U94" s="31"/>
      <c r="V94" s="32">
        <f t="shared" si="5"/>
        <v>13724.25</v>
      </c>
      <c r="W94" s="33"/>
      <c r="X94" s="22" t="s">
        <v>32</v>
      </c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24</v>
      </c>
      <c r="C95" s="22" t="s">
        <v>162</v>
      </c>
      <c r="D95" s="1" t="s">
        <v>25</v>
      </c>
      <c r="E95" s="1" t="s">
        <v>26</v>
      </c>
      <c r="F95" s="23">
        <v>1758</v>
      </c>
      <c r="G95" s="23" t="s">
        <v>27</v>
      </c>
      <c r="H95" s="23" t="s">
        <v>28</v>
      </c>
      <c r="I95" s="22">
        <v>4</v>
      </c>
      <c r="J95" s="23" t="s">
        <v>124</v>
      </c>
      <c r="K95" s="24" t="s">
        <v>123</v>
      </c>
      <c r="L95" s="25">
        <v>1200</v>
      </c>
      <c r="M95" s="26" t="s">
        <v>34</v>
      </c>
      <c r="N95" s="27"/>
      <c r="O95" s="27">
        <v>8</v>
      </c>
      <c r="P95" s="28"/>
      <c r="Q95" s="29">
        <f t="shared" si="4"/>
        <v>0.4</v>
      </c>
      <c r="R95" s="28"/>
      <c r="S95" s="28"/>
      <c r="T95" s="30"/>
      <c r="U95" s="31"/>
      <c r="V95" s="32">
        <f t="shared" si="5"/>
        <v>480</v>
      </c>
      <c r="W95" s="33"/>
      <c r="X95" s="22" t="s">
        <v>32</v>
      </c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24</v>
      </c>
      <c r="C96" s="22" t="s">
        <v>162</v>
      </c>
      <c r="D96" s="1" t="s">
        <v>25</v>
      </c>
      <c r="E96" s="1" t="s">
        <v>26</v>
      </c>
      <c r="F96" s="23">
        <v>1758</v>
      </c>
      <c r="G96" s="23" t="s">
        <v>27</v>
      </c>
      <c r="H96" s="23" t="s">
        <v>28</v>
      </c>
      <c r="I96" s="22">
        <v>5</v>
      </c>
      <c r="J96" s="23" t="s">
        <v>125</v>
      </c>
      <c r="K96" s="24" t="s">
        <v>123</v>
      </c>
      <c r="L96" s="25">
        <v>1800</v>
      </c>
      <c r="M96" s="26" t="s">
        <v>75</v>
      </c>
      <c r="N96" s="27">
        <v>0.12</v>
      </c>
      <c r="O96" s="27"/>
      <c r="P96" s="28"/>
      <c r="Q96" s="29">
        <f t="shared" si="4"/>
        <v>0.12</v>
      </c>
      <c r="R96" s="28"/>
      <c r="S96" s="28"/>
      <c r="T96" s="30"/>
      <c r="U96" s="31"/>
      <c r="V96" s="32">
        <f t="shared" si="5"/>
        <v>216</v>
      </c>
      <c r="W96" s="33"/>
      <c r="X96" s="22" t="s">
        <v>32</v>
      </c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24</v>
      </c>
      <c r="C97" s="22" t="s">
        <v>162</v>
      </c>
      <c r="D97" s="1" t="s">
        <v>25</v>
      </c>
      <c r="E97" s="1" t="s">
        <v>26</v>
      </c>
      <c r="F97" s="23">
        <v>1758</v>
      </c>
      <c r="G97" s="23" t="s">
        <v>27</v>
      </c>
      <c r="H97" s="23" t="s">
        <v>28</v>
      </c>
      <c r="I97" s="22">
        <v>5</v>
      </c>
      <c r="J97" s="23" t="s">
        <v>126</v>
      </c>
      <c r="K97" s="24" t="s">
        <v>123</v>
      </c>
      <c r="L97" s="25">
        <v>900</v>
      </c>
      <c r="M97" s="26" t="s">
        <v>75</v>
      </c>
      <c r="N97" s="27">
        <v>0.25</v>
      </c>
      <c r="O97" s="27"/>
      <c r="P97" s="28"/>
      <c r="Q97" s="29">
        <f t="shared" si="4"/>
        <v>0.25</v>
      </c>
      <c r="R97" s="28"/>
      <c r="S97" s="28"/>
      <c r="T97" s="30"/>
      <c r="U97" s="31"/>
      <c r="V97" s="32">
        <f t="shared" si="5"/>
        <v>225</v>
      </c>
      <c r="W97" s="33"/>
      <c r="X97" s="22" t="s">
        <v>32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162</v>
      </c>
      <c r="D98" s="1" t="s">
        <v>25</v>
      </c>
      <c r="E98" s="1" t="s">
        <v>26</v>
      </c>
      <c r="F98" s="23">
        <v>1758</v>
      </c>
      <c r="G98" s="23" t="s">
        <v>27</v>
      </c>
      <c r="H98" s="23" t="s">
        <v>28</v>
      </c>
      <c r="I98" s="22">
        <v>5</v>
      </c>
      <c r="J98" s="23" t="s">
        <v>35</v>
      </c>
      <c r="K98" s="24" t="s">
        <v>123</v>
      </c>
      <c r="L98" s="25">
        <v>67</v>
      </c>
      <c r="M98" s="26" t="s">
        <v>36</v>
      </c>
      <c r="N98" s="27">
        <v>10</v>
      </c>
      <c r="O98" s="27"/>
      <c r="P98" s="28"/>
      <c r="Q98" s="29">
        <f t="shared" ref="Q98:Q129" si="6">N98+(0.05*O98)+(P98/240)</f>
        <v>10</v>
      </c>
      <c r="R98" s="28"/>
      <c r="S98" s="28"/>
      <c r="T98" s="30"/>
      <c r="U98" s="31"/>
      <c r="V98" s="32">
        <f t="shared" ref="V98:V129" si="7">L98*Q98</f>
        <v>670</v>
      </c>
      <c r="W98" s="33"/>
      <c r="X98" s="22" t="s">
        <v>32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162</v>
      </c>
      <c r="D99" s="1" t="s">
        <v>25</v>
      </c>
      <c r="E99" s="1" t="s">
        <v>26</v>
      </c>
      <c r="F99" s="23">
        <v>1758</v>
      </c>
      <c r="G99" s="23" t="s">
        <v>27</v>
      </c>
      <c r="H99" s="23" t="s">
        <v>28</v>
      </c>
      <c r="I99" s="22">
        <v>5</v>
      </c>
      <c r="J99" s="23" t="s">
        <v>127</v>
      </c>
      <c r="K99" s="24" t="s">
        <v>123</v>
      </c>
      <c r="L99" s="25">
        <v>1150</v>
      </c>
      <c r="M99" s="26" t="s">
        <v>34</v>
      </c>
      <c r="N99" s="27"/>
      <c r="O99" s="27">
        <v>20</v>
      </c>
      <c r="P99" s="28"/>
      <c r="Q99" s="29">
        <f t="shared" si="6"/>
        <v>1</v>
      </c>
      <c r="R99" s="28"/>
      <c r="S99" s="28"/>
      <c r="T99" s="30"/>
      <c r="U99" s="31"/>
      <c r="V99" s="32">
        <f t="shared" si="7"/>
        <v>1150</v>
      </c>
      <c r="W99" s="33"/>
      <c r="X99" s="22" t="s">
        <v>32</v>
      </c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24</v>
      </c>
      <c r="C100" s="22" t="s">
        <v>162</v>
      </c>
      <c r="D100" s="1" t="s">
        <v>25</v>
      </c>
      <c r="E100" s="1" t="s">
        <v>26</v>
      </c>
      <c r="F100" s="23">
        <v>1758</v>
      </c>
      <c r="G100" s="23" t="s">
        <v>27</v>
      </c>
      <c r="H100" s="23" t="s">
        <v>28</v>
      </c>
      <c r="I100" s="22">
        <v>5</v>
      </c>
      <c r="J100" s="23" t="s">
        <v>128</v>
      </c>
      <c r="K100" s="24" t="s">
        <v>123</v>
      </c>
      <c r="L100" s="25">
        <v>10833</v>
      </c>
      <c r="M100" s="26" t="s">
        <v>34</v>
      </c>
      <c r="N100" s="27"/>
      <c r="O100" s="27">
        <v>28</v>
      </c>
      <c r="P100" s="28"/>
      <c r="Q100" s="29">
        <f t="shared" si="6"/>
        <v>1.4000000000000001</v>
      </c>
      <c r="R100" s="28"/>
      <c r="S100" s="28"/>
      <c r="T100" s="30"/>
      <c r="U100" s="31"/>
      <c r="V100" s="32">
        <f t="shared" si="7"/>
        <v>15166.2</v>
      </c>
      <c r="W100" s="33"/>
      <c r="X100" s="22" t="s">
        <v>32</v>
      </c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24</v>
      </c>
      <c r="C101" s="22" t="s">
        <v>162</v>
      </c>
      <c r="D101" s="1" t="s">
        <v>25</v>
      </c>
      <c r="E101" s="1" t="s">
        <v>26</v>
      </c>
      <c r="F101" s="23">
        <v>1758</v>
      </c>
      <c r="G101" s="23" t="s">
        <v>27</v>
      </c>
      <c r="H101" s="23" t="s">
        <v>28</v>
      </c>
      <c r="I101" s="22">
        <v>5</v>
      </c>
      <c r="J101" s="23" t="s">
        <v>129</v>
      </c>
      <c r="K101" s="24" t="s">
        <v>123</v>
      </c>
      <c r="L101" s="25">
        <v>116</v>
      </c>
      <c r="M101" s="26" t="s">
        <v>31</v>
      </c>
      <c r="N101" s="27">
        <v>90</v>
      </c>
      <c r="O101" s="27"/>
      <c r="P101" s="28"/>
      <c r="Q101" s="29">
        <f t="shared" si="6"/>
        <v>90</v>
      </c>
      <c r="R101" s="28"/>
      <c r="S101" s="28"/>
      <c r="T101" s="30"/>
      <c r="U101" s="31"/>
      <c r="V101" s="32">
        <f t="shared" si="7"/>
        <v>10440</v>
      </c>
      <c r="W101" s="33"/>
      <c r="X101" s="22" t="s">
        <v>32</v>
      </c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24</v>
      </c>
      <c r="C102" s="22" t="s">
        <v>162</v>
      </c>
      <c r="D102" s="1" t="s">
        <v>25</v>
      </c>
      <c r="E102" s="1" t="s">
        <v>26</v>
      </c>
      <c r="F102" s="23">
        <v>1758</v>
      </c>
      <c r="G102" s="23" t="s">
        <v>27</v>
      </c>
      <c r="H102" s="23" t="s">
        <v>28</v>
      </c>
      <c r="I102" s="22">
        <v>5</v>
      </c>
      <c r="J102" s="23" t="s">
        <v>130</v>
      </c>
      <c r="K102" s="24" t="s">
        <v>123</v>
      </c>
      <c r="L102" s="25">
        <v>4</v>
      </c>
      <c r="M102" s="26" t="s">
        <v>31</v>
      </c>
      <c r="N102" s="27"/>
      <c r="O102" s="27">
        <v>6</v>
      </c>
      <c r="P102" s="28"/>
      <c r="Q102" s="29">
        <f t="shared" si="6"/>
        <v>0.30000000000000004</v>
      </c>
      <c r="R102" s="28"/>
      <c r="S102" s="28"/>
      <c r="T102" s="30"/>
      <c r="U102" s="31"/>
      <c r="V102" s="32">
        <f t="shared" si="7"/>
        <v>1.2000000000000002</v>
      </c>
      <c r="W102" s="33"/>
      <c r="X102" s="22" t="s">
        <v>32</v>
      </c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24</v>
      </c>
      <c r="C103" s="22" t="s">
        <v>162</v>
      </c>
      <c r="D103" s="1" t="s">
        <v>25</v>
      </c>
      <c r="E103" s="1" t="s">
        <v>26</v>
      </c>
      <c r="F103" s="23">
        <v>1758</v>
      </c>
      <c r="G103" s="23" t="s">
        <v>27</v>
      </c>
      <c r="H103" s="23" t="s">
        <v>28</v>
      </c>
      <c r="I103" s="22">
        <v>5</v>
      </c>
      <c r="J103" s="23" t="s">
        <v>131</v>
      </c>
      <c r="K103" s="24" t="s">
        <v>123</v>
      </c>
      <c r="L103" s="25">
        <v>7932</v>
      </c>
      <c r="M103" s="26" t="s">
        <v>34</v>
      </c>
      <c r="N103" s="27"/>
      <c r="O103" s="27">
        <v>7</v>
      </c>
      <c r="P103" s="28"/>
      <c r="Q103" s="29">
        <f t="shared" si="6"/>
        <v>0.35000000000000003</v>
      </c>
      <c r="R103" s="28"/>
      <c r="S103" s="28"/>
      <c r="T103" s="30"/>
      <c r="U103" s="31"/>
      <c r="V103" s="32">
        <f t="shared" si="7"/>
        <v>2776.2000000000003</v>
      </c>
      <c r="W103" s="33"/>
      <c r="X103" s="22" t="s">
        <v>32</v>
      </c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24</v>
      </c>
      <c r="C104" s="22" t="s">
        <v>162</v>
      </c>
      <c r="D104" s="1" t="s">
        <v>25</v>
      </c>
      <c r="E104" s="1" t="s">
        <v>26</v>
      </c>
      <c r="F104" s="23">
        <v>1758</v>
      </c>
      <c r="G104" s="23" t="s">
        <v>27</v>
      </c>
      <c r="H104" s="23" t="s">
        <v>28</v>
      </c>
      <c r="I104" s="22">
        <v>5</v>
      </c>
      <c r="J104" s="23" t="s">
        <v>132</v>
      </c>
      <c r="K104" s="24" t="s">
        <v>123</v>
      </c>
      <c r="L104" s="25">
        <v>7884</v>
      </c>
      <c r="M104" s="26" t="s">
        <v>34</v>
      </c>
      <c r="N104" s="27"/>
      <c r="O104" s="27">
        <v>12</v>
      </c>
      <c r="P104" s="28"/>
      <c r="Q104" s="29">
        <f t="shared" si="6"/>
        <v>0.60000000000000009</v>
      </c>
      <c r="R104" s="28"/>
      <c r="S104" s="28"/>
      <c r="T104" s="30"/>
      <c r="U104" s="31"/>
      <c r="V104" s="32">
        <f t="shared" si="7"/>
        <v>4730.4000000000005</v>
      </c>
      <c r="W104" s="33"/>
      <c r="X104" s="22" t="s">
        <v>32</v>
      </c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24</v>
      </c>
      <c r="C105" s="22" t="s">
        <v>162</v>
      </c>
      <c r="D105" s="1" t="s">
        <v>25</v>
      </c>
      <c r="E105" s="1" t="s">
        <v>26</v>
      </c>
      <c r="F105" s="23">
        <v>1758</v>
      </c>
      <c r="G105" s="23" t="s">
        <v>27</v>
      </c>
      <c r="H105" s="23" t="s">
        <v>28</v>
      </c>
      <c r="I105" s="22">
        <v>5</v>
      </c>
      <c r="J105" s="23" t="s">
        <v>104</v>
      </c>
      <c r="K105" s="24" t="s">
        <v>123</v>
      </c>
      <c r="L105" s="25">
        <v>72</v>
      </c>
      <c r="M105" s="26" t="s">
        <v>34</v>
      </c>
      <c r="N105" s="27">
        <v>50</v>
      </c>
      <c r="O105" s="27"/>
      <c r="P105" s="28"/>
      <c r="Q105" s="29">
        <f t="shared" si="6"/>
        <v>50</v>
      </c>
      <c r="R105" s="28"/>
      <c r="S105" s="28"/>
      <c r="T105" s="30"/>
      <c r="U105" s="31"/>
      <c r="V105" s="32">
        <f t="shared" si="7"/>
        <v>3600</v>
      </c>
      <c r="W105" s="33"/>
      <c r="X105" s="22" t="s">
        <v>32</v>
      </c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24</v>
      </c>
      <c r="C106" s="22" t="s">
        <v>162</v>
      </c>
      <c r="D106" s="1" t="s">
        <v>25</v>
      </c>
      <c r="E106" s="1" t="s">
        <v>26</v>
      </c>
      <c r="F106" s="23">
        <v>1758</v>
      </c>
      <c r="G106" s="23" t="s">
        <v>27</v>
      </c>
      <c r="H106" s="23" t="s">
        <v>28</v>
      </c>
      <c r="I106" s="22">
        <v>5</v>
      </c>
      <c r="J106" s="23" t="s">
        <v>105</v>
      </c>
      <c r="K106" s="24" t="s">
        <v>123</v>
      </c>
      <c r="L106" s="25">
        <v>1065</v>
      </c>
      <c r="M106" s="26" t="s">
        <v>34</v>
      </c>
      <c r="N106" s="27">
        <v>3</v>
      </c>
      <c r="O106" s="27">
        <v>10</v>
      </c>
      <c r="P106" s="28"/>
      <c r="Q106" s="29">
        <f t="shared" si="6"/>
        <v>3.5</v>
      </c>
      <c r="R106" s="28"/>
      <c r="S106" s="28"/>
      <c r="T106" s="30"/>
      <c r="U106" s="31"/>
      <c r="V106" s="32">
        <f t="shared" si="7"/>
        <v>3727.5</v>
      </c>
      <c r="W106" s="33"/>
      <c r="X106" s="22" t="s">
        <v>32</v>
      </c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24</v>
      </c>
      <c r="C107" s="22" t="s">
        <v>162</v>
      </c>
      <c r="D107" s="1" t="s">
        <v>25</v>
      </c>
      <c r="E107" s="1" t="s">
        <v>26</v>
      </c>
      <c r="F107" s="23">
        <v>1758</v>
      </c>
      <c r="G107" s="23" t="s">
        <v>27</v>
      </c>
      <c r="H107" s="23" t="s">
        <v>28</v>
      </c>
      <c r="I107" s="22">
        <v>5</v>
      </c>
      <c r="J107" s="23" t="s">
        <v>133</v>
      </c>
      <c r="K107" s="24" t="s">
        <v>123</v>
      </c>
      <c r="L107" s="25">
        <v>5123</v>
      </c>
      <c r="M107" s="26" t="s">
        <v>34</v>
      </c>
      <c r="N107" s="27"/>
      <c r="O107" s="27">
        <v>22</v>
      </c>
      <c r="P107" s="28"/>
      <c r="Q107" s="29">
        <f t="shared" si="6"/>
        <v>1.1000000000000001</v>
      </c>
      <c r="R107" s="28"/>
      <c r="S107" s="28"/>
      <c r="T107" s="30"/>
      <c r="U107" s="31"/>
      <c r="V107" s="32">
        <f t="shared" si="7"/>
        <v>5635.3</v>
      </c>
      <c r="W107" s="33"/>
      <c r="X107" s="22" t="s">
        <v>32</v>
      </c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24</v>
      </c>
      <c r="C108" s="22" t="s">
        <v>162</v>
      </c>
      <c r="D108" s="1" t="s">
        <v>25</v>
      </c>
      <c r="E108" s="1" t="s">
        <v>26</v>
      </c>
      <c r="F108" s="23">
        <v>1758</v>
      </c>
      <c r="G108" s="23" t="s">
        <v>27</v>
      </c>
      <c r="H108" s="23" t="s">
        <v>28</v>
      </c>
      <c r="I108" s="22">
        <v>5</v>
      </c>
      <c r="J108" s="23" t="s">
        <v>112</v>
      </c>
      <c r="K108" s="24" t="s">
        <v>123</v>
      </c>
      <c r="L108" s="25">
        <v>400</v>
      </c>
      <c r="M108" s="26" t="s">
        <v>134</v>
      </c>
      <c r="N108" s="27"/>
      <c r="O108" s="27">
        <v>24</v>
      </c>
      <c r="P108" s="28"/>
      <c r="Q108" s="29">
        <f t="shared" si="6"/>
        <v>1.2000000000000002</v>
      </c>
      <c r="R108" s="28"/>
      <c r="S108" s="28"/>
      <c r="T108" s="30"/>
      <c r="U108" s="31"/>
      <c r="V108" s="32">
        <f t="shared" si="7"/>
        <v>480.00000000000006</v>
      </c>
      <c r="W108" s="33"/>
      <c r="X108" s="22" t="s">
        <v>32</v>
      </c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24</v>
      </c>
      <c r="C109" s="22" t="s">
        <v>162</v>
      </c>
      <c r="D109" s="1" t="s">
        <v>25</v>
      </c>
      <c r="E109" s="1" t="s">
        <v>26</v>
      </c>
      <c r="F109" s="23">
        <v>1758</v>
      </c>
      <c r="G109" s="23" t="s">
        <v>27</v>
      </c>
      <c r="H109" s="23" t="s">
        <v>28</v>
      </c>
      <c r="I109" s="22">
        <v>5</v>
      </c>
      <c r="J109" s="23" t="s">
        <v>57</v>
      </c>
      <c r="K109" s="24" t="s">
        <v>123</v>
      </c>
      <c r="L109" s="25">
        <v>2752</v>
      </c>
      <c r="M109" s="26" t="s">
        <v>34</v>
      </c>
      <c r="N109" s="27"/>
      <c r="O109" s="27">
        <v>24</v>
      </c>
      <c r="P109" s="28"/>
      <c r="Q109" s="29">
        <f t="shared" si="6"/>
        <v>1.2000000000000002</v>
      </c>
      <c r="R109" s="28"/>
      <c r="S109" s="28"/>
      <c r="T109" s="30"/>
      <c r="U109" s="31"/>
      <c r="V109" s="32">
        <f t="shared" si="7"/>
        <v>3302.4000000000005</v>
      </c>
      <c r="W109" s="33"/>
      <c r="X109" s="22" t="s">
        <v>32</v>
      </c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24</v>
      </c>
      <c r="C110" s="22" t="s">
        <v>162</v>
      </c>
      <c r="D110" s="1" t="s">
        <v>25</v>
      </c>
      <c r="E110" s="1" t="s">
        <v>26</v>
      </c>
      <c r="F110" s="23">
        <v>1758</v>
      </c>
      <c r="G110" s="23" t="s">
        <v>27</v>
      </c>
      <c r="H110" s="23" t="s">
        <v>28</v>
      </c>
      <c r="I110" s="22">
        <v>5</v>
      </c>
      <c r="J110" s="23" t="s">
        <v>135</v>
      </c>
      <c r="K110" s="24" t="s">
        <v>136</v>
      </c>
      <c r="L110" s="25">
        <v>35065</v>
      </c>
      <c r="M110" s="26" t="s">
        <v>34</v>
      </c>
      <c r="N110" s="27">
        <v>0.25</v>
      </c>
      <c r="O110" s="27"/>
      <c r="P110" s="28"/>
      <c r="Q110" s="29">
        <f t="shared" si="6"/>
        <v>0.25</v>
      </c>
      <c r="R110" s="28"/>
      <c r="S110" s="28"/>
      <c r="T110" s="30"/>
      <c r="U110" s="31"/>
      <c r="V110" s="32">
        <f t="shared" si="7"/>
        <v>8766.25</v>
      </c>
      <c r="W110" s="33"/>
      <c r="X110" s="22" t="s">
        <v>32</v>
      </c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24</v>
      </c>
      <c r="C111" s="22" t="s">
        <v>162</v>
      </c>
      <c r="D111" s="1" t="s">
        <v>25</v>
      </c>
      <c r="E111" s="1" t="s">
        <v>26</v>
      </c>
      <c r="F111" s="23">
        <v>1758</v>
      </c>
      <c r="G111" s="23" t="s">
        <v>27</v>
      </c>
      <c r="H111" s="23" t="s">
        <v>28</v>
      </c>
      <c r="I111" s="22">
        <v>5</v>
      </c>
      <c r="J111" s="23" t="s">
        <v>137</v>
      </c>
      <c r="K111" s="24" t="s">
        <v>136</v>
      </c>
      <c r="L111" s="25">
        <v>72</v>
      </c>
      <c r="M111" s="26" t="s">
        <v>138</v>
      </c>
      <c r="N111" s="27">
        <v>15</v>
      </c>
      <c r="O111" s="27"/>
      <c r="P111" s="28"/>
      <c r="Q111" s="29">
        <f t="shared" si="6"/>
        <v>15</v>
      </c>
      <c r="R111" s="28"/>
      <c r="S111" s="28"/>
      <c r="T111" s="30"/>
      <c r="U111" s="31"/>
      <c r="V111" s="32">
        <f t="shared" si="7"/>
        <v>1080</v>
      </c>
      <c r="W111" s="33"/>
      <c r="X111" s="22" t="s">
        <v>32</v>
      </c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24</v>
      </c>
      <c r="C112" s="22" t="s">
        <v>162</v>
      </c>
      <c r="D112" s="1" t="s">
        <v>25</v>
      </c>
      <c r="E112" s="1" t="s">
        <v>26</v>
      </c>
      <c r="F112" s="23">
        <v>1758</v>
      </c>
      <c r="G112" s="23" t="s">
        <v>27</v>
      </c>
      <c r="H112" s="23" t="s">
        <v>28</v>
      </c>
      <c r="I112" s="22">
        <v>5</v>
      </c>
      <c r="J112" s="23" t="s">
        <v>139</v>
      </c>
      <c r="K112" s="24" t="s">
        <v>136</v>
      </c>
      <c r="L112" s="25">
        <v>24400</v>
      </c>
      <c r="M112" s="26" t="s">
        <v>34</v>
      </c>
      <c r="N112" s="27"/>
      <c r="O112" s="27">
        <v>1</v>
      </c>
      <c r="P112" s="28"/>
      <c r="Q112" s="29">
        <f t="shared" si="6"/>
        <v>0.05</v>
      </c>
      <c r="R112" s="28"/>
      <c r="S112" s="28"/>
      <c r="T112" s="30"/>
      <c r="U112" s="31"/>
      <c r="V112" s="32">
        <f t="shared" si="7"/>
        <v>1220</v>
      </c>
      <c r="W112" s="33"/>
      <c r="X112" s="22" t="s">
        <v>32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162</v>
      </c>
      <c r="D113" s="1" t="s">
        <v>25</v>
      </c>
      <c r="E113" s="1" t="s">
        <v>26</v>
      </c>
      <c r="F113" s="23">
        <v>1758</v>
      </c>
      <c r="G113" s="23" t="s">
        <v>27</v>
      </c>
      <c r="H113" s="23" t="s">
        <v>28</v>
      </c>
      <c r="I113" s="22">
        <v>5</v>
      </c>
      <c r="J113" s="23" t="s">
        <v>91</v>
      </c>
      <c r="K113" s="24" t="s">
        <v>136</v>
      </c>
      <c r="L113" s="25">
        <v>7031</v>
      </c>
      <c r="M113" s="26" t="s">
        <v>34</v>
      </c>
      <c r="N113" s="27"/>
      <c r="O113" s="27">
        <v>3</v>
      </c>
      <c r="P113" s="28"/>
      <c r="Q113" s="29">
        <f t="shared" si="6"/>
        <v>0.15000000000000002</v>
      </c>
      <c r="R113" s="28"/>
      <c r="S113" s="28"/>
      <c r="T113" s="30"/>
      <c r="U113" s="31"/>
      <c r="V113" s="32">
        <f t="shared" si="7"/>
        <v>1054.6500000000001</v>
      </c>
      <c r="W113" s="33"/>
      <c r="X113" s="22" t="s">
        <v>32</v>
      </c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24</v>
      </c>
      <c r="C114" s="22" t="s">
        <v>162</v>
      </c>
      <c r="D114" s="1" t="s">
        <v>25</v>
      </c>
      <c r="E114" s="1" t="s">
        <v>26</v>
      </c>
      <c r="F114" s="23">
        <v>1758</v>
      </c>
      <c r="G114" s="23" t="s">
        <v>27</v>
      </c>
      <c r="H114" s="23" t="s">
        <v>28</v>
      </c>
      <c r="I114" s="22">
        <v>5</v>
      </c>
      <c r="J114" s="23" t="s">
        <v>140</v>
      </c>
      <c r="K114" s="24" t="s">
        <v>136</v>
      </c>
      <c r="L114" s="25">
        <v>17556</v>
      </c>
      <c r="M114" s="26" t="s">
        <v>34</v>
      </c>
      <c r="N114" s="27">
        <v>0.09</v>
      </c>
      <c r="O114" s="27"/>
      <c r="P114" s="28"/>
      <c r="Q114" s="29">
        <f t="shared" si="6"/>
        <v>0.09</v>
      </c>
      <c r="R114" s="28"/>
      <c r="S114" s="28"/>
      <c r="T114" s="30"/>
      <c r="U114" s="31"/>
      <c r="V114" s="32">
        <f t="shared" si="7"/>
        <v>1580.04</v>
      </c>
      <c r="W114" s="33"/>
      <c r="X114" s="22" t="s">
        <v>32</v>
      </c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24</v>
      </c>
      <c r="C115" s="22" t="s">
        <v>162</v>
      </c>
      <c r="D115" s="1" t="s">
        <v>25</v>
      </c>
      <c r="E115" s="1" t="s">
        <v>26</v>
      </c>
      <c r="F115" s="23">
        <v>1758</v>
      </c>
      <c r="G115" s="23" t="s">
        <v>27</v>
      </c>
      <c r="H115" s="23" t="s">
        <v>28</v>
      </c>
      <c r="I115" s="22">
        <v>5</v>
      </c>
      <c r="J115" s="23" t="s">
        <v>99</v>
      </c>
      <c r="K115" s="24" t="s">
        <v>136</v>
      </c>
      <c r="L115" s="25">
        <v>18778</v>
      </c>
      <c r="M115" s="26" t="s">
        <v>34</v>
      </c>
      <c r="N115" s="27"/>
      <c r="O115" s="27">
        <v>7</v>
      </c>
      <c r="P115" s="28"/>
      <c r="Q115" s="29">
        <f t="shared" si="6"/>
        <v>0.35000000000000003</v>
      </c>
      <c r="R115" s="28"/>
      <c r="S115" s="28"/>
      <c r="T115" s="30"/>
      <c r="U115" s="31"/>
      <c r="V115" s="32">
        <f t="shared" si="7"/>
        <v>6572.3</v>
      </c>
      <c r="W115" s="33"/>
      <c r="X115" s="22" t="s">
        <v>32</v>
      </c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24</v>
      </c>
      <c r="C116" s="22" t="s">
        <v>162</v>
      </c>
      <c r="D116" s="1" t="s">
        <v>25</v>
      </c>
      <c r="E116" s="1" t="s">
        <v>26</v>
      </c>
      <c r="F116" s="23">
        <v>1758</v>
      </c>
      <c r="G116" s="23" t="s">
        <v>27</v>
      </c>
      <c r="H116" s="23" t="s">
        <v>28</v>
      </c>
      <c r="I116" s="22">
        <v>5</v>
      </c>
      <c r="J116" s="23" t="s">
        <v>141</v>
      </c>
      <c r="K116" s="24" t="s">
        <v>136</v>
      </c>
      <c r="L116" s="25">
        <v>1794</v>
      </c>
      <c r="M116" s="26" t="s">
        <v>138</v>
      </c>
      <c r="N116" s="27">
        <v>12</v>
      </c>
      <c r="O116" s="27"/>
      <c r="P116" s="28"/>
      <c r="Q116" s="29">
        <f t="shared" si="6"/>
        <v>12</v>
      </c>
      <c r="R116" s="28"/>
      <c r="S116" s="28"/>
      <c r="T116" s="30"/>
      <c r="U116" s="31"/>
      <c r="V116" s="32">
        <f t="shared" si="7"/>
        <v>21528</v>
      </c>
      <c r="W116" s="33"/>
      <c r="X116" s="22" t="s">
        <v>32</v>
      </c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24</v>
      </c>
      <c r="C117" s="22" t="s">
        <v>162</v>
      </c>
      <c r="D117" s="1" t="s">
        <v>25</v>
      </c>
      <c r="E117" s="1" t="s">
        <v>26</v>
      </c>
      <c r="F117" s="23">
        <v>1758</v>
      </c>
      <c r="G117" s="23" t="s">
        <v>27</v>
      </c>
      <c r="H117" s="23" t="s">
        <v>28</v>
      </c>
      <c r="I117" s="22">
        <v>5</v>
      </c>
      <c r="J117" s="23" t="s">
        <v>81</v>
      </c>
      <c r="K117" s="24" t="s">
        <v>142</v>
      </c>
      <c r="L117" s="25">
        <v>34000</v>
      </c>
      <c r="M117" s="26" t="s">
        <v>34</v>
      </c>
      <c r="N117" s="27">
        <v>0.18</v>
      </c>
      <c r="O117" s="27"/>
      <c r="P117" s="28"/>
      <c r="Q117" s="29">
        <f t="shared" si="6"/>
        <v>0.18</v>
      </c>
      <c r="R117" s="28"/>
      <c r="S117" s="28"/>
      <c r="T117" s="30"/>
      <c r="U117" s="31"/>
      <c r="V117" s="32">
        <f t="shared" si="7"/>
        <v>6120</v>
      </c>
      <c r="W117" s="33"/>
      <c r="X117" s="22" t="s">
        <v>32</v>
      </c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24</v>
      </c>
      <c r="C118" s="22" t="s">
        <v>162</v>
      </c>
      <c r="D118" s="1" t="s">
        <v>25</v>
      </c>
      <c r="E118" s="1" t="s">
        <v>26</v>
      </c>
      <c r="F118" s="23">
        <v>1758</v>
      </c>
      <c r="G118" s="23" t="s">
        <v>27</v>
      </c>
      <c r="H118" s="23" t="s">
        <v>28</v>
      </c>
      <c r="I118" s="22">
        <v>6</v>
      </c>
      <c r="J118" s="23" t="s">
        <v>61</v>
      </c>
      <c r="K118" s="24" t="s">
        <v>143</v>
      </c>
      <c r="L118" s="25">
        <v>33300</v>
      </c>
      <c r="M118" s="26" t="s">
        <v>34</v>
      </c>
      <c r="N118" s="27"/>
      <c r="O118" s="27">
        <v>5</v>
      </c>
      <c r="P118" s="28"/>
      <c r="Q118" s="29">
        <f t="shared" si="6"/>
        <v>0.25</v>
      </c>
      <c r="R118" s="28"/>
      <c r="S118" s="28"/>
      <c r="T118" s="30"/>
      <c r="U118" s="31"/>
      <c r="V118" s="32">
        <f t="shared" si="7"/>
        <v>8325</v>
      </c>
      <c r="W118" s="33"/>
      <c r="X118" s="22" t="s">
        <v>32</v>
      </c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24</v>
      </c>
      <c r="C119" s="22" t="s">
        <v>162</v>
      </c>
      <c r="D119" s="1" t="s">
        <v>25</v>
      </c>
      <c r="E119" s="1" t="s">
        <v>26</v>
      </c>
      <c r="F119" s="23">
        <v>1758</v>
      </c>
      <c r="G119" s="23" t="s">
        <v>27</v>
      </c>
      <c r="H119" s="23" t="s">
        <v>28</v>
      </c>
      <c r="I119" s="22">
        <v>6</v>
      </c>
      <c r="J119" s="23" t="s">
        <v>65</v>
      </c>
      <c r="K119" s="24" t="s">
        <v>143</v>
      </c>
      <c r="L119" s="25">
        <v>242</v>
      </c>
      <c r="M119" s="26" t="s">
        <v>34</v>
      </c>
      <c r="N119" s="27"/>
      <c r="O119" s="27">
        <v>15</v>
      </c>
      <c r="P119" s="28"/>
      <c r="Q119" s="29">
        <f t="shared" si="6"/>
        <v>0.75</v>
      </c>
      <c r="R119" s="28"/>
      <c r="S119" s="28"/>
      <c r="T119" s="30"/>
      <c r="U119" s="31"/>
      <c r="V119" s="32">
        <f t="shared" si="7"/>
        <v>181.5</v>
      </c>
      <c r="W119" s="33"/>
      <c r="X119" s="22" t="s">
        <v>32</v>
      </c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24</v>
      </c>
      <c r="C120" s="22" t="s">
        <v>162</v>
      </c>
      <c r="D120" s="1" t="s">
        <v>25</v>
      </c>
      <c r="E120" s="1" t="s">
        <v>26</v>
      </c>
      <c r="F120" s="23">
        <v>1758</v>
      </c>
      <c r="G120" s="23" t="s">
        <v>27</v>
      </c>
      <c r="H120" s="23" t="s">
        <v>28</v>
      </c>
      <c r="I120" s="22">
        <v>6</v>
      </c>
      <c r="J120" s="23" t="s">
        <v>45</v>
      </c>
      <c r="K120" s="24" t="s">
        <v>143</v>
      </c>
      <c r="L120" s="25">
        <v>498</v>
      </c>
      <c r="M120" s="26" t="s">
        <v>34</v>
      </c>
      <c r="N120" s="27"/>
      <c r="O120" s="27">
        <v>4</v>
      </c>
      <c r="P120" s="28"/>
      <c r="Q120" s="29">
        <f t="shared" si="6"/>
        <v>0.2</v>
      </c>
      <c r="R120" s="28"/>
      <c r="S120" s="28"/>
      <c r="T120" s="30"/>
      <c r="U120" s="31"/>
      <c r="V120" s="32">
        <f t="shared" si="7"/>
        <v>99.600000000000009</v>
      </c>
      <c r="W120" s="33"/>
      <c r="X120" s="22" t="s">
        <v>32</v>
      </c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24</v>
      </c>
      <c r="C121" s="22" t="s">
        <v>162</v>
      </c>
      <c r="D121" s="1" t="s">
        <v>25</v>
      </c>
      <c r="E121" s="1" t="s">
        <v>26</v>
      </c>
      <c r="F121" s="23">
        <v>1758</v>
      </c>
      <c r="G121" s="23" t="s">
        <v>27</v>
      </c>
      <c r="H121" s="23" t="s">
        <v>28</v>
      </c>
      <c r="I121" s="22">
        <v>6</v>
      </c>
      <c r="J121" s="23" t="s">
        <v>144</v>
      </c>
      <c r="K121" s="24" t="s">
        <v>143</v>
      </c>
      <c r="L121" s="25">
        <v>7430</v>
      </c>
      <c r="M121" s="26" t="s">
        <v>34</v>
      </c>
      <c r="N121" s="27"/>
      <c r="O121" s="27">
        <v>4</v>
      </c>
      <c r="P121" s="28"/>
      <c r="Q121" s="29">
        <f t="shared" si="6"/>
        <v>0.2</v>
      </c>
      <c r="R121" s="28"/>
      <c r="S121" s="28"/>
      <c r="T121" s="30"/>
      <c r="U121" s="31"/>
      <c r="V121" s="32">
        <f t="shared" si="7"/>
        <v>1486</v>
      </c>
      <c r="W121" s="33"/>
      <c r="X121" s="22" t="s">
        <v>32</v>
      </c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24</v>
      </c>
      <c r="C122" s="22" t="s">
        <v>162</v>
      </c>
      <c r="D122" s="1" t="s">
        <v>25</v>
      </c>
      <c r="E122" s="1" t="s">
        <v>26</v>
      </c>
      <c r="F122" s="23">
        <v>1758</v>
      </c>
      <c r="G122" s="23" t="s">
        <v>27</v>
      </c>
      <c r="H122" s="23" t="s">
        <v>28</v>
      </c>
      <c r="I122" s="22">
        <v>6</v>
      </c>
      <c r="J122" s="23" t="s">
        <v>83</v>
      </c>
      <c r="K122" s="24" t="s">
        <v>143</v>
      </c>
      <c r="L122" s="25">
        <v>147</v>
      </c>
      <c r="M122" s="26" t="s">
        <v>84</v>
      </c>
      <c r="N122" s="27"/>
      <c r="O122" s="27">
        <v>30</v>
      </c>
      <c r="P122" s="28"/>
      <c r="Q122" s="29">
        <f t="shared" si="6"/>
        <v>1.5</v>
      </c>
      <c r="R122" s="28"/>
      <c r="S122" s="28"/>
      <c r="T122" s="30"/>
      <c r="U122" s="31"/>
      <c r="V122" s="32">
        <f t="shared" si="7"/>
        <v>220.5</v>
      </c>
      <c r="W122" s="33"/>
      <c r="X122" s="22" t="s">
        <v>32</v>
      </c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24</v>
      </c>
      <c r="C123" s="22" t="s">
        <v>162</v>
      </c>
      <c r="D123" s="1" t="s">
        <v>25</v>
      </c>
      <c r="E123" s="1" t="s">
        <v>26</v>
      </c>
      <c r="F123" s="23">
        <v>1758</v>
      </c>
      <c r="G123" s="23" t="s">
        <v>27</v>
      </c>
      <c r="H123" s="23" t="s">
        <v>28</v>
      </c>
      <c r="I123" s="22">
        <v>6</v>
      </c>
      <c r="J123" s="23" t="s">
        <v>145</v>
      </c>
      <c r="K123" s="24" t="s">
        <v>143</v>
      </c>
      <c r="L123" s="25">
        <v>100</v>
      </c>
      <c r="M123" s="26" t="s">
        <v>31</v>
      </c>
      <c r="N123" s="27">
        <v>80</v>
      </c>
      <c r="O123" s="27"/>
      <c r="P123" s="28"/>
      <c r="Q123" s="29">
        <f t="shared" si="6"/>
        <v>80</v>
      </c>
      <c r="R123" s="28"/>
      <c r="S123" s="28"/>
      <c r="T123" s="30"/>
      <c r="U123" s="31"/>
      <c r="V123" s="32">
        <f t="shared" si="7"/>
        <v>8000</v>
      </c>
      <c r="W123" s="33"/>
      <c r="X123" s="22" t="s">
        <v>32</v>
      </c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24</v>
      </c>
      <c r="C124" s="22" t="s">
        <v>162</v>
      </c>
      <c r="D124" s="1" t="s">
        <v>25</v>
      </c>
      <c r="E124" s="1" t="s">
        <v>26</v>
      </c>
      <c r="F124" s="23">
        <v>1758</v>
      </c>
      <c r="G124" s="23" t="s">
        <v>27</v>
      </c>
      <c r="H124" s="23" t="s">
        <v>28</v>
      </c>
      <c r="I124" s="22">
        <v>6</v>
      </c>
      <c r="J124" s="23" t="s">
        <v>146</v>
      </c>
      <c r="K124" s="24" t="s">
        <v>143</v>
      </c>
      <c r="L124" s="25">
        <v>2850</v>
      </c>
      <c r="M124" s="26" t="s">
        <v>34</v>
      </c>
      <c r="N124" s="27">
        <v>0.13</v>
      </c>
      <c r="O124" s="27"/>
      <c r="P124" s="28"/>
      <c r="Q124" s="29">
        <f t="shared" si="6"/>
        <v>0.13</v>
      </c>
      <c r="R124" s="28"/>
      <c r="S124" s="28"/>
      <c r="T124" s="30"/>
      <c r="U124" s="31"/>
      <c r="V124" s="32">
        <f t="shared" si="7"/>
        <v>370.5</v>
      </c>
      <c r="W124" s="33"/>
      <c r="X124" s="22" t="s">
        <v>32</v>
      </c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24</v>
      </c>
      <c r="C125" s="22" t="s">
        <v>162</v>
      </c>
      <c r="D125" s="1" t="s">
        <v>25</v>
      </c>
      <c r="E125" s="1" t="s">
        <v>26</v>
      </c>
      <c r="F125" s="23">
        <v>1758</v>
      </c>
      <c r="G125" s="23" t="s">
        <v>27</v>
      </c>
      <c r="H125" s="23" t="s">
        <v>28</v>
      </c>
      <c r="I125" s="22">
        <v>6</v>
      </c>
      <c r="J125" s="23" t="s">
        <v>147</v>
      </c>
      <c r="K125" s="24" t="s">
        <v>143</v>
      </c>
      <c r="L125" s="25">
        <v>25212</v>
      </c>
      <c r="M125" s="26" t="s">
        <v>34</v>
      </c>
      <c r="N125" s="27">
        <v>0.15</v>
      </c>
      <c r="O125" s="27"/>
      <c r="P125" s="28"/>
      <c r="Q125" s="29">
        <f t="shared" si="6"/>
        <v>0.15</v>
      </c>
      <c r="R125" s="28"/>
      <c r="S125" s="28"/>
      <c r="T125" s="30"/>
      <c r="U125" s="31"/>
      <c r="V125" s="32">
        <f t="shared" si="7"/>
        <v>3781.7999999999997</v>
      </c>
      <c r="W125" s="33"/>
      <c r="X125" s="22" t="s">
        <v>32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162</v>
      </c>
      <c r="D126" s="1" t="s">
        <v>25</v>
      </c>
      <c r="E126" s="1" t="s">
        <v>26</v>
      </c>
      <c r="F126" s="23">
        <v>1758</v>
      </c>
      <c r="G126" s="23" t="s">
        <v>27</v>
      </c>
      <c r="H126" s="23" t="s">
        <v>28</v>
      </c>
      <c r="I126" s="22">
        <v>6</v>
      </c>
      <c r="J126" s="23" t="s">
        <v>148</v>
      </c>
      <c r="K126" s="24" t="s">
        <v>143</v>
      </c>
      <c r="L126" s="25">
        <v>53732</v>
      </c>
      <c r="M126" s="26" t="s">
        <v>34</v>
      </c>
      <c r="N126" s="27">
        <v>0.25</v>
      </c>
      <c r="O126" s="27"/>
      <c r="P126" s="28"/>
      <c r="Q126" s="29">
        <f t="shared" si="6"/>
        <v>0.25</v>
      </c>
      <c r="R126" s="28"/>
      <c r="S126" s="28"/>
      <c r="T126" s="30"/>
      <c r="U126" s="31"/>
      <c r="V126" s="32">
        <f t="shared" si="7"/>
        <v>13433</v>
      </c>
      <c r="W126" s="33"/>
      <c r="X126" s="22" t="s">
        <v>32</v>
      </c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24</v>
      </c>
      <c r="C127" s="22" t="s">
        <v>162</v>
      </c>
      <c r="D127" s="1" t="s">
        <v>25</v>
      </c>
      <c r="E127" s="1" t="s">
        <v>26</v>
      </c>
      <c r="F127" s="23">
        <v>1758</v>
      </c>
      <c r="G127" s="23" t="s">
        <v>27</v>
      </c>
      <c r="H127" s="23" t="s">
        <v>28</v>
      </c>
      <c r="I127" s="22">
        <v>6</v>
      </c>
      <c r="J127" s="23" t="s">
        <v>149</v>
      </c>
      <c r="K127" s="24" t="s">
        <v>143</v>
      </c>
      <c r="L127" s="25">
        <v>2790</v>
      </c>
      <c r="M127" s="26" t="s">
        <v>34</v>
      </c>
      <c r="N127" s="27"/>
      <c r="O127" s="27">
        <v>6</v>
      </c>
      <c r="P127" s="28"/>
      <c r="Q127" s="29">
        <f t="shared" si="6"/>
        <v>0.30000000000000004</v>
      </c>
      <c r="R127" s="28"/>
      <c r="S127" s="28"/>
      <c r="T127" s="30"/>
      <c r="U127" s="31"/>
      <c r="V127" s="32">
        <f t="shared" si="7"/>
        <v>837.00000000000011</v>
      </c>
      <c r="W127" s="33"/>
      <c r="X127" s="22" t="s">
        <v>32</v>
      </c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24</v>
      </c>
      <c r="C128" s="22" t="s">
        <v>162</v>
      </c>
      <c r="D128" s="1" t="s">
        <v>25</v>
      </c>
      <c r="E128" s="1" t="s">
        <v>26</v>
      </c>
      <c r="F128" s="23">
        <v>1758</v>
      </c>
      <c r="G128" s="23" t="s">
        <v>27</v>
      </c>
      <c r="H128" s="23" t="s">
        <v>28</v>
      </c>
      <c r="I128" s="22">
        <v>6</v>
      </c>
      <c r="J128" s="23" t="s">
        <v>150</v>
      </c>
      <c r="K128" s="24" t="s">
        <v>143</v>
      </c>
      <c r="L128" s="25">
        <v>1831</v>
      </c>
      <c r="M128" s="26" t="s">
        <v>34</v>
      </c>
      <c r="N128" s="27"/>
      <c r="O128" s="27">
        <v>25</v>
      </c>
      <c r="P128" s="28"/>
      <c r="Q128" s="29">
        <f t="shared" si="6"/>
        <v>1.25</v>
      </c>
      <c r="R128" s="28"/>
      <c r="S128" s="28"/>
      <c r="T128" s="30"/>
      <c r="U128" s="31"/>
      <c r="V128" s="32">
        <f t="shared" si="7"/>
        <v>2288.75</v>
      </c>
      <c r="W128" s="33"/>
      <c r="X128" s="22" t="s">
        <v>32</v>
      </c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24</v>
      </c>
      <c r="C129" s="22" t="s">
        <v>162</v>
      </c>
      <c r="D129" s="1" t="s">
        <v>25</v>
      </c>
      <c r="E129" s="1" t="s">
        <v>26</v>
      </c>
      <c r="F129" s="23">
        <v>1758</v>
      </c>
      <c r="G129" s="23" t="s">
        <v>27</v>
      </c>
      <c r="H129" s="23" t="s">
        <v>28</v>
      </c>
      <c r="I129" s="22">
        <v>6</v>
      </c>
      <c r="J129" s="23" t="s">
        <v>94</v>
      </c>
      <c r="K129" s="24" t="s">
        <v>143</v>
      </c>
      <c r="L129" s="25">
        <v>3052</v>
      </c>
      <c r="M129" s="26" t="s">
        <v>34</v>
      </c>
      <c r="N129" s="27"/>
      <c r="O129" s="27">
        <v>5</v>
      </c>
      <c r="P129" s="28"/>
      <c r="Q129" s="29">
        <f t="shared" si="6"/>
        <v>0.25</v>
      </c>
      <c r="R129" s="28"/>
      <c r="S129" s="28"/>
      <c r="T129" s="30"/>
      <c r="U129" s="31"/>
      <c r="V129" s="32">
        <f t="shared" si="7"/>
        <v>763</v>
      </c>
      <c r="W129" s="33"/>
      <c r="X129" s="22" t="s">
        <v>32</v>
      </c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24</v>
      </c>
      <c r="C130" s="22" t="s">
        <v>162</v>
      </c>
      <c r="D130" s="1" t="s">
        <v>25</v>
      </c>
      <c r="E130" s="1" t="s">
        <v>26</v>
      </c>
      <c r="F130" s="23">
        <v>1758</v>
      </c>
      <c r="G130" s="23" t="s">
        <v>27</v>
      </c>
      <c r="H130" s="23" t="s">
        <v>28</v>
      </c>
      <c r="I130" s="22">
        <v>6</v>
      </c>
      <c r="J130" s="23" t="s">
        <v>98</v>
      </c>
      <c r="K130" s="24" t="s">
        <v>143</v>
      </c>
      <c r="L130" s="25">
        <v>1630</v>
      </c>
      <c r="M130" s="26" t="s">
        <v>34</v>
      </c>
      <c r="N130" s="27"/>
      <c r="O130" s="27">
        <v>6</v>
      </c>
      <c r="P130" s="28"/>
      <c r="Q130" s="29">
        <f t="shared" ref="Q130:Q142" si="8">N130+(0.05*O130)+(P130/240)</f>
        <v>0.30000000000000004</v>
      </c>
      <c r="R130" s="28"/>
      <c r="S130" s="28"/>
      <c r="T130" s="30"/>
      <c r="U130" s="31"/>
      <c r="V130" s="32">
        <f t="shared" ref="V130:V142" si="9">L130*Q130</f>
        <v>489.00000000000006</v>
      </c>
      <c r="W130" s="33"/>
      <c r="X130" s="22" t="s">
        <v>32</v>
      </c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24</v>
      </c>
      <c r="C131" s="22" t="s">
        <v>162</v>
      </c>
      <c r="D131" s="1" t="s">
        <v>25</v>
      </c>
      <c r="E131" s="1" t="s">
        <v>26</v>
      </c>
      <c r="F131" s="23">
        <v>1758</v>
      </c>
      <c r="G131" s="23" t="s">
        <v>27</v>
      </c>
      <c r="H131" s="23" t="s">
        <v>28</v>
      </c>
      <c r="I131" s="22">
        <v>6</v>
      </c>
      <c r="J131" s="23" t="s">
        <v>104</v>
      </c>
      <c r="K131" s="24" t="s">
        <v>143</v>
      </c>
      <c r="L131" s="25">
        <v>90</v>
      </c>
      <c r="M131" s="26" t="s">
        <v>34</v>
      </c>
      <c r="N131" s="27">
        <v>50</v>
      </c>
      <c r="O131" s="27"/>
      <c r="P131" s="28"/>
      <c r="Q131" s="29">
        <f t="shared" si="8"/>
        <v>50</v>
      </c>
      <c r="R131" s="28"/>
      <c r="S131" s="28"/>
      <c r="T131" s="30"/>
      <c r="U131" s="31"/>
      <c r="V131" s="32">
        <f t="shared" si="9"/>
        <v>4500</v>
      </c>
      <c r="W131" s="33"/>
      <c r="X131" s="22" t="s">
        <v>32</v>
      </c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24</v>
      </c>
      <c r="C132" s="22" t="s">
        <v>162</v>
      </c>
      <c r="D132" s="1" t="s">
        <v>25</v>
      </c>
      <c r="E132" s="1" t="s">
        <v>26</v>
      </c>
      <c r="F132" s="23">
        <v>1758</v>
      </c>
      <c r="G132" s="23" t="s">
        <v>27</v>
      </c>
      <c r="H132" s="23" t="s">
        <v>28</v>
      </c>
      <c r="I132" s="22">
        <v>6</v>
      </c>
      <c r="J132" s="23" t="s">
        <v>108</v>
      </c>
      <c r="K132" s="24" t="s">
        <v>143</v>
      </c>
      <c r="L132" s="25">
        <v>19</v>
      </c>
      <c r="M132" s="26" t="s">
        <v>109</v>
      </c>
      <c r="N132" s="27">
        <v>8</v>
      </c>
      <c r="O132" s="27"/>
      <c r="P132" s="28"/>
      <c r="Q132" s="29">
        <f t="shared" si="8"/>
        <v>8</v>
      </c>
      <c r="R132" s="28"/>
      <c r="S132" s="28"/>
      <c r="T132" s="30"/>
      <c r="U132" s="31"/>
      <c r="V132" s="32">
        <f t="shared" si="9"/>
        <v>152</v>
      </c>
      <c r="W132" s="33"/>
      <c r="X132" s="22" t="s">
        <v>32</v>
      </c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24</v>
      </c>
      <c r="C133" s="22" t="s">
        <v>162</v>
      </c>
      <c r="D133" s="1" t="s">
        <v>25</v>
      </c>
      <c r="E133" s="1" t="s">
        <v>26</v>
      </c>
      <c r="F133" s="23">
        <v>1758</v>
      </c>
      <c r="G133" s="23" t="s">
        <v>27</v>
      </c>
      <c r="H133" s="23" t="s">
        <v>28</v>
      </c>
      <c r="I133" s="22">
        <v>6</v>
      </c>
      <c r="J133" s="23" t="s">
        <v>112</v>
      </c>
      <c r="K133" s="24" t="s">
        <v>143</v>
      </c>
      <c r="L133" s="25">
        <v>7324</v>
      </c>
      <c r="M133" s="26" t="s">
        <v>151</v>
      </c>
      <c r="N133" s="27"/>
      <c r="O133" s="27">
        <v>18</v>
      </c>
      <c r="P133" s="28"/>
      <c r="Q133" s="29">
        <f t="shared" si="8"/>
        <v>0.9</v>
      </c>
      <c r="R133" s="28"/>
      <c r="S133" s="28"/>
      <c r="T133" s="30"/>
      <c r="U133" s="31"/>
      <c r="V133" s="32">
        <f t="shared" si="9"/>
        <v>6591.6</v>
      </c>
      <c r="W133" s="33"/>
      <c r="X133" s="22" t="s">
        <v>32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162</v>
      </c>
      <c r="D134" s="1" t="s">
        <v>25</v>
      </c>
      <c r="E134" s="1" t="s">
        <v>26</v>
      </c>
      <c r="F134" s="23">
        <v>1758</v>
      </c>
      <c r="G134" s="23" t="s">
        <v>27</v>
      </c>
      <c r="H134" s="23" t="s">
        <v>28</v>
      </c>
      <c r="I134" s="22">
        <v>6</v>
      </c>
      <c r="J134" s="23" t="s">
        <v>112</v>
      </c>
      <c r="K134" s="24" t="s">
        <v>143</v>
      </c>
      <c r="L134" s="25">
        <v>760</v>
      </c>
      <c r="M134" s="26" t="s">
        <v>152</v>
      </c>
      <c r="N134" s="27"/>
      <c r="O134" s="27">
        <v>5</v>
      </c>
      <c r="P134" s="28"/>
      <c r="Q134" s="29">
        <f t="shared" si="8"/>
        <v>0.25</v>
      </c>
      <c r="R134" s="28"/>
      <c r="S134" s="28"/>
      <c r="T134" s="30"/>
      <c r="U134" s="31"/>
      <c r="V134" s="32">
        <f t="shared" si="9"/>
        <v>190</v>
      </c>
      <c r="W134" s="33"/>
      <c r="X134" s="22" t="s">
        <v>32</v>
      </c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24</v>
      </c>
      <c r="C135" s="22" t="s">
        <v>162</v>
      </c>
      <c r="D135" s="1" t="s">
        <v>25</v>
      </c>
      <c r="E135" s="1" t="s">
        <v>26</v>
      </c>
      <c r="F135" s="23">
        <v>1758</v>
      </c>
      <c r="G135" s="23" t="s">
        <v>27</v>
      </c>
      <c r="H135" s="23" t="s">
        <v>28</v>
      </c>
      <c r="I135" s="22">
        <v>6</v>
      </c>
      <c r="J135" s="23" t="s">
        <v>112</v>
      </c>
      <c r="K135" s="24" t="s">
        <v>143</v>
      </c>
      <c r="L135" s="25">
        <v>2000</v>
      </c>
      <c r="M135" s="35" t="s">
        <v>153</v>
      </c>
      <c r="N135" s="27">
        <v>1</v>
      </c>
      <c r="O135" s="27"/>
      <c r="P135" s="28"/>
      <c r="Q135" s="29">
        <f t="shared" si="8"/>
        <v>1</v>
      </c>
      <c r="R135" s="28"/>
      <c r="S135" s="28"/>
      <c r="T135" s="30"/>
      <c r="U135" s="31"/>
      <c r="V135" s="32">
        <f t="shared" si="9"/>
        <v>2000</v>
      </c>
      <c r="W135" s="33"/>
      <c r="X135" s="22" t="s">
        <v>32</v>
      </c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24</v>
      </c>
      <c r="C136" s="22" t="s">
        <v>162</v>
      </c>
      <c r="D136" s="1" t="s">
        <v>25</v>
      </c>
      <c r="E136" s="1" t="s">
        <v>26</v>
      </c>
      <c r="F136" s="23">
        <v>1758</v>
      </c>
      <c r="G136" s="23" t="s">
        <v>27</v>
      </c>
      <c r="H136" s="23" t="s">
        <v>28</v>
      </c>
      <c r="I136" s="22">
        <v>6</v>
      </c>
      <c r="J136" s="23" t="s">
        <v>154</v>
      </c>
      <c r="K136" s="24" t="s">
        <v>155</v>
      </c>
      <c r="L136" s="25">
        <v>254535</v>
      </c>
      <c r="M136" s="26" t="s">
        <v>34</v>
      </c>
      <c r="N136" s="27"/>
      <c r="O136" s="27">
        <v>12</v>
      </c>
      <c r="P136" s="28">
        <v>6</v>
      </c>
      <c r="Q136" s="29">
        <f t="shared" si="8"/>
        <v>0.62500000000000011</v>
      </c>
      <c r="R136" s="28"/>
      <c r="S136" s="28"/>
      <c r="T136" s="30"/>
      <c r="U136" s="31"/>
      <c r="V136" s="32">
        <f t="shared" si="9"/>
        <v>159084.37500000003</v>
      </c>
      <c r="W136" s="33"/>
      <c r="X136" s="22" t="s">
        <v>32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24</v>
      </c>
      <c r="C137" s="22" t="s">
        <v>162</v>
      </c>
      <c r="D137" s="1" t="s">
        <v>25</v>
      </c>
      <c r="E137" s="1" t="s">
        <v>26</v>
      </c>
      <c r="F137" s="23">
        <v>1758</v>
      </c>
      <c r="G137" s="23" t="s">
        <v>27</v>
      </c>
      <c r="H137" s="23" t="s">
        <v>28</v>
      </c>
      <c r="I137" s="22">
        <v>6</v>
      </c>
      <c r="J137" s="23" t="s">
        <v>156</v>
      </c>
      <c r="K137" s="24" t="s">
        <v>155</v>
      </c>
      <c r="L137" s="25">
        <v>164</v>
      </c>
      <c r="M137" s="26" t="s">
        <v>34</v>
      </c>
      <c r="N137" s="27">
        <v>0.25</v>
      </c>
      <c r="O137" s="27"/>
      <c r="P137" s="28"/>
      <c r="Q137" s="29">
        <f t="shared" si="8"/>
        <v>0.25</v>
      </c>
      <c r="R137" s="28"/>
      <c r="S137" s="28"/>
      <c r="T137" s="30"/>
      <c r="U137" s="31"/>
      <c r="V137" s="32">
        <f t="shared" si="9"/>
        <v>41</v>
      </c>
      <c r="W137" s="33"/>
      <c r="X137" s="22" t="s">
        <v>32</v>
      </c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24</v>
      </c>
      <c r="C138" s="22" t="s">
        <v>162</v>
      </c>
      <c r="D138" s="1" t="s">
        <v>25</v>
      </c>
      <c r="E138" s="1" t="s">
        <v>26</v>
      </c>
      <c r="F138" s="23">
        <v>1758</v>
      </c>
      <c r="G138" s="23" t="s">
        <v>27</v>
      </c>
      <c r="H138" s="23" t="s">
        <v>28</v>
      </c>
      <c r="I138" s="22">
        <v>6</v>
      </c>
      <c r="J138" s="23" t="s">
        <v>157</v>
      </c>
      <c r="K138" s="24" t="s">
        <v>155</v>
      </c>
      <c r="L138" s="25">
        <v>100</v>
      </c>
      <c r="M138" s="26" t="s">
        <v>34</v>
      </c>
      <c r="N138" s="27"/>
      <c r="O138" s="27">
        <v>12</v>
      </c>
      <c r="P138" s="28"/>
      <c r="Q138" s="29">
        <f t="shared" si="8"/>
        <v>0.60000000000000009</v>
      </c>
      <c r="R138" s="28"/>
      <c r="S138" s="28"/>
      <c r="T138" s="30"/>
      <c r="U138" s="31"/>
      <c r="V138" s="32">
        <f t="shared" si="9"/>
        <v>60.000000000000007</v>
      </c>
      <c r="W138" s="33"/>
      <c r="X138" s="22" t="s">
        <v>32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24</v>
      </c>
      <c r="C139" s="22" t="s">
        <v>162</v>
      </c>
      <c r="D139" s="1" t="s">
        <v>25</v>
      </c>
      <c r="E139" s="1" t="s">
        <v>26</v>
      </c>
      <c r="F139" s="23">
        <v>1758</v>
      </c>
      <c r="G139" s="23" t="s">
        <v>27</v>
      </c>
      <c r="H139" s="23" t="s">
        <v>28</v>
      </c>
      <c r="I139" s="22">
        <v>6</v>
      </c>
      <c r="J139" s="23" t="s">
        <v>158</v>
      </c>
      <c r="K139" s="24" t="s">
        <v>155</v>
      </c>
      <c r="L139" s="25">
        <v>964</v>
      </c>
      <c r="M139" s="26" t="s">
        <v>34</v>
      </c>
      <c r="N139" s="27">
        <v>140</v>
      </c>
      <c r="O139" s="27"/>
      <c r="P139" s="28"/>
      <c r="Q139" s="29">
        <f t="shared" si="8"/>
        <v>140</v>
      </c>
      <c r="R139" s="28"/>
      <c r="S139" s="28"/>
      <c r="T139" s="30"/>
      <c r="U139" s="31"/>
      <c r="V139" s="32">
        <f t="shared" si="9"/>
        <v>134960</v>
      </c>
      <c r="W139" s="33"/>
      <c r="X139" s="22" t="s">
        <v>32</v>
      </c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24</v>
      </c>
      <c r="C140" s="22" t="s">
        <v>162</v>
      </c>
      <c r="D140" s="1" t="s">
        <v>25</v>
      </c>
      <c r="E140" s="1" t="s">
        <v>26</v>
      </c>
      <c r="F140" s="23">
        <v>1758</v>
      </c>
      <c r="G140" s="23" t="s">
        <v>27</v>
      </c>
      <c r="H140" s="23" t="s">
        <v>28</v>
      </c>
      <c r="I140" s="22">
        <v>6</v>
      </c>
      <c r="J140" s="23" t="s">
        <v>159</v>
      </c>
      <c r="K140" s="24" t="s">
        <v>155</v>
      </c>
      <c r="L140" s="25">
        <v>7367</v>
      </c>
      <c r="M140" s="26" t="s">
        <v>34</v>
      </c>
      <c r="N140" s="27">
        <v>6</v>
      </c>
      <c r="O140" s="27">
        <v>12</v>
      </c>
      <c r="P140" s="28"/>
      <c r="Q140" s="29">
        <f t="shared" si="8"/>
        <v>6.6</v>
      </c>
      <c r="R140" s="28"/>
      <c r="S140" s="28"/>
      <c r="T140" s="30"/>
      <c r="U140" s="31"/>
      <c r="V140" s="32">
        <f t="shared" si="9"/>
        <v>48622.2</v>
      </c>
      <c r="W140" s="33"/>
      <c r="X140" s="22" t="s">
        <v>32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24</v>
      </c>
      <c r="C141" s="22" t="s">
        <v>162</v>
      </c>
      <c r="D141" s="1" t="s">
        <v>25</v>
      </c>
      <c r="E141" s="1" t="s">
        <v>26</v>
      </c>
      <c r="F141" s="23">
        <v>1758</v>
      </c>
      <c r="G141" s="23" t="s">
        <v>27</v>
      </c>
      <c r="H141" s="23" t="s">
        <v>28</v>
      </c>
      <c r="I141" s="22">
        <v>6</v>
      </c>
      <c r="J141" s="23" t="s">
        <v>160</v>
      </c>
      <c r="K141" s="24" t="s">
        <v>155</v>
      </c>
      <c r="L141" s="25">
        <v>354802</v>
      </c>
      <c r="M141" s="26" t="s">
        <v>34</v>
      </c>
      <c r="N141" s="27">
        <v>44</v>
      </c>
      <c r="O141" s="27"/>
      <c r="P141" s="28"/>
      <c r="Q141" s="29">
        <f t="shared" si="8"/>
        <v>44</v>
      </c>
      <c r="R141" s="28"/>
      <c r="S141" s="28"/>
      <c r="T141" s="30"/>
      <c r="U141" s="31"/>
      <c r="V141" s="32">
        <f t="shared" si="9"/>
        <v>15611288</v>
      </c>
      <c r="W141" s="33"/>
      <c r="X141" s="22" t="s">
        <v>32</v>
      </c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24</v>
      </c>
      <c r="C142" s="22" t="s">
        <v>162</v>
      </c>
      <c r="D142" s="1" t="s">
        <v>25</v>
      </c>
      <c r="E142" s="1" t="s">
        <v>26</v>
      </c>
      <c r="F142" s="23">
        <v>1758</v>
      </c>
      <c r="G142" s="23" t="s">
        <v>27</v>
      </c>
      <c r="H142" s="23" t="s">
        <v>28</v>
      </c>
      <c r="I142" s="22">
        <v>6</v>
      </c>
      <c r="J142" s="23" t="s">
        <v>161</v>
      </c>
      <c r="K142" s="24" t="s">
        <v>155</v>
      </c>
      <c r="L142" s="25">
        <v>67578</v>
      </c>
      <c r="M142" s="26" t="s">
        <v>34</v>
      </c>
      <c r="N142" s="27">
        <v>35</v>
      </c>
      <c r="O142" s="27"/>
      <c r="P142" s="28"/>
      <c r="Q142" s="29">
        <f t="shared" si="8"/>
        <v>35</v>
      </c>
      <c r="R142" s="28"/>
      <c r="S142" s="28"/>
      <c r="T142" s="30"/>
      <c r="U142" s="31"/>
      <c r="V142" s="32">
        <f t="shared" si="9"/>
        <v>2365230</v>
      </c>
      <c r="W142" s="33"/>
      <c r="X142" s="22" t="s">
        <v>32</v>
      </c>
      <c r="Y142" s="34">
        <v>1</v>
      </c>
      <c r="AMH142"/>
      <c r="AMI142"/>
      <c r="AMJ142"/>
    </row>
    <row r="193" ht="15" customHeight="1" x14ac:dyDescent="0.2"/>
    <row r="194" ht="15" customHeight="1" x14ac:dyDescent="0.2"/>
    <row r="197" ht="15" customHeight="1" x14ac:dyDescent="0.2"/>
    <row r="257" ht="16.75" customHeight="1" x14ac:dyDescent="0.2"/>
    <row r="308" ht="15" customHeight="1" x14ac:dyDescent="0.2"/>
    <row r="311" ht="15" customHeight="1" x14ac:dyDescent="0.2"/>
    <row r="322" ht="15" customHeight="1" x14ac:dyDescent="0.2"/>
    <row r="325" ht="15" customHeight="1" x14ac:dyDescent="0.2"/>
    <row r="329" ht="15" customHeight="1" x14ac:dyDescent="0.2"/>
    <row r="331" ht="15" customHeight="1" x14ac:dyDescent="0.2"/>
    <row r="332" ht="15" customHeight="1" x14ac:dyDescent="0.2"/>
  </sheetData>
  <conditionalFormatting sqref="W2:W3 W3171:W42805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2014-04-23T14:33:13Z</cp:lastPrinted>
  <dcterms:created xsi:type="dcterms:W3CDTF">2012-08-09T07:46:34Z</dcterms:created>
  <dcterms:modified xsi:type="dcterms:W3CDTF">2018-05-30T06:16:48Z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