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Unverified multiformat sources/"/>
    </mc:Choice>
  </mc:AlternateContent>
  <xr:revisionPtr revIDLastSave="0" documentId="13_ncr:1_{3F2E07C6-9D61-B84F-AEC9-6742D3236C73}" xr6:coauthVersionLast="45" xr6:coauthVersionMax="45" xr10:uidLastSave="{00000000-0000-0000-0000-000000000000}"/>
  <bookViews>
    <workbookView xWindow="-5300" yWindow="-21100" windowWidth="38400" windowHeight="211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80" i="1" l="1"/>
  <c r="AC361" i="1"/>
  <c r="M323" i="1"/>
  <c r="M25" i="1"/>
  <c r="AC433" i="1"/>
  <c r="Z433" i="1" s="1"/>
  <c r="AC432" i="1"/>
  <c r="Z432" i="1" s="1"/>
  <c r="AC431" i="1"/>
  <c r="Z431" i="1" s="1"/>
  <c r="AC430" i="1"/>
  <c r="AC429" i="1"/>
  <c r="Z429" i="1" s="1"/>
  <c r="AC428" i="1"/>
  <c r="Z428" i="1" s="1"/>
  <c r="AC427" i="1"/>
  <c r="Z427" i="1" s="1"/>
  <c r="AC426" i="1"/>
  <c r="Z426" i="1" s="1"/>
  <c r="AC425" i="1"/>
  <c r="Z425" i="1" s="1"/>
  <c r="AC424" i="1"/>
  <c r="Z424" i="1" s="1"/>
  <c r="AC423" i="1"/>
  <c r="Z423" i="1" s="1"/>
  <c r="AC422" i="1"/>
  <c r="Z422" i="1" s="1"/>
  <c r="AC421" i="1"/>
  <c r="Z421" i="1" s="1"/>
  <c r="AC420" i="1"/>
  <c r="Z420" i="1" s="1"/>
  <c r="AC419" i="1"/>
  <c r="Z419" i="1" s="1"/>
  <c r="AC418" i="1"/>
  <c r="Z418" i="1" s="1"/>
  <c r="AC417" i="1"/>
  <c r="Z417" i="1" s="1"/>
  <c r="AC416" i="1"/>
  <c r="Z416" i="1" s="1"/>
  <c r="AC415" i="1"/>
  <c r="Z415" i="1" s="1"/>
  <c r="AC414" i="1"/>
  <c r="Z414" i="1" s="1"/>
  <c r="AC413" i="1"/>
  <c r="AC412" i="1"/>
  <c r="AC411" i="1"/>
  <c r="Z411" i="1" s="1"/>
  <c r="AC410" i="1"/>
  <c r="Z410" i="1" s="1"/>
  <c r="AC409" i="1"/>
  <c r="Z409" i="1" s="1"/>
  <c r="AC408" i="1"/>
  <c r="Z408" i="1" s="1"/>
  <c r="AC407" i="1"/>
  <c r="AC406" i="1"/>
  <c r="Z406" i="1" s="1"/>
  <c r="AC405" i="1"/>
  <c r="Z405" i="1" s="1"/>
  <c r="AC404" i="1"/>
  <c r="Z404" i="1" s="1"/>
  <c r="AC403" i="1"/>
  <c r="Z403" i="1" s="1"/>
  <c r="AC402" i="1"/>
  <c r="Z402" i="1" s="1"/>
  <c r="AC401" i="1"/>
  <c r="Z401" i="1" s="1"/>
  <c r="AC400" i="1"/>
  <c r="Z400" i="1" s="1"/>
  <c r="AC399" i="1"/>
  <c r="Z399" i="1" s="1"/>
  <c r="AC398" i="1"/>
  <c r="Z398" i="1" s="1"/>
  <c r="AC397" i="1"/>
  <c r="Z397" i="1" s="1"/>
  <c r="AC396" i="1"/>
  <c r="Z396" i="1" s="1"/>
  <c r="AC395" i="1"/>
  <c r="Z395" i="1" s="1"/>
  <c r="AC394" i="1"/>
  <c r="Z394" i="1" s="1"/>
  <c r="AC393" i="1"/>
  <c r="Z393" i="1" s="1"/>
  <c r="AC392" i="1"/>
  <c r="Z392" i="1" s="1"/>
  <c r="AC391" i="1"/>
  <c r="Z391" i="1" s="1"/>
  <c r="AC390" i="1"/>
  <c r="Z390" i="1" s="1"/>
  <c r="AC389" i="1"/>
  <c r="Z389" i="1" s="1"/>
  <c r="AC388" i="1"/>
  <c r="Z388" i="1" s="1"/>
  <c r="AC387" i="1"/>
  <c r="Z387" i="1" s="1"/>
  <c r="AC386" i="1"/>
  <c r="Z386" i="1" s="1"/>
  <c r="AC385" i="1"/>
  <c r="Z385" i="1" s="1"/>
  <c r="AC384" i="1"/>
  <c r="Z384" i="1" s="1"/>
  <c r="AC383" i="1"/>
  <c r="Z383" i="1" s="1"/>
  <c r="AC382" i="1"/>
  <c r="Z382" i="1" s="1"/>
  <c r="AC381" i="1"/>
  <c r="Z381" i="1" s="1"/>
  <c r="AC380" i="1"/>
  <c r="AC379" i="1"/>
  <c r="AC378" i="1"/>
  <c r="AC377" i="1"/>
  <c r="AC376" i="1"/>
  <c r="Z376" i="1" s="1"/>
  <c r="AC375" i="1"/>
  <c r="Z375" i="1" s="1"/>
  <c r="AC374" i="1"/>
  <c r="Z374" i="1" s="1"/>
  <c r="AC373" i="1"/>
  <c r="Z373" i="1" s="1"/>
  <c r="AC372" i="1"/>
  <c r="Z372" i="1" s="1"/>
  <c r="AC371" i="1"/>
  <c r="Z371" i="1" s="1"/>
  <c r="AC370" i="1"/>
  <c r="Z370" i="1" s="1"/>
  <c r="AC369" i="1"/>
  <c r="Z369" i="1" s="1"/>
  <c r="AC368" i="1"/>
  <c r="Z368" i="1" s="1"/>
  <c r="AC367" i="1"/>
  <c r="Z367" i="1" s="1"/>
  <c r="AC366" i="1"/>
  <c r="Z366" i="1" s="1"/>
  <c r="AC365" i="1"/>
  <c r="AC364" i="1"/>
  <c r="Z364" i="1" s="1"/>
  <c r="AC363" i="1"/>
  <c r="AC362" i="1"/>
  <c r="Z362" i="1" s="1"/>
  <c r="AC360" i="1"/>
  <c r="AC359" i="1"/>
  <c r="Z359" i="1" s="1"/>
  <c r="AC358" i="1"/>
  <c r="AC357" i="1"/>
  <c r="AC356" i="1"/>
  <c r="AC355" i="1"/>
  <c r="Z355" i="1" s="1"/>
  <c r="AC354" i="1"/>
  <c r="Z354" i="1" s="1"/>
  <c r="AC353" i="1"/>
  <c r="Z353" i="1" s="1"/>
  <c r="AC352" i="1"/>
  <c r="Z352" i="1" s="1"/>
  <c r="AC351" i="1"/>
  <c r="Z351" i="1" s="1"/>
  <c r="AC350" i="1"/>
  <c r="Z350" i="1" s="1"/>
  <c r="AC349" i="1"/>
  <c r="AC348" i="1"/>
  <c r="Z348" i="1" s="1"/>
  <c r="AC347" i="1"/>
  <c r="Z347" i="1" s="1"/>
  <c r="AC346" i="1"/>
  <c r="Z346" i="1" s="1"/>
  <c r="AC345" i="1"/>
  <c r="Z345" i="1" s="1"/>
  <c r="AC344" i="1"/>
  <c r="Z344" i="1" s="1"/>
  <c r="AC343" i="1"/>
  <c r="Z343" i="1" s="1"/>
  <c r="AC342" i="1"/>
  <c r="Z342" i="1" s="1"/>
  <c r="AC341" i="1"/>
  <c r="AC340" i="1"/>
  <c r="Z340" i="1" s="1"/>
  <c r="AC339" i="1"/>
  <c r="Z339" i="1" s="1"/>
  <c r="AC338" i="1"/>
  <c r="Z338" i="1" s="1"/>
  <c r="AC337" i="1"/>
  <c r="Z337" i="1" s="1"/>
  <c r="AC336" i="1"/>
  <c r="AC335" i="1"/>
  <c r="Z335" i="1" s="1"/>
  <c r="AC334" i="1"/>
  <c r="Z334" i="1" s="1"/>
  <c r="AC333" i="1"/>
  <c r="Z333" i="1" s="1"/>
  <c r="AC332" i="1"/>
  <c r="Z332" i="1" s="1"/>
  <c r="AC331" i="1"/>
  <c r="Z331" i="1" s="1"/>
  <c r="AC330" i="1"/>
  <c r="Z330" i="1" s="1"/>
  <c r="AC329" i="1"/>
  <c r="Z329" i="1" s="1"/>
  <c r="AC328" i="1"/>
  <c r="AC327" i="1"/>
  <c r="Z327" i="1" s="1"/>
  <c r="AC326" i="1"/>
  <c r="Z326" i="1" s="1"/>
  <c r="AC325" i="1"/>
  <c r="Z325" i="1" s="1"/>
  <c r="AC324" i="1"/>
  <c r="Z324" i="1" s="1"/>
  <c r="AC323" i="1"/>
  <c r="Z323" i="1" s="1"/>
  <c r="AC322" i="1"/>
  <c r="Z322" i="1" s="1"/>
  <c r="AC321" i="1"/>
  <c r="Z321" i="1" s="1"/>
  <c r="AC320" i="1"/>
  <c r="Z320" i="1" s="1"/>
  <c r="AC319" i="1"/>
  <c r="Z319" i="1" s="1"/>
  <c r="AC318" i="1"/>
  <c r="Z318" i="1" s="1"/>
  <c r="AC317" i="1"/>
  <c r="Z317" i="1" s="1"/>
  <c r="AC316" i="1"/>
  <c r="Z316" i="1" s="1"/>
  <c r="AC315" i="1"/>
  <c r="Z315" i="1" s="1"/>
  <c r="AC314" i="1"/>
  <c r="Z314" i="1" s="1"/>
  <c r="AC313" i="1"/>
  <c r="Z313" i="1" s="1"/>
  <c r="AC312" i="1"/>
  <c r="Z312" i="1" s="1"/>
  <c r="AC311" i="1"/>
  <c r="Z311" i="1" s="1"/>
  <c r="AC310" i="1"/>
  <c r="Z310" i="1" s="1"/>
  <c r="AC309" i="1"/>
  <c r="Z309" i="1" s="1"/>
  <c r="AC308" i="1"/>
  <c r="Z308" i="1" s="1"/>
  <c r="AC307" i="1"/>
  <c r="Z307" i="1" s="1"/>
  <c r="AC306" i="1"/>
  <c r="Z306" i="1" s="1"/>
  <c r="AC305" i="1"/>
  <c r="Z305" i="1" s="1"/>
  <c r="AC304" i="1"/>
  <c r="Z304" i="1" s="1"/>
  <c r="AC303" i="1"/>
  <c r="Z303" i="1" s="1"/>
  <c r="AC302" i="1"/>
  <c r="AC301" i="1"/>
  <c r="Z301" i="1" s="1"/>
  <c r="AC300" i="1"/>
  <c r="Z300" i="1" s="1"/>
  <c r="AC299" i="1"/>
  <c r="AC298" i="1"/>
  <c r="AC297" i="1"/>
  <c r="AC296" i="1"/>
  <c r="Z296" i="1" s="1"/>
  <c r="AC295" i="1"/>
  <c r="Z295" i="1" s="1"/>
  <c r="AC294" i="1"/>
  <c r="AC293" i="1"/>
  <c r="Z293" i="1" s="1"/>
  <c r="AC292" i="1"/>
  <c r="Z292" i="1" s="1"/>
  <c r="AC291" i="1"/>
  <c r="Z291" i="1" s="1"/>
  <c r="AC290" i="1"/>
  <c r="Z290" i="1" s="1"/>
  <c r="AC289" i="1"/>
  <c r="Z289" i="1" s="1"/>
  <c r="AC288" i="1"/>
  <c r="Z288" i="1" s="1"/>
  <c r="AC287" i="1"/>
  <c r="Z287" i="1" s="1"/>
  <c r="AC286" i="1"/>
  <c r="Z286" i="1" s="1"/>
  <c r="AC285" i="1"/>
  <c r="Z285" i="1" s="1"/>
  <c r="AC284" i="1"/>
  <c r="Z284" i="1" s="1"/>
  <c r="AC283" i="1"/>
  <c r="AC282" i="1"/>
  <c r="Z282" i="1" s="1"/>
  <c r="AC281" i="1"/>
  <c r="Z281" i="1" s="1"/>
  <c r="AC280" i="1"/>
  <c r="Z280" i="1" s="1"/>
  <c r="AC279" i="1"/>
  <c r="Z279" i="1" s="1"/>
  <c r="AC278" i="1"/>
  <c r="Z278" i="1" s="1"/>
  <c r="AC277" i="1"/>
  <c r="Z277" i="1" s="1"/>
  <c r="AC276" i="1"/>
  <c r="Z276" i="1" s="1"/>
  <c r="AC275" i="1"/>
  <c r="Z275" i="1" s="1"/>
  <c r="AC274" i="1"/>
  <c r="Z274" i="1" s="1"/>
  <c r="AC273" i="1"/>
  <c r="Z273" i="1" s="1"/>
  <c r="AC272" i="1"/>
  <c r="Z272" i="1" s="1"/>
  <c r="AC271" i="1"/>
  <c r="Z271" i="1" s="1"/>
  <c r="AC270" i="1"/>
  <c r="AC269" i="1"/>
  <c r="AC268" i="1"/>
  <c r="Z268" i="1" s="1"/>
  <c r="AC267" i="1"/>
  <c r="Z267" i="1" s="1"/>
  <c r="AC266" i="1"/>
  <c r="Z266" i="1" s="1"/>
  <c r="AC265" i="1"/>
  <c r="Z265" i="1" s="1"/>
  <c r="AC264" i="1"/>
  <c r="Z264" i="1" s="1"/>
  <c r="AC263" i="1"/>
  <c r="Z263" i="1" s="1"/>
  <c r="AC262" i="1"/>
  <c r="Z262" i="1" s="1"/>
  <c r="AC261" i="1"/>
  <c r="Z261" i="1" s="1"/>
  <c r="AC260" i="1"/>
  <c r="AC259" i="1"/>
  <c r="AC258" i="1"/>
  <c r="Z258" i="1" s="1"/>
  <c r="AC257" i="1"/>
  <c r="AC256" i="1"/>
  <c r="AC255" i="1"/>
  <c r="AC254" i="1"/>
  <c r="Z254" i="1" s="1"/>
  <c r="AC253" i="1"/>
  <c r="AC252" i="1"/>
  <c r="Z252" i="1" s="1"/>
  <c r="AC251" i="1"/>
  <c r="Z251" i="1" s="1"/>
  <c r="AC250" i="1"/>
  <c r="Z250" i="1" s="1"/>
  <c r="AC249" i="1"/>
  <c r="AC248" i="1"/>
  <c r="Z248" i="1" s="1"/>
  <c r="AC247" i="1"/>
  <c r="Z247" i="1" s="1"/>
  <c r="AC246" i="1"/>
  <c r="Z246" i="1" s="1"/>
  <c r="AC245" i="1"/>
  <c r="Z245" i="1" s="1"/>
  <c r="AC244" i="1"/>
  <c r="Z244" i="1" s="1"/>
  <c r="AC243" i="1"/>
  <c r="Z243" i="1" s="1"/>
  <c r="AC242" i="1"/>
  <c r="Z242" i="1" s="1"/>
  <c r="AC241" i="1"/>
  <c r="Z241" i="1" s="1"/>
  <c r="AC240" i="1"/>
  <c r="Z240" i="1" s="1"/>
  <c r="AC239" i="1"/>
  <c r="Z239" i="1" s="1"/>
  <c r="AC238" i="1"/>
  <c r="Z238" i="1" s="1"/>
  <c r="AC237" i="1"/>
  <c r="Z237" i="1" s="1"/>
  <c r="AC236" i="1"/>
  <c r="Z236" i="1" s="1"/>
  <c r="AC235" i="1"/>
  <c r="Z235" i="1" s="1"/>
  <c r="AC234" i="1"/>
  <c r="Z234" i="1" s="1"/>
  <c r="AC233" i="1"/>
  <c r="Z233" i="1" s="1"/>
  <c r="AC232" i="1"/>
  <c r="Z232" i="1" s="1"/>
  <c r="AC231" i="1"/>
  <c r="AC230" i="1"/>
  <c r="Z230" i="1" s="1"/>
  <c r="AC229" i="1"/>
  <c r="Z229" i="1" s="1"/>
  <c r="AC228" i="1"/>
  <c r="Z228" i="1" s="1"/>
  <c r="AC227" i="1"/>
  <c r="Z227" i="1" s="1"/>
  <c r="AC226" i="1"/>
  <c r="Z226" i="1" s="1"/>
  <c r="AC225" i="1"/>
  <c r="Z225" i="1" s="1"/>
  <c r="AC224" i="1"/>
  <c r="Z224" i="1" s="1"/>
  <c r="AC223" i="1"/>
  <c r="Z223" i="1" s="1"/>
  <c r="AC222" i="1"/>
  <c r="Z222" i="1" s="1"/>
  <c r="AC221" i="1"/>
  <c r="Z221" i="1" s="1"/>
  <c r="AC220" i="1"/>
  <c r="Z220" i="1" s="1"/>
  <c r="AC219" i="1"/>
  <c r="Z219" i="1" s="1"/>
  <c r="AC218" i="1"/>
  <c r="Z218" i="1" s="1"/>
  <c r="AC217" i="1"/>
  <c r="Z217" i="1" s="1"/>
  <c r="AC216" i="1"/>
  <c r="Z216" i="1" s="1"/>
  <c r="AC215" i="1"/>
  <c r="Z215" i="1" s="1"/>
  <c r="AC214" i="1"/>
  <c r="AC213" i="1"/>
  <c r="Z213" i="1" s="1"/>
  <c r="AC212" i="1"/>
  <c r="Z212" i="1" s="1"/>
  <c r="AC211" i="1"/>
  <c r="Z211" i="1" s="1"/>
  <c r="AC210" i="1"/>
  <c r="Z210" i="1" s="1"/>
  <c r="AC209" i="1"/>
  <c r="Z209" i="1" s="1"/>
  <c r="AC208" i="1"/>
  <c r="Z208" i="1" s="1"/>
  <c r="AC207" i="1"/>
  <c r="Z207" i="1" s="1"/>
  <c r="AC206" i="1"/>
  <c r="AC205" i="1"/>
  <c r="Z205" i="1" s="1"/>
  <c r="AC204" i="1"/>
  <c r="Z204" i="1" s="1"/>
  <c r="AC203" i="1"/>
  <c r="Z203" i="1" s="1"/>
  <c r="AC202" i="1"/>
  <c r="Z202" i="1" s="1"/>
  <c r="AC201" i="1"/>
  <c r="Z201" i="1" s="1"/>
  <c r="AC200" i="1"/>
  <c r="Z200" i="1" s="1"/>
  <c r="AC199" i="1"/>
  <c r="Z199" i="1" s="1"/>
  <c r="AC198" i="1"/>
  <c r="Z198" i="1" s="1"/>
  <c r="AC197" i="1"/>
  <c r="Z197" i="1" s="1"/>
  <c r="AC196" i="1"/>
  <c r="Z196" i="1" s="1"/>
  <c r="AC195" i="1"/>
  <c r="Z195" i="1" s="1"/>
  <c r="AC194" i="1"/>
  <c r="Z194" i="1" s="1"/>
  <c r="AC193" i="1"/>
  <c r="Z193" i="1" s="1"/>
  <c r="AC192" i="1"/>
  <c r="Z192" i="1" s="1"/>
  <c r="AC191" i="1"/>
  <c r="Z191" i="1" s="1"/>
  <c r="AC190" i="1"/>
  <c r="Z190" i="1" s="1"/>
  <c r="AC189" i="1"/>
  <c r="Z189" i="1" s="1"/>
  <c r="AC188" i="1"/>
  <c r="Z188" i="1" s="1"/>
  <c r="AC187" i="1"/>
  <c r="Z187" i="1" s="1"/>
  <c r="AC186" i="1"/>
  <c r="AC185" i="1"/>
  <c r="Z185" i="1" s="1"/>
  <c r="AC184" i="1"/>
  <c r="Z184" i="1" s="1"/>
  <c r="AC183" i="1"/>
  <c r="Z183" i="1" s="1"/>
  <c r="AC182" i="1"/>
  <c r="Z182" i="1" s="1"/>
  <c r="AC181" i="1"/>
  <c r="AC180" i="1"/>
  <c r="Z180" i="1" s="1"/>
  <c r="AC179" i="1"/>
  <c r="Z179" i="1" s="1"/>
  <c r="AC178" i="1"/>
  <c r="Z178" i="1" s="1"/>
  <c r="AC177" i="1"/>
  <c r="Z177" i="1" s="1"/>
  <c r="AC176" i="1"/>
  <c r="Z176" i="1" s="1"/>
  <c r="AC175" i="1"/>
  <c r="Z175" i="1" s="1"/>
  <c r="AC174" i="1"/>
  <c r="Z174" i="1" s="1"/>
  <c r="AC173" i="1"/>
  <c r="Z173" i="1" s="1"/>
  <c r="AC172" i="1"/>
  <c r="Z172" i="1" s="1"/>
  <c r="AC171" i="1"/>
  <c r="Z171" i="1" s="1"/>
  <c r="AC170" i="1"/>
  <c r="Z170" i="1" s="1"/>
  <c r="AC169" i="1"/>
  <c r="AC168" i="1"/>
  <c r="Z168" i="1" s="1"/>
  <c r="AC167" i="1"/>
  <c r="Z167" i="1" s="1"/>
  <c r="AC166" i="1"/>
  <c r="Z166" i="1" s="1"/>
  <c r="AC165" i="1"/>
  <c r="Z165" i="1" s="1"/>
  <c r="AC164" i="1"/>
  <c r="Z164" i="1" s="1"/>
  <c r="AC163" i="1"/>
  <c r="Z163" i="1" s="1"/>
  <c r="AC162" i="1"/>
  <c r="Z162" i="1" s="1"/>
  <c r="AC161" i="1"/>
  <c r="Z161" i="1" s="1"/>
  <c r="AC160" i="1"/>
  <c r="Z160" i="1" s="1"/>
  <c r="AC159" i="1"/>
  <c r="Z159" i="1" s="1"/>
  <c r="AC158" i="1"/>
  <c r="Z158" i="1" s="1"/>
  <c r="AC157" i="1"/>
  <c r="Z157" i="1" s="1"/>
  <c r="AC156" i="1"/>
  <c r="Z156" i="1" s="1"/>
  <c r="AC155" i="1"/>
  <c r="Z155" i="1" s="1"/>
  <c r="AC154" i="1"/>
  <c r="Z154" i="1" s="1"/>
  <c r="AC153" i="1"/>
  <c r="AC152" i="1"/>
  <c r="Z152" i="1" s="1"/>
  <c r="AC151" i="1"/>
  <c r="Z151" i="1" s="1"/>
  <c r="AC150" i="1"/>
  <c r="Z150" i="1" s="1"/>
  <c r="AC149" i="1"/>
  <c r="Z149" i="1" s="1"/>
  <c r="AC148" i="1"/>
  <c r="Z148" i="1" s="1"/>
  <c r="AC147" i="1"/>
  <c r="Z147" i="1" s="1"/>
  <c r="AC146" i="1"/>
  <c r="Z146" i="1" s="1"/>
  <c r="AC145" i="1"/>
  <c r="Z145" i="1" s="1"/>
  <c r="AC144" i="1"/>
  <c r="Z144" i="1" s="1"/>
  <c r="AC143" i="1"/>
  <c r="Z143" i="1" s="1"/>
  <c r="AC142" i="1"/>
  <c r="Z142" i="1" s="1"/>
  <c r="AC141" i="1"/>
  <c r="Z141" i="1" s="1"/>
  <c r="AC140" i="1"/>
  <c r="Z140" i="1" s="1"/>
  <c r="AC139" i="1"/>
  <c r="AC138" i="1"/>
  <c r="Z138" i="1" s="1"/>
  <c r="AC137" i="1"/>
  <c r="Z137" i="1" s="1"/>
  <c r="AC136" i="1"/>
  <c r="AC135" i="1"/>
  <c r="Z135" i="1" s="1"/>
  <c r="AC134" i="1"/>
  <c r="AC133" i="1"/>
  <c r="Z133" i="1" s="1"/>
  <c r="AC132" i="1"/>
  <c r="Z132" i="1" s="1"/>
  <c r="AC131" i="1"/>
  <c r="Z131" i="1" s="1"/>
  <c r="AC130" i="1"/>
  <c r="Z130" i="1" s="1"/>
  <c r="AC129" i="1"/>
  <c r="Z129" i="1" s="1"/>
  <c r="AC128" i="1"/>
  <c r="Z128" i="1" s="1"/>
  <c r="AC127" i="1"/>
  <c r="Z127" i="1" s="1"/>
  <c r="AC126" i="1"/>
  <c r="Z126" i="1" s="1"/>
  <c r="AC125" i="1"/>
  <c r="Z125" i="1" s="1"/>
  <c r="AC124" i="1"/>
  <c r="Z124" i="1" s="1"/>
  <c r="AC123" i="1"/>
  <c r="Z123" i="1" s="1"/>
  <c r="AC122" i="1"/>
  <c r="AC121" i="1"/>
  <c r="AC120" i="1"/>
  <c r="Z120" i="1" s="1"/>
  <c r="AC119" i="1"/>
  <c r="Z119" i="1" s="1"/>
  <c r="AC118" i="1"/>
  <c r="Z118" i="1" s="1"/>
  <c r="AC117" i="1"/>
  <c r="Z117" i="1" s="1"/>
  <c r="AC116" i="1"/>
  <c r="AC115" i="1"/>
  <c r="AC114" i="1"/>
  <c r="AC113" i="1"/>
  <c r="AC112" i="1"/>
  <c r="Z112" i="1" s="1"/>
  <c r="AC111" i="1"/>
  <c r="Z111" i="1" s="1"/>
  <c r="AC110" i="1"/>
  <c r="Z110" i="1" s="1"/>
  <c r="AC109" i="1"/>
  <c r="Z109" i="1" s="1"/>
  <c r="AC108" i="1"/>
  <c r="Z108" i="1" s="1"/>
  <c r="AC107" i="1"/>
  <c r="Z107" i="1" s="1"/>
  <c r="AC106" i="1"/>
  <c r="Z106" i="1" s="1"/>
  <c r="AC105" i="1"/>
  <c r="Z105" i="1" s="1"/>
  <c r="AC104" i="1"/>
  <c r="Z104" i="1" s="1"/>
  <c r="AC103" i="1"/>
  <c r="Z103" i="1" s="1"/>
  <c r="AC102" i="1"/>
  <c r="Z102" i="1" s="1"/>
  <c r="AC101" i="1"/>
  <c r="Z101" i="1" s="1"/>
  <c r="AC100" i="1"/>
  <c r="Z100" i="1" s="1"/>
  <c r="AC99" i="1"/>
  <c r="Z99" i="1" s="1"/>
  <c r="AC98" i="1"/>
  <c r="Z98" i="1" s="1"/>
  <c r="AC97" i="1"/>
  <c r="Z97" i="1" s="1"/>
  <c r="AC96" i="1"/>
  <c r="Z96" i="1" s="1"/>
  <c r="AC95" i="1"/>
  <c r="Z95" i="1" s="1"/>
  <c r="AC94" i="1"/>
  <c r="Z94" i="1" s="1"/>
  <c r="AC93" i="1"/>
  <c r="Z93" i="1" s="1"/>
  <c r="AC92" i="1"/>
  <c r="Z92" i="1" s="1"/>
  <c r="AC91" i="1"/>
  <c r="Z91" i="1" s="1"/>
  <c r="AC90" i="1"/>
  <c r="Z90" i="1" s="1"/>
  <c r="AC89" i="1"/>
  <c r="Z89" i="1" s="1"/>
  <c r="AC88" i="1"/>
  <c r="Z88" i="1" s="1"/>
  <c r="AC87" i="1"/>
  <c r="Z87" i="1" s="1"/>
  <c r="AC86" i="1"/>
  <c r="AC85" i="1"/>
  <c r="Z85" i="1" s="1"/>
  <c r="AC84" i="1"/>
  <c r="Z84" i="1" s="1"/>
  <c r="AC83" i="1"/>
  <c r="Z83" i="1" s="1"/>
  <c r="AC82" i="1"/>
  <c r="Z82" i="1" s="1"/>
  <c r="AC81" i="1"/>
  <c r="Z81" i="1" s="1"/>
  <c r="AC80" i="1"/>
  <c r="Z80" i="1" s="1"/>
  <c r="AC79" i="1"/>
  <c r="Z79" i="1" s="1"/>
  <c r="AC78" i="1"/>
  <c r="Z78" i="1" s="1"/>
  <c r="AC77" i="1"/>
  <c r="Z77" i="1" s="1"/>
  <c r="AC76" i="1"/>
  <c r="Z76" i="1" s="1"/>
  <c r="AC75" i="1"/>
  <c r="Z75" i="1" s="1"/>
  <c r="AC74" i="1"/>
  <c r="Z74" i="1" s="1"/>
  <c r="AC73" i="1"/>
  <c r="Z73" i="1" s="1"/>
  <c r="AC72" i="1"/>
  <c r="Z72" i="1" s="1"/>
  <c r="AC71" i="1"/>
  <c r="Z71" i="1" s="1"/>
  <c r="AC70" i="1"/>
  <c r="Z70" i="1" s="1"/>
  <c r="AC69" i="1"/>
  <c r="Z69" i="1" s="1"/>
  <c r="AC68" i="1"/>
  <c r="Z68" i="1" s="1"/>
  <c r="AC67" i="1"/>
  <c r="AC66" i="1"/>
  <c r="Z66" i="1" s="1"/>
  <c r="AC65" i="1"/>
  <c r="Z65" i="1" s="1"/>
  <c r="AC64" i="1"/>
  <c r="Z64" i="1" s="1"/>
  <c r="AC63" i="1"/>
  <c r="Z63" i="1" s="1"/>
  <c r="AC62" i="1"/>
  <c r="Z62" i="1" s="1"/>
  <c r="AC61" i="1"/>
  <c r="Z61" i="1" s="1"/>
  <c r="AC60" i="1"/>
  <c r="Z60" i="1" s="1"/>
  <c r="AC59" i="1"/>
  <c r="Z59" i="1" s="1"/>
  <c r="AC58" i="1"/>
  <c r="Z58" i="1" s="1"/>
  <c r="AC57" i="1"/>
  <c r="Z57" i="1" s="1"/>
  <c r="AC56" i="1"/>
  <c r="AC55" i="1"/>
  <c r="Z55" i="1" s="1"/>
  <c r="AC54" i="1"/>
  <c r="Z54" i="1" s="1"/>
  <c r="AC53" i="1"/>
  <c r="Z53" i="1" s="1"/>
  <c r="AC52" i="1"/>
  <c r="Z52" i="1" s="1"/>
  <c r="AC51" i="1"/>
  <c r="Z51" i="1" s="1"/>
  <c r="AC50" i="1"/>
  <c r="Z50" i="1" s="1"/>
  <c r="AC49" i="1"/>
  <c r="Z49" i="1" s="1"/>
  <c r="AC48" i="1"/>
  <c r="Z48" i="1" s="1"/>
  <c r="AC47" i="1"/>
  <c r="Z47" i="1" s="1"/>
  <c r="AC46" i="1"/>
  <c r="Z46" i="1" s="1"/>
  <c r="AC45" i="1"/>
  <c r="Z45" i="1" s="1"/>
  <c r="AC44" i="1"/>
  <c r="Z44" i="1" s="1"/>
  <c r="AC43" i="1"/>
  <c r="Z43" i="1" s="1"/>
  <c r="AC42" i="1"/>
  <c r="Z42" i="1" s="1"/>
  <c r="AC41" i="1"/>
  <c r="Z41" i="1" s="1"/>
  <c r="AC40" i="1"/>
  <c r="Z40" i="1" s="1"/>
  <c r="AC39" i="1"/>
  <c r="Z39" i="1" s="1"/>
  <c r="AC38" i="1"/>
  <c r="Z38" i="1" s="1"/>
  <c r="AC37" i="1"/>
  <c r="Z37" i="1" s="1"/>
  <c r="AC36" i="1"/>
  <c r="Z36" i="1" s="1"/>
  <c r="AC35" i="1"/>
  <c r="Z35" i="1" s="1"/>
  <c r="AC34" i="1"/>
  <c r="Z34" i="1" s="1"/>
  <c r="AC33" i="1"/>
  <c r="Z33" i="1" s="1"/>
  <c r="AC32" i="1"/>
  <c r="Z32" i="1" s="1"/>
  <c r="AC31" i="1"/>
  <c r="Z31" i="1" s="1"/>
  <c r="AC30" i="1"/>
  <c r="Z30" i="1" s="1"/>
  <c r="AC29" i="1"/>
  <c r="Z29" i="1" s="1"/>
  <c r="AC28" i="1"/>
  <c r="Z28" i="1" s="1"/>
  <c r="AC27" i="1"/>
  <c r="Z27" i="1" s="1"/>
  <c r="AC26" i="1"/>
  <c r="AC25" i="1"/>
  <c r="AC24" i="1"/>
  <c r="Z24" i="1" s="1"/>
  <c r="AC23" i="1"/>
  <c r="Z23" i="1" s="1"/>
  <c r="AC22" i="1"/>
  <c r="Z22" i="1" s="1"/>
  <c r="AC21" i="1"/>
  <c r="Z21" i="1" s="1"/>
  <c r="AC20" i="1"/>
  <c r="Z20" i="1" s="1"/>
  <c r="AC19" i="1"/>
  <c r="Z19" i="1" s="1"/>
  <c r="AC18" i="1"/>
  <c r="Z18" i="1" s="1"/>
  <c r="AC17" i="1"/>
  <c r="Z17" i="1" s="1"/>
  <c r="AC16" i="1"/>
  <c r="Z16" i="1" s="1"/>
  <c r="AC15" i="1"/>
  <c r="Z15" i="1" s="1"/>
  <c r="AC14" i="1"/>
  <c r="Z14" i="1" s="1"/>
  <c r="AC13" i="1"/>
  <c r="Z13" i="1" s="1"/>
  <c r="AC12" i="1"/>
  <c r="Z12" i="1" s="1"/>
  <c r="AC11" i="1"/>
  <c r="Z11" i="1" s="1"/>
  <c r="AC10" i="1"/>
  <c r="Z10" i="1" s="1"/>
  <c r="AC9" i="1"/>
  <c r="Z9" i="1" s="1"/>
  <c r="AC8" i="1"/>
  <c r="Z8" i="1" s="1"/>
  <c r="AC7" i="1"/>
  <c r="Z7" i="1" s="1"/>
  <c r="AC6" i="1"/>
  <c r="Z6" i="1" s="1"/>
  <c r="AC5" i="1"/>
  <c r="Z5" i="1" s="1"/>
  <c r="AC4" i="1"/>
  <c r="Z4" i="1" s="1"/>
  <c r="AC3" i="1"/>
  <c r="Z3" i="1" s="1"/>
  <c r="AC2" i="1"/>
  <c r="Z2" i="1" s="1"/>
</calcChain>
</file>

<file path=xl/sharedStrings.xml><?xml version="1.0" encoding="utf-8"?>
<sst xmlns="http://schemas.openxmlformats.org/spreadsheetml/2006/main" count="4322" uniqueCount="385">
  <si>
    <t>Besançon</t>
  </si>
  <si>
    <t>Arcey</t>
  </si>
  <si>
    <t>Acier</t>
  </si>
  <si>
    <t>Allemagne et Pologne</t>
  </si>
  <si>
    <t>Livres</t>
  </si>
  <si>
    <t>Nannini Elisabeth</t>
  </si>
  <si>
    <t>Amadou</t>
  </si>
  <si>
    <t>Alsace</t>
  </si>
  <si>
    <t>Amidon</t>
  </si>
  <si>
    <t>Armes blanches en fleur</t>
  </si>
  <si>
    <t>Baleine coupée</t>
  </si>
  <si>
    <t>Bestiaux en bœufs</t>
  </si>
  <si>
    <t>Bœufs</t>
  </si>
  <si>
    <t>Suisse, alliés et Geneve</t>
  </si>
  <si>
    <t>Bestiaux en chevaux</t>
  </si>
  <si>
    <t>Chevaux</t>
  </si>
  <si>
    <t>Bestiaux en moutons</t>
  </si>
  <si>
    <t>Moutons</t>
  </si>
  <si>
    <t>Bestiaux en porcs</t>
  </si>
  <si>
    <t>Porcs</t>
  </si>
  <si>
    <t>Bestiaux en taureaux</t>
  </si>
  <si>
    <t>Taureaux</t>
  </si>
  <si>
    <t>Bestiaux en vaches</t>
  </si>
  <si>
    <t>Vaches</t>
  </si>
  <si>
    <t>Bestiaux en veaux</t>
  </si>
  <si>
    <t>Veaux</t>
  </si>
  <si>
    <t>Bestiaux bêtes de somme en chevaux</t>
  </si>
  <si>
    <t>Bierre</t>
  </si>
  <si>
    <t>Bois divers</t>
  </si>
  <si>
    <t>Bois ; merrein en douves</t>
  </si>
  <si>
    <t>Douves</t>
  </si>
  <si>
    <t>Bois ; en lattes</t>
  </si>
  <si>
    <t>Lattes</t>
  </si>
  <si>
    <t>Bois ; de teinture</t>
  </si>
  <si>
    <t>Bonneterie de fil</t>
  </si>
  <si>
    <t>Douzaines</t>
  </si>
  <si>
    <t>Bonneterie en bas</t>
  </si>
  <si>
    <t>Lorraine</t>
  </si>
  <si>
    <t>Bonneterie de coton en bonnet</t>
  </si>
  <si>
    <t>Bonneterie de coton en bas</t>
  </si>
  <si>
    <t>Bray ; poix blanche</t>
  </si>
  <si>
    <t>Bray ; poix noire</t>
  </si>
  <si>
    <t>Cendres ; potasse</t>
  </si>
  <si>
    <t>Cendres ; salin</t>
  </si>
  <si>
    <t>Chairs salées diverses</t>
  </si>
  <si>
    <t>Chairs salées ; jambon</t>
  </si>
  <si>
    <t>Chanvre brut</t>
  </si>
  <si>
    <t>Chanvre piqué</t>
  </si>
  <si>
    <t>Colle forte</t>
  </si>
  <si>
    <t>Colle claire</t>
  </si>
  <si>
    <t>Cordages divers et ficelles</t>
  </si>
  <si>
    <t>Corne de cerf</t>
  </si>
  <si>
    <t>Coton filé</t>
  </si>
  <si>
    <t>Crin</t>
  </si>
  <si>
    <t>Cuirs de bœuf tanné</t>
  </si>
  <si>
    <t>Cuivres brut</t>
  </si>
  <si>
    <t>Cuivres en planches</t>
  </si>
  <si>
    <t>Cuivres ouvré</t>
  </si>
  <si>
    <t>Drogues melee gomme arabique</t>
  </si>
  <si>
    <t>Drogues médicinales diverses</t>
  </si>
  <si>
    <t>Drogues médicinales ; orge meulé</t>
  </si>
  <si>
    <t>Drogues médicinales ; brick de petrolle</t>
  </si>
  <si>
    <t>Drogues médicinales ; fenugrée</t>
  </si>
  <si>
    <t>Drogues metalliques en arsenic</t>
  </si>
  <si>
    <t>Drogues metalliques en argent vif</t>
  </si>
  <si>
    <t>Drogues pour peinture et teinture diverses</t>
  </si>
  <si>
    <t>Drogues pour peinture et teinture ; azur</t>
  </si>
  <si>
    <t>Drogues pour peinture et teinture ; bleu de prusse</t>
  </si>
  <si>
    <t>Etats du roy de Prusse</t>
  </si>
  <si>
    <t>Drogues pour peinure et teinture ; couperose</t>
  </si>
  <si>
    <t>Drogues pour peinture et teinture ; garence</t>
  </si>
  <si>
    <t>Drogues pour peinture et teinture ; huile de vitriol</t>
  </si>
  <si>
    <t>Drogues pour peinture et teinture ; indigo</t>
  </si>
  <si>
    <t>Drogues pour peinture et teinture ; mine de plomb</t>
  </si>
  <si>
    <t>Drogues pour peinture et teinture ; noir de fumée</t>
  </si>
  <si>
    <t>Drogues pour peinture et teinture ; tartre</t>
  </si>
  <si>
    <t>Drogues pour peinture et teinture ; vermillon</t>
  </si>
  <si>
    <t>Ecorce de chene moulue</t>
  </si>
  <si>
    <t>Email</t>
  </si>
  <si>
    <t>Epicerie canelle</t>
  </si>
  <si>
    <t>Etain en saumout</t>
  </si>
  <si>
    <t>Fayence</t>
  </si>
  <si>
    <t>Farine</t>
  </si>
  <si>
    <t>Fers divers à la valeur</t>
  </si>
  <si>
    <t>Fer blanc</t>
  </si>
  <si>
    <t>Fer en barres</t>
  </si>
  <si>
    <t>Fer de fonte</t>
  </si>
  <si>
    <t>Fer noir en feuille</t>
  </si>
  <si>
    <t>Fer en tole</t>
  </si>
  <si>
    <t>Fer en verges</t>
  </si>
  <si>
    <t>Fil blanc</t>
  </si>
  <si>
    <t>Hollande</t>
  </si>
  <si>
    <t>Fil de chanvre</t>
  </si>
  <si>
    <t>Fil de lin</t>
  </si>
  <si>
    <t>Fromage</t>
  </si>
  <si>
    <t>Fruits secs divers</t>
  </si>
  <si>
    <t>Graines comestibles ; froment</t>
  </si>
  <si>
    <t>Etats de l'Empereur en Allemagne et Landes</t>
  </si>
  <si>
    <t>Graines comestibles ; riz</t>
  </si>
  <si>
    <t>Graines diverses</t>
  </si>
  <si>
    <t>Graines de moutarde</t>
  </si>
  <si>
    <t>Graisse</t>
  </si>
  <si>
    <t>Habillemens divers à la valeur</t>
  </si>
  <si>
    <t>Horlogerie diverse</t>
  </si>
  <si>
    <t>Houblon</t>
  </si>
  <si>
    <t>Huiles diverses</t>
  </si>
  <si>
    <t>Huiles en Zégnar</t>
  </si>
  <si>
    <t>Instrumens de musique</t>
  </si>
  <si>
    <t>Legumes divers</t>
  </si>
  <si>
    <t>Laine filée</t>
  </si>
  <si>
    <t>Laine non filée</t>
  </si>
  <si>
    <t>Laiton en fil</t>
  </si>
  <si>
    <t>Laiton graté</t>
  </si>
  <si>
    <t>Laiton en planches et rouleaux</t>
  </si>
  <si>
    <t>Lin peigné</t>
  </si>
  <si>
    <t>Liqueurs eau de cerise</t>
  </si>
  <si>
    <t>Marchandises diverses à la valeur</t>
  </si>
  <si>
    <t>Meches souffrées</t>
  </si>
  <si>
    <t>Mercerie diverse à la valeur</t>
  </si>
  <si>
    <t>Mercerie mélée</t>
  </si>
  <si>
    <t>Mercerie commune</t>
  </si>
  <si>
    <t>Espagne et les Etats en dépendant</t>
  </si>
  <si>
    <t>Mercerie fine en aiguille</t>
  </si>
  <si>
    <t>Or et argent faux trait</t>
  </si>
  <si>
    <t>Ouvrages de plomb en carantes</t>
  </si>
  <si>
    <t>Ouvrages de terre cuite en pipes</t>
  </si>
  <si>
    <t>Ouvrages de verre en rassade</t>
  </si>
  <si>
    <t>Papier doré et argenté</t>
  </si>
  <si>
    <t>Rames</t>
  </si>
  <si>
    <t>Papier peint</t>
  </si>
  <si>
    <t>Parfumerie en poudre</t>
  </si>
  <si>
    <t>Peaux diverses à la valeur</t>
  </si>
  <si>
    <t>Peaux de bufle</t>
  </si>
  <si>
    <t>Peaux de chevraux en verd</t>
  </si>
  <si>
    <t>Peaux de chevres en verd</t>
  </si>
  <si>
    <t>Peaux de lievres en poil</t>
  </si>
  <si>
    <t>Peaux</t>
  </si>
  <si>
    <t>Peaux de lapin en poil</t>
  </si>
  <si>
    <t>Peaux d'ours</t>
  </si>
  <si>
    <t>Peaux de renard en poil</t>
  </si>
  <si>
    <t>Peaux de maroquin</t>
  </si>
  <si>
    <t>Peaux de veau en chamois</t>
  </si>
  <si>
    <t>Peaux de veau en verd</t>
  </si>
  <si>
    <t>Pelleterie commune</t>
  </si>
  <si>
    <t>Pierres diverses à la valeur</t>
  </si>
  <si>
    <t>Pierres à faulx</t>
  </si>
  <si>
    <t>Plomb en grenelle</t>
  </si>
  <si>
    <t>Plomb brut</t>
  </si>
  <si>
    <t>Plomb en sauniont</t>
  </si>
  <si>
    <t>Plume à lit</t>
  </si>
  <si>
    <t>Poil de lapin</t>
  </si>
  <si>
    <t>Peaux de veaux</t>
  </si>
  <si>
    <t>Porcelaine</t>
  </si>
  <si>
    <t>Poterie diverse</t>
  </si>
  <si>
    <t>Poteries</t>
  </si>
  <si>
    <t>Provision de bouche</t>
  </si>
  <si>
    <t>Quincaillerie de cuivre</t>
  </si>
  <si>
    <t>Quincaillerie de fer diverse</t>
  </si>
  <si>
    <t>Quincaillerie de fer en fil</t>
  </si>
  <si>
    <t>Quincaillerie de fer en fourneaux</t>
  </si>
  <si>
    <t>Quincaillerie de fer et acier diverse</t>
  </si>
  <si>
    <t>Quincaillerie de fer et acier en aleine à cordonnier</t>
  </si>
  <si>
    <t>Quincaillerie de fer et acier en faux et fannelles</t>
  </si>
  <si>
    <t>Quincaillerie de fer et acier en limes</t>
  </si>
  <si>
    <t>Raclure de corne de cerf</t>
  </si>
  <si>
    <t>Rognures de peaux</t>
  </si>
  <si>
    <t>Ruban de laine</t>
  </si>
  <si>
    <t>Ruban de fil</t>
  </si>
  <si>
    <t>Soye nankin</t>
  </si>
  <si>
    <t>Thé</t>
  </si>
  <si>
    <t>Toile de lin blanche</t>
  </si>
  <si>
    <t>Toile cirée</t>
  </si>
  <si>
    <t>Toile de chanvre</t>
  </si>
  <si>
    <t>Verrerie diverse</t>
  </si>
  <si>
    <t>Verre en bouteilles</t>
  </si>
  <si>
    <t>Bouteilles</t>
  </si>
  <si>
    <t>Verre en goblets</t>
  </si>
  <si>
    <t>Verre etamé</t>
  </si>
  <si>
    <t>Verre de montre</t>
  </si>
  <si>
    <t>Verre en table</t>
  </si>
  <si>
    <t>Vin blanc</t>
  </si>
  <si>
    <t>Vin du Rhin</t>
  </si>
  <si>
    <t>Muids</t>
  </si>
  <si>
    <t>Jussey</t>
  </si>
  <si>
    <t>Bestiaux ; bœufs</t>
  </si>
  <si>
    <t>Bestiaux ; porcs</t>
  </si>
  <si>
    <t>Bestiaux ; vachess</t>
  </si>
  <si>
    <t>Bonneterie de il</t>
  </si>
  <si>
    <t>Cendre de plomb</t>
  </si>
  <si>
    <t>Drogues pour teinture ; alun</t>
  </si>
  <si>
    <t>Fer martinet</t>
  </si>
  <si>
    <t>Fer noir</t>
  </si>
  <si>
    <t>Fer en tôle</t>
  </si>
  <si>
    <t>Huile de grain</t>
  </si>
  <si>
    <t>Mercerie</t>
  </si>
  <si>
    <t>Ouvrages de cordonnier en soulier</t>
  </si>
  <si>
    <t>Trois Evechés</t>
  </si>
  <si>
    <t>Paires</t>
  </si>
  <si>
    <t>Parfumerie en poudre à poindsur</t>
  </si>
  <si>
    <t>Quincaillerie de fer en fauls</t>
  </si>
  <si>
    <t>Verre assorti</t>
  </si>
  <si>
    <t>Jougue</t>
  </si>
  <si>
    <t>Etats de l'Empereur en Allemagne et Flandres</t>
  </si>
  <si>
    <t>Bestiaux ; taureaux</t>
  </si>
  <si>
    <t>Bêtes de somme ; chevaux</t>
  </si>
  <si>
    <t>Chair salée</t>
  </si>
  <si>
    <t>Chanvre peign</t>
  </si>
  <si>
    <t>Cuivre ouvré en baterie</t>
  </si>
  <si>
    <t>Fer ouvré en baterie</t>
  </si>
  <si>
    <t>Sardaigne</t>
  </si>
  <si>
    <t>Huile en degens</t>
  </si>
  <si>
    <t>Librairie</t>
  </si>
  <si>
    <t>Linge de table</t>
  </si>
  <si>
    <t>Liqueurs</t>
  </si>
  <si>
    <t>Ouvrages d'optique</t>
  </si>
  <si>
    <t>Milanès</t>
  </si>
  <si>
    <t>Pierres fausses non montés</t>
  </si>
  <si>
    <t>Morez</t>
  </si>
  <si>
    <t>Gex</t>
  </si>
  <si>
    <t>Beurre</t>
  </si>
  <si>
    <t>Bijouterie en or en chaines et breloques</t>
  </si>
  <si>
    <t>Bijoutetier en tabatiere d'argent emaillé</t>
  </si>
  <si>
    <t>Bonneterie de fil en bas</t>
  </si>
  <si>
    <t>Chair salée diverse</t>
  </si>
  <si>
    <t>Chanvre peigné</t>
  </si>
  <si>
    <t>Cuirs de bœuf en poil</t>
  </si>
  <si>
    <t>Cuivre ouvré</t>
  </si>
  <si>
    <t>Cuivre en mitraille</t>
  </si>
  <si>
    <t>Drap d'Ebeuf de retour autorisé</t>
  </si>
  <si>
    <t>Drogues medicinales ; eau cordiale</t>
  </si>
  <si>
    <t>Phioles</t>
  </si>
  <si>
    <t>Drogues medicinales ; eau d'arquebusade</t>
  </si>
  <si>
    <t>Drogues medicinales ; extrait de genieves</t>
  </si>
  <si>
    <t>Drogues medicinales ; squisse</t>
  </si>
  <si>
    <t>Drogues medicinales ; vulmuraire</t>
  </si>
  <si>
    <t>Drogues pour peinture et teinture ; crayon de pastel</t>
  </si>
  <si>
    <t>Ecaille</t>
  </si>
  <si>
    <t>Estampes</t>
  </si>
  <si>
    <t>Etoffe de laine flanelle de saisie</t>
  </si>
  <si>
    <t>Etoffe de laine et fil de retour autorisé</t>
  </si>
  <si>
    <t>Etats du roi de Sardaigne</t>
  </si>
  <si>
    <t>Fruits confits au vinaigre en capres</t>
  </si>
  <si>
    <t>Grains comestibles ; riz</t>
  </si>
  <si>
    <t>Habillemens divers</t>
  </si>
  <si>
    <t>Lampes à air en cuivre de la manufacture royale à Versoix</t>
  </si>
  <si>
    <t>Lampes</t>
  </si>
  <si>
    <t>Marbre brut</t>
  </si>
  <si>
    <t>Orfevrerie</t>
  </si>
  <si>
    <t>Ouvrages de fer blanc en lampes</t>
  </si>
  <si>
    <t>Ouvrages d'optique en tunales microscope</t>
  </si>
  <si>
    <t>Ouvrages de passenmenterie</t>
  </si>
  <si>
    <t>Peaux de blaireaux</t>
  </si>
  <si>
    <t>Peaux de chevre en poil</t>
  </si>
  <si>
    <t>Pelleterie commune appretée</t>
  </si>
  <si>
    <t>Pierres fausses en grenat</t>
  </si>
  <si>
    <t>Pierres à huiles</t>
  </si>
  <si>
    <t>Poterie de terre</t>
  </si>
  <si>
    <t>Quincaillerie de fer et acie en face</t>
  </si>
  <si>
    <t>Sucrerie</t>
  </si>
  <si>
    <t>Tableaux</t>
  </si>
  <si>
    <t>Toile de coton blanche saisie</t>
  </si>
  <si>
    <t>Toile de coton en mousseline saisie</t>
  </si>
  <si>
    <t>Toile de coton peinte de saisie</t>
  </si>
  <si>
    <t>Vin de la Cote de Suisse</t>
  </si>
  <si>
    <t>Pontarlier</t>
  </si>
  <si>
    <t>Acier non ouvré</t>
  </si>
  <si>
    <t>Bestiaux en cochon de lait</t>
  </si>
  <si>
    <t>Cochons de lait</t>
  </si>
  <si>
    <t>Bestiaux en genisses</t>
  </si>
  <si>
    <t>Genisses</t>
  </si>
  <si>
    <t>Bêtes de somme ; juments</t>
  </si>
  <si>
    <t>Juments</t>
  </si>
  <si>
    <t>Bêtes de somme ; poulains</t>
  </si>
  <si>
    <t>Poulains</t>
  </si>
  <si>
    <t>Bijouterie</t>
  </si>
  <si>
    <t>Bonneterie de coton</t>
  </si>
  <si>
    <t>Bonneterie de laine</t>
  </si>
  <si>
    <t>Bonneterie de soye</t>
  </si>
  <si>
    <t>Boutons de crin</t>
  </si>
  <si>
    <t>Chanvre aprêtée</t>
  </si>
  <si>
    <t>Cuir cordé</t>
  </si>
  <si>
    <t>Cuirs de bœufs en poil</t>
  </si>
  <si>
    <t>Cuirs</t>
  </si>
  <si>
    <t>Cuivre brut</t>
  </si>
  <si>
    <t>Cuivre en planches</t>
  </si>
  <si>
    <t>Cuivre en rosette</t>
  </si>
  <si>
    <t>Dentelle de fil</t>
  </si>
  <si>
    <t>Drogues medicinales en extrait d'absinthe</t>
  </si>
  <si>
    <t>Drogues medicinales en vulturaire</t>
  </si>
  <si>
    <t>Drogues pour teinture tartre</t>
  </si>
  <si>
    <t>Fruits secs en pruneaux</t>
  </si>
  <si>
    <t>Gants de peaux</t>
  </si>
  <si>
    <t>Horlogerie</t>
  </si>
  <si>
    <t>Instrumens de musique en turlutaine</t>
  </si>
  <si>
    <t>Laine</t>
  </si>
  <si>
    <t>Liqueur eau de cerises</t>
  </si>
  <si>
    <t>Marchandises à la valeur</t>
  </si>
  <si>
    <t>Mercerie ordinaire</t>
  </si>
  <si>
    <t>Mouchoirs d'indienne sois</t>
  </si>
  <si>
    <t>Orfevrerie en vaisselle d'argent</t>
  </si>
  <si>
    <t>Vaisselles</t>
  </si>
  <si>
    <t>Ouvrages de bois en pipes garnies</t>
  </si>
  <si>
    <t>Ouvrages de bois de feilles</t>
  </si>
  <si>
    <t>Peaux de chevreaux en poil</t>
  </si>
  <si>
    <t>Peaux de veaux en poil</t>
  </si>
  <si>
    <t>Pierres à vin</t>
  </si>
  <si>
    <t>Plumes d'oye</t>
  </si>
  <si>
    <t>Pressure en peaux de caillet</t>
  </si>
  <si>
    <t>Quincaillerie de fer et acier en faulx</t>
  </si>
  <si>
    <t>Tapis fil et laine</t>
  </si>
  <si>
    <t>Toile peinte saisie</t>
  </si>
  <si>
    <t>Vin blanc de la Cote</t>
  </si>
  <si>
    <t>Vin rouge de Neuchatel</t>
  </si>
  <si>
    <t>Ronchamps</t>
  </si>
  <si>
    <t>Cendre potasse</t>
  </si>
  <si>
    <t>Cire jaune</t>
  </si>
  <si>
    <t>Drogues pour peinture et teinture ; alquifoux</t>
  </si>
  <si>
    <t>Etain non ouvré</t>
  </si>
  <si>
    <t>Fers noir en feuilles</t>
  </si>
  <si>
    <t>Fers noir en tôle</t>
  </si>
  <si>
    <t>Fil blanc retord</t>
  </si>
  <si>
    <t>Holande</t>
  </si>
  <si>
    <t>Laiton filé</t>
  </si>
  <si>
    <t>Mercerie melée</t>
  </si>
  <si>
    <t>Poil de porc</t>
  </si>
  <si>
    <t>Poterie de grès</t>
  </si>
  <si>
    <t>Quincaillerie de fer divers</t>
  </si>
  <si>
    <t>Quincaillerie en fil</t>
  </si>
  <si>
    <t>Alsace Lorraine</t>
  </si>
  <si>
    <t>Toile coutil</t>
  </si>
  <si>
    <t>Verre à vitres</t>
  </si>
  <si>
    <t>National toutes directions partenaires manquants</t>
  </si>
  <si>
    <t>year</t>
  </si>
  <si>
    <t>Imports</t>
  </si>
  <si>
    <t>sources/National toutes directions partenaires manquants/AN_F12_1667_Besançon_Imports_1789.csv</t>
  </si>
  <si>
    <t>AN F12 1667</t>
  </si>
  <si>
    <t>line_number</t>
  </si>
  <si>
    <t>source_type</t>
  </si>
  <si>
    <t>customs_region</t>
  </si>
  <si>
    <t>customs_office</t>
  </si>
  <si>
    <t>partner</t>
  </si>
  <si>
    <t>export_import</t>
  </si>
  <si>
    <t>product</t>
  </si>
  <si>
    <t>origin</t>
  </si>
  <si>
    <t>width_in_line</t>
  </si>
  <si>
    <t>value</t>
  </si>
  <si>
    <t>value_part_of_bundle</t>
  </si>
  <si>
    <t>quantity</t>
  </si>
  <si>
    <t>quantity_unit</t>
  </si>
  <si>
    <t>value_per_unit</t>
  </si>
  <si>
    <t>filepath</t>
  </si>
  <si>
    <t>source</t>
  </si>
  <si>
    <t>sheet</t>
  </si>
  <si>
    <t>value_total</t>
  </si>
  <si>
    <t>value_sub_total_1</t>
  </si>
  <si>
    <t>value_sub_total_2</t>
  </si>
  <si>
    <t>value_sub_total_3</t>
  </si>
  <si>
    <t>data_collector</t>
  </si>
  <si>
    <t>unverified</t>
  </si>
  <si>
    <t>remarks</t>
  </si>
  <si>
    <t>value_minus_unit_val_x_qty</t>
  </si>
  <si>
    <t>absurd_observation</t>
  </si>
  <si>
    <t>trade_deficit</t>
  </si>
  <si>
    <t>trade_surplus</t>
  </si>
  <si>
    <t>duty_quantity</t>
  </si>
  <si>
    <t>duty_quantity_unit</t>
  </si>
  <si>
    <t>duty_by_unit</t>
  </si>
  <si>
    <t>duty_total</t>
  </si>
  <si>
    <t>duty_part_of_bundle</t>
  </si>
  <si>
    <t>duty_remarks</t>
  </si>
  <si>
    <t>J’ai vérifié : tous les chiffres ont l’air bons GD</t>
  </si>
  <si>
    <t>J’ai regardé les chiffres ils ont l’air bons GD</t>
  </si>
  <si>
    <t>Noté "ou (et?) 2575 livres"</t>
  </si>
  <si>
    <t>livres</t>
  </si>
  <si>
    <t>Noté 5250 douzaines ou 21839 livres</t>
  </si>
  <si>
    <t>Noté ou 527 livres</t>
  </si>
  <si>
    <t>Noté ou 135 livres</t>
  </si>
  <si>
    <t>J’ai regardé et tous les chiffres ont l’air bon GD</t>
  </si>
  <si>
    <t>Muids de Comté</t>
  </si>
  <si>
    <t>Prix : 30 lt la douzaine et 10 lt la livre ; nombre : 733 douzaines et 3023 livres</t>
  </si>
  <si>
    <t>Baril</t>
  </si>
  <si>
    <t>pièces</t>
  </si>
  <si>
    <t>aulnes</t>
  </si>
  <si>
    <t>Sortis à l’Allemagne ?</t>
  </si>
  <si>
    <t>J’ai vérifié les chiffres et il m’ont l’air bons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</si>
</sst>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5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Liberation Sans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1" xfId="1" applyFont="1" applyFill="1" applyBorder="1" applyAlignment="1">
      <alignment vertical="center"/>
    </xf>
    <xf numFmtId="0" fontId="0" fillId="0" borderId="0" xfId="1" applyFont="1"/>
    <xf numFmtId="49" fontId="2" fillId="2" borderId="1" xfId="1" applyNumberFormat="1" applyFont="1" applyFill="1" applyBorder="1" applyAlignment="1">
      <alignment vertical="center"/>
    </xf>
    <xf numFmtId="4" fontId="2" fillId="2" borderId="1" xfId="1" applyNumberFormat="1" applyFont="1" applyFill="1" applyBorder="1" applyAlignment="1">
      <alignment vertical="center"/>
    </xf>
    <xf numFmtId="3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4" fontId="2" fillId="0" borderId="1" xfId="1" applyNumberFormat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0" fillId="0" borderId="0" xfId="1" applyFont="1"/>
    <xf numFmtId="0" fontId="2" fillId="3" borderId="1" xfId="1" applyFont="1" applyFill="1" applyBorder="1" applyAlignment="1">
      <alignment vertical="center"/>
    </xf>
    <xf numFmtId="0" fontId="0" fillId="3" borderId="0" xfId="1" applyFont="1" applyFill="1"/>
    <xf numFmtId="49" fontId="2" fillId="3" borderId="1" xfId="1" applyNumberFormat="1" applyFont="1" applyFill="1" applyBorder="1" applyAlignment="1">
      <alignment vertical="center"/>
    </xf>
    <xf numFmtId="4" fontId="2" fillId="3" borderId="1" xfId="1" applyNumberFormat="1" applyFont="1" applyFill="1" applyBorder="1" applyAlignment="1">
      <alignment vertical="center"/>
    </xf>
    <xf numFmtId="3" fontId="2" fillId="3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1" applyFont="1" applyBorder="1"/>
    <xf numFmtId="0" fontId="3" fillId="0" borderId="0" xfId="0" applyFont="1"/>
    <xf numFmtId="0" fontId="4" fillId="0" borderId="0" xfId="0" applyFont="1" applyBorder="1"/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33"/>
  <sheetViews>
    <sheetView tabSelected="1" topLeftCell="E415" zoomScale="130" zoomScaleNormal="130" workbookViewId="0">
      <selection activeCell="P426" sqref="P426"/>
    </sheetView>
  </sheetViews>
  <sheetFormatPr baseColWidth="10" defaultColWidth="8.5" defaultRowHeight="15"/>
  <cols>
    <col min="5" max="5" width="13.5" customWidth="1"/>
    <col min="8" max="8" width="15.6640625" customWidth="1"/>
    <col min="9" max="9" width="13.33203125" customWidth="1"/>
    <col min="11" max="12" width="14" customWidth="1"/>
    <col min="13" max="13" width="13.5" customWidth="1"/>
    <col min="14" max="16" width="15.33203125" customWidth="1"/>
    <col min="19" max="24" width="8.5" hidden="1" customWidth="1"/>
    <col min="25" max="25" width="13.5" customWidth="1"/>
    <col min="26" max="26" width="14.6640625" customWidth="1"/>
    <col min="29" max="29" width="14.5" customWidth="1"/>
  </cols>
  <sheetData>
    <row r="1" spans="1:35">
      <c r="A1" s="19" t="s">
        <v>336</v>
      </c>
      <c r="B1" s="19" t="s">
        <v>337</v>
      </c>
      <c r="C1" s="19" t="s">
        <v>332</v>
      </c>
      <c r="D1" s="19" t="s">
        <v>338</v>
      </c>
      <c r="E1" s="19" t="s">
        <v>339</v>
      </c>
      <c r="F1" s="19" t="s">
        <v>340</v>
      </c>
      <c r="G1" s="19" t="s">
        <v>341</v>
      </c>
      <c r="H1" s="19" t="s">
        <v>342</v>
      </c>
      <c r="I1" s="19" t="s">
        <v>343</v>
      </c>
      <c r="J1" s="19" t="s">
        <v>344</v>
      </c>
      <c r="K1" s="19" t="s">
        <v>345</v>
      </c>
      <c r="L1" s="19" t="s">
        <v>346</v>
      </c>
      <c r="M1" s="19" t="s">
        <v>347</v>
      </c>
      <c r="N1" s="19" t="s">
        <v>348</v>
      </c>
      <c r="O1" s="19" t="s">
        <v>349</v>
      </c>
      <c r="P1" s="19" t="s">
        <v>350</v>
      </c>
      <c r="Q1" s="19" t="s">
        <v>351</v>
      </c>
      <c r="R1" s="19" t="s">
        <v>352</v>
      </c>
      <c r="S1" s="19" t="s">
        <v>353</v>
      </c>
      <c r="T1" s="19" t="s">
        <v>354</v>
      </c>
      <c r="U1" s="19" t="s">
        <v>355</v>
      </c>
      <c r="V1" s="19" t="s">
        <v>356</v>
      </c>
      <c r="W1" s="19" t="s">
        <v>357</v>
      </c>
      <c r="X1" s="19" t="s">
        <v>358</v>
      </c>
      <c r="Y1" s="19" t="s">
        <v>359</v>
      </c>
      <c r="Z1" s="19" t="s">
        <v>360</v>
      </c>
      <c r="AA1" s="19" t="s">
        <v>361</v>
      </c>
      <c r="AB1" s="19" t="s">
        <v>362</v>
      </c>
      <c r="AC1" s="19" t="s">
        <v>363</v>
      </c>
      <c r="AD1" s="19" t="s">
        <v>364</v>
      </c>
      <c r="AE1" s="19" t="s">
        <v>365</v>
      </c>
      <c r="AF1" s="19" t="s">
        <v>366</v>
      </c>
      <c r="AG1" s="19" t="s">
        <v>367</v>
      </c>
      <c r="AH1" s="19" t="s">
        <v>368</v>
      </c>
      <c r="AI1" s="19" t="s">
        <v>369</v>
      </c>
    </row>
    <row r="2" spans="1:35">
      <c r="A2">
        <v>1</v>
      </c>
      <c r="B2" s="19" t="s">
        <v>331</v>
      </c>
      <c r="C2" s="19">
        <v>1789</v>
      </c>
      <c r="D2" s="1" t="s">
        <v>0</v>
      </c>
      <c r="E2" s="2" t="s">
        <v>1</v>
      </c>
      <c r="F2" s="3" t="s">
        <v>3</v>
      </c>
      <c r="G2" s="1" t="s">
        <v>333</v>
      </c>
      <c r="H2" s="2" t="s">
        <v>2</v>
      </c>
      <c r="I2" s="1"/>
      <c r="J2" s="8"/>
      <c r="K2" s="4">
        <v>23046</v>
      </c>
      <c r="L2" s="4"/>
      <c r="M2" s="4">
        <v>57614</v>
      </c>
      <c r="N2" s="5" t="s">
        <v>4</v>
      </c>
      <c r="O2" s="6">
        <v>0.4</v>
      </c>
      <c r="P2" s="19" t="s">
        <v>334</v>
      </c>
      <c r="Q2" s="1" t="s">
        <v>335</v>
      </c>
      <c r="R2" s="1">
        <v>3</v>
      </c>
      <c r="W2" s="9" t="s">
        <v>5</v>
      </c>
      <c r="Y2" s="8"/>
      <c r="Z2" s="7">
        <f>K2-AC2</f>
        <v>0.39999999999781721</v>
      </c>
      <c r="AC2" s="4">
        <f>M2*O2</f>
        <v>23045.600000000002</v>
      </c>
    </row>
    <row r="3" spans="1:35">
      <c r="A3">
        <v>2</v>
      </c>
      <c r="B3" s="19" t="s">
        <v>331</v>
      </c>
      <c r="C3" s="19">
        <v>1789</v>
      </c>
      <c r="D3" s="1" t="s">
        <v>0</v>
      </c>
      <c r="E3" s="2" t="s">
        <v>1</v>
      </c>
      <c r="F3" s="3" t="s">
        <v>7</v>
      </c>
      <c r="G3" s="1" t="s">
        <v>333</v>
      </c>
      <c r="H3" s="2" t="s">
        <v>6</v>
      </c>
      <c r="I3" s="1"/>
      <c r="J3" s="8"/>
      <c r="K3" s="4">
        <v>1505</v>
      </c>
      <c r="L3" s="4"/>
      <c r="M3" s="4">
        <v>1881</v>
      </c>
      <c r="N3" s="5" t="s">
        <v>4</v>
      </c>
      <c r="O3" s="6">
        <v>0.8</v>
      </c>
      <c r="P3" s="19" t="s">
        <v>334</v>
      </c>
      <c r="Q3" s="1" t="s">
        <v>335</v>
      </c>
      <c r="R3" s="1">
        <v>3</v>
      </c>
      <c r="W3" s="9" t="s">
        <v>5</v>
      </c>
      <c r="Y3" s="8"/>
      <c r="Z3" s="7">
        <f>K3-AC3</f>
        <v>0.1999999999998181</v>
      </c>
      <c r="AC3" s="4">
        <f>M3*O3</f>
        <v>1504.8000000000002</v>
      </c>
    </row>
    <row r="4" spans="1:35">
      <c r="A4">
        <v>3</v>
      </c>
      <c r="B4" s="19" t="s">
        <v>331</v>
      </c>
      <c r="C4" s="19">
        <v>1789</v>
      </c>
      <c r="D4" s="1" t="s">
        <v>0</v>
      </c>
      <c r="E4" s="2" t="s">
        <v>1</v>
      </c>
      <c r="F4" s="3" t="s">
        <v>7</v>
      </c>
      <c r="G4" s="1" t="s">
        <v>333</v>
      </c>
      <c r="H4" s="10" t="s">
        <v>8</v>
      </c>
      <c r="I4" s="1"/>
      <c r="J4" s="8"/>
      <c r="K4" s="4">
        <v>311</v>
      </c>
      <c r="L4" s="4"/>
      <c r="M4" s="4">
        <v>1037</v>
      </c>
      <c r="N4" s="5" t="s">
        <v>4</v>
      </c>
      <c r="O4" s="6">
        <v>0.3</v>
      </c>
      <c r="P4" s="19" t="s">
        <v>334</v>
      </c>
      <c r="Q4" s="1" t="s">
        <v>335</v>
      </c>
      <c r="R4" s="1">
        <v>3</v>
      </c>
      <c r="W4" s="9" t="s">
        <v>5</v>
      </c>
      <c r="Y4" s="8"/>
      <c r="Z4" s="7">
        <f>K4-AC4</f>
        <v>-9.9999999999965894E-2</v>
      </c>
      <c r="AC4" s="4">
        <f>M4*O4</f>
        <v>311.09999999999997</v>
      </c>
    </row>
    <row r="5" spans="1:35">
      <c r="A5">
        <v>4</v>
      </c>
      <c r="B5" s="19" t="s">
        <v>331</v>
      </c>
      <c r="C5" s="19">
        <v>1789</v>
      </c>
      <c r="D5" s="1" t="s">
        <v>0</v>
      </c>
      <c r="E5" s="2" t="s">
        <v>1</v>
      </c>
      <c r="F5" s="3" t="s">
        <v>7</v>
      </c>
      <c r="G5" s="1" t="s">
        <v>333</v>
      </c>
      <c r="H5" s="2" t="s">
        <v>9</v>
      </c>
      <c r="I5" s="1"/>
      <c r="J5" s="8"/>
      <c r="K5" s="4">
        <v>2097</v>
      </c>
      <c r="L5" s="4"/>
      <c r="M5" s="4">
        <v>899</v>
      </c>
      <c r="N5" s="5" t="s">
        <v>4</v>
      </c>
      <c r="O5" s="6">
        <v>3</v>
      </c>
      <c r="P5" s="19" t="s">
        <v>334</v>
      </c>
      <c r="Q5" s="1" t="s">
        <v>335</v>
      </c>
      <c r="R5" s="1">
        <v>3</v>
      </c>
      <c r="W5" s="9" t="s">
        <v>5</v>
      </c>
      <c r="Y5" s="20" t="s">
        <v>370</v>
      </c>
      <c r="Z5" s="7">
        <f>K5-AC5</f>
        <v>-600</v>
      </c>
      <c r="AC5" s="4">
        <f>M5*O5</f>
        <v>2697</v>
      </c>
    </row>
    <row r="6" spans="1:35">
      <c r="A6">
        <v>5</v>
      </c>
      <c r="B6" s="19" t="s">
        <v>331</v>
      </c>
      <c r="C6" s="19">
        <v>1789</v>
      </c>
      <c r="D6" s="1" t="s">
        <v>0</v>
      </c>
      <c r="E6" s="2" t="s">
        <v>1</v>
      </c>
      <c r="F6" s="3" t="s">
        <v>7</v>
      </c>
      <c r="G6" s="1" t="s">
        <v>333</v>
      </c>
      <c r="H6" s="2" t="s">
        <v>10</v>
      </c>
      <c r="I6" s="1"/>
      <c r="J6" s="8"/>
      <c r="K6" s="4">
        <v>1305</v>
      </c>
      <c r="L6" s="4"/>
      <c r="M6" s="4">
        <v>435</v>
      </c>
      <c r="N6" s="5" t="s">
        <v>4</v>
      </c>
      <c r="O6" s="6">
        <v>3</v>
      </c>
      <c r="P6" s="19" t="s">
        <v>334</v>
      </c>
      <c r="Q6" s="1" t="s">
        <v>335</v>
      </c>
      <c r="R6" s="1">
        <v>3</v>
      </c>
      <c r="W6" s="9" t="s">
        <v>5</v>
      </c>
      <c r="Y6" s="8"/>
      <c r="Z6" s="7">
        <f>K6-AC6</f>
        <v>0</v>
      </c>
      <c r="AC6" s="4">
        <f>M6*O6</f>
        <v>1305</v>
      </c>
    </row>
    <row r="7" spans="1:35">
      <c r="A7">
        <v>6</v>
      </c>
      <c r="B7" s="19" t="s">
        <v>331</v>
      </c>
      <c r="C7" s="19">
        <v>1789</v>
      </c>
      <c r="D7" s="1" t="s">
        <v>0</v>
      </c>
      <c r="E7" s="2" t="s">
        <v>1</v>
      </c>
      <c r="F7" s="3" t="s">
        <v>7</v>
      </c>
      <c r="G7" s="1" t="s">
        <v>333</v>
      </c>
      <c r="H7" s="2" t="s">
        <v>11</v>
      </c>
      <c r="I7" s="1"/>
      <c r="J7" s="8"/>
      <c r="K7" s="4">
        <v>3520</v>
      </c>
      <c r="L7" s="4"/>
      <c r="M7" s="4">
        <v>22</v>
      </c>
      <c r="N7" s="5" t="s">
        <v>12</v>
      </c>
      <c r="O7" s="6">
        <v>160</v>
      </c>
      <c r="P7" s="19" t="s">
        <v>334</v>
      </c>
      <c r="Q7" s="1" t="s">
        <v>335</v>
      </c>
      <c r="R7" s="1">
        <v>3</v>
      </c>
      <c r="W7" s="9" t="s">
        <v>5</v>
      </c>
      <c r="Y7" s="8"/>
      <c r="Z7" s="7">
        <f>K7-AC7</f>
        <v>0</v>
      </c>
      <c r="AC7" s="4">
        <f>M7*O7</f>
        <v>3520</v>
      </c>
    </row>
    <row r="8" spans="1:35">
      <c r="A8">
        <v>7</v>
      </c>
      <c r="B8" s="19" t="s">
        <v>331</v>
      </c>
      <c r="C8" s="19">
        <v>1789</v>
      </c>
      <c r="D8" s="1" t="s">
        <v>0</v>
      </c>
      <c r="E8" s="2" t="s">
        <v>1</v>
      </c>
      <c r="F8" s="3" t="s">
        <v>3</v>
      </c>
      <c r="G8" s="1" t="s">
        <v>333</v>
      </c>
      <c r="H8" s="2" t="s">
        <v>11</v>
      </c>
      <c r="I8" s="1"/>
      <c r="J8" s="8"/>
      <c r="K8" s="4">
        <v>41120</v>
      </c>
      <c r="L8" s="4"/>
      <c r="M8" s="4">
        <v>257</v>
      </c>
      <c r="N8" s="5" t="s">
        <v>12</v>
      </c>
      <c r="O8" s="6">
        <v>160</v>
      </c>
      <c r="P8" s="19" t="s">
        <v>334</v>
      </c>
      <c r="Q8" s="1" t="s">
        <v>335</v>
      </c>
      <c r="R8" s="1">
        <v>3</v>
      </c>
      <c r="W8" s="9" t="s">
        <v>5</v>
      </c>
      <c r="Y8" s="8"/>
      <c r="Z8" s="7">
        <f>K8-AC8</f>
        <v>0</v>
      </c>
      <c r="AC8" s="4">
        <f>M8*O8</f>
        <v>41120</v>
      </c>
    </row>
    <row r="9" spans="1:35">
      <c r="A9">
        <v>8</v>
      </c>
      <c r="B9" s="19" t="s">
        <v>331</v>
      </c>
      <c r="C9" s="19">
        <v>1789</v>
      </c>
      <c r="D9" s="1" t="s">
        <v>0</v>
      </c>
      <c r="E9" s="2" t="s">
        <v>1</v>
      </c>
      <c r="F9" s="3" t="s">
        <v>13</v>
      </c>
      <c r="G9" s="1" t="s">
        <v>333</v>
      </c>
      <c r="H9" s="2" t="s">
        <v>11</v>
      </c>
      <c r="I9" s="1"/>
      <c r="J9" s="8"/>
      <c r="K9" s="4">
        <v>32800</v>
      </c>
      <c r="L9" s="4"/>
      <c r="M9" s="4">
        <v>205</v>
      </c>
      <c r="N9" s="5" t="s">
        <v>12</v>
      </c>
      <c r="O9" s="6">
        <v>160</v>
      </c>
      <c r="P9" s="19" t="s">
        <v>334</v>
      </c>
      <c r="Q9" s="1" t="s">
        <v>335</v>
      </c>
      <c r="R9" s="1">
        <v>3</v>
      </c>
      <c r="W9" s="9" t="s">
        <v>5</v>
      </c>
      <c r="Y9" s="8"/>
      <c r="Z9" s="7">
        <f>K9-AC9</f>
        <v>0</v>
      </c>
      <c r="AC9" s="4">
        <f>M9*O9</f>
        <v>32800</v>
      </c>
    </row>
    <row r="10" spans="1:35">
      <c r="A10">
        <v>9</v>
      </c>
      <c r="B10" s="19" t="s">
        <v>331</v>
      </c>
      <c r="C10" s="19">
        <v>1789</v>
      </c>
      <c r="D10" s="1" t="s">
        <v>0</v>
      </c>
      <c r="E10" s="2" t="s">
        <v>1</v>
      </c>
      <c r="F10" s="3" t="s">
        <v>3</v>
      </c>
      <c r="G10" s="1" t="s">
        <v>333</v>
      </c>
      <c r="H10" s="2" t="s">
        <v>14</v>
      </c>
      <c r="I10" s="1"/>
      <c r="J10" s="8"/>
      <c r="K10" s="4">
        <v>1422</v>
      </c>
      <c r="L10" s="4"/>
      <c r="M10" s="4">
        <v>79</v>
      </c>
      <c r="N10" s="5" t="s">
        <v>15</v>
      </c>
      <c r="O10" s="6">
        <v>18</v>
      </c>
      <c r="P10" s="19" t="s">
        <v>334</v>
      </c>
      <c r="Q10" s="1" t="s">
        <v>335</v>
      </c>
      <c r="R10" s="1">
        <v>3</v>
      </c>
      <c r="W10" s="9" t="s">
        <v>5</v>
      </c>
      <c r="Y10" s="8"/>
      <c r="Z10" s="7">
        <f>K10-AC10</f>
        <v>0</v>
      </c>
      <c r="AC10" s="4">
        <f>M10*O10</f>
        <v>1422</v>
      </c>
    </row>
    <row r="11" spans="1:35">
      <c r="A11">
        <v>10</v>
      </c>
      <c r="B11" s="19" t="s">
        <v>331</v>
      </c>
      <c r="C11" s="19">
        <v>1789</v>
      </c>
      <c r="D11" s="1" t="s">
        <v>0</v>
      </c>
      <c r="E11" s="2" t="s">
        <v>1</v>
      </c>
      <c r="F11" s="3" t="s">
        <v>13</v>
      </c>
      <c r="G11" s="1" t="s">
        <v>333</v>
      </c>
      <c r="H11" s="2" t="s">
        <v>14</v>
      </c>
      <c r="I11" s="1"/>
      <c r="J11" s="8"/>
      <c r="K11" s="4">
        <v>234</v>
      </c>
      <c r="L11" s="4"/>
      <c r="M11" s="4">
        <v>13</v>
      </c>
      <c r="N11" s="5" t="s">
        <v>15</v>
      </c>
      <c r="O11" s="6">
        <v>18</v>
      </c>
      <c r="P11" s="19" t="s">
        <v>334</v>
      </c>
      <c r="Q11" s="1" t="s">
        <v>335</v>
      </c>
      <c r="R11" s="1">
        <v>3</v>
      </c>
      <c r="W11" s="9" t="s">
        <v>5</v>
      </c>
      <c r="Y11" s="8"/>
      <c r="Z11" s="7">
        <f>K11-AC11</f>
        <v>0</v>
      </c>
      <c r="AC11" s="4">
        <f>M11*O11</f>
        <v>234</v>
      </c>
    </row>
    <row r="12" spans="1:35">
      <c r="A12">
        <v>11</v>
      </c>
      <c r="B12" s="19" t="s">
        <v>331</v>
      </c>
      <c r="C12" s="19">
        <v>1789</v>
      </c>
      <c r="D12" s="1" t="s">
        <v>0</v>
      </c>
      <c r="E12" s="2" t="s">
        <v>1</v>
      </c>
      <c r="F12" s="3" t="s">
        <v>7</v>
      </c>
      <c r="G12" s="1" t="s">
        <v>333</v>
      </c>
      <c r="H12" s="2" t="s">
        <v>16</v>
      </c>
      <c r="I12" s="1"/>
      <c r="J12" s="8"/>
      <c r="K12" s="4">
        <v>720</v>
      </c>
      <c r="L12" s="4"/>
      <c r="M12" s="4">
        <v>40</v>
      </c>
      <c r="N12" s="5" t="s">
        <v>17</v>
      </c>
      <c r="O12" s="6">
        <v>18</v>
      </c>
      <c r="P12" s="19" t="s">
        <v>334</v>
      </c>
      <c r="Q12" s="1" t="s">
        <v>335</v>
      </c>
      <c r="R12" s="1">
        <v>3</v>
      </c>
      <c r="W12" s="9" t="s">
        <v>5</v>
      </c>
      <c r="Y12" s="8"/>
      <c r="Z12" s="7">
        <f>K12-AC12</f>
        <v>0</v>
      </c>
      <c r="AC12" s="4">
        <f>M12*O12</f>
        <v>720</v>
      </c>
    </row>
    <row r="13" spans="1:35">
      <c r="A13">
        <v>12</v>
      </c>
      <c r="B13" s="19" t="s">
        <v>331</v>
      </c>
      <c r="C13" s="19">
        <v>1789</v>
      </c>
      <c r="D13" s="1" t="s">
        <v>0</v>
      </c>
      <c r="E13" s="2" t="s">
        <v>1</v>
      </c>
      <c r="F13" s="3" t="s">
        <v>3</v>
      </c>
      <c r="G13" s="1" t="s">
        <v>333</v>
      </c>
      <c r="H13" s="2" t="s">
        <v>16</v>
      </c>
      <c r="I13" s="1"/>
      <c r="J13" s="8"/>
      <c r="K13" s="4">
        <v>8838</v>
      </c>
      <c r="L13" s="4"/>
      <c r="M13" s="4">
        <v>491</v>
      </c>
      <c r="N13" s="5" t="s">
        <v>17</v>
      </c>
      <c r="O13" s="6">
        <v>18</v>
      </c>
      <c r="P13" s="19" t="s">
        <v>334</v>
      </c>
      <c r="Q13" s="1" t="s">
        <v>335</v>
      </c>
      <c r="R13" s="1">
        <v>3</v>
      </c>
      <c r="W13" s="9" t="s">
        <v>5</v>
      </c>
      <c r="Y13" s="8"/>
      <c r="Z13" s="7">
        <f>K13-AC13</f>
        <v>0</v>
      </c>
      <c r="AC13" s="4">
        <f>M13*O13</f>
        <v>8838</v>
      </c>
    </row>
    <row r="14" spans="1:35">
      <c r="A14">
        <v>13</v>
      </c>
      <c r="B14" s="19" t="s">
        <v>331</v>
      </c>
      <c r="C14" s="19">
        <v>1789</v>
      </c>
      <c r="D14" s="1" t="s">
        <v>0</v>
      </c>
      <c r="E14" s="2" t="s">
        <v>1</v>
      </c>
      <c r="F14" s="3" t="s">
        <v>13</v>
      </c>
      <c r="G14" s="1" t="s">
        <v>333</v>
      </c>
      <c r="H14" s="2" t="s">
        <v>16</v>
      </c>
      <c r="I14" s="1"/>
      <c r="J14" s="8"/>
      <c r="K14" s="4">
        <v>2466</v>
      </c>
      <c r="L14" s="4"/>
      <c r="M14" s="4">
        <v>137</v>
      </c>
      <c r="N14" s="5" t="s">
        <v>17</v>
      </c>
      <c r="O14" s="6">
        <v>18</v>
      </c>
      <c r="P14" s="19" t="s">
        <v>334</v>
      </c>
      <c r="Q14" s="1" t="s">
        <v>335</v>
      </c>
      <c r="R14" s="1">
        <v>3</v>
      </c>
      <c r="W14" s="9" t="s">
        <v>5</v>
      </c>
      <c r="Y14" s="8"/>
      <c r="Z14" s="7">
        <f>K14-AC14</f>
        <v>0</v>
      </c>
      <c r="AC14" s="4">
        <f>M14*O14</f>
        <v>2466</v>
      </c>
    </row>
    <row r="15" spans="1:35">
      <c r="A15">
        <v>14</v>
      </c>
      <c r="B15" s="19" t="s">
        <v>331</v>
      </c>
      <c r="C15" s="19">
        <v>1789</v>
      </c>
      <c r="D15" s="1" t="s">
        <v>0</v>
      </c>
      <c r="E15" s="2" t="s">
        <v>1</v>
      </c>
      <c r="F15" s="3" t="s">
        <v>7</v>
      </c>
      <c r="G15" s="1" t="s">
        <v>333</v>
      </c>
      <c r="H15" s="2" t="s">
        <v>18</v>
      </c>
      <c r="I15" s="1"/>
      <c r="J15" s="8"/>
      <c r="K15" s="4">
        <v>18684</v>
      </c>
      <c r="L15" s="4"/>
      <c r="M15" s="4">
        <v>519</v>
      </c>
      <c r="N15" s="5" t="s">
        <v>19</v>
      </c>
      <c r="O15" s="6">
        <v>36</v>
      </c>
      <c r="P15" s="19" t="s">
        <v>334</v>
      </c>
      <c r="Q15" s="1" t="s">
        <v>335</v>
      </c>
      <c r="R15" s="1">
        <v>3</v>
      </c>
      <c r="W15" s="9" t="s">
        <v>5</v>
      </c>
      <c r="Y15" s="8"/>
      <c r="Z15" s="7">
        <f>K15-AC15</f>
        <v>0</v>
      </c>
      <c r="AC15" s="4">
        <f>M15*O15</f>
        <v>18684</v>
      </c>
    </row>
    <row r="16" spans="1:35">
      <c r="A16">
        <v>15</v>
      </c>
      <c r="B16" s="19" t="s">
        <v>331</v>
      </c>
      <c r="C16" s="19">
        <v>1789</v>
      </c>
      <c r="D16" s="1" t="s">
        <v>0</v>
      </c>
      <c r="E16" s="2" t="s">
        <v>1</v>
      </c>
      <c r="F16" s="3" t="s">
        <v>3</v>
      </c>
      <c r="G16" s="1" t="s">
        <v>333</v>
      </c>
      <c r="H16" s="2" t="s">
        <v>18</v>
      </c>
      <c r="I16" s="1"/>
      <c r="J16" s="8"/>
      <c r="K16" s="4">
        <v>6120</v>
      </c>
      <c r="L16" s="4"/>
      <c r="M16" s="4">
        <v>170</v>
      </c>
      <c r="N16" s="5" t="s">
        <v>19</v>
      </c>
      <c r="O16" s="6">
        <v>36</v>
      </c>
      <c r="P16" s="19" t="s">
        <v>334</v>
      </c>
      <c r="Q16" s="1" t="s">
        <v>335</v>
      </c>
      <c r="R16" s="1">
        <v>3</v>
      </c>
      <c r="W16" s="9" t="s">
        <v>5</v>
      </c>
      <c r="Y16" s="8"/>
      <c r="Z16" s="7">
        <f>K16-AC16</f>
        <v>0</v>
      </c>
      <c r="AC16" s="4">
        <f>M16*O16</f>
        <v>6120</v>
      </c>
    </row>
    <row r="17" spans="1:29">
      <c r="A17">
        <v>16</v>
      </c>
      <c r="B17" s="19" t="s">
        <v>331</v>
      </c>
      <c r="C17" s="19">
        <v>1789</v>
      </c>
      <c r="D17" s="1" t="s">
        <v>0</v>
      </c>
      <c r="E17" s="2" t="s">
        <v>1</v>
      </c>
      <c r="F17" s="3" t="s">
        <v>13</v>
      </c>
      <c r="G17" s="1" t="s">
        <v>333</v>
      </c>
      <c r="H17" s="2" t="s">
        <v>18</v>
      </c>
      <c r="I17" s="1"/>
      <c r="J17" s="8"/>
      <c r="K17" s="4">
        <v>900</v>
      </c>
      <c r="L17" s="4"/>
      <c r="M17" s="4">
        <v>25</v>
      </c>
      <c r="N17" s="5" t="s">
        <v>19</v>
      </c>
      <c r="O17" s="6">
        <v>36</v>
      </c>
      <c r="P17" s="19" t="s">
        <v>334</v>
      </c>
      <c r="Q17" s="1" t="s">
        <v>335</v>
      </c>
      <c r="R17" s="1">
        <v>3</v>
      </c>
      <c r="W17" s="9" t="s">
        <v>5</v>
      </c>
      <c r="Y17" s="8"/>
      <c r="Z17" s="7">
        <f>K17-AC17</f>
        <v>0</v>
      </c>
      <c r="AC17" s="4">
        <f>M17*O17</f>
        <v>900</v>
      </c>
    </row>
    <row r="18" spans="1:29">
      <c r="A18">
        <v>17</v>
      </c>
      <c r="B18" s="19" t="s">
        <v>331</v>
      </c>
      <c r="C18" s="19">
        <v>1789</v>
      </c>
      <c r="D18" s="1" t="s">
        <v>0</v>
      </c>
      <c r="E18" s="2" t="s">
        <v>1</v>
      </c>
      <c r="F18" s="3" t="s">
        <v>3</v>
      </c>
      <c r="G18" s="1" t="s">
        <v>333</v>
      </c>
      <c r="H18" s="2" t="s">
        <v>20</v>
      </c>
      <c r="I18" s="1"/>
      <c r="J18" s="8"/>
      <c r="K18" s="4">
        <v>3000</v>
      </c>
      <c r="L18" s="4"/>
      <c r="M18" s="4">
        <v>25</v>
      </c>
      <c r="N18" s="5" t="s">
        <v>21</v>
      </c>
      <c r="O18" s="6">
        <v>120</v>
      </c>
      <c r="P18" s="19" t="s">
        <v>334</v>
      </c>
      <c r="Q18" s="1" t="s">
        <v>335</v>
      </c>
      <c r="R18" s="1">
        <v>3</v>
      </c>
      <c r="W18" s="9" t="s">
        <v>5</v>
      </c>
      <c r="Y18" s="8"/>
      <c r="Z18" s="7">
        <f>K18-AC18</f>
        <v>0</v>
      </c>
      <c r="AC18" s="4">
        <f>M18*O18</f>
        <v>3000</v>
      </c>
    </row>
    <row r="19" spans="1:29">
      <c r="A19">
        <v>18</v>
      </c>
      <c r="B19" s="19" t="s">
        <v>331</v>
      </c>
      <c r="C19" s="19">
        <v>1789</v>
      </c>
      <c r="D19" s="1" t="s">
        <v>0</v>
      </c>
      <c r="E19" s="2" t="s">
        <v>1</v>
      </c>
      <c r="F19" s="3" t="s">
        <v>7</v>
      </c>
      <c r="G19" s="1" t="s">
        <v>333</v>
      </c>
      <c r="H19" s="2" t="s">
        <v>22</v>
      </c>
      <c r="I19" s="1"/>
      <c r="J19" s="8"/>
      <c r="K19" s="4">
        <v>300</v>
      </c>
      <c r="L19" s="4"/>
      <c r="M19" s="4">
        <v>3</v>
      </c>
      <c r="N19" s="5" t="s">
        <v>23</v>
      </c>
      <c r="O19" s="6">
        <v>100</v>
      </c>
      <c r="P19" s="19" t="s">
        <v>334</v>
      </c>
      <c r="Q19" s="1" t="s">
        <v>335</v>
      </c>
      <c r="R19" s="1">
        <v>3</v>
      </c>
      <c r="W19" s="9" t="s">
        <v>5</v>
      </c>
      <c r="Y19" s="8"/>
      <c r="Z19" s="7">
        <f>K19-AC19</f>
        <v>0</v>
      </c>
      <c r="AC19" s="4">
        <f>M19*O19</f>
        <v>300</v>
      </c>
    </row>
    <row r="20" spans="1:29">
      <c r="A20">
        <v>19</v>
      </c>
      <c r="B20" s="19" t="s">
        <v>331</v>
      </c>
      <c r="C20" s="19">
        <v>1789</v>
      </c>
      <c r="D20" s="1" t="s">
        <v>0</v>
      </c>
      <c r="E20" s="2" t="s">
        <v>1</v>
      </c>
      <c r="F20" s="3" t="s">
        <v>3</v>
      </c>
      <c r="G20" s="1" t="s">
        <v>333</v>
      </c>
      <c r="H20" s="10" t="s">
        <v>22</v>
      </c>
      <c r="I20" s="1"/>
      <c r="J20" s="8"/>
      <c r="K20" s="4">
        <v>35500</v>
      </c>
      <c r="L20" s="4"/>
      <c r="M20" s="4">
        <v>355</v>
      </c>
      <c r="N20" s="5" t="s">
        <v>23</v>
      </c>
      <c r="O20" s="6">
        <v>100</v>
      </c>
      <c r="P20" s="19" t="s">
        <v>334</v>
      </c>
      <c r="Q20" s="1" t="s">
        <v>335</v>
      </c>
      <c r="R20" s="1">
        <v>3</v>
      </c>
      <c r="W20" s="9" t="s">
        <v>5</v>
      </c>
      <c r="Y20" s="8"/>
      <c r="Z20" s="7">
        <f>K20-AC20</f>
        <v>0</v>
      </c>
      <c r="AC20" s="4">
        <f>M20*O20</f>
        <v>35500</v>
      </c>
    </row>
    <row r="21" spans="1:29">
      <c r="A21">
        <v>20</v>
      </c>
      <c r="B21" s="19" t="s">
        <v>331</v>
      </c>
      <c r="C21" s="19">
        <v>1789</v>
      </c>
      <c r="D21" s="1" t="s">
        <v>0</v>
      </c>
      <c r="E21" s="2" t="s">
        <v>1</v>
      </c>
      <c r="F21" s="3" t="s">
        <v>13</v>
      </c>
      <c r="G21" s="1" t="s">
        <v>333</v>
      </c>
      <c r="H21" s="2" t="s">
        <v>22</v>
      </c>
      <c r="I21" s="1"/>
      <c r="J21" s="8"/>
      <c r="K21" s="4">
        <v>500</v>
      </c>
      <c r="L21" s="4"/>
      <c r="M21" s="4">
        <v>5</v>
      </c>
      <c r="N21" s="5" t="s">
        <v>23</v>
      </c>
      <c r="O21" s="6">
        <v>100</v>
      </c>
      <c r="P21" s="19" t="s">
        <v>334</v>
      </c>
      <c r="Q21" s="1" t="s">
        <v>335</v>
      </c>
      <c r="R21" s="1">
        <v>3</v>
      </c>
      <c r="W21" s="9" t="s">
        <v>5</v>
      </c>
      <c r="Y21" s="8"/>
      <c r="Z21" s="7">
        <f>K21-AC21</f>
        <v>0</v>
      </c>
      <c r="AC21" s="4">
        <f>M21*O21</f>
        <v>500</v>
      </c>
    </row>
    <row r="22" spans="1:29">
      <c r="A22">
        <v>21</v>
      </c>
      <c r="B22" s="19" t="s">
        <v>331</v>
      </c>
      <c r="C22" s="19">
        <v>1789</v>
      </c>
      <c r="D22" s="1" t="s">
        <v>0</v>
      </c>
      <c r="E22" s="2" t="s">
        <v>1</v>
      </c>
      <c r="F22" s="3" t="s">
        <v>13</v>
      </c>
      <c r="G22" s="1" t="s">
        <v>333</v>
      </c>
      <c r="H22" s="2" t="s">
        <v>24</v>
      </c>
      <c r="I22" s="1"/>
      <c r="J22" s="8"/>
      <c r="K22" s="4">
        <v>125</v>
      </c>
      <c r="L22" s="4"/>
      <c r="M22" s="4">
        <v>5</v>
      </c>
      <c r="N22" s="5" t="s">
        <v>25</v>
      </c>
      <c r="O22" s="6">
        <v>25</v>
      </c>
      <c r="P22" s="19" t="s">
        <v>334</v>
      </c>
      <c r="Q22" s="1" t="s">
        <v>335</v>
      </c>
      <c r="R22" s="1">
        <v>3</v>
      </c>
      <c r="W22" s="9" t="s">
        <v>5</v>
      </c>
      <c r="Y22" s="8"/>
      <c r="Z22" s="7">
        <f>K22-AC22</f>
        <v>0</v>
      </c>
      <c r="AC22" s="4">
        <f>M22*O22</f>
        <v>125</v>
      </c>
    </row>
    <row r="23" spans="1:29">
      <c r="A23">
        <v>22</v>
      </c>
      <c r="B23" s="19" t="s">
        <v>331</v>
      </c>
      <c r="C23" s="19">
        <v>1789</v>
      </c>
      <c r="D23" s="1" t="s">
        <v>0</v>
      </c>
      <c r="E23" s="2" t="s">
        <v>1</v>
      </c>
      <c r="F23" s="3" t="s">
        <v>7</v>
      </c>
      <c r="G23" s="1" t="s">
        <v>333</v>
      </c>
      <c r="H23" s="2" t="s">
        <v>26</v>
      </c>
      <c r="I23" s="1"/>
      <c r="J23" s="8"/>
      <c r="K23" s="4">
        <v>9600</v>
      </c>
      <c r="L23" s="4"/>
      <c r="M23" s="4">
        <v>30</v>
      </c>
      <c r="N23" s="5" t="s">
        <v>15</v>
      </c>
      <c r="O23" s="6">
        <v>320</v>
      </c>
      <c r="P23" s="19" t="s">
        <v>334</v>
      </c>
      <c r="Q23" s="1" t="s">
        <v>335</v>
      </c>
      <c r="R23" s="1">
        <v>3</v>
      </c>
      <c r="W23" s="9" t="s">
        <v>5</v>
      </c>
      <c r="Y23" s="8"/>
      <c r="Z23" s="7">
        <f>K23-AC23</f>
        <v>0</v>
      </c>
      <c r="AC23" s="4">
        <f>M23*O23</f>
        <v>9600</v>
      </c>
    </row>
    <row r="24" spans="1:29">
      <c r="A24">
        <v>23</v>
      </c>
      <c r="B24" s="19" t="s">
        <v>331</v>
      </c>
      <c r="C24" s="19">
        <v>1789</v>
      </c>
      <c r="D24" s="1" t="s">
        <v>0</v>
      </c>
      <c r="E24" s="2" t="s">
        <v>1</v>
      </c>
      <c r="F24" s="3" t="s">
        <v>13</v>
      </c>
      <c r="G24" s="1" t="s">
        <v>333</v>
      </c>
      <c r="H24" s="2" t="s">
        <v>26</v>
      </c>
      <c r="I24" s="1"/>
      <c r="J24" s="8"/>
      <c r="K24" s="4">
        <v>64960</v>
      </c>
      <c r="L24" s="4"/>
      <c r="M24" s="4">
        <v>203</v>
      </c>
      <c r="N24" s="5" t="s">
        <v>15</v>
      </c>
      <c r="O24" s="6">
        <v>320</v>
      </c>
      <c r="P24" s="19" t="s">
        <v>334</v>
      </c>
      <c r="Q24" s="1" t="s">
        <v>335</v>
      </c>
      <c r="R24" s="1">
        <v>3</v>
      </c>
      <c r="W24" s="9" t="s">
        <v>5</v>
      </c>
      <c r="Y24" s="8"/>
      <c r="Z24" s="7">
        <f>K24-AC24</f>
        <v>0</v>
      </c>
      <c r="AC24" s="4">
        <f>M24*O24</f>
        <v>64960</v>
      </c>
    </row>
    <row r="25" spans="1:29">
      <c r="A25">
        <v>24</v>
      </c>
      <c r="B25" s="19" t="s">
        <v>331</v>
      </c>
      <c r="C25" s="19">
        <v>1789</v>
      </c>
      <c r="D25" s="1" t="s">
        <v>0</v>
      </c>
      <c r="E25" s="2" t="s">
        <v>1</v>
      </c>
      <c r="F25" s="3" t="s">
        <v>7</v>
      </c>
      <c r="G25" s="1" t="s">
        <v>333</v>
      </c>
      <c r="H25" s="2" t="s">
        <v>27</v>
      </c>
      <c r="I25" s="1"/>
      <c r="J25" s="8"/>
      <c r="K25" s="4">
        <v>918</v>
      </c>
      <c r="L25" s="4"/>
      <c r="M25" s="4">
        <f>21+72/280</f>
        <v>21.257142857142856</v>
      </c>
      <c r="N25" s="5"/>
      <c r="O25" s="6"/>
      <c r="P25" s="19" t="s">
        <v>334</v>
      </c>
      <c r="Q25" s="1" t="s">
        <v>335</v>
      </c>
      <c r="R25" s="1">
        <v>3</v>
      </c>
      <c r="W25" s="9" t="s">
        <v>5</v>
      </c>
      <c r="Y25" s="8"/>
      <c r="Z25" s="7"/>
      <c r="AC25" s="4">
        <f>M25*O25</f>
        <v>0</v>
      </c>
    </row>
    <row r="26" spans="1:29">
      <c r="A26">
        <v>25</v>
      </c>
      <c r="B26" s="19" t="s">
        <v>331</v>
      </c>
      <c r="C26" s="19">
        <v>1789</v>
      </c>
      <c r="D26" s="1" t="s">
        <v>0</v>
      </c>
      <c r="E26" s="2" t="s">
        <v>1</v>
      </c>
      <c r="F26" s="3" t="s">
        <v>7</v>
      </c>
      <c r="G26" s="1" t="s">
        <v>333</v>
      </c>
      <c r="H26" s="2" t="s">
        <v>28</v>
      </c>
      <c r="I26" s="1"/>
      <c r="J26" s="8"/>
      <c r="K26" s="4">
        <v>504</v>
      </c>
      <c r="L26" s="4"/>
      <c r="M26" s="4"/>
      <c r="N26" s="5"/>
      <c r="O26" s="6"/>
      <c r="P26" s="19" t="s">
        <v>334</v>
      </c>
      <c r="Q26" s="1" t="s">
        <v>335</v>
      </c>
      <c r="R26" s="1">
        <v>3</v>
      </c>
      <c r="W26" s="9" t="s">
        <v>5</v>
      </c>
      <c r="Y26" s="8"/>
      <c r="Z26" s="7"/>
      <c r="AC26" s="4">
        <f>M26*O26</f>
        <v>0</v>
      </c>
    </row>
    <row r="27" spans="1:29">
      <c r="A27">
        <v>26</v>
      </c>
      <c r="B27" s="19" t="s">
        <v>331</v>
      </c>
      <c r="C27" s="19">
        <v>1789</v>
      </c>
      <c r="D27" s="1" t="s">
        <v>0</v>
      </c>
      <c r="E27" s="2" t="s">
        <v>1</v>
      </c>
      <c r="F27" s="3" t="s">
        <v>7</v>
      </c>
      <c r="G27" s="1" t="s">
        <v>333</v>
      </c>
      <c r="H27" s="2" t="s">
        <v>29</v>
      </c>
      <c r="I27" s="1"/>
      <c r="J27" s="8"/>
      <c r="K27" s="4">
        <v>564</v>
      </c>
      <c r="L27" s="4"/>
      <c r="M27" s="4">
        <v>188</v>
      </c>
      <c r="N27" s="5" t="s">
        <v>30</v>
      </c>
      <c r="O27" s="6">
        <v>3</v>
      </c>
      <c r="P27" s="19" t="s">
        <v>334</v>
      </c>
      <c r="Q27" s="1" t="s">
        <v>335</v>
      </c>
      <c r="R27" s="1">
        <v>3</v>
      </c>
      <c r="W27" s="9" t="s">
        <v>5</v>
      </c>
      <c r="Y27" s="8"/>
      <c r="Z27" s="7">
        <f>K27-AC27</f>
        <v>0</v>
      </c>
      <c r="AC27" s="4">
        <f>M27*O27</f>
        <v>564</v>
      </c>
    </row>
    <row r="28" spans="1:29">
      <c r="A28">
        <v>27</v>
      </c>
      <c r="B28" s="19" t="s">
        <v>331</v>
      </c>
      <c r="C28" s="19">
        <v>1789</v>
      </c>
      <c r="D28" s="1" t="s">
        <v>0</v>
      </c>
      <c r="E28" s="2" t="s">
        <v>1</v>
      </c>
      <c r="F28" s="3" t="s">
        <v>7</v>
      </c>
      <c r="G28" s="1" t="s">
        <v>333</v>
      </c>
      <c r="H28" s="2" t="s">
        <v>31</v>
      </c>
      <c r="I28" s="1"/>
      <c r="J28" s="8"/>
      <c r="K28" s="4">
        <v>130</v>
      </c>
      <c r="L28" s="4"/>
      <c r="M28" s="4">
        <v>650</v>
      </c>
      <c r="N28" s="5" t="s">
        <v>32</v>
      </c>
      <c r="O28" s="6">
        <v>0.2</v>
      </c>
      <c r="P28" s="19" t="s">
        <v>334</v>
      </c>
      <c r="Q28" s="1" t="s">
        <v>335</v>
      </c>
      <c r="R28" s="1">
        <v>3</v>
      </c>
      <c r="W28" s="9" t="s">
        <v>5</v>
      </c>
      <c r="Y28" s="8"/>
      <c r="Z28" s="7">
        <f>K28-AC28</f>
        <v>0</v>
      </c>
      <c r="AC28" s="4">
        <f>M28*O28</f>
        <v>130</v>
      </c>
    </row>
    <row r="29" spans="1:29">
      <c r="A29">
        <v>28</v>
      </c>
      <c r="B29" s="19" t="s">
        <v>331</v>
      </c>
      <c r="C29" s="19">
        <v>1789</v>
      </c>
      <c r="D29" s="1" t="s">
        <v>0</v>
      </c>
      <c r="E29" s="2" t="s">
        <v>1</v>
      </c>
      <c r="F29" s="3" t="s">
        <v>7</v>
      </c>
      <c r="G29" s="1" t="s">
        <v>333</v>
      </c>
      <c r="H29" s="2" t="s">
        <v>33</v>
      </c>
      <c r="I29" s="1"/>
      <c r="J29" s="8"/>
      <c r="K29" s="4">
        <v>1823</v>
      </c>
      <c r="L29" s="4"/>
      <c r="M29" s="4">
        <v>1823</v>
      </c>
      <c r="N29" s="5" t="s">
        <v>4</v>
      </c>
      <c r="O29" s="6">
        <v>1</v>
      </c>
      <c r="P29" s="19" t="s">
        <v>334</v>
      </c>
      <c r="Q29" s="1" t="s">
        <v>335</v>
      </c>
      <c r="R29" s="1">
        <v>3</v>
      </c>
      <c r="W29" s="9" t="s">
        <v>5</v>
      </c>
      <c r="Y29" s="8"/>
      <c r="Z29" s="7">
        <f>K29-AC29</f>
        <v>0</v>
      </c>
      <c r="AC29" s="4">
        <f>M29*O29</f>
        <v>1823</v>
      </c>
    </row>
    <row r="30" spans="1:29">
      <c r="A30">
        <v>29</v>
      </c>
      <c r="B30" s="19" t="s">
        <v>331</v>
      </c>
      <c r="C30" s="19">
        <v>1789</v>
      </c>
      <c r="D30" s="1" t="s">
        <v>0</v>
      </c>
      <c r="E30" s="2" t="s">
        <v>1</v>
      </c>
      <c r="F30" s="3" t="s">
        <v>7</v>
      </c>
      <c r="G30" s="1" t="s">
        <v>333</v>
      </c>
      <c r="H30" s="2" t="s">
        <v>34</v>
      </c>
      <c r="I30" s="1"/>
      <c r="J30" s="8"/>
      <c r="K30" s="4">
        <v>38880</v>
      </c>
      <c r="L30" s="4"/>
      <c r="M30" s="4">
        <v>1620</v>
      </c>
      <c r="N30" s="5" t="s">
        <v>35</v>
      </c>
      <c r="O30" s="6">
        <v>24</v>
      </c>
      <c r="P30" s="19" t="s">
        <v>334</v>
      </c>
      <c r="Q30" s="1" t="s">
        <v>335</v>
      </c>
      <c r="R30" s="1">
        <v>3</v>
      </c>
      <c r="W30" s="9" t="s">
        <v>5</v>
      </c>
      <c r="Y30" s="8"/>
      <c r="Z30" s="7">
        <f>K30-AC30</f>
        <v>0</v>
      </c>
      <c r="AC30" s="4">
        <f>M30*O30</f>
        <v>38880</v>
      </c>
    </row>
    <row r="31" spans="1:29">
      <c r="A31">
        <v>30</v>
      </c>
      <c r="B31" s="19" t="s">
        <v>331</v>
      </c>
      <c r="C31" s="19">
        <v>1789</v>
      </c>
      <c r="D31" s="1" t="s">
        <v>0</v>
      </c>
      <c r="E31" s="2" t="s">
        <v>1</v>
      </c>
      <c r="F31" s="3" t="s">
        <v>3</v>
      </c>
      <c r="G31" s="1" t="s">
        <v>333</v>
      </c>
      <c r="H31" s="2" t="s">
        <v>34</v>
      </c>
      <c r="I31" s="1"/>
      <c r="J31" s="8"/>
      <c r="K31" s="4">
        <v>720</v>
      </c>
      <c r="L31" s="4"/>
      <c r="M31" s="4">
        <v>30</v>
      </c>
      <c r="N31" s="5" t="s">
        <v>35</v>
      </c>
      <c r="O31" s="6">
        <v>24</v>
      </c>
      <c r="P31" s="19" t="s">
        <v>334</v>
      </c>
      <c r="Q31" s="1" t="s">
        <v>335</v>
      </c>
      <c r="R31" s="1">
        <v>3</v>
      </c>
      <c r="W31" s="9" t="s">
        <v>5</v>
      </c>
      <c r="Y31" s="8"/>
      <c r="Z31" s="7">
        <f>K31-AC31</f>
        <v>0</v>
      </c>
      <c r="AC31" s="4">
        <f>M31*O31</f>
        <v>720</v>
      </c>
    </row>
    <row r="32" spans="1:29">
      <c r="A32">
        <v>31</v>
      </c>
      <c r="B32" s="19" t="s">
        <v>331</v>
      </c>
      <c r="C32" s="19">
        <v>1789</v>
      </c>
      <c r="D32" s="1" t="s">
        <v>0</v>
      </c>
      <c r="E32" s="2" t="s">
        <v>1</v>
      </c>
      <c r="F32" s="3" t="s">
        <v>37</v>
      </c>
      <c r="G32" s="1" t="s">
        <v>333</v>
      </c>
      <c r="H32" s="2" t="s">
        <v>36</v>
      </c>
      <c r="I32" s="1"/>
      <c r="J32" s="8"/>
      <c r="K32" s="4">
        <v>152</v>
      </c>
      <c r="L32" s="4"/>
      <c r="M32" s="4">
        <v>76</v>
      </c>
      <c r="N32" s="5" t="s">
        <v>35</v>
      </c>
      <c r="O32" s="6">
        <v>2</v>
      </c>
      <c r="P32" s="19" t="s">
        <v>334</v>
      </c>
      <c r="Q32" s="1" t="s">
        <v>335</v>
      </c>
      <c r="R32" s="1">
        <v>3</v>
      </c>
      <c r="W32" s="9" t="s">
        <v>5</v>
      </c>
      <c r="Y32" s="8"/>
      <c r="Z32" s="7">
        <f>K32-AC32</f>
        <v>0</v>
      </c>
      <c r="AC32" s="4">
        <f>M32*O32</f>
        <v>152</v>
      </c>
    </row>
    <row r="33" spans="1:29">
      <c r="A33">
        <v>32</v>
      </c>
      <c r="B33" s="19" t="s">
        <v>331</v>
      </c>
      <c r="C33" s="19">
        <v>1789</v>
      </c>
      <c r="D33" s="1" t="s">
        <v>0</v>
      </c>
      <c r="E33" s="2" t="s">
        <v>1</v>
      </c>
      <c r="F33" s="3" t="s">
        <v>7</v>
      </c>
      <c r="G33" s="1" t="s">
        <v>333</v>
      </c>
      <c r="H33" s="2" t="s">
        <v>38</v>
      </c>
      <c r="I33" s="1"/>
      <c r="J33" s="8"/>
      <c r="K33" s="4">
        <v>4300</v>
      </c>
      <c r="L33" s="4"/>
      <c r="M33" s="4">
        <v>215</v>
      </c>
      <c r="N33" s="5" t="s">
        <v>35</v>
      </c>
      <c r="O33" s="6">
        <v>20</v>
      </c>
      <c r="P33" s="19" t="s">
        <v>334</v>
      </c>
      <c r="Q33" s="1" t="s">
        <v>335</v>
      </c>
      <c r="R33" s="1">
        <v>3</v>
      </c>
      <c r="W33" s="9" t="s">
        <v>5</v>
      </c>
      <c r="Y33" s="8"/>
      <c r="Z33" s="7">
        <f>K33-AC33</f>
        <v>0</v>
      </c>
      <c r="AC33" s="4">
        <f>M33*O33</f>
        <v>4300</v>
      </c>
    </row>
    <row r="34" spans="1:29">
      <c r="A34">
        <v>33</v>
      </c>
      <c r="B34" s="19" t="s">
        <v>331</v>
      </c>
      <c r="C34" s="19">
        <v>1789</v>
      </c>
      <c r="D34" s="1" t="s">
        <v>0</v>
      </c>
      <c r="E34" s="2" t="s">
        <v>1</v>
      </c>
      <c r="F34" s="3" t="s">
        <v>7</v>
      </c>
      <c r="G34" s="1" t="s">
        <v>333</v>
      </c>
      <c r="H34" s="2" t="s">
        <v>39</v>
      </c>
      <c r="I34" s="1"/>
      <c r="J34" s="8"/>
      <c r="K34" s="4">
        <v>984</v>
      </c>
      <c r="L34" s="4"/>
      <c r="M34" s="4">
        <v>41</v>
      </c>
      <c r="N34" s="5" t="s">
        <v>35</v>
      </c>
      <c r="O34" s="6">
        <v>24</v>
      </c>
      <c r="P34" s="19" t="s">
        <v>334</v>
      </c>
      <c r="Q34" s="1" t="s">
        <v>335</v>
      </c>
      <c r="R34" s="1">
        <v>3</v>
      </c>
      <c r="W34" s="9" t="s">
        <v>5</v>
      </c>
      <c r="Y34" s="8"/>
      <c r="Z34" s="7">
        <f>K34-AC34</f>
        <v>0</v>
      </c>
      <c r="AC34" s="4">
        <f>M34*O34</f>
        <v>984</v>
      </c>
    </row>
    <row r="35" spans="1:29">
      <c r="A35">
        <v>34</v>
      </c>
      <c r="B35" s="19" t="s">
        <v>331</v>
      </c>
      <c r="C35" s="19">
        <v>1789</v>
      </c>
      <c r="D35" s="1" t="s">
        <v>0</v>
      </c>
      <c r="E35" s="2" t="s">
        <v>1</v>
      </c>
      <c r="F35" s="3" t="s">
        <v>7</v>
      </c>
      <c r="G35" s="1" t="s">
        <v>333</v>
      </c>
      <c r="H35" s="2" t="s">
        <v>40</v>
      </c>
      <c r="I35" s="1"/>
      <c r="J35" s="8"/>
      <c r="K35" s="4">
        <v>1101</v>
      </c>
      <c r="L35" s="4"/>
      <c r="M35" s="4">
        <v>4406</v>
      </c>
      <c r="N35" s="5" t="s">
        <v>4</v>
      </c>
      <c r="O35" s="6">
        <v>0.25</v>
      </c>
      <c r="P35" s="19" t="s">
        <v>334</v>
      </c>
      <c r="Q35" s="1" t="s">
        <v>335</v>
      </c>
      <c r="R35" s="1">
        <v>3</v>
      </c>
      <c r="W35" s="9" t="s">
        <v>5</v>
      </c>
      <c r="Y35" s="8"/>
      <c r="Z35" s="7">
        <f>K35-AC35</f>
        <v>-0.5</v>
      </c>
      <c r="AC35" s="4">
        <f>M35*O35</f>
        <v>1101.5</v>
      </c>
    </row>
    <row r="36" spans="1:29">
      <c r="A36">
        <v>35</v>
      </c>
      <c r="B36" s="19" t="s">
        <v>331</v>
      </c>
      <c r="C36" s="19">
        <v>1789</v>
      </c>
      <c r="D36" s="1" t="s">
        <v>0</v>
      </c>
      <c r="E36" s="2" t="s">
        <v>1</v>
      </c>
      <c r="F36" s="3" t="s">
        <v>3</v>
      </c>
      <c r="G36" s="1" t="s">
        <v>333</v>
      </c>
      <c r="H36" s="2" t="s">
        <v>40</v>
      </c>
      <c r="I36" s="1"/>
      <c r="J36" s="8"/>
      <c r="K36" s="4">
        <v>6354</v>
      </c>
      <c r="L36" s="4"/>
      <c r="M36" s="4">
        <v>21180</v>
      </c>
      <c r="N36" s="5" t="s">
        <v>4</v>
      </c>
      <c r="O36" s="6">
        <v>0.3</v>
      </c>
      <c r="P36" s="19" t="s">
        <v>334</v>
      </c>
      <c r="Q36" s="1" t="s">
        <v>335</v>
      </c>
      <c r="R36" s="1">
        <v>3</v>
      </c>
      <c r="W36" s="9" t="s">
        <v>5</v>
      </c>
      <c r="Y36" s="8"/>
      <c r="Z36" s="7">
        <f>K36-AC36</f>
        <v>0</v>
      </c>
      <c r="AC36" s="4">
        <f>M36*O36</f>
        <v>6354</v>
      </c>
    </row>
    <row r="37" spans="1:29">
      <c r="A37">
        <v>36</v>
      </c>
      <c r="B37" s="19" t="s">
        <v>331</v>
      </c>
      <c r="C37" s="19">
        <v>1789</v>
      </c>
      <c r="D37" s="1" t="s">
        <v>0</v>
      </c>
      <c r="E37" s="2" t="s">
        <v>1</v>
      </c>
      <c r="F37" s="3" t="s">
        <v>7</v>
      </c>
      <c r="G37" s="1" t="s">
        <v>333</v>
      </c>
      <c r="H37" s="2" t="s">
        <v>41</v>
      </c>
      <c r="I37" s="1"/>
      <c r="J37" s="8"/>
      <c r="K37" s="4">
        <v>735</v>
      </c>
      <c r="L37" s="4"/>
      <c r="M37" s="4">
        <v>3675</v>
      </c>
      <c r="N37" s="5" t="s">
        <v>4</v>
      </c>
      <c r="O37" s="6">
        <v>0.2</v>
      </c>
      <c r="P37" s="19" t="s">
        <v>334</v>
      </c>
      <c r="Q37" s="1" t="s">
        <v>335</v>
      </c>
      <c r="R37" s="1">
        <v>3</v>
      </c>
      <c r="W37" s="9" t="s">
        <v>5</v>
      </c>
      <c r="Y37" s="8"/>
      <c r="Z37" s="7">
        <f>K37-AC37</f>
        <v>0</v>
      </c>
      <c r="AC37" s="4">
        <f>M37*O37</f>
        <v>735</v>
      </c>
    </row>
    <row r="38" spans="1:29">
      <c r="A38">
        <v>37</v>
      </c>
      <c r="B38" s="19" t="s">
        <v>331</v>
      </c>
      <c r="C38" s="19">
        <v>1789</v>
      </c>
      <c r="D38" s="1" t="s">
        <v>0</v>
      </c>
      <c r="E38" s="2" t="s">
        <v>1</v>
      </c>
      <c r="F38" s="3" t="s">
        <v>3</v>
      </c>
      <c r="G38" s="1" t="s">
        <v>333</v>
      </c>
      <c r="H38" s="2" t="s">
        <v>41</v>
      </c>
      <c r="I38" s="1"/>
      <c r="J38" s="8"/>
      <c r="K38" s="4">
        <v>1676</v>
      </c>
      <c r="L38" s="4"/>
      <c r="M38" s="4">
        <v>8380</v>
      </c>
      <c r="N38" s="5" t="s">
        <v>4</v>
      </c>
      <c r="O38" s="6">
        <v>0.2</v>
      </c>
      <c r="P38" s="19" t="s">
        <v>334</v>
      </c>
      <c r="Q38" s="1" t="s">
        <v>335</v>
      </c>
      <c r="R38" s="1">
        <v>3</v>
      </c>
      <c r="W38" s="9" t="s">
        <v>5</v>
      </c>
      <c r="Y38" s="8"/>
      <c r="Z38" s="7">
        <f>K38-AC38</f>
        <v>0</v>
      </c>
      <c r="AC38" s="4">
        <f>M38*O38</f>
        <v>1676</v>
      </c>
    </row>
    <row r="39" spans="1:29">
      <c r="A39">
        <v>38</v>
      </c>
      <c r="B39" s="19" t="s">
        <v>331</v>
      </c>
      <c r="C39" s="19">
        <v>1789</v>
      </c>
      <c r="D39" s="1" t="s">
        <v>0</v>
      </c>
      <c r="E39" s="2" t="s">
        <v>1</v>
      </c>
      <c r="F39" s="3" t="s">
        <v>13</v>
      </c>
      <c r="G39" s="1" t="s">
        <v>333</v>
      </c>
      <c r="H39" s="2" t="s">
        <v>41</v>
      </c>
      <c r="I39" s="1"/>
      <c r="J39" s="8"/>
      <c r="K39" s="4">
        <v>310</v>
      </c>
      <c r="L39" s="4"/>
      <c r="M39" s="4">
        <v>1550</v>
      </c>
      <c r="N39" s="5" t="s">
        <v>4</v>
      </c>
      <c r="O39" s="6">
        <v>0.2</v>
      </c>
      <c r="P39" s="19" t="s">
        <v>334</v>
      </c>
      <c r="Q39" s="1" t="s">
        <v>335</v>
      </c>
      <c r="R39" s="1">
        <v>3</v>
      </c>
      <c r="W39" s="9" t="s">
        <v>5</v>
      </c>
      <c r="Y39" s="8"/>
      <c r="Z39" s="7">
        <f>K39-AC39</f>
        <v>0</v>
      </c>
      <c r="AC39" s="4">
        <f>M39*O39</f>
        <v>310</v>
      </c>
    </row>
    <row r="40" spans="1:29">
      <c r="A40">
        <v>39</v>
      </c>
      <c r="B40" s="19" t="s">
        <v>331</v>
      </c>
      <c r="C40" s="19">
        <v>1789</v>
      </c>
      <c r="D40" s="1" t="s">
        <v>0</v>
      </c>
      <c r="E40" s="2" t="s">
        <v>1</v>
      </c>
      <c r="F40" s="3" t="s">
        <v>7</v>
      </c>
      <c r="G40" s="1" t="s">
        <v>333</v>
      </c>
      <c r="H40" s="2" t="s">
        <v>42</v>
      </c>
      <c r="I40" s="1"/>
      <c r="J40" s="8"/>
      <c r="K40" s="4">
        <v>14418</v>
      </c>
      <c r="L40" s="4"/>
      <c r="M40" s="4">
        <v>32039</v>
      </c>
      <c r="N40" s="5" t="s">
        <v>4</v>
      </c>
      <c r="O40" s="6">
        <v>0.45</v>
      </c>
      <c r="P40" s="19" t="s">
        <v>334</v>
      </c>
      <c r="Q40" s="1" t="s">
        <v>335</v>
      </c>
      <c r="R40" s="1">
        <v>3</v>
      </c>
      <c r="W40" s="9" t="s">
        <v>5</v>
      </c>
      <c r="Y40" s="8"/>
      <c r="Z40" s="7">
        <f>K40-AC40</f>
        <v>0.44999999999890861</v>
      </c>
      <c r="AC40" s="4">
        <f>M40*O40</f>
        <v>14417.550000000001</v>
      </c>
    </row>
    <row r="41" spans="1:29">
      <c r="A41">
        <v>40</v>
      </c>
      <c r="B41" s="19" t="s">
        <v>331</v>
      </c>
      <c r="C41" s="19">
        <v>1789</v>
      </c>
      <c r="D41" s="1" t="s">
        <v>0</v>
      </c>
      <c r="E41" s="2" t="s">
        <v>1</v>
      </c>
      <c r="F41" s="3" t="s">
        <v>7</v>
      </c>
      <c r="G41" s="1" t="s">
        <v>333</v>
      </c>
      <c r="H41" s="2" t="s">
        <v>43</v>
      </c>
      <c r="I41" s="1"/>
      <c r="J41" s="8"/>
      <c r="K41" s="4">
        <v>36027</v>
      </c>
      <c r="L41" s="4"/>
      <c r="M41" s="4">
        <v>90067</v>
      </c>
      <c r="N41" s="5" t="s">
        <v>4</v>
      </c>
      <c r="O41" s="6">
        <v>0.4</v>
      </c>
      <c r="P41" s="19" t="s">
        <v>334</v>
      </c>
      <c r="Q41" s="1" t="s">
        <v>335</v>
      </c>
      <c r="R41" s="1">
        <v>3</v>
      </c>
      <c r="W41" s="9" t="s">
        <v>5</v>
      </c>
      <c r="Y41" s="8"/>
      <c r="Z41" s="7">
        <f>K41-AC41</f>
        <v>0.19999999999708962</v>
      </c>
      <c r="AC41" s="4">
        <f>M41*O41</f>
        <v>36026.800000000003</v>
      </c>
    </row>
    <row r="42" spans="1:29">
      <c r="A42">
        <v>41</v>
      </c>
      <c r="B42" s="19" t="s">
        <v>331</v>
      </c>
      <c r="C42" s="19">
        <v>1789</v>
      </c>
      <c r="D42" s="1" t="s">
        <v>0</v>
      </c>
      <c r="E42" s="2" t="s">
        <v>1</v>
      </c>
      <c r="F42" s="3" t="s">
        <v>3</v>
      </c>
      <c r="G42" s="1" t="s">
        <v>333</v>
      </c>
      <c r="H42" s="2" t="s">
        <v>43</v>
      </c>
      <c r="I42" s="1"/>
      <c r="J42" s="8"/>
      <c r="K42" s="4">
        <v>36000</v>
      </c>
      <c r="L42" s="4"/>
      <c r="M42" s="4">
        <v>90067</v>
      </c>
      <c r="N42" s="5" t="s">
        <v>4</v>
      </c>
      <c r="O42" s="6">
        <v>0.4</v>
      </c>
      <c r="P42" s="19" t="s">
        <v>334</v>
      </c>
      <c r="Q42" s="1" t="s">
        <v>335</v>
      </c>
      <c r="R42" s="1">
        <v>3</v>
      </c>
      <c r="W42" s="9" t="s">
        <v>5</v>
      </c>
      <c r="Y42" s="8"/>
      <c r="Z42" s="7">
        <f>K42-AC42</f>
        <v>-26.80000000000291</v>
      </c>
      <c r="AC42" s="4">
        <f>M42*O42</f>
        <v>36026.800000000003</v>
      </c>
    </row>
    <row r="43" spans="1:29">
      <c r="A43">
        <v>42</v>
      </c>
      <c r="B43" s="19" t="s">
        <v>331</v>
      </c>
      <c r="C43" s="19">
        <v>1789</v>
      </c>
      <c r="D43" s="1" t="s">
        <v>0</v>
      </c>
      <c r="E43" s="2" t="s">
        <v>1</v>
      </c>
      <c r="F43" s="3" t="s">
        <v>7</v>
      </c>
      <c r="G43" s="1" t="s">
        <v>333</v>
      </c>
      <c r="H43" s="2" t="s">
        <v>44</v>
      </c>
      <c r="I43" s="1"/>
      <c r="J43" s="8"/>
      <c r="K43" s="4">
        <v>3596</v>
      </c>
      <c r="L43" s="4"/>
      <c r="M43" s="4">
        <v>7193</v>
      </c>
      <c r="N43" s="5" t="s">
        <v>4</v>
      </c>
      <c r="O43" s="6">
        <v>0.5</v>
      </c>
      <c r="P43" s="19" t="s">
        <v>334</v>
      </c>
      <c r="Q43" s="1" t="s">
        <v>335</v>
      </c>
      <c r="R43" s="1">
        <v>3</v>
      </c>
      <c r="W43" s="9" t="s">
        <v>5</v>
      </c>
      <c r="Y43" s="8"/>
      <c r="Z43" s="7">
        <f>K43-AC43</f>
        <v>-0.5</v>
      </c>
      <c r="AC43" s="4">
        <f>M43*O43</f>
        <v>3596.5</v>
      </c>
    </row>
    <row r="44" spans="1:29">
      <c r="A44">
        <v>43</v>
      </c>
      <c r="B44" s="19" t="s">
        <v>331</v>
      </c>
      <c r="C44" s="19">
        <v>1789</v>
      </c>
      <c r="D44" s="1" t="s">
        <v>0</v>
      </c>
      <c r="E44" s="2" t="s">
        <v>1</v>
      </c>
      <c r="F44" s="3" t="s">
        <v>7</v>
      </c>
      <c r="G44" s="1" t="s">
        <v>333</v>
      </c>
      <c r="H44" s="2" t="s">
        <v>45</v>
      </c>
      <c r="I44" s="1"/>
      <c r="J44" s="8"/>
      <c r="K44" s="4">
        <v>460</v>
      </c>
      <c r="L44" s="4"/>
      <c r="M44" s="4">
        <v>460</v>
      </c>
      <c r="N44" s="5" t="s">
        <v>4</v>
      </c>
      <c r="O44" s="6">
        <v>1</v>
      </c>
      <c r="P44" s="19" t="s">
        <v>334</v>
      </c>
      <c r="Q44" s="1" t="s">
        <v>335</v>
      </c>
      <c r="R44" s="1">
        <v>3</v>
      </c>
      <c r="W44" s="9" t="s">
        <v>5</v>
      </c>
      <c r="Y44" s="8"/>
      <c r="Z44" s="7">
        <f>K44-AC44</f>
        <v>0</v>
      </c>
      <c r="AC44" s="4">
        <f>M44*O44</f>
        <v>460</v>
      </c>
    </row>
    <row r="45" spans="1:29">
      <c r="A45">
        <v>44</v>
      </c>
      <c r="B45" s="19" t="s">
        <v>331</v>
      </c>
      <c r="C45" s="19">
        <v>1789</v>
      </c>
      <c r="D45" s="1" t="s">
        <v>0</v>
      </c>
      <c r="E45" s="2" t="s">
        <v>1</v>
      </c>
      <c r="F45" s="3" t="s">
        <v>7</v>
      </c>
      <c r="G45" s="1" t="s">
        <v>333</v>
      </c>
      <c r="H45" s="2" t="s">
        <v>46</v>
      </c>
      <c r="I45" s="1"/>
      <c r="J45" s="8"/>
      <c r="K45" s="4">
        <v>23981</v>
      </c>
      <c r="L45" s="4"/>
      <c r="M45" s="4">
        <v>59952</v>
      </c>
      <c r="N45" s="5" t="s">
        <v>4</v>
      </c>
      <c r="O45" s="6">
        <v>0.4</v>
      </c>
      <c r="P45" s="19" t="s">
        <v>334</v>
      </c>
      <c r="Q45" s="1" t="s">
        <v>335</v>
      </c>
      <c r="R45" s="1">
        <v>3</v>
      </c>
      <c r="W45" s="9" t="s">
        <v>5</v>
      </c>
      <c r="Y45" s="8"/>
      <c r="Z45" s="7">
        <f>K45-AC45</f>
        <v>0.19999999999708962</v>
      </c>
      <c r="AC45" s="4">
        <f>M45*O45</f>
        <v>23980.800000000003</v>
      </c>
    </row>
    <row r="46" spans="1:29">
      <c r="A46">
        <v>45</v>
      </c>
      <c r="B46" s="19" t="s">
        <v>331</v>
      </c>
      <c r="C46" s="19">
        <v>1789</v>
      </c>
      <c r="D46" s="1" t="s">
        <v>0</v>
      </c>
      <c r="E46" s="2" t="s">
        <v>1</v>
      </c>
      <c r="F46" s="3" t="s">
        <v>7</v>
      </c>
      <c r="G46" s="1" t="s">
        <v>333</v>
      </c>
      <c r="H46" s="2" t="s">
        <v>47</v>
      </c>
      <c r="I46" s="1"/>
      <c r="J46" s="8"/>
      <c r="K46" s="4">
        <v>254150</v>
      </c>
      <c r="L46" s="4"/>
      <c r="M46" s="4">
        <v>423583</v>
      </c>
      <c r="N46" s="5" t="s">
        <v>4</v>
      </c>
      <c r="O46" s="6">
        <v>0.6</v>
      </c>
      <c r="P46" s="19" t="s">
        <v>334</v>
      </c>
      <c r="Q46" s="1" t="s">
        <v>335</v>
      </c>
      <c r="R46" s="1">
        <v>3</v>
      </c>
      <c r="W46" s="9" t="s">
        <v>5</v>
      </c>
      <c r="Y46" s="8"/>
      <c r="Z46" s="7">
        <f>K46-AC46</f>
        <v>0.20000000001164153</v>
      </c>
      <c r="AC46" s="4">
        <f>M46*O46</f>
        <v>254149.8</v>
      </c>
    </row>
    <row r="47" spans="1:29">
      <c r="A47">
        <v>46</v>
      </c>
      <c r="B47" s="19" t="s">
        <v>331</v>
      </c>
      <c r="C47" s="19">
        <v>1789</v>
      </c>
      <c r="D47" s="1" t="s">
        <v>0</v>
      </c>
      <c r="E47" s="2" t="s">
        <v>1</v>
      </c>
      <c r="F47" s="3" t="s">
        <v>3</v>
      </c>
      <c r="G47" s="1" t="s">
        <v>333</v>
      </c>
      <c r="H47" s="2" t="s">
        <v>47</v>
      </c>
      <c r="I47" s="1"/>
      <c r="J47" s="8"/>
      <c r="K47" s="4">
        <v>1601</v>
      </c>
      <c r="L47" s="4"/>
      <c r="M47" s="4">
        <v>2669</v>
      </c>
      <c r="N47" s="5" t="s">
        <v>4</v>
      </c>
      <c r="O47" s="6">
        <v>0.6</v>
      </c>
      <c r="P47" s="19" t="s">
        <v>334</v>
      </c>
      <c r="Q47" s="1" t="s">
        <v>335</v>
      </c>
      <c r="R47" s="1">
        <v>3</v>
      </c>
      <c r="W47" s="9" t="s">
        <v>5</v>
      </c>
      <c r="Y47" s="8"/>
      <c r="Z47" s="7">
        <f>K47-AC47</f>
        <v>-0.39999999999986358</v>
      </c>
      <c r="AC47" s="4">
        <f>M47*O47</f>
        <v>1601.3999999999999</v>
      </c>
    </row>
    <row r="48" spans="1:29">
      <c r="A48">
        <v>47</v>
      </c>
      <c r="B48" s="19" t="s">
        <v>331</v>
      </c>
      <c r="C48" s="19">
        <v>1789</v>
      </c>
      <c r="D48" s="1" t="s">
        <v>0</v>
      </c>
      <c r="E48" s="2" t="s">
        <v>1</v>
      </c>
      <c r="F48" s="3" t="s">
        <v>7</v>
      </c>
      <c r="G48" s="1" t="s">
        <v>333</v>
      </c>
      <c r="H48" s="2" t="s">
        <v>48</v>
      </c>
      <c r="I48" s="1"/>
      <c r="J48" s="8"/>
      <c r="K48" s="4">
        <v>1247</v>
      </c>
      <c r="L48" s="4"/>
      <c r="M48" s="4">
        <v>4990</v>
      </c>
      <c r="N48" s="5" t="s">
        <v>4</v>
      </c>
      <c r="O48" s="6">
        <v>0.25</v>
      </c>
      <c r="P48" s="19" t="s">
        <v>334</v>
      </c>
      <c r="Q48" s="1" t="s">
        <v>335</v>
      </c>
      <c r="R48" s="1">
        <v>3</v>
      </c>
      <c r="W48" s="9" t="s">
        <v>5</v>
      </c>
      <c r="Y48" s="8"/>
      <c r="Z48" s="7">
        <f>K48-AC48</f>
        <v>-0.5</v>
      </c>
      <c r="AC48" s="4">
        <f>M48*O48</f>
        <v>1247.5</v>
      </c>
    </row>
    <row r="49" spans="1:29">
      <c r="A49">
        <v>48</v>
      </c>
      <c r="B49" s="19" t="s">
        <v>331</v>
      </c>
      <c r="C49" s="19">
        <v>1789</v>
      </c>
      <c r="D49" s="1" t="s">
        <v>0</v>
      </c>
      <c r="E49" s="2" t="s">
        <v>1</v>
      </c>
      <c r="F49" s="3" t="s">
        <v>7</v>
      </c>
      <c r="G49" s="1" t="s">
        <v>333</v>
      </c>
      <c r="H49" s="2" t="s">
        <v>49</v>
      </c>
      <c r="I49" s="1"/>
      <c r="J49" s="8"/>
      <c r="K49" s="4">
        <v>3188</v>
      </c>
      <c r="L49" s="4"/>
      <c r="M49" s="4">
        <v>12753</v>
      </c>
      <c r="N49" s="5" t="s">
        <v>4</v>
      </c>
      <c r="O49" s="6">
        <v>0.25</v>
      </c>
      <c r="P49" s="19" t="s">
        <v>334</v>
      </c>
      <c r="Q49" s="1" t="s">
        <v>335</v>
      </c>
      <c r="R49" s="1">
        <v>3</v>
      </c>
      <c r="W49" s="9" t="s">
        <v>5</v>
      </c>
      <c r="Y49" s="8"/>
      <c r="Z49" s="7">
        <f>K49-AC49</f>
        <v>-0.25</v>
      </c>
      <c r="AC49" s="4">
        <f>M49*O49</f>
        <v>3188.25</v>
      </c>
    </row>
    <row r="50" spans="1:29">
      <c r="A50">
        <v>49</v>
      </c>
      <c r="B50" s="19" t="s">
        <v>331</v>
      </c>
      <c r="C50" s="19">
        <v>1789</v>
      </c>
      <c r="D50" s="1" t="s">
        <v>0</v>
      </c>
      <c r="E50" s="2" t="s">
        <v>1</v>
      </c>
      <c r="F50" s="3" t="s">
        <v>7</v>
      </c>
      <c r="G50" s="1" t="s">
        <v>333</v>
      </c>
      <c r="H50" s="2" t="s">
        <v>50</v>
      </c>
      <c r="I50" s="1"/>
      <c r="J50" s="8"/>
      <c r="K50" s="4">
        <v>9189</v>
      </c>
      <c r="L50" s="4"/>
      <c r="M50" s="4">
        <v>13127</v>
      </c>
      <c r="N50" s="5" t="s">
        <v>4</v>
      </c>
      <c r="O50" s="6">
        <v>0.7</v>
      </c>
      <c r="P50" s="19" t="s">
        <v>334</v>
      </c>
      <c r="Q50" s="1" t="s">
        <v>335</v>
      </c>
      <c r="R50" s="1">
        <v>3</v>
      </c>
      <c r="W50" s="9" t="s">
        <v>5</v>
      </c>
      <c r="Y50" s="8"/>
      <c r="Z50" s="7">
        <f>K50-AC50</f>
        <v>0.1000000000003638</v>
      </c>
      <c r="AC50" s="4">
        <f>M50*O50</f>
        <v>9188.9</v>
      </c>
    </row>
    <row r="51" spans="1:29">
      <c r="A51">
        <v>50</v>
      </c>
      <c r="B51" s="19" t="s">
        <v>331</v>
      </c>
      <c r="C51" s="19">
        <v>1789</v>
      </c>
      <c r="D51" s="1" t="s">
        <v>0</v>
      </c>
      <c r="E51" s="2" t="s">
        <v>1</v>
      </c>
      <c r="F51" s="3" t="s">
        <v>7</v>
      </c>
      <c r="G51" s="1" t="s">
        <v>333</v>
      </c>
      <c r="H51" s="2" t="s">
        <v>51</v>
      </c>
      <c r="I51" s="1"/>
      <c r="J51" s="8"/>
      <c r="K51" s="4">
        <v>10248</v>
      </c>
      <c r="L51" s="4"/>
      <c r="M51" s="4">
        <v>20496</v>
      </c>
      <c r="N51" s="5" t="s">
        <v>4</v>
      </c>
      <c r="O51" s="6">
        <v>0.5</v>
      </c>
      <c r="P51" s="19" t="s">
        <v>334</v>
      </c>
      <c r="Q51" s="1" t="s">
        <v>335</v>
      </c>
      <c r="R51" s="1">
        <v>3</v>
      </c>
      <c r="W51" s="9" t="s">
        <v>5</v>
      </c>
      <c r="Y51" s="8"/>
      <c r="Z51" s="7">
        <f>K51-AC51</f>
        <v>0</v>
      </c>
      <c r="AC51" s="4">
        <f>M51*O51</f>
        <v>10248</v>
      </c>
    </row>
    <row r="52" spans="1:29">
      <c r="A52">
        <v>51</v>
      </c>
      <c r="B52" s="19" t="s">
        <v>331</v>
      </c>
      <c r="C52" s="19">
        <v>1789</v>
      </c>
      <c r="D52" s="1" t="s">
        <v>0</v>
      </c>
      <c r="E52" s="2" t="s">
        <v>1</v>
      </c>
      <c r="F52" s="3" t="s">
        <v>3</v>
      </c>
      <c r="G52" s="1" t="s">
        <v>333</v>
      </c>
      <c r="H52" s="2" t="s">
        <v>51</v>
      </c>
      <c r="I52" s="1"/>
      <c r="J52" s="8"/>
      <c r="K52" s="4">
        <v>2853</v>
      </c>
      <c r="L52" s="4"/>
      <c r="M52" s="4">
        <v>5707</v>
      </c>
      <c r="N52" s="5" t="s">
        <v>4</v>
      </c>
      <c r="O52" s="6">
        <v>0.5</v>
      </c>
      <c r="P52" s="19" t="s">
        <v>334</v>
      </c>
      <c r="Q52" s="1" t="s">
        <v>335</v>
      </c>
      <c r="R52" s="1">
        <v>3</v>
      </c>
      <c r="W52" s="9" t="s">
        <v>5</v>
      </c>
      <c r="Y52" s="8"/>
      <c r="Z52" s="7">
        <f>K52-AC52</f>
        <v>-0.5</v>
      </c>
      <c r="AC52" s="4">
        <f>M52*O52</f>
        <v>2853.5</v>
      </c>
    </row>
    <row r="53" spans="1:29">
      <c r="A53">
        <v>52</v>
      </c>
      <c r="B53" s="19" t="s">
        <v>331</v>
      </c>
      <c r="C53" s="19">
        <v>1789</v>
      </c>
      <c r="D53" s="1" t="s">
        <v>0</v>
      </c>
      <c r="E53" s="2" t="s">
        <v>1</v>
      </c>
      <c r="F53" s="3" t="s">
        <v>7</v>
      </c>
      <c r="G53" s="1" t="s">
        <v>333</v>
      </c>
      <c r="H53" s="2" t="s">
        <v>52</v>
      </c>
      <c r="I53" s="1"/>
      <c r="J53" s="8"/>
      <c r="K53" s="4">
        <v>5652</v>
      </c>
      <c r="L53" s="4"/>
      <c r="M53" s="4">
        <v>1413</v>
      </c>
      <c r="N53" s="5" t="s">
        <v>4</v>
      </c>
      <c r="O53" s="6">
        <v>4</v>
      </c>
      <c r="P53" s="19" t="s">
        <v>334</v>
      </c>
      <c r="Q53" s="1" t="s">
        <v>335</v>
      </c>
      <c r="R53" s="1">
        <v>3</v>
      </c>
      <c r="W53" s="9" t="s">
        <v>5</v>
      </c>
      <c r="Y53" s="8"/>
      <c r="Z53" s="7">
        <f>K53-AC53</f>
        <v>0</v>
      </c>
      <c r="AC53" s="4">
        <f>M53*O53</f>
        <v>5652</v>
      </c>
    </row>
    <row r="54" spans="1:29">
      <c r="A54">
        <v>53</v>
      </c>
      <c r="B54" s="19" t="s">
        <v>331</v>
      </c>
      <c r="C54" s="19">
        <v>1789</v>
      </c>
      <c r="D54" s="1" t="s">
        <v>0</v>
      </c>
      <c r="E54" s="2" t="s">
        <v>1</v>
      </c>
      <c r="F54" s="3" t="s">
        <v>7</v>
      </c>
      <c r="G54" s="1" t="s">
        <v>333</v>
      </c>
      <c r="H54" s="2" t="s">
        <v>53</v>
      </c>
      <c r="I54" s="1"/>
      <c r="J54" s="8"/>
      <c r="K54" s="4">
        <v>12297</v>
      </c>
      <c r="L54" s="4"/>
      <c r="M54" s="4">
        <v>11179</v>
      </c>
      <c r="N54" s="5" t="s">
        <v>4</v>
      </c>
      <c r="O54" s="6">
        <v>1.1000000000000001</v>
      </c>
      <c r="P54" s="19" t="s">
        <v>334</v>
      </c>
      <c r="Q54" s="1" t="s">
        <v>335</v>
      </c>
      <c r="R54" s="1">
        <v>3</v>
      </c>
      <c r="W54" s="9" t="s">
        <v>5</v>
      </c>
      <c r="Y54" s="8"/>
      <c r="Z54" s="7">
        <f>K54-AC54</f>
        <v>9.9999999998544808E-2</v>
      </c>
      <c r="AC54" s="4">
        <f>M54*O54</f>
        <v>12296.900000000001</v>
      </c>
    </row>
    <row r="55" spans="1:29">
      <c r="A55">
        <v>54</v>
      </c>
      <c r="B55" s="19" t="s">
        <v>331</v>
      </c>
      <c r="C55" s="19">
        <v>1789</v>
      </c>
      <c r="D55" s="1" t="s">
        <v>0</v>
      </c>
      <c r="E55" s="2" t="s">
        <v>1</v>
      </c>
      <c r="F55" s="3" t="s">
        <v>7</v>
      </c>
      <c r="G55" s="1" t="s">
        <v>333</v>
      </c>
      <c r="H55" s="2" t="s">
        <v>54</v>
      </c>
      <c r="I55" s="1"/>
      <c r="J55" s="8"/>
      <c r="K55" s="4">
        <v>3350</v>
      </c>
      <c r="L55" s="4"/>
      <c r="M55" s="4">
        <v>1675</v>
      </c>
      <c r="N55" s="5" t="s">
        <v>4</v>
      </c>
      <c r="O55" s="6">
        <v>2</v>
      </c>
      <c r="P55" s="19" t="s">
        <v>334</v>
      </c>
      <c r="Q55" s="1" t="s">
        <v>335</v>
      </c>
      <c r="R55" s="1">
        <v>3</v>
      </c>
      <c r="W55" s="9" t="s">
        <v>5</v>
      </c>
      <c r="Y55" s="8"/>
      <c r="Z55" s="7">
        <f>K55-AC55</f>
        <v>0</v>
      </c>
      <c r="AC55" s="4">
        <f>M55*O55</f>
        <v>3350</v>
      </c>
    </row>
    <row r="56" spans="1:29">
      <c r="A56">
        <v>55</v>
      </c>
      <c r="B56" s="19" t="s">
        <v>331</v>
      </c>
      <c r="C56" s="19">
        <v>1789</v>
      </c>
      <c r="D56" s="1" t="s">
        <v>0</v>
      </c>
      <c r="E56" s="2" t="s">
        <v>1</v>
      </c>
      <c r="F56" s="3" t="s">
        <v>3</v>
      </c>
      <c r="G56" s="1" t="s">
        <v>333</v>
      </c>
      <c r="H56" s="2" t="s">
        <v>55</v>
      </c>
      <c r="I56" s="1"/>
      <c r="J56" s="8"/>
      <c r="K56" s="4">
        <v>280</v>
      </c>
      <c r="L56" s="4"/>
      <c r="M56" s="4">
        <v>110</v>
      </c>
      <c r="N56" s="5" t="s">
        <v>4</v>
      </c>
      <c r="O56" s="6"/>
      <c r="P56" s="19" t="s">
        <v>334</v>
      </c>
      <c r="Q56" s="1" t="s">
        <v>335</v>
      </c>
      <c r="R56" s="1">
        <v>4</v>
      </c>
      <c r="W56" s="9" t="s">
        <v>5</v>
      </c>
      <c r="Y56" s="8"/>
      <c r="Z56" s="7"/>
      <c r="AC56" s="4">
        <f>M56*O56</f>
        <v>0</v>
      </c>
    </row>
    <row r="57" spans="1:29">
      <c r="A57">
        <v>56</v>
      </c>
      <c r="B57" s="19" t="s">
        <v>331</v>
      </c>
      <c r="C57" s="19">
        <v>1789</v>
      </c>
      <c r="D57" s="1" t="s">
        <v>0</v>
      </c>
      <c r="E57" s="2" t="s">
        <v>1</v>
      </c>
      <c r="F57" s="3" t="s">
        <v>7</v>
      </c>
      <c r="G57" s="1" t="s">
        <v>333</v>
      </c>
      <c r="H57" s="2" t="s">
        <v>56</v>
      </c>
      <c r="I57" s="1"/>
      <c r="J57" s="8"/>
      <c r="K57" s="4">
        <v>13355</v>
      </c>
      <c r="L57" s="4"/>
      <c r="M57" s="4">
        <v>13355</v>
      </c>
      <c r="N57" s="5" t="s">
        <v>4</v>
      </c>
      <c r="O57" s="6">
        <v>1</v>
      </c>
      <c r="P57" s="19" t="s">
        <v>334</v>
      </c>
      <c r="Q57" s="1" t="s">
        <v>335</v>
      </c>
      <c r="R57" s="1">
        <v>4</v>
      </c>
      <c r="W57" s="9" t="s">
        <v>5</v>
      </c>
      <c r="Y57" s="8"/>
      <c r="Z57" s="7">
        <f>K57-AC57</f>
        <v>0</v>
      </c>
      <c r="AC57" s="4">
        <f>M57*O57</f>
        <v>13355</v>
      </c>
    </row>
    <row r="58" spans="1:29">
      <c r="A58">
        <v>57</v>
      </c>
      <c r="B58" s="19" t="s">
        <v>331</v>
      </c>
      <c r="C58" s="19">
        <v>1789</v>
      </c>
      <c r="D58" s="1" t="s">
        <v>0</v>
      </c>
      <c r="E58" s="2" t="s">
        <v>1</v>
      </c>
      <c r="F58" s="3" t="s">
        <v>7</v>
      </c>
      <c r="G58" s="1" t="s">
        <v>333</v>
      </c>
      <c r="H58" s="2" t="s">
        <v>57</v>
      </c>
      <c r="I58" s="1"/>
      <c r="J58" s="8"/>
      <c r="K58" s="4">
        <v>9390</v>
      </c>
      <c r="L58" s="4"/>
      <c r="M58" s="4">
        <v>3130</v>
      </c>
      <c r="N58" s="5" t="s">
        <v>4</v>
      </c>
      <c r="O58" s="6">
        <v>3</v>
      </c>
      <c r="P58" s="19" t="s">
        <v>334</v>
      </c>
      <c r="Q58" s="1" t="s">
        <v>335</v>
      </c>
      <c r="R58" s="1">
        <v>4</v>
      </c>
      <c r="W58" s="9" t="s">
        <v>5</v>
      </c>
      <c r="Y58" s="8"/>
      <c r="Z58" s="7">
        <f>K58-AC58</f>
        <v>0</v>
      </c>
      <c r="AC58" s="4">
        <f>M58*O58</f>
        <v>9390</v>
      </c>
    </row>
    <row r="59" spans="1:29">
      <c r="A59">
        <v>58</v>
      </c>
      <c r="B59" s="19" t="s">
        <v>331</v>
      </c>
      <c r="C59" s="19">
        <v>1789</v>
      </c>
      <c r="D59" s="1" t="s">
        <v>0</v>
      </c>
      <c r="E59" s="2" t="s">
        <v>1</v>
      </c>
      <c r="F59" s="3" t="s">
        <v>7</v>
      </c>
      <c r="G59" s="1" t="s">
        <v>333</v>
      </c>
      <c r="H59" s="2" t="s">
        <v>58</v>
      </c>
      <c r="I59" s="1"/>
      <c r="J59" s="8"/>
      <c r="K59" s="4">
        <v>11500</v>
      </c>
      <c r="L59" s="4"/>
      <c r="M59" s="4">
        <v>5750</v>
      </c>
      <c r="N59" s="5" t="s">
        <v>4</v>
      </c>
      <c r="O59" s="6">
        <v>2</v>
      </c>
      <c r="P59" s="19" t="s">
        <v>334</v>
      </c>
      <c r="Q59" s="1" t="s">
        <v>335</v>
      </c>
      <c r="R59" s="1">
        <v>4</v>
      </c>
      <c r="W59" s="9" t="s">
        <v>5</v>
      </c>
      <c r="Y59" s="8"/>
      <c r="Z59" s="7">
        <f>K59-AC59</f>
        <v>0</v>
      </c>
      <c r="AC59" s="4">
        <f>M59*O59</f>
        <v>11500</v>
      </c>
    </row>
    <row r="60" spans="1:29">
      <c r="A60">
        <v>59</v>
      </c>
      <c r="B60" s="19" t="s">
        <v>331</v>
      </c>
      <c r="C60" s="19">
        <v>1789</v>
      </c>
      <c r="D60" s="1" t="s">
        <v>0</v>
      </c>
      <c r="E60" s="2" t="s">
        <v>1</v>
      </c>
      <c r="F60" s="3" t="s">
        <v>7</v>
      </c>
      <c r="G60" s="1" t="s">
        <v>333</v>
      </c>
      <c r="H60" s="2" t="s">
        <v>59</v>
      </c>
      <c r="I60" s="1"/>
      <c r="J60" s="8"/>
      <c r="K60" s="4">
        <v>22407</v>
      </c>
      <c r="L60" s="4"/>
      <c r="M60" s="4">
        <v>7469</v>
      </c>
      <c r="N60" s="5" t="s">
        <v>4</v>
      </c>
      <c r="O60" s="6">
        <v>3</v>
      </c>
      <c r="P60" s="19" t="s">
        <v>334</v>
      </c>
      <c r="Q60" s="1" t="s">
        <v>335</v>
      </c>
      <c r="R60" s="1">
        <v>4</v>
      </c>
      <c r="W60" s="9" t="s">
        <v>5</v>
      </c>
      <c r="Y60" s="8"/>
      <c r="Z60" s="7">
        <f>K60-AC60</f>
        <v>0</v>
      </c>
      <c r="AC60" s="4">
        <f>M60*O60</f>
        <v>22407</v>
      </c>
    </row>
    <row r="61" spans="1:29">
      <c r="A61">
        <v>60</v>
      </c>
      <c r="B61" s="19" t="s">
        <v>331</v>
      </c>
      <c r="C61" s="19">
        <v>1789</v>
      </c>
      <c r="D61" s="1" t="s">
        <v>0</v>
      </c>
      <c r="E61" s="2" t="s">
        <v>1</v>
      </c>
      <c r="F61" s="3" t="s">
        <v>7</v>
      </c>
      <c r="G61" s="1" t="s">
        <v>333</v>
      </c>
      <c r="H61" s="2" t="s">
        <v>60</v>
      </c>
      <c r="I61" s="1"/>
      <c r="J61" s="8"/>
      <c r="K61" s="4">
        <v>130</v>
      </c>
      <c r="L61" s="4"/>
      <c r="M61" s="4">
        <v>867</v>
      </c>
      <c r="N61" s="5" t="s">
        <v>4</v>
      </c>
      <c r="O61" s="6">
        <v>0.15</v>
      </c>
      <c r="P61" s="19" t="s">
        <v>334</v>
      </c>
      <c r="Q61" s="1" t="s">
        <v>335</v>
      </c>
      <c r="R61" s="1">
        <v>4</v>
      </c>
      <c r="W61" s="9" t="s">
        <v>5</v>
      </c>
      <c r="Y61" s="8"/>
      <c r="Z61" s="7">
        <f>K61-AC61</f>
        <v>-4.9999999999982947E-2</v>
      </c>
      <c r="AC61" s="4">
        <f>M61*O61</f>
        <v>130.04999999999998</v>
      </c>
    </row>
    <row r="62" spans="1:29">
      <c r="A62">
        <v>61</v>
      </c>
      <c r="B62" s="19" t="s">
        <v>331</v>
      </c>
      <c r="C62" s="19">
        <v>1789</v>
      </c>
      <c r="D62" s="1" t="s">
        <v>0</v>
      </c>
      <c r="E62" s="2" t="s">
        <v>1</v>
      </c>
      <c r="F62" s="3" t="s">
        <v>7</v>
      </c>
      <c r="G62" s="1" t="s">
        <v>333</v>
      </c>
      <c r="H62" s="2" t="s">
        <v>61</v>
      </c>
      <c r="I62" s="1"/>
      <c r="J62" s="8"/>
      <c r="K62" s="4">
        <v>300</v>
      </c>
      <c r="L62" s="4"/>
      <c r="M62" s="4">
        <v>100</v>
      </c>
      <c r="N62" s="5" t="s">
        <v>4</v>
      </c>
      <c r="O62" s="6">
        <v>3</v>
      </c>
      <c r="P62" s="19" t="s">
        <v>334</v>
      </c>
      <c r="Q62" s="1" t="s">
        <v>335</v>
      </c>
      <c r="R62" s="1">
        <v>4</v>
      </c>
      <c r="W62" s="9" t="s">
        <v>5</v>
      </c>
      <c r="Y62" s="8"/>
      <c r="Z62" s="7">
        <f>K62-AC62</f>
        <v>0</v>
      </c>
      <c r="AC62" s="4">
        <f>M62*O62</f>
        <v>300</v>
      </c>
    </row>
    <row r="63" spans="1:29">
      <c r="A63">
        <v>62</v>
      </c>
      <c r="B63" s="19" t="s">
        <v>331</v>
      </c>
      <c r="C63" s="19">
        <v>1789</v>
      </c>
      <c r="D63" s="1" t="s">
        <v>0</v>
      </c>
      <c r="E63" s="2" t="s">
        <v>1</v>
      </c>
      <c r="F63" s="3" t="s">
        <v>7</v>
      </c>
      <c r="G63" s="1" t="s">
        <v>333</v>
      </c>
      <c r="H63" s="2" t="s">
        <v>62</v>
      </c>
      <c r="I63" s="1"/>
      <c r="J63" s="8"/>
      <c r="K63" s="4">
        <v>130</v>
      </c>
      <c r="L63" s="4"/>
      <c r="M63" s="4">
        <v>130</v>
      </c>
      <c r="N63" s="5" t="s">
        <v>4</v>
      </c>
      <c r="O63" s="6">
        <v>1</v>
      </c>
      <c r="P63" s="19" t="s">
        <v>334</v>
      </c>
      <c r="Q63" s="1" t="s">
        <v>335</v>
      </c>
      <c r="R63" s="1">
        <v>4</v>
      </c>
      <c r="W63" s="9" t="s">
        <v>5</v>
      </c>
      <c r="Y63" s="8"/>
      <c r="Z63" s="7">
        <f>K63-AC63</f>
        <v>0</v>
      </c>
      <c r="AC63" s="4">
        <f>M63*O63</f>
        <v>130</v>
      </c>
    </row>
    <row r="64" spans="1:29">
      <c r="A64">
        <v>63</v>
      </c>
      <c r="B64" s="19" t="s">
        <v>331</v>
      </c>
      <c r="C64" s="19">
        <v>1789</v>
      </c>
      <c r="D64" s="1" t="s">
        <v>0</v>
      </c>
      <c r="E64" s="2" t="s">
        <v>1</v>
      </c>
      <c r="F64" s="3" t="s">
        <v>7</v>
      </c>
      <c r="G64" s="1" t="s">
        <v>333</v>
      </c>
      <c r="H64" s="2" t="s">
        <v>63</v>
      </c>
      <c r="I64" s="1"/>
      <c r="J64" s="8"/>
      <c r="K64" s="4">
        <v>9900</v>
      </c>
      <c r="L64" s="4"/>
      <c r="M64" s="4">
        <v>3300</v>
      </c>
      <c r="N64" s="5" t="s">
        <v>4</v>
      </c>
      <c r="O64" s="6">
        <v>3</v>
      </c>
      <c r="P64" s="19" t="s">
        <v>334</v>
      </c>
      <c r="Q64" s="1" t="s">
        <v>335</v>
      </c>
      <c r="R64" s="1">
        <v>4</v>
      </c>
      <c r="W64" s="9" t="s">
        <v>5</v>
      </c>
      <c r="Y64" s="8"/>
      <c r="Z64" s="7">
        <f>K64-AC64</f>
        <v>0</v>
      </c>
      <c r="AC64" s="4">
        <f>M64*O64</f>
        <v>9900</v>
      </c>
    </row>
    <row r="65" spans="1:29">
      <c r="A65">
        <v>64</v>
      </c>
      <c r="B65" s="19" t="s">
        <v>331</v>
      </c>
      <c r="C65" s="19">
        <v>1789</v>
      </c>
      <c r="D65" s="1" t="s">
        <v>0</v>
      </c>
      <c r="E65" s="2" t="s">
        <v>1</v>
      </c>
      <c r="F65" s="3" t="s">
        <v>7</v>
      </c>
      <c r="G65" s="1" t="s">
        <v>333</v>
      </c>
      <c r="H65" s="2" t="s">
        <v>64</v>
      </c>
      <c r="I65" s="1"/>
      <c r="J65" s="8"/>
      <c r="K65" s="4">
        <v>9096</v>
      </c>
      <c r="L65" s="4"/>
      <c r="M65" s="4">
        <v>758</v>
      </c>
      <c r="N65" s="5" t="s">
        <v>4</v>
      </c>
      <c r="O65" s="6">
        <v>12</v>
      </c>
      <c r="P65" s="19" t="s">
        <v>334</v>
      </c>
      <c r="Q65" s="1" t="s">
        <v>335</v>
      </c>
      <c r="R65" s="1">
        <v>4</v>
      </c>
      <c r="W65" s="9" t="s">
        <v>5</v>
      </c>
      <c r="Y65" s="8"/>
      <c r="Z65" s="7">
        <f>K65-AC65</f>
        <v>0</v>
      </c>
      <c r="AC65" s="4">
        <f>M65*O65</f>
        <v>9096</v>
      </c>
    </row>
    <row r="66" spans="1:29">
      <c r="A66">
        <v>65</v>
      </c>
      <c r="B66" s="19" t="s">
        <v>331</v>
      </c>
      <c r="C66" s="19">
        <v>1789</v>
      </c>
      <c r="D66" s="1" t="s">
        <v>0</v>
      </c>
      <c r="E66" s="2" t="s">
        <v>1</v>
      </c>
      <c r="F66" s="3" t="s">
        <v>3</v>
      </c>
      <c r="G66" s="1" t="s">
        <v>333</v>
      </c>
      <c r="H66" s="2" t="s">
        <v>64</v>
      </c>
      <c r="I66" s="1"/>
      <c r="J66" s="8"/>
      <c r="K66" s="4">
        <v>9096</v>
      </c>
      <c r="L66" s="4"/>
      <c r="M66" s="4">
        <v>758</v>
      </c>
      <c r="N66" s="5" t="s">
        <v>4</v>
      </c>
      <c r="O66" s="6">
        <v>12</v>
      </c>
      <c r="P66" s="19" t="s">
        <v>334</v>
      </c>
      <c r="Q66" s="1" t="s">
        <v>335</v>
      </c>
      <c r="R66" s="1">
        <v>4</v>
      </c>
      <c r="W66" s="9" t="s">
        <v>5</v>
      </c>
      <c r="Y66" s="8"/>
      <c r="Z66" s="7">
        <f>K66-AC66</f>
        <v>0</v>
      </c>
      <c r="AC66" s="4">
        <f>M66*O66</f>
        <v>9096</v>
      </c>
    </row>
    <row r="67" spans="1:29">
      <c r="A67">
        <v>66</v>
      </c>
      <c r="B67" s="19" t="s">
        <v>331</v>
      </c>
      <c r="C67" s="19">
        <v>1789</v>
      </c>
      <c r="D67" s="1" t="s">
        <v>0</v>
      </c>
      <c r="E67" s="2" t="s">
        <v>1</v>
      </c>
      <c r="F67" s="3" t="s">
        <v>7</v>
      </c>
      <c r="G67" s="1" t="s">
        <v>333</v>
      </c>
      <c r="H67" s="2" t="s">
        <v>65</v>
      </c>
      <c r="I67" s="1"/>
      <c r="J67" s="8"/>
      <c r="K67" s="4">
        <v>5427</v>
      </c>
      <c r="L67" s="4"/>
      <c r="M67" s="4"/>
      <c r="N67" s="5"/>
      <c r="O67" s="6"/>
      <c r="P67" s="19" t="s">
        <v>334</v>
      </c>
      <c r="Q67" s="1" t="s">
        <v>335</v>
      </c>
      <c r="R67" s="1">
        <v>4</v>
      </c>
      <c r="W67" s="9" t="s">
        <v>5</v>
      </c>
      <c r="Y67" s="8"/>
      <c r="Z67" s="7"/>
      <c r="AC67" s="4">
        <f>M67*O67</f>
        <v>0</v>
      </c>
    </row>
    <row r="68" spans="1:29">
      <c r="A68">
        <v>67</v>
      </c>
      <c r="B68" s="19" t="s">
        <v>331</v>
      </c>
      <c r="C68" s="19">
        <v>1789</v>
      </c>
      <c r="D68" s="1" t="s">
        <v>0</v>
      </c>
      <c r="E68" s="2" t="s">
        <v>1</v>
      </c>
      <c r="F68" s="3" t="s">
        <v>7</v>
      </c>
      <c r="G68" s="1" t="s">
        <v>333</v>
      </c>
      <c r="H68" s="2" t="s">
        <v>66</v>
      </c>
      <c r="I68" s="1"/>
      <c r="J68" s="8"/>
      <c r="K68" s="4">
        <v>16619</v>
      </c>
      <c r="L68" s="4"/>
      <c r="M68" s="4">
        <v>13295</v>
      </c>
      <c r="N68" s="5" t="s">
        <v>4</v>
      </c>
      <c r="O68" s="6">
        <v>1.25</v>
      </c>
      <c r="P68" s="19" t="s">
        <v>334</v>
      </c>
      <c r="Q68" s="1" t="s">
        <v>335</v>
      </c>
      <c r="R68" s="1">
        <v>4</v>
      </c>
      <c r="W68" s="9" t="s">
        <v>5</v>
      </c>
      <c r="Y68" s="8"/>
      <c r="Z68" s="7">
        <f>K68-AC68</f>
        <v>0.25</v>
      </c>
      <c r="AC68" s="4">
        <f>M68*O68</f>
        <v>16618.75</v>
      </c>
    </row>
    <row r="69" spans="1:29">
      <c r="A69">
        <v>68</v>
      </c>
      <c r="B69" s="19" t="s">
        <v>331</v>
      </c>
      <c r="C69" s="19">
        <v>1789</v>
      </c>
      <c r="D69" s="1" t="s">
        <v>0</v>
      </c>
      <c r="E69" s="2" t="s">
        <v>1</v>
      </c>
      <c r="F69" s="3" t="s">
        <v>3</v>
      </c>
      <c r="G69" s="1" t="s">
        <v>333</v>
      </c>
      <c r="H69" s="2" t="s">
        <v>66</v>
      </c>
      <c r="I69" s="1"/>
      <c r="J69" s="8"/>
      <c r="K69" s="4">
        <v>16619</v>
      </c>
      <c r="L69" s="4"/>
      <c r="M69" s="4">
        <v>13295</v>
      </c>
      <c r="N69" s="5" t="s">
        <v>4</v>
      </c>
      <c r="O69" s="6">
        <v>1.25</v>
      </c>
      <c r="P69" s="19" t="s">
        <v>334</v>
      </c>
      <c r="Q69" s="1" t="s">
        <v>335</v>
      </c>
      <c r="R69" s="1">
        <v>4</v>
      </c>
      <c r="W69" s="9" t="s">
        <v>5</v>
      </c>
      <c r="Y69" s="8"/>
      <c r="Z69" s="7">
        <f>K69-AC69</f>
        <v>0.25</v>
      </c>
      <c r="AC69" s="4">
        <f>M69*O69</f>
        <v>16618.75</v>
      </c>
    </row>
    <row r="70" spans="1:29">
      <c r="A70">
        <v>69</v>
      </c>
      <c r="B70" s="19" t="s">
        <v>331</v>
      </c>
      <c r="C70" s="19">
        <v>1789</v>
      </c>
      <c r="D70" s="1" t="s">
        <v>0</v>
      </c>
      <c r="E70" s="2" t="s">
        <v>1</v>
      </c>
      <c r="F70" s="3" t="s">
        <v>7</v>
      </c>
      <c r="G70" s="1" t="s">
        <v>333</v>
      </c>
      <c r="H70" s="2" t="s">
        <v>67</v>
      </c>
      <c r="I70" s="1"/>
      <c r="J70" s="8"/>
      <c r="K70" s="4">
        <v>3440</v>
      </c>
      <c r="L70" s="4"/>
      <c r="M70" s="4">
        <v>430</v>
      </c>
      <c r="N70" s="5" t="s">
        <v>4</v>
      </c>
      <c r="O70" s="6">
        <v>8</v>
      </c>
      <c r="P70" s="19" t="s">
        <v>334</v>
      </c>
      <c r="Q70" s="1" t="s">
        <v>335</v>
      </c>
      <c r="R70" s="1">
        <v>4</v>
      </c>
      <c r="W70" s="9" t="s">
        <v>5</v>
      </c>
      <c r="Y70" s="8"/>
      <c r="Z70" s="7">
        <f>K70-AC70</f>
        <v>0</v>
      </c>
      <c r="AC70" s="4">
        <f>M70*O70</f>
        <v>3440</v>
      </c>
    </row>
    <row r="71" spans="1:29">
      <c r="A71">
        <v>70</v>
      </c>
      <c r="B71" s="19" t="s">
        <v>331</v>
      </c>
      <c r="C71" s="19">
        <v>1789</v>
      </c>
      <c r="D71" s="1" t="s">
        <v>0</v>
      </c>
      <c r="E71" s="2" t="s">
        <v>1</v>
      </c>
      <c r="F71" s="3" t="s">
        <v>68</v>
      </c>
      <c r="G71" s="1" t="s">
        <v>333</v>
      </c>
      <c r="H71" s="2" t="s">
        <v>67</v>
      </c>
      <c r="I71" s="1"/>
      <c r="J71" s="8"/>
      <c r="K71" s="4">
        <v>4392</v>
      </c>
      <c r="L71" s="4"/>
      <c r="M71" s="4">
        <v>549</v>
      </c>
      <c r="N71" s="5" t="s">
        <v>4</v>
      </c>
      <c r="O71" s="6">
        <v>8</v>
      </c>
      <c r="P71" s="19" t="s">
        <v>334</v>
      </c>
      <c r="Q71" s="1" t="s">
        <v>335</v>
      </c>
      <c r="R71" s="1">
        <v>4</v>
      </c>
      <c r="W71" s="9" t="s">
        <v>5</v>
      </c>
      <c r="Y71" s="8"/>
      <c r="Z71" s="7">
        <f>K71-AC71</f>
        <v>0</v>
      </c>
      <c r="AC71" s="4">
        <f>M71*O71</f>
        <v>4392</v>
      </c>
    </row>
    <row r="72" spans="1:29">
      <c r="A72">
        <v>71</v>
      </c>
      <c r="B72" s="19" t="s">
        <v>331</v>
      </c>
      <c r="C72" s="19">
        <v>1789</v>
      </c>
      <c r="D72" s="1" t="s">
        <v>0</v>
      </c>
      <c r="E72" s="2" t="s">
        <v>1</v>
      </c>
      <c r="F72" s="3" t="s">
        <v>7</v>
      </c>
      <c r="G72" s="1" t="s">
        <v>333</v>
      </c>
      <c r="H72" s="2" t="s">
        <v>69</v>
      </c>
      <c r="I72" s="1"/>
      <c r="J72" s="8"/>
      <c r="K72" s="4">
        <v>410</v>
      </c>
      <c r="L72" s="4"/>
      <c r="M72" s="4">
        <v>1025</v>
      </c>
      <c r="N72" s="5" t="s">
        <v>4</v>
      </c>
      <c r="O72" s="6">
        <v>0.4</v>
      </c>
      <c r="P72" s="19" t="s">
        <v>334</v>
      </c>
      <c r="Q72" s="1" t="s">
        <v>335</v>
      </c>
      <c r="R72" s="1">
        <v>4</v>
      </c>
      <c r="W72" s="9" t="s">
        <v>5</v>
      </c>
      <c r="Y72" s="8"/>
      <c r="Z72" s="7">
        <f>K72-AC72</f>
        <v>0</v>
      </c>
      <c r="AC72" s="4">
        <f>M72*O72</f>
        <v>410</v>
      </c>
    </row>
    <row r="73" spans="1:29">
      <c r="A73">
        <v>72</v>
      </c>
      <c r="B73" s="19" t="s">
        <v>331</v>
      </c>
      <c r="C73" s="19">
        <v>1789</v>
      </c>
      <c r="D73" s="1" t="s">
        <v>0</v>
      </c>
      <c r="E73" s="2" t="s">
        <v>1</v>
      </c>
      <c r="F73" s="3" t="s">
        <v>7</v>
      </c>
      <c r="G73" s="1" t="s">
        <v>333</v>
      </c>
      <c r="H73" s="2" t="s">
        <v>70</v>
      </c>
      <c r="I73" s="1"/>
      <c r="J73" s="8"/>
      <c r="K73" s="4">
        <v>72662</v>
      </c>
      <c r="L73" s="4"/>
      <c r="M73" s="4">
        <v>145325</v>
      </c>
      <c r="N73" s="5" t="s">
        <v>4</v>
      </c>
      <c r="O73" s="6">
        <v>0.5</v>
      </c>
      <c r="P73" s="19" t="s">
        <v>334</v>
      </c>
      <c r="Q73" s="1" t="s">
        <v>335</v>
      </c>
      <c r="R73" s="1">
        <v>4</v>
      </c>
      <c r="W73" s="9" t="s">
        <v>5</v>
      </c>
      <c r="Y73" s="8"/>
      <c r="Z73" s="7">
        <f>K73-AC73</f>
        <v>-0.5</v>
      </c>
      <c r="AC73" s="4">
        <f>M73*O73</f>
        <v>72662.5</v>
      </c>
    </row>
    <row r="74" spans="1:29">
      <c r="A74">
        <v>73</v>
      </c>
      <c r="B74" s="19" t="s">
        <v>331</v>
      </c>
      <c r="C74" s="19">
        <v>1789</v>
      </c>
      <c r="D74" s="1" t="s">
        <v>0</v>
      </c>
      <c r="E74" s="2" t="s">
        <v>1</v>
      </c>
      <c r="F74" s="3" t="s">
        <v>7</v>
      </c>
      <c r="G74" s="1" t="s">
        <v>333</v>
      </c>
      <c r="H74" s="2" t="s">
        <v>71</v>
      </c>
      <c r="I74" s="1"/>
      <c r="J74" s="8"/>
      <c r="K74" s="4">
        <v>864</v>
      </c>
      <c r="L74" s="4"/>
      <c r="M74" s="4">
        <v>216</v>
      </c>
      <c r="N74" s="5" t="s">
        <v>4</v>
      </c>
      <c r="O74" s="6">
        <v>4</v>
      </c>
      <c r="P74" s="19" t="s">
        <v>334</v>
      </c>
      <c r="Q74" s="1" t="s">
        <v>335</v>
      </c>
      <c r="R74" s="1">
        <v>4</v>
      </c>
      <c r="W74" s="9" t="s">
        <v>5</v>
      </c>
      <c r="Y74" s="8"/>
      <c r="Z74" s="7">
        <f>K74-AC74</f>
        <v>0</v>
      </c>
      <c r="AC74" s="4">
        <f>M74*O74</f>
        <v>864</v>
      </c>
    </row>
    <row r="75" spans="1:29">
      <c r="A75">
        <v>74</v>
      </c>
      <c r="B75" s="19" t="s">
        <v>331</v>
      </c>
      <c r="C75" s="19">
        <v>1789</v>
      </c>
      <c r="D75" s="1" t="s">
        <v>0</v>
      </c>
      <c r="E75" s="2" t="s">
        <v>1</v>
      </c>
      <c r="F75" s="3" t="s">
        <v>7</v>
      </c>
      <c r="G75" s="1" t="s">
        <v>333</v>
      </c>
      <c r="H75" s="2" t="s">
        <v>72</v>
      </c>
      <c r="I75" s="1"/>
      <c r="J75" s="8"/>
      <c r="K75" s="4">
        <v>1820</v>
      </c>
      <c r="L75" s="4"/>
      <c r="M75" s="4">
        <v>182</v>
      </c>
      <c r="N75" s="5" t="s">
        <v>4</v>
      </c>
      <c r="O75" s="6">
        <v>10</v>
      </c>
      <c r="P75" s="19" t="s">
        <v>334</v>
      </c>
      <c r="Q75" s="1" t="s">
        <v>335</v>
      </c>
      <c r="R75" s="1">
        <v>4</v>
      </c>
      <c r="W75" s="9" t="s">
        <v>5</v>
      </c>
      <c r="Y75" s="8"/>
      <c r="Z75" s="7">
        <f>K75-AC75</f>
        <v>0</v>
      </c>
      <c r="AC75" s="4">
        <f>M75*O75</f>
        <v>1820</v>
      </c>
    </row>
    <row r="76" spans="1:29">
      <c r="A76">
        <v>75</v>
      </c>
      <c r="B76" s="19" t="s">
        <v>331</v>
      </c>
      <c r="C76" s="19">
        <v>1789</v>
      </c>
      <c r="D76" s="1" t="s">
        <v>0</v>
      </c>
      <c r="E76" s="2" t="s">
        <v>1</v>
      </c>
      <c r="F76" s="3" t="s">
        <v>7</v>
      </c>
      <c r="G76" s="1" t="s">
        <v>333</v>
      </c>
      <c r="H76" s="2" t="s">
        <v>73</v>
      </c>
      <c r="I76" s="1"/>
      <c r="J76" s="8"/>
      <c r="K76" s="4">
        <v>368</v>
      </c>
      <c r="L76" s="4"/>
      <c r="M76" s="4">
        <v>737</v>
      </c>
      <c r="N76" s="5" t="s">
        <v>4</v>
      </c>
      <c r="O76" s="6">
        <v>0.5</v>
      </c>
      <c r="P76" s="19" t="s">
        <v>334</v>
      </c>
      <c r="Q76" s="1" t="s">
        <v>335</v>
      </c>
      <c r="R76" s="1">
        <v>4</v>
      </c>
      <c r="W76" s="9" t="s">
        <v>5</v>
      </c>
      <c r="Y76" s="8"/>
      <c r="Z76" s="7">
        <f>K76-AC76</f>
        <v>-0.5</v>
      </c>
      <c r="AC76" s="4">
        <f>M76*O76</f>
        <v>368.5</v>
      </c>
    </row>
    <row r="77" spans="1:29">
      <c r="A77">
        <v>76</v>
      </c>
      <c r="B77" s="19" t="s">
        <v>331</v>
      </c>
      <c r="C77" s="19">
        <v>1789</v>
      </c>
      <c r="D77" s="1" t="s">
        <v>0</v>
      </c>
      <c r="E77" s="2" t="s">
        <v>1</v>
      </c>
      <c r="F77" s="3" t="s">
        <v>7</v>
      </c>
      <c r="G77" s="1" t="s">
        <v>333</v>
      </c>
      <c r="H77" s="2" t="s">
        <v>74</v>
      </c>
      <c r="I77" s="1"/>
      <c r="J77" s="8"/>
      <c r="K77" s="4">
        <v>178</v>
      </c>
      <c r="L77" s="4"/>
      <c r="M77" s="4">
        <v>890</v>
      </c>
      <c r="N77" s="5" t="s">
        <v>4</v>
      </c>
      <c r="O77" s="6">
        <v>0.2</v>
      </c>
      <c r="P77" s="19" t="s">
        <v>334</v>
      </c>
      <c r="Q77" s="1" t="s">
        <v>335</v>
      </c>
      <c r="R77" s="1">
        <v>4</v>
      </c>
      <c r="W77" s="9" t="s">
        <v>5</v>
      </c>
      <c r="Y77" s="8"/>
      <c r="Z77" s="7">
        <f>K77-AC77</f>
        <v>0</v>
      </c>
      <c r="AC77" s="4">
        <f>M77*O77</f>
        <v>178</v>
      </c>
    </row>
    <row r="78" spans="1:29">
      <c r="A78">
        <v>77</v>
      </c>
      <c r="B78" s="19" t="s">
        <v>331</v>
      </c>
      <c r="C78" s="19">
        <v>1789</v>
      </c>
      <c r="D78" s="1" t="s">
        <v>0</v>
      </c>
      <c r="E78" s="2" t="s">
        <v>1</v>
      </c>
      <c r="F78" s="3" t="s">
        <v>7</v>
      </c>
      <c r="G78" s="1" t="s">
        <v>333</v>
      </c>
      <c r="H78" s="2" t="s">
        <v>75</v>
      </c>
      <c r="I78" s="1"/>
      <c r="J78" s="8"/>
      <c r="K78" s="4">
        <v>150</v>
      </c>
      <c r="L78" s="4"/>
      <c r="M78" s="4">
        <v>50</v>
      </c>
      <c r="N78" s="5" t="s">
        <v>4</v>
      </c>
      <c r="O78" s="6">
        <v>3</v>
      </c>
      <c r="P78" s="19" t="s">
        <v>334</v>
      </c>
      <c r="Q78" s="1" t="s">
        <v>335</v>
      </c>
      <c r="R78" s="1">
        <v>4</v>
      </c>
      <c r="W78" s="9" t="s">
        <v>5</v>
      </c>
      <c r="Y78" s="8"/>
      <c r="Z78" s="7">
        <f>K78-AC78</f>
        <v>0</v>
      </c>
      <c r="AC78" s="4">
        <f>M78*O78</f>
        <v>150</v>
      </c>
    </row>
    <row r="79" spans="1:29">
      <c r="A79">
        <v>78</v>
      </c>
      <c r="B79" s="19" t="s">
        <v>331</v>
      </c>
      <c r="C79" s="19">
        <v>1789</v>
      </c>
      <c r="D79" s="1" t="s">
        <v>0</v>
      </c>
      <c r="E79" s="2" t="s">
        <v>1</v>
      </c>
      <c r="F79" s="3" t="s">
        <v>7</v>
      </c>
      <c r="G79" s="1" t="s">
        <v>333</v>
      </c>
      <c r="H79" s="2" t="s">
        <v>76</v>
      </c>
      <c r="I79" s="1"/>
      <c r="J79" s="8"/>
      <c r="K79" s="4">
        <v>10200</v>
      </c>
      <c r="L79" s="4"/>
      <c r="M79" s="4">
        <v>1700</v>
      </c>
      <c r="N79" s="5" t="s">
        <v>4</v>
      </c>
      <c r="O79" s="6">
        <v>6</v>
      </c>
      <c r="P79" s="19" t="s">
        <v>334</v>
      </c>
      <c r="Q79" s="1" t="s">
        <v>335</v>
      </c>
      <c r="R79" s="1">
        <v>4</v>
      </c>
      <c r="W79" s="9" t="s">
        <v>5</v>
      </c>
      <c r="Y79" s="8"/>
      <c r="Z79" s="7">
        <f>K79-AC79</f>
        <v>0</v>
      </c>
      <c r="AC79" s="4">
        <f>M79*O79</f>
        <v>10200</v>
      </c>
    </row>
    <row r="80" spans="1:29">
      <c r="A80">
        <v>79</v>
      </c>
      <c r="B80" s="19" t="s">
        <v>331</v>
      </c>
      <c r="C80" s="19">
        <v>1789</v>
      </c>
      <c r="D80" s="1" t="s">
        <v>0</v>
      </c>
      <c r="E80" s="2" t="s">
        <v>1</v>
      </c>
      <c r="F80" s="3" t="s">
        <v>7</v>
      </c>
      <c r="G80" s="1" t="s">
        <v>333</v>
      </c>
      <c r="H80" s="2" t="s">
        <v>77</v>
      </c>
      <c r="I80" s="1"/>
      <c r="J80" s="8"/>
      <c r="K80" s="4">
        <v>240</v>
      </c>
      <c r="L80" s="4"/>
      <c r="M80" s="4">
        <v>6000</v>
      </c>
      <c r="N80" s="5" t="s">
        <v>4</v>
      </c>
      <c r="O80" s="6">
        <v>0.04</v>
      </c>
      <c r="P80" s="19" t="s">
        <v>334</v>
      </c>
      <c r="Q80" s="1" t="s">
        <v>335</v>
      </c>
      <c r="R80" s="1">
        <v>4</v>
      </c>
      <c r="W80" s="9" t="s">
        <v>5</v>
      </c>
      <c r="Y80" s="8"/>
      <c r="Z80" s="7">
        <f>K80-AC80</f>
        <v>0</v>
      </c>
      <c r="AC80" s="4">
        <f>M80*O80</f>
        <v>240</v>
      </c>
    </row>
    <row r="81" spans="1:29">
      <c r="A81">
        <v>80</v>
      </c>
      <c r="B81" s="19" t="s">
        <v>331</v>
      </c>
      <c r="C81" s="19">
        <v>1789</v>
      </c>
      <c r="D81" s="1" t="s">
        <v>0</v>
      </c>
      <c r="E81" s="2" t="s">
        <v>1</v>
      </c>
      <c r="F81" s="3" t="s">
        <v>7</v>
      </c>
      <c r="G81" s="1" t="s">
        <v>333</v>
      </c>
      <c r="H81" s="2" t="s">
        <v>78</v>
      </c>
      <c r="I81" s="1"/>
      <c r="J81" s="8"/>
      <c r="K81" s="4">
        <v>2960</v>
      </c>
      <c r="L81" s="4"/>
      <c r="M81" s="4">
        <v>296</v>
      </c>
      <c r="N81" s="5" t="s">
        <v>4</v>
      </c>
      <c r="O81" s="6">
        <v>10</v>
      </c>
      <c r="P81" s="19" t="s">
        <v>334</v>
      </c>
      <c r="Q81" s="1" t="s">
        <v>335</v>
      </c>
      <c r="R81" s="1">
        <v>4</v>
      </c>
      <c r="W81" s="9" t="s">
        <v>5</v>
      </c>
      <c r="Y81" s="8"/>
      <c r="Z81" s="7">
        <f>K81-AC81</f>
        <v>0</v>
      </c>
      <c r="AC81" s="4">
        <f>M81*O81</f>
        <v>2960</v>
      </c>
    </row>
    <row r="82" spans="1:29">
      <c r="A82">
        <v>81</v>
      </c>
      <c r="B82" s="19" t="s">
        <v>331</v>
      </c>
      <c r="C82" s="19">
        <v>1789</v>
      </c>
      <c r="D82" s="1" t="s">
        <v>0</v>
      </c>
      <c r="E82" s="2" t="s">
        <v>1</v>
      </c>
      <c r="F82" s="3" t="s">
        <v>7</v>
      </c>
      <c r="G82" s="1" t="s">
        <v>333</v>
      </c>
      <c r="H82" s="2" t="s">
        <v>79</v>
      </c>
      <c r="I82" s="1"/>
      <c r="J82" s="8"/>
      <c r="K82" s="4">
        <v>4356</v>
      </c>
      <c r="L82" s="4"/>
      <c r="M82" s="4">
        <v>363</v>
      </c>
      <c r="N82" s="5" t="s">
        <v>4</v>
      </c>
      <c r="O82" s="6">
        <v>12</v>
      </c>
      <c r="P82" s="19" t="s">
        <v>334</v>
      </c>
      <c r="Q82" s="1" t="s">
        <v>335</v>
      </c>
      <c r="R82" s="1">
        <v>4</v>
      </c>
      <c r="W82" s="9" t="s">
        <v>5</v>
      </c>
      <c r="Y82" s="8"/>
      <c r="Z82" s="7">
        <f>K82-AC82</f>
        <v>0</v>
      </c>
      <c r="AC82" s="4">
        <f>M82*O82</f>
        <v>4356</v>
      </c>
    </row>
    <row r="83" spans="1:29">
      <c r="A83">
        <v>82</v>
      </c>
      <c r="B83" s="19" t="s">
        <v>331</v>
      </c>
      <c r="C83" s="19">
        <v>1789</v>
      </c>
      <c r="D83" s="1" t="s">
        <v>0</v>
      </c>
      <c r="E83" s="2" t="s">
        <v>1</v>
      </c>
      <c r="F83" s="3" t="s">
        <v>7</v>
      </c>
      <c r="G83" s="1" t="s">
        <v>333</v>
      </c>
      <c r="H83" s="2" t="s">
        <v>80</v>
      </c>
      <c r="I83" s="1"/>
      <c r="J83" s="8"/>
      <c r="K83" s="4">
        <v>1728</v>
      </c>
      <c r="L83" s="4"/>
      <c r="M83" s="4">
        <v>1152</v>
      </c>
      <c r="N83" s="5" t="s">
        <v>4</v>
      </c>
      <c r="O83" s="6">
        <v>1.5</v>
      </c>
      <c r="P83" s="19" t="s">
        <v>334</v>
      </c>
      <c r="Q83" s="1" t="s">
        <v>335</v>
      </c>
      <c r="R83" s="1">
        <v>4</v>
      </c>
      <c r="W83" s="9" t="s">
        <v>5</v>
      </c>
      <c r="Y83" s="8"/>
      <c r="Z83" s="7">
        <f>K83-AC83</f>
        <v>0</v>
      </c>
      <c r="AC83" s="4">
        <f>M83*O83</f>
        <v>1728</v>
      </c>
    </row>
    <row r="84" spans="1:29">
      <c r="A84">
        <v>83</v>
      </c>
      <c r="B84" s="19" t="s">
        <v>331</v>
      </c>
      <c r="C84" s="19">
        <v>1789</v>
      </c>
      <c r="D84" s="1" t="s">
        <v>0</v>
      </c>
      <c r="E84" s="2" t="s">
        <v>1</v>
      </c>
      <c r="F84" s="3" t="s">
        <v>7</v>
      </c>
      <c r="G84" s="1" t="s">
        <v>333</v>
      </c>
      <c r="H84" s="2" t="s">
        <v>81</v>
      </c>
      <c r="I84" s="1"/>
      <c r="J84" s="8"/>
      <c r="K84" s="4">
        <v>172</v>
      </c>
      <c r="L84" s="4"/>
      <c r="M84" s="4">
        <v>230</v>
      </c>
      <c r="N84" s="5" t="s">
        <v>4</v>
      </c>
      <c r="O84" s="6">
        <v>0.75</v>
      </c>
      <c r="P84" s="19" t="s">
        <v>334</v>
      </c>
      <c r="Q84" s="1" t="s">
        <v>335</v>
      </c>
      <c r="R84" s="1">
        <v>4</v>
      </c>
      <c r="W84" s="9" t="s">
        <v>5</v>
      </c>
      <c r="Y84" s="8"/>
      <c r="Z84" s="7">
        <f>K84-AC84</f>
        <v>-0.5</v>
      </c>
      <c r="AC84" s="4">
        <f>M84*O84</f>
        <v>172.5</v>
      </c>
    </row>
    <row r="85" spans="1:29">
      <c r="A85">
        <v>84</v>
      </c>
      <c r="B85" s="19" t="s">
        <v>331</v>
      </c>
      <c r="C85" s="19">
        <v>1789</v>
      </c>
      <c r="D85" s="1" t="s">
        <v>0</v>
      </c>
      <c r="E85" s="2" t="s">
        <v>1</v>
      </c>
      <c r="F85" s="3" t="s">
        <v>7</v>
      </c>
      <c r="G85" s="1" t="s">
        <v>333</v>
      </c>
      <c r="H85" s="2" t="s">
        <v>82</v>
      </c>
      <c r="I85" s="1"/>
      <c r="J85" s="8"/>
      <c r="K85" s="4">
        <v>77699</v>
      </c>
      <c r="L85" s="4"/>
      <c r="M85" s="4">
        <v>318796</v>
      </c>
      <c r="N85" s="5" t="s">
        <v>4</v>
      </c>
      <c r="O85" s="6">
        <v>0.25</v>
      </c>
      <c r="P85" s="19" t="s">
        <v>334</v>
      </c>
      <c r="Q85" s="1" t="s">
        <v>335</v>
      </c>
      <c r="R85" s="1">
        <v>4</v>
      </c>
      <c r="W85" s="9" t="s">
        <v>5</v>
      </c>
      <c r="Y85" s="8" t="s">
        <v>371</v>
      </c>
      <c r="Z85" s="7">
        <f>K85-AC85</f>
        <v>-2000</v>
      </c>
      <c r="AC85" s="4">
        <f>M85*O85</f>
        <v>79699</v>
      </c>
    </row>
    <row r="86" spans="1:29">
      <c r="A86">
        <v>85</v>
      </c>
      <c r="B86" s="19" t="s">
        <v>331</v>
      </c>
      <c r="C86" s="19">
        <v>1789</v>
      </c>
      <c r="D86" s="1" t="s">
        <v>0</v>
      </c>
      <c r="E86" s="2" t="s">
        <v>1</v>
      </c>
      <c r="F86" s="3" t="s">
        <v>7</v>
      </c>
      <c r="G86" s="1" t="s">
        <v>333</v>
      </c>
      <c r="H86" s="2" t="s">
        <v>83</v>
      </c>
      <c r="I86" s="1"/>
      <c r="J86" s="8"/>
      <c r="K86" s="4">
        <v>648</v>
      </c>
      <c r="L86" s="4"/>
      <c r="M86" s="4"/>
      <c r="N86" s="5"/>
      <c r="O86" s="6"/>
      <c r="P86" s="19" t="s">
        <v>334</v>
      </c>
      <c r="Q86" s="1" t="s">
        <v>335</v>
      </c>
      <c r="R86" s="1">
        <v>4</v>
      </c>
      <c r="W86" s="9" t="s">
        <v>5</v>
      </c>
      <c r="Y86" s="8"/>
      <c r="Z86" s="7"/>
      <c r="AC86" s="4">
        <f>M86*O86</f>
        <v>0</v>
      </c>
    </row>
    <row r="87" spans="1:29">
      <c r="A87">
        <v>86</v>
      </c>
      <c r="B87" s="19" t="s">
        <v>331</v>
      </c>
      <c r="C87" s="19">
        <v>1789</v>
      </c>
      <c r="D87" s="1" t="s">
        <v>0</v>
      </c>
      <c r="E87" s="2" t="s">
        <v>1</v>
      </c>
      <c r="F87" s="3" t="s">
        <v>7</v>
      </c>
      <c r="G87" s="1" t="s">
        <v>333</v>
      </c>
      <c r="H87" s="2" t="s">
        <v>84</v>
      </c>
      <c r="I87" s="1"/>
      <c r="J87" s="8"/>
      <c r="K87" s="4">
        <v>111742</v>
      </c>
      <c r="L87" s="4"/>
      <c r="M87" s="4">
        <v>139677</v>
      </c>
      <c r="N87" s="5" t="s">
        <v>4</v>
      </c>
      <c r="O87" s="6">
        <v>0.8</v>
      </c>
      <c r="P87" s="19" t="s">
        <v>334</v>
      </c>
      <c r="Q87" s="1" t="s">
        <v>335</v>
      </c>
      <c r="R87" s="1">
        <v>4</v>
      </c>
      <c r="W87" s="9" t="s">
        <v>5</v>
      </c>
      <c r="Y87" s="8"/>
      <c r="Z87" s="7">
        <f>K87-AC87</f>
        <v>0.39999999999417923</v>
      </c>
      <c r="AC87" s="4">
        <f>M87*O87</f>
        <v>111741.6</v>
      </c>
    </row>
    <row r="88" spans="1:29">
      <c r="A88">
        <v>87</v>
      </c>
      <c r="B88" s="19" t="s">
        <v>331</v>
      </c>
      <c r="C88" s="19">
        <v>1789</v>
      </c>
      <c r="D88" s="1" t="s">
        <v>0</v>
      </c>
      <c r="E88" s="2" t="s">
        <v>1</v>
      </c>
      <c r="F88" s="3" t="s">
        <v>3</v>
      </c>
      <c r="G88" s="1" t="s">
        <v>333</v>
      </c>
      <c r="H88" s="2" t="s">
        <v>84</v>
      </c>
      <c r="I88" s="1"/>
      <c r="J88" s="8"/>
      <c r="K88" s="4">
        <v>104</v>
      </c>
      <c r="L88" s="4"/>
      <c r="M88" s="4">
        <v>130</v>
      </c>
      <c r="N88" s="5" t="s">
        <v>4</v>
      </c>
      <c r="O88" s="6">
        <v>0.8</v>
      </c>
      <c r="P88" s="19" t="s">
        <v>334</v>
      </c>
      <c r="Q88" s="1" t="s">
        <v>335</v>
      </c>
      <c r="R88" s="1">
        <v>4</v>
      </c>
      <c r="W88" s="9" t="s">
        <v>5</v>
      </c>
      <c r="Y88" s="8"/>
      <c r="Z88" s="7">
        <f>K88-AC88</f>
        <v>0</v>
      </c>
      <c r="AC88" s="4">
        <f>M88*O88</f>
        <v>104</v>
      </c>
    </row>
    <row r="89" spans="1:29">
      <c r="A89">
        <v>88</v>
      </c>
      <c r="B89" s="19" t="s">
        <v>331</v>
      </c>
      <c r="C89" s="19">
        <v>1789</v>
      </c>
      <c r="D89" s="1" t="s">
        <v>0</v>
      </c>
      <c r="E89" s="2" t="s">
        <v>1</v>
      </c>
      <c r="F89" s="3" t="s">
        <v>7</v>
      </c>
      <c r="G89" s="1" t="s">
        <v>333</v>
      </c>
      <c r="H89" s="2" t="s">
        <v>85</v>
      </c>
      <c r="I89" s="1"/>
      <c r="J89" s="8"/>
      <c r="K89" s="4">
        <v>22768</v>
      </c>
      <c r="L89" s="4"/>
      <c r="M89" s="4">
        <v>113840</v>
      </c>
      <c r="N89" s="5" t="s">
        <v>4</v>
      </c>
      <c r="O89" s="6">
        <v>0.2</v>
      </c>
      <c r="P89" s="19" t="s">
        <v>334</v>
      </c>
      <c r="Q89" s="1" t="s">
        <v>335</v>
      </c>
      <c r="R89" s="1">
        <v>4</v>
      </c>
      <c r="W89" s="9" t="s">
        <v>5</v>
      </c>
      <c r="Y89" s="8"/>
      <c r="Z89" s="7">
        <f>K89-AC89</f>
        <v>0</v>
      </c>
      <c r="AC89" s="4">
        <f>M89*O89</f>
        <v>22768</v>
      </c>
    </row>
    <row r="90" spans="1:29">
      <c r="A90">
        <v>89</v>
      </c>
      <c r="B90" s="19" t="s">
        <v>331</v>
      </c>
      <c r="C90" s="19">
        <v>1789</v>
      </c>
      <c r="D90" s="1" t="s">
        <v>0</v>
      </c>
      <c r="E90" s="2" t="s">
        <v>1</v>
      </c>
      <c r="F90" s="3" t="s">
        <v>3</v>
      </c>
      <c r="G90" s="1" t="s">
        <v>333</v>
      </c>
      <c r="H90" s="2" t="s">
        <v>85</v>
      </c>
      <c r="I90" s="1"/>
      <c r="J90" s="8"/>
      <c r="K90" s="4">
        <v>320</v>
      </c>
      <c r="L90" s="4"/>
      <c r="M90" s="4">
        <v>1600</v>
      </c>
      <c r="N90" s="5" t="s">
        <v>4</v>
      </c>
      <c r="O90" s="6">
        <v>0.2</v>
      </c>
      <c r="P90" s="19" t="s">
        <v>334</v>
      </c>
      <c r="Q90" s="1" t="s">
        <v>335</v>
      </c>
      <c r="R90" s="1">
        <v>4</v>
      </c>
      <c r="W90" s="9" t="s">
        <v>5</v>
      </c>
      <c r="Y90" s="8"/>
      <c r="Z90" s="7">
        <f>K90-AC90</f>
        <v>0</v>
      </c>
      <c r="AC90" s="4">
        <f>M90*O90</f>
        <v>320</v>
      </c>
    </row>
    <row r="91" spans="1:29">
      <c r="A91">
        <v>90</v>
      </c>
      <c r="B91" s="19" t="s">
        <v>331</v>
      </c>
      <c r="C91" s="19">
        <v>1789</v>
      </c>
      <c r="D91" s="1" t="s">
        <v>0</v>
      </c>
      <c r="E91" s="2" t="s">
        <v>1</v>
      </c>
      <c r="F91" s="3" t="s">
        <v>7</v>
      </c>
      <c r="G91" s="1" t="s">
        <v>333</v>
      </c>
      <c r="H91" s="2" t="s">
        <v>86</v>
      </c>
      <c r="I91" s="1"/>
      <c r="J91" s="8"/>
      <c r="K91" s="4">
        <v>126</v>
      </c>
      <c r="L91" s="4"/>
      <c r="M91" s="4">
        <v>420</v>
      </c>
      <c r="N91" s="5" t="s">
        <v>4</v>
      </c>
      <c r="O91" s="6">
        <v>0.3</v>
      </c>
      <c r="P91" s="19" t="s">
        <v>334</v>
      </c>
      <c r="Q91" s="1" t="s">
        <v>335</v>
      </c>
      <c r="R91" s="1">
        <v>4</v>
      </c>
      <c r="W91" s="9" t="s">
        <v>5</v>
      </c>
      <c r="Y91" s="8"/>
      <c r="Z91" s="7">
        <f>K91-AC91</f>
        <v>0</v>
      </c>
      <c r="AC91" s="4">
        <f>M91*O91</f>
        <v>126</v>
      </c>
    </row>
    <row r="92" spans="1:29">
      <c r="A92">
        <v>91</v>
      </c>
      <c r="B92" s="19" t="s">
        <v>331</v>
      </c>
      <c r="C92" s="19">
        <v>1789</v>
      </c>
      <c r="D92" s="1" t="s">
        <v>0</v>
      </c>
      <c r="E92" s="2" t="s">
        <v>1</v>
      </c>
      <c r="F92" s="3" t="s">
        <v>7</v>
      </c>
      <c r="G92" s="1" t="s">
        <v>333</v>
      </c>
      <c r="H92" s="2" t="s">
        <v>87</v>
      </c>
      <c r="I92" s="1"/>
      <c r="J92" s="8"/>
      <c r="K92" s="4">
        <v>5359</v>
      </c>
      <c r="L92" s="4"/>
      <c r="M92" s="4">
        <v>6699</v>
      </c>
      <c r="N92" s="5" t="s">
        <v>4</v>
      </c>
      <c r="O92" s="6">
        <v>0.8</v>
      </c>
      <c r="P92" s="19" t="s">
        <v>334</v>
      </c>
      <c r="Q92" s="1" t="s">
        <v>335</v>
      </c>
      <c r="R92" s="1">
        <v>4</v>
      </c>
      <c r="W92" s="9" t="s">
        <v>5</v>
      </c>
      <c r="Y92" s="8"/>
      <c r="Z92" s="7">
        <f>K92-AC92</f>
        <v>-0.2000000000007276</v>
      </c>
      <c r="AC92" s="4">
        <f>M92*O92</f>
        <v>5359.2000000000007</v>
      </c>
    </row>
    <row r="93" spans="1:29">
      <c r="A93">
        <v>92</v>
      </c>
      <c r="B93" s="19" t="s">
        <v>331</v>
      </c>
      <c r="C93" s="19">
        <v>1789</v>
      </c>
      <c r="D93" s="1" t="s">
        <v>0</v>
      </c>
      <c r="E93" s="2" t="s">
        <v>1</v>
      </c>
      <c r="F93" s="3" t="s">
        <v>7</v>
      </c>
      <c r="G93" s="1" t="s">
        <v>333</v>
      </c>
      <c r="H93" s="2" t="s">
        <v>88</v>
      </c>
      <c r="I93" s="1"/>
      <c r="J93" s="8"/>
      <c r="K93" s="4">
        <v>2880</v>
      </c>
      <c r="L93" s="4"/>
      <c r="M93" s="4">
        <v>3600</v>
      </c>
      <c r="N93" s="5" t="s">
        <v>4</v>
      </c>
      <c r="O93" s="6">
        <v>0.8</v>
      </c>
      <c r="P93" s="19" t="s">
        <v>334</v>
      </c>
      <c r="Q93" s="1" t="s">
        <v>335</v>
      </c>
      <c r="R93" s="1">
        <v>4</v>
      </c>
      <c r="W93" s="9" t="s">
        <v>5</v>
      </c>
      <c r="Y93" s="8"/>
      <c r="Z93" s="7">
        <f>K93-AC93</f>
        <v>0</v>
      </c>
      <c r="AC93" s="4">
        <f>M93*O93</f>
        <v>2880</v>
      </c>
    </row>
    <row r="94" spans="1:29">
      <c r="A94">
        <v>93</v>
      </c>
      <c r="B94" s="19" t="s">
        <v>331</v>
      </c>
      <c r="C94" s="19">
        <v>1789</v>
      </c>
      <c r="D94" s="1" t="s">
        <v>0</v>
      </c>
      <c r="E94" s="2" t="s">
        <v>1</v>
      </c>
      <c r="F94" s="3" t="s">
        <v>3</v>
      </c>
      <c r="G94" s="1" t="s">
        <v>333</v>
      </c>
      <c r="H94" s="2" t="s">
        <v>88</v>
      </c>
      <c r="I94" s="1"/>
      <c r="J94" s="8"/>
      <c r="K94" s="4">
        <v>139</v>
      </c>
      <c r="L94" s="4"/>
      <c r="M94" s="4">
        <v>279</v>
      </c>
      <c r="N94" s="5" t="s">
        <v>4</v>
      </c>
      <c r="O94" s="6">
        <v>0.5</v>
      </c>
      <c r="P94" s="19" t="s">
        <v>334</v>
      </c>
      <c r="Q94" s="1" t="s">
        <v>335</v>
      </c>
      <c r="R94" s="1">
        <v>4</v>
      </c>
      <c r="W94" s="9" t="s">
        <v>5</v>
      </c>
      <c r="Y94" s="8"/>
      <c r="Z94" s="7">
        <f>K94-AC94</f>
        <v>-0.5</v>
      </c>
      <c r="AC94" s="4">
        <f>M94*O94</f>
        <v>139.5</v>
      </c>
    </row>
    <row r="95" spans="1:29">
      <c r="A95">
        <v>94</v>
      </c>
      <c r="B95" s="19" t="s">
        <v>331</v>
      </c>
      <c r="C95" s="19">
        <v>1789</v>
      </c>
      <c r="D95" s="1" t="s">
        <v>0</v>
      </c>
      <c r="E95" s="2" t="s">
        <v>1</v>
      </c>
      <c r="F95" s="3" t="s">
        <v>7</v>
      </c>
      <c r="G95" s="1" t="s">
        <v>333</v>
      </c>
      <c r="H95" s="2" t="s">
        <v>89</v>
      </c>
      <c r="I95" s="1"/>
      <c r="J95" s="8"/>
      <c r="K95" s="4">
        <v>11771</v>
      </c>
      <c r="L95" s="4"/>
      <c r="M95" s="4">
        <v>39237</v>
      </c>
      <c r="N95" s="5" t="s">
        <v>4</v>
      </c>
      <c r="O95" s="6">
        <v>0.3</v>
      </c>
      <c r="P95" s="19" t="s">
        <v>334</v>
      </c>
      <c r="Q95" s="1" t="s">
        <v>335</v>
      </c>
      <c r="R95" s="1">
        <v>4</v>
      </c>
      <c r="W95" s="9" t="s">
        <v>5</v>
      </c>
      <c r="Y95" s="8"/>
      <c r="Z95" s="7">
        <f>K95-AC95</f>
        <v>-0.1000000000003638</v>
      </c>
      <c r="AC95" s="4">
        <f>M95*O95</f>
        <v>11771.1</v>
      </c>
    </row>
    <row r="96" spans="1:29">
      <c r="A96">
        <v>95</v>
      </c>
      <c r="B96" s="19" t="s">
        <v>331</v>
      </c>
      <c r="C96" s="19">
        <v>1789</v>
      </c>
      <c r="D96" s="1" t="s">
        <v>0</v>
      </c>
      <c r="E96" s="2" t="s">
        <v>1</v>
      </c>
      <c r="F96" s="3" t="s">
        <v>3</v>
      </c>
      <c r="G96" s="1" t="s">
        <v>333</v>
      </c>
      <c r="H96" s="2" t="s">
        <v>89</v>
      </c>
      <c r="I96" s="1"/>
      <c r="J96" s="8"/>
      <c r="K96" s="4">
        <v>165</v>
      </c>
      <c r="L96" s="4"/>
      <c r="M96" s="4">
        <v>550</v>
      </c>
      <c r="N96" s="5" t="s">
        <v>4</v>
      </c>
      <c r="O96" s="6">
        <v>0.3</v>
      </c>
      <c r="P96" s="19" t="s">
        <v>334</v>
      </c>
      <c r="Q96" s="1" t="s">
        <v>335</v>
      </c>
      <c r="R96" s="1">
        <v>4</v>
      </c>
      <c r="W96" s="9" t="s">
        <v>5</v>
      </c>
      <c r="Y96" s="8"/>
      <c r="Z96" s="7">
        <f>K96-AC96</f>
        <v>0</v>
      </c>
      <c r="AC96" s="4">
        <f>M96*O96</f>
        <v>165</v>
      </c>
    </row>
    <row r="97" spans="1:29">
      <c r="A97">
        <v>96</v>
      </c>
      <c r="B97" s="19" t="s">
        <v>331</v>
      </c>
      <c r="C97" s="19">
        <v>1789</v>
      </c>
      <c r="D97" s="1" t="s">
        <v>0</v>
      </c>
      <c r="E97" s="2" t="s">
        <v>1</v>
      </c>
      <c r="F97" s="3" t="s">
        <v>7</v>
      </c>
      <c r="G97" s="1" t="s">
        <v>333</v>
      </c>
      <c r="H97" s="2" t="s">
        <v>90</v>
      </c>
      <c r="I97" s="1"/>
      <c r="J97" s="8"/>
      <c r="K97" s="4">
        <v>65544</v>
      </c>
      <c r="L97" s="4"/>
      <c r="M97" s="4">
        <v>16386</v>
      </c>
      <c r="N97" s="5" t="s">
        <v>4</v>
      </c>
      <c r="O97" s="6">
        <v>4</v>
      </c>
      <c r="P97" s="19" t="s">
        <v>334</v>
      </c>
      <c r="Q97" s="1" t="s">
        <v>335</v>
      </c>
      <c r="R97" s="1">
        <v>4</v>
      </c>
      <c r="W97" s="9" t="s">
        <v>5</v>
      </c>
      <c r="Y97" s="8"/>
      <c r="Z97" s="7">
        <f>K97-AC97</f>
        <v>0</v>
      </c>
      <c r="AC97" s="4">
        <f>M97*O97</f>
        <v>65544</v>
      </c>
    </row>
    <row r="98" spans="1:29">
      <c r="A98">
        <v>97</v>
      </c>
      <c r="B98" s="19" t="s">
        <v>331</v>
      </c>
      <c r="C98" s="19">
        <v>1789</v>
      </c>
      <c r="D98" s="1" t="s">
        <v>0</v>
      </c>
      <c r="E98" s="2" t="s">
        <v>1</v>
      </c>
      <c r="F98" s="3" t="s">
        <v>91</v>
      </c>
      <c r="G98" s="1" t="s">
        <v>333</v>
      </c>
      <c r="H98" s="2" t="s">
        <v>90</v>
      </c>
      <c r="I98" s="1"/>
      <c r="J98" s="8"/>
      <c r="K98" s="4">
        <v>23250</v>
      </c>
      <c r="L98" s="4"/>
      <c r="M98" s="4">
        <v>4650</v>
      </c>
      <c r="N98" s="5" t="s">
        <v>4</v>
      </c>
      <c r="O98" s="6">
        <v>5</v>
      </c>
      <c r="P98" s="19" t="s">
        <v>334</v>
      </c>
      <c r="Q98" s="1" t="s">
        <v>335</v>
      </c>
      <c r="R98" s="1">
        <v>4</v>
      </c>
      <c r="W98" s="9" t="s">
        <v>5</v>
      </c>
      <c r="Y98" s="8"/>
      <c r="Z98" s="7">
        <f>K98-AC98</f>
        <v>0</v>
      </c>
      <c r="AC98" s="4">
        <f>M98*O98</f>
        <v>23250</v>
      </c>
    </row>
    <row r="99" spans="1:29">
      <c r="A99">
        <v>98</v>
      </c>
      <c r="B99" s="19" t="s">
        <v>331</v>
      </c>
      <c r="C99" s="19">
        <v>1789</v>
      </c>
      <c r="D99" s="1" t="s">
        <v>0</v>
      </c>
      <c r="E99" s="2" t="s">
        <v>1</v>
      </c>
      <c r="F99" s="3" t="s">
        <v>7</v>
      </c>
      <c r="G99" s="1" t="s">
        <v>333</v>
      </c>
      <c r="H99" s="2" t="s">
        <v>92</v>
      </c>
      <c r="I99" s="1"/>
      <c r="J99" s="8"/>
      <c r="K99" s="4">
        <v>1817</v>
      </c>
      <c r="L99" s="4"/>
      <c r="M99" s="4">
        <v>727</v>
      </c>
      <c r="N99" s="5" t="s">
        <v>4</v>
      </c>
      <c r="O99" s="6">
        <v>2.5</v>
      </c>
      <c r="P99" s="19" t="s">
        <v>334</v>
      </c>
      <c r="Q99" s="1" t="s">
        <v>335</v>
      </c>
      <c r="R99" s="1">
        <v>4</v>
      </c>
      <c r="W99" s="9" t="s">
        <v>5</v>
      </c>
      <c r="Y99" s="8"/>
      <c r="Z99" s="7">
        <f>K99-AC99</f>
        <v>-0.5</v>
      </c>
      <c r="AC99" s="4">
        <f>M99*O99</f>
        <v>1817.5</v>
      </c>
    </row>
    <row r="100" spans="1:29">
      <c r="A100">
        <v>99</v>
      </c>
      <c r="B100" s="19" t="s">
        <v>331</v>
      </c>
      <c r="C100" s="19">
        <v>1789</v>
      </c>
      <c r="D100" s="1" t="s">
        <v>0</v>
      </c>
      <c r="E100" s="2" t="s">
        <v>1</v>
      </c>
      <c r="F100" s="3" t="s">
        <v>7</v>
      </c>
      <c r="G100" s="1" t="s">
        <v>333</v>
      </c>
      <c r="H100" s="2" t="s">
        <v>93</v>
      </c>
      <c r="I100" s="1"/>
      <c r="J100" s="8"/>
      <c r="K100" s="4">
        <v>1140</v>
      </c>
      <c r="L100" s="4"/>
      <c r="M100" s="4">
        <v>380</v>
      </c>
      <c r="N100" s="5" t="s">
        <v>4</v>
      </c>
      <c r="O100" s="6">
        <v>3</v>
      </c>
      <c r="P100" s="19" t="s">
        <v>334</v>
      </c>
      <c r="Q100" s="1" t="s">
        <v>335</v>
      </c>
      <c r="R100" s="1">
        <v>4</v>
      </c>
      <c r="W100" s="9" t="s">
        <v>5</v>
      </c>
      <c r="Y100" s="8"/>
      <c r="Z100" s="7">
        <f>K100-AC100</f>
        <v>0</v>
      </c>
      <c r="AC100" s="4">
        <f>M100*O100</f>
        <v>1140</v>
      </c>
    </row>
    <row r="101" spans="1:29">
      <c r="A101">
        <v>100</v>
      </c>
      <c r="B101" s="19" t="s">
        <v>331</v>
      </c>
      <c r="C101" s="19">
        <v>1789</v>
      </c>
      <c r="D101" s="1" t="s">
        <v>0</v>
      </c>
      <c r="E101" s="2" t="s">
        <v>1</v>
      </c>
      <c r="F101" s="3" t="s">
        <v>7</v>
      </c>
      <c r="G101" s="1" t="s">
        <v>333</v>
      </c>
      <c r="H101" s="2" t="s">
        <v>94</v>
      </c>
      <c r="I101" s="1"/>
      <c r="J101" s="8"/>
      <c r="K101" s="4">
        <v>361</v>
      </c>
      <c r="L101" s="4"/>
      <c r="M101" s="4">
        <v>602</v>
      </c>
      <c r="N101" s="5" t="s">
        <v>4</v>
      </c>
      <c r="O101" s="6">
        <v>0.6</v>
      </c>
      <c r="P101" s="19" t="s">
        <v>334</v>
      </c>
      <c r="Q101" s="1" t="s">
        <v>335</v>
      </c>
      <c r="R101" s="1">
        <v>4</v>
      </c>
      <c r="W101" s="9" t="s">
        <v>5</v>
      </c>
      <c r="Y101" s="8"/>
      <c r="Z101" s="7">
        <f>K101-AC101</f>
        <v>-0.19999999999998863</v>
      </c>
      <c r="AC101" s="4">
        <f>M101*O101</f>
        <v>361.2</v>
      </c>
    </row>
    <row r="102" spans="1:29">
      <c r="A102">
        <v>101</v>
      </c>
      <c r="B102" s="19" t="s">
        <v>331</v>
      </c>
      <c r="C102" s="19">
        <v>1789</v>
      </c>
      <c r="D102" s="1" t="s">
        <v>0</v>
      </c>
      <c r="E102" s="2" t="s">
        <v>1</v>
      </c>
      <c r="F102" s="3" t="s">
        <v>3</v>
      </c>
      <c r="G102" s="1" t="s">
        <v>333</v>
      </c>
      <c r="H102" s="2" t="s">
        <v>94</v>
      </c>
      <c r="I102" s="1"/>
      <c r="J102" s="8"/>
      <c r="K102" s="4">
        <v>79</v>
      </c>
      <c r="L102" s="4"/>
      <c r="M102" s="4">
        <v>191</v>
      </c>
      <c r="N102" s="5" t="s">
        <v>4</v>
      </c>
      <c r="O102" s="6">
        <v>0.6</v>
      </c>
      <c r="P102" s="19" t="s">
        <v>334</v>
      </c>
      <c r="Q102" s="1" t="s">
        <v>335</v>
      </c>
      <c r="R102" s="1">
        <v>4</v>
      </c>
      <c r="W102" s="9" t="s">
        <v>5</v>
      </c>
      <c r="Y102" s="9" t="s">
        <v>371</v>
      </c>
      <c r="Z102" s="7">
        <f>K102-AC102</f>
        <v>-35.599999999999994</v>
      </c>
      <c r="AC102" s="4">
        <f>M102*O102</f>
        <v>114.6</v>
      </c>
    </row>
    <row r="103" spans="1:29">
      <c r="A103">
        <v>102</v>
      </c>
      <c r="B103" s="19" t="s">
        <v>331</v>
      </c>
      <c r="C103" s="19">
        <v>1789</v>
      </c>
      <c r="D103" s="1" t="s">
        <v>0</v>
      </c>
      <c r="E103" s="2" t="s">
        <v>1</v>
      </c>
      <c r="F103" s="3" t="s">
        <v>7</v>
      </c>
      <c r="G103" s="1" t="s">
        <v>333</v>
      </c>
      <c r="H103" s="10" t="s">
        <v>95</v>
      </c>
      <c r="I103" s="1"/>
      <c r="J103" s="8"/>
      <c r="K103" s="4">
        <v>5218</v>
      </c>
      <c r="L103" s="4"/>
      <c r="M103" s="4">
        <v>20071</v>
      </c>
      <c r="N103" s="5" t="s">
        <v>4</v>
      </c>
      <c r="O103" s="6">
        <v>0.26</v>
      </c>
      <c r="P103" s="19" t="s">
        <v>334</v>
      </c>
      <c r="Q103" s="1" t="s">
        <v>335</v>
      </c>
      <c r="R103" s="1">
        <v>4</v>
      </c>
      <c r="W103" s="9" t="s">
        <v>5</v>
      </c>
      <c r="Y103" s="8"/>
      <c r="Z103" s="7">
        <f>K103-AC103</f>
        <v>-0.46000000000003638</v>
      </c>
      <c r="AC103" s="4">
        <f>M103*O103</f>
        <v>5218.46</v>
      </c>
    </row>
    <row r="104" spans="1:29">
      <c r="A104">
        <v>103</v>
      </c>
      <c r="B104" s="19" t="s">
        <v>331</v>
      </c>
      <c r="C104" s="19">
        <v>1789</v>
      </c>
      <c r="D104" s="1" t="s">
        <v>0</v>
      </c>
      <c r="E104" s="2" t="s">
        <v>1</v>
      </c>
      <c r="F104" s="3" t="s">
        <v>7</v>
      </c>
      <c r="G104" s="1" t="s">
        <v>333</v>
      </c>
      <c r="H104" s="10" t="s">
        <v>96</v>
      </c>
      <c r="I104" s="1"/>
      <c r="J104" s="8"/>
      <c r="K104" s="4">
        <v>4886</v>
      </c>
      <c r="L104" s="4"/>
      <c r="M104" s="4">
        <v>32575</v>
      </c>
      <c r="N104" s="5" t="s">
        <v>4</v>
      </c>
      <c r="O104" s="6">
        <v>0.15</v>
      </c>
      <c r="P104" s="19" t="s">
        <v>334</v>
      </c>
      <c r="Q104" s="1" t="s">
        <v>335</v>
      </c>
      <c r="R104" s="1">
        <v>5</v>
      </c>
      <c r="W104" s="9" t="s">
        <v>5</v>
      </c>
      <c r="Y104" s="8"/>
      <c r="Z104" s="7">
        <f>K104-AC104</f>
        <v>-0.25</v>
      </c>
      <c r="AC104" s="4">
        <f>M104*O104</f>
        <v>4886.25</v>
      </c>
    </row>
    <row r="105" spans="1:29">
      <c r="A105">
        <v>104</v>
      </c>
      <c r="B105" s="19" t="s">
        <v>331</v>
      </c>
      <c r="C105" s="19">
        <v>1789</v>
      </c>
      <c r="D105" s="1" t="s">
        <v>0</v>
      </c>
      <c r="E105" s="2" t="s">
        <v>1</v>
      </c>
      <c r="F105" s="3" t="s">
        <v>97</v>
      </c>
      <c r="G105" s="1" t="s">
        <v>333</v>
      </c>
      <c r="H105" s="10" t="s">
        <v>96</v>
      </c>
      <c r="I105" s="1"/>
      <c r="J105" s="8"/>
      <c r="K105" s="4">
        <v>114014</v>
      </c>
      <c r="L105" s="4"/>
      <c r="M105" s="4">
        <v>753424</v>
      </c>
      <c r="N105" s="5" t="s">
        <v>4</v>
      </c>
      <c r="O105" s="6">
        <v>0.15</v>
      </c>
      <c r="P105" s="19" t="s">
        <v>334</v>
      </c>
      <c r="Q105" s="1" t="s">
        <v>335</v>
      </c>
      <c r="R105" s="1">
        <v>5</v>
      </c>
      <c r="W105" s="9" t="s">
        <v>5</v>
      </c>
      <c r="Y105" s="9" t="s">
        <v>371</v>
      </c>
      <c r="Z105" s="7">
        <f>K105-AC105</f>
        <v>1000.4000000000087</v>
      </c>
      <c r="AC105" s="4">
        <f>M105*O105</f>
        <v>113013.59999999999</v>
      </c>
    </row>
    <row r="106" spans="1:29">
      <c r="A106">
        <v>105</v>
      </c>
      <c r="B106" s="19" t="s">
        <v>331</v>
      </c>
      <c r="C106" s="19">
        <v>1789</v>
      </c>
      <c r="D106" s="1" t="s">
        <v>0</v>
      </c>
      <c r="E106" s="2" t="s">
        <v>1</v>
      </c>
      <c r="F106" s="3" t="s">
        <v>3</v>
      </c>
      <c r="G106" s="1" t="s">
        <v>333</v>
      </c>
      <c r="H106" s="10" t="s">
        <v>96</v>
      </c>
      <c r="I106" s="1"/>
      <c r="J106" s="8"/>
      <c r="K106" s="4">
        <v>41002</v>
      </c>
      <c r="L106" s="4"/>
      <c r="M106" s="4">
        <v>273344</v>
      </c>
      <c r="N106" s="5" t="s">
        <v>4</v>
      </c>
      <c r="O106" s="6">
        <v>0.15</v>
      </c>
      <c r="P106" s="19" t="s">
        <v>334</v>
      </c>
      <c r="Q106" s="1" t="s">
        <v>335</v>
      </c>
      <c r="R106" s="1">
        <v>5</v>
      </c>
      <c r="W106" s="9" t="s">
        <v>5</v>
      </c>
      <c r="Y106" s="8"/>
      <c r="Z106" s="7">
        <f>K106-AC106</f>
        <v>0.40000000000145519</v>
      </c>
      <c r="AC106" s="4">
        <f>M106*O106</f>
        <v>41001.599999999999</v>
      </c>
    </row>
    <row r="107" spans="1:29">
      <c r="A107">
        <v>106</v>
      </c>
      <c r="B107" s="19" t="s">
        <v>331</v>
      </c>
      <c r="C107" s="19">
        <v>1789</v>
      </c>
      <c r="D107" s="1" t="s">
        <v>0</v>
      </c>
      <c r="E107" s="2" t="s">
        <v>1</v>
      </c>
      <c r="F107" s="3" t="s">
        <v>7</v>
      </c>
      <c r="G107" s="1" t="s">
        <v>333</v>
      </c>
      <c r="H107" s="10" t="s">
        <v>98</v>
      </c>
      <c r="I107" s="1"/>
      <c r="J107" s="8"/>
      <c r="K107" s="4">
        <v>56360</v>
      </c>
      <c r="L107" s="4"/>
      <c r="M107" s="4">
        <v>187868</v>
      </c>
      <c r="N107" s="5" t="s">
        <v>4</v>
      </c>
      <c r="O107" s="6">
        <v>0.3</v>
      </c>
      <c r="P107" s="19" t="s">
        <v>334</v>
      </c>
      <c r="Q107" s="1" t="s">
        <v>335</v>
      </c>
      <c r="R107" s="1">
        <v>5</v>
      </c>
      <c r="W107" s="9" t="s">
        <v>5</v>
      </c>
      <c r="Y107" s="8"/>
      <c r="Z107" s="7">
        <f>K107-AC107</f>
        <v>-0.40000000000145519</v>
      </c>
      <c r="AC107" s="4">
        <f>M107*O107</f>
        <v>56360.4</v>
      </c>
    </row>
    <row r="108" spans="1:29">
      <c r="A108">
        <v>107</v>
      </c>
      <c r="B108" s="19" t="s">
        <v>331</v>
      </c>
      <c r="C108" s="19">
        <v>1789</v>
      </c>
      <c r="D108" s="1" t="s">
        <v>0</v>
      </c>
      <c r="E108" s="2" t="s">
        <v>1</v>
      </c>
      <c r="F108" s="3" t="s">
        <v>3</v>
      </c>
      <c r="G108" s="1" t="s">
        <v>333</v>
      </c>
      <c r="H108" s="10" t="s">
        <v>98</v>
      </c>
      <c r="I108" s="1"/>
      <c r="J108" s="8"/>
      <c r="K108" s="4">
        <v>390</v>
      </c>
      <c r="L108" s="4"/>
      <c r="M108" s="4">
        <v>1300</v>
      </c>
      <c r="N108" s="5" t="s">
        <v>4</v>
      </c>
      <c r="O108" s="6">
        <v>0.3</v>
      </c>
      <c r="P108" s="19" t="s">
        <v>334</v>
      </c>
      <c r="Q108" s="1" t="s">
        <v>335</v>
      </c>
      <c r="R108" s="1">
        <v>5</v>
      </c>
      <c r="W108" s="9" t="s">
        <v>5</v>
      </c>
      <c r="Y108" s="8"/>
      <c r="Z108" s="7">
        <f>K108-AC108</f>
        <v>0</v>
      </c>
      <c r="AC108" s="4">
        <f>M108*O108</f>
        <v>390</v>
      </c>
    </row>
    <row r="109" spans="1:29">
      <c r="A109">
        <v>108</v>
      </c>
      <c r="B109" s="19" t="s">
        <v>331</v>
      </c>
      <c r="C109" s="19">
        <v>1789</v>
      </c>
      <c r="D109" s="1" t="s">
        <v>0</v>
      </c>
      <c r="E109" s="2" t="s">
        <v>1</v>
      </c>
      <c r="F109" s="3" t="s">
        <v>7</v>
      </c>
      <c r="G109" s="1" t="s">
        <v>333</v>
      </c>
      <c r="H109" s="10" t="s">
        <v>99</v>
      </c>
      <c r="I109" s="1"/>
      <c r="J109" s="8"/>
      <c r="K109" s="4">
        <v>212</v>
      </c>
      <c r="L109" s="4"/>
      <c r="M109" s="4">
        <v>1415</v>
      </c>
      <c r="N109" s="5" t="s">
        <v>4</v>
      </c>
      <c r="O109" s="6">
        <v>0.15</v>
      </c>
      <c r="P109" s="19" t="s">
        <v>334</v>
      </c>
      <c r="Q109" s="1" t="s">
        <v>335</v>
      </c>
      <c r="R109" s="1">
        <v>5</v>
      </c>
      <c r="W109" s="9" t="s">
        <v>5</v>
      </c>
      <c r="Y109" s="8"/>
      <c r="Z109" s="7">
        <f>K109-AC109</f>
        <v>-0.25</v>
      </c>
      <c r="AC109" s="4">
        <f>M109*O109</f>
        <v>212.25</v>
      </c>
    </row>
    <row r="110" spans="1:29">
      <c r="A110">
        <v>109</v>
      </c>
      <c r="B110" s="19" t="s">
        <v>331</v>
      </c>
      <c r="C110" s="19">
        <v>1789</v>
      </c>
      <c r="D110" s="1" t="s">
        <v>0</v>
      </c>
      <c r="E110" s="2" t="s">
        <v>1</v>
      </c>
      <c r="F110" s="3" t="s">
        <v>7</v>
      </c>
      <c r="G110" s="1" t="s">
        <v>333</v>
      </c>
      <c r="H110" s="10" t="s">
        <v>100</v>
      </c>
      <c r="I110" s="1"/>
      <c r="J110" s="8"/>
      <c r="K110" s="4">
        <v>42152</v>
      </c>
      <c r="L110" s="4"/>
      <c r="M110" s="4">
        <v>84304</v>
      </c>
      <c r="N110" s="5" t="s">
        <v>4</v>
      </c>
      <c r="O110" s="6">
        <v>0.5</v>
      </c>
      <c r="P110" s="19" t="s">
        <v>334</v>
      </c>
      <c r="Q110" s="1" t="s">
        <v>335</v>
      </c>
      <c r="R110" s="1">
        <v>5</v>
      </c>
      <c r="W110" s="9" t="s">
        <v>5</v>
      </c>
      <c r="Y110" s="8"/>
      <c r="Z110" s="7">
        <f>K110-AC110</f>
        <v>0</v>
      </c>
      <c r="AC110" s="4">
        <f>M110*O110</f>
        <v>42152</v>
      </c>
    </row>
    <row r="111" spans="1:29">
      <c r="A111">
        <v>110</v>
      </c>
      <c r="B111" s="19" t="s">
        <v>331</v>
      </c>
      <c r="C111" s="19">
        <v>1789</v>
      </c>
      <c r="D111" s="1" t="s">
        <v>0</v>
      </c>
      <c r="E111" s="2" t="s">
        <v>1</v>
      </c>
      <c r="F111" s="3" t="s">
        <v>3</v>
      </c>
      <c r="G111" s="1" t="s">
        <v>333</v>
      </c>
      <c r="H111" s="10" t="s">
        <v>100</v>
      </c>
      <c r="I111" s="1"/>
      <c r="J111" s="8"/>
      <c r="K111" s="4">
        <v>3841</v>
      </c>
      <c r="L111" s="4"/>
      <c r="M111" s="4">
        <v>7682</v>
      </c>
      <c r="N111" s="5" t="s">
        <v>4</v>
      </c>
      <c r="O111" s="6">
        <v>0.5</v>
      </c>
      <c r="P111" s="19" t="s">
        <v>334</v>
      </c>
      <c r="Q111" s="1" t="s">
        <v>335</v>
      </c>
      <c r="R111" s="1">
        <v>5</v>
      </c>
      <c r="W111" s="9" t="s">
        <v>5</v>
      </c>
      <c r="Y111" s="8"/>
      <c r="Z111" s="7">
        <f>K111-AC111</f>
        <v>0</v>
      </c>
      <c r="AC111" s="4">
        <f>M111*O111</f>
        <v>3841</v>
      </c>
    </row>
    <row r="112" spans="1:29">
      <c r="A112">
        <v>111</v>
      </c>
      <c r="B112" s="19" t="s">
        <v>331</v>
      </c>
      <c r="C112" s="19">
        <v>1789</v>
      </c>
      <c r="D112" s="1" t="s">
        <v>0</v>
      </c>
      <c r="E112" s="2" t="s">
        <v>1</v>
      </c>
      <c r="F112" s="3" t="s">
        <v>7</v>
      </c>
      <c r="G112" s="1" t="s">
        <v>333</v>
      </c>
      <c r="H112" s="10" t="s">
        <v>101</v>
      </c>
      <c r="I112" s="1"/>
      <c r="J112" s="8"/>
      <c r="K112" s="4">
        <v>9807</v>
      </c>
      <c r="L112" s="4"/>
      <c r="M112" s="4">
        <v>24517</v>
      </c>
      <c r="N112" s="5" t="s">
        <v>4</v>
      </c>
      <c r="O112" s="6">
        <v>0.4</v>
      </c>
      <c r="P112" s="19" t="s">
        <v>334</v>
      </c>
      <c r="Q112" s="1" t="s">
        <v>335</v>
      </c>
      <c r="R112" s="1">
        <v>5</v>
      </c>
      <c r="W112" s="9" t="s">
        <v>5</v>
      </c>
      <c r="Y112" s="8"/>
      <c r="Z112" s="7">
        <f>K112-AC112</f>
        <v>0.19999999999890861</v>
      </c>
      <c r="AC112" s="4">
        <f>M112*O112</f>
        <v>9806.8000000000011</v>
      </c>
    </row>
    <row r="113" spans="1:29">
      <c r="A113">
        <v>112</v>
      </c>
      <c r="B113" s="19" t="s">
        <v>331</v>
      </c>
      <c r="C113" s="19">
        <v>1789</v>
      </c>
      <c r="D113" s="1" t="s">
        <v>0</v>
      </c>
      <c r="E113" s="2" t="s">
        <v>1</v>
      </c>
      <c r="F113" s="3" t="s">
        <v>7</v>
      </c>
      <c r="G113" s="1" t="s">
        <v>333</v>
      </c>
      <c r="H113" s="10" t="s">
        <v>102</v>
      </c>
      <c r="I113" s="1"/>
      <c r="J113" s="8"/>
      <c r="K113" s="4">
        <v>1442</v>
      </c>
      <c r="L113" s="4"/>
      <c r="M113" s="4"/>
      <c r="N113" s="5"/>
      <c r="O113" s="6"/>
      <c r="P113" s="19" t="s">
        <v>334</v>
      </c>
      <c r="Q113" s="1" t="s">
        <v>335</v>
      </c>
      <c r="R113" s="1">
        <v>5</v>
      </c>
      <c r="W113" s="9" t="s">
        <v>5</v>
      </c>
      <c r="Y113" s="8"/>
      <c r="Z113" s="7"/>
      <c r="AC113" s="4">
        <f>M113*O113</f>
        <v>0</v>
      </c>
    </row>
    <row r="114" spans="1:29">
      <c r="A114">
        <v>113</v>
      </c>
      <c r="B114" s="19" t="s">
        <v>331</v>
      </c>
      <c r="C114" s="19">
        <v>1789</v>
      </c>
      <c r="D114" s="1" t="s">
        <v>0</v>
      </c>
      <c r="E114" s="2" t="s">
        <v>1</v>
      </c>
      <c r="F114" s="3" t="s">
        <v>7</v>
      </c>
      <c r="G114" s="1" t="s">
        <v>333</v>
      </c>
      <c r="H114" s="10" t="s">
        <v>103</v>
      </c>
      <c r="I114" s="1"/>
      <c r="J114" s="8"/>
      <c r="K114" s="4">
        <v>154</v>
      </c>
      <c r="L114" s="4"/>
      <c r="M114" s="4"/>
      <c r="N114" s="5"/>
      <c r="O114" s="6"/>
      <c r="P114" s="19" t="s">
        <v>334</v>
      </c>
      <c r="Q114" s="1" t="s">
        <v>335</v>
      </c>
      <c r="R114" s="1">
        <v>5</v>
      </c>
      <c r="W114" s="9" t="s">
        <v>5</v>
      </c>
      <c r="Y114" s="8"/>
      <c r="Z114" s="7"/>
      <c r="AC114" s="4">
        <f>M114*O114</f>
        <v>0</v>
      </c>
    </row>
    <row r="115" spans="1:29">
      <c r="A115">
        <v>114</v>
      </c>
      <c r="B115" s="19" t="s">
        <v>331</v>
      </c>
      <c r="C115" s="19">
        <v>1789</v>
      </c>
      <c r="D115" s="1" t="s">
        <v>0</v>
      </c>
      <c r="E115" s="2" t="s">
        <v>1</v>
      </c>
      <c r="F115" s="3" t="s">
        <v>3</v>
      </c>
      <c r="G115" s="1" t="s">
        <v>333</v>
      </c>
      <c r="H115" s="10" t="s">
        <v>103</v>
      </c>
      <c r="I115" s="1"/>
      <c r="J115" s="8"/>
      <c r="K115" s="4">
        <v>128</v>
      </c>
      <c r="L115" s="4"/>
      <c r="M115" s="4"/>
      <c r="N115" s="5"/>
      <c r="O115" s="6"/>
      <c r="P115" s="19" t="s">
        <v>334</v>
      </c>
      <c r="Q115" s="1" t="s">
        <v>335</v>
      </c>
      <c r="R115" s="1">
        <v>5</v>
      </c>
      <c r="W115" s="9" t="s">
        <v>5</v>
      </c>
      <c r="Y115" s="8"/>
      <c r="Z115" s="7"/>
      <c r="AC115" s="4">
        <f>M115*O115</f>
        <v>0</v>
      </c>
    </row>
    <row r="116" spans="1:29">
      <c r="A116">
        <v>115</v>
      </c>
      <c r="B116" s="19" t="s">
        <v>331</v>
      </c>
      <c r="C116" s="19">
        <v>1789</v>
      </c>
      <c r="D116" s="1" t="s">
        <v>0</v>
      </c>
      <c r="E116" s="2" t="s">
        <v>1</v>
      </c>
      <c r="F116" s="3" t="s">
        <v>13</v>
      </c>
      <c r="G116" s="1" t="s">
        <v>333</v>
      </c>
      <c r="H116" s="10" t="s">
        <v>103</v>
      </c>
      <c r="I116" s="1"/>
      <c r="J116" s="8"/>
      <c r="K116" s="4">
        <v>366</v>
      </c>
      <c r="L116" s="4"/>
      <c r="M116" s="4"/>
      <c r="N116" s="5"/>
      <c r="O116" s="6"/>
      <c r="P116" s="19" t="s">
        <v>334</v>
      </c>
      <c r="Q116" s="1" t="s">
        <v>335</v>
      </c>
      <c r="R116" s="1">
        <v>5</v>
      </c>
      <c r="W116" s="9" t="s">
        <v>5</v>
      </c>
      <c r="Y116" s="8"/>
      <c r="Z116" s="7"/>
      <c r="AC116" s="4">
        <f>M116*O116</f>
        <v>0</v>
      </c>
    </row>
    <row r="117" spans="1:29">
      <c r="A117">
        <v>116</v>
      </c>
      <c r="B117" s="19" t="s">
        <v>331</v>
      </c>
      <c r="C117" s="19">
        <v>1789</v>
      </c>
      <c r="D117" s="1" t="s">
        <v>0</v>
      </c>
      <c r="E117" s="2" t="s">
        <v>1</v>
      </c>
      <c r="F117" s="3" t="s">
        <v>7</v>
      </c>
      <c r="G117" s="1" t="s">
        <v>333</v>
      </c>
      <c r="H117" s="10" t="s">
        <v>104</v>
      </c>
      <c r="I117" s="1"/>
      <c r="J117" s="8"/>
      <c r="K117" s="4">
        <v>11504</v>
      </c>
      <c r="L117" s="4"/>
      <c r="M117" s="4">
        <v>28759</v>
      </c>
      <c r="N117" s="5" t="s">
        <v>4</v>
      </c>
      <c r="O117" s="6">
        <v>0.4</v>
      </c>
      <c r="P117" s="19" t="s">
        <v>334</v>
      </c>
      <c r="Q117" s="1" t="s">
        <v>335</v>
      </c>
      <c r="R117" s="1">
        <v>5</v>
      </c>
      <c r="W117" s="9" t="s">
        <v>5</v>
      </c>
      <c r="Y117" s="8"/>
      <c r="Z117" s="7">
        <f>K117-AC117</f>
        <v>0.3999999999996362</v>
      </c>
      <c r="AC117" s="4">
        <f>M117*O117</f>
        <v>11503.6</v>
      </c>
    </row>
    <row r="118" spans="1:29">
      <c r="A118">
        <v>117</v>
      </c>
      <c r="B118" s="19" t="s">
        <v>331</v>
      </c>
      <c r="C118" s="19">
        <v>1789</v>
      </c>
      <c r="D118" s="1" t="s">
        <v>0</v>
      </c>
      <c r="E118" s="2" t="s">
        <v>1</v>
      </c>
      <c r="F118" s="3" t="s">
        <v>3</v>
      </c>
      <c r="G118" s="1" t="s">
        <v>333</v>
      </c>
      <c r="H118" s="10" t="s">
        <v>104</v>
      </c>
      <c r="I118" s="1"/>
      <c r="J118" s="8"/>
      <c r="K118" s="4">
        <v>11504</v>
      </c>
      <c r="L118" s="4"/>
      <c r="M118" s="4">
        <v>28759</v>
      </c>
      <c r="N118" s="5" t="s">
        <v>4</v>
      </c>
      <c r="O118" s="6">
        <v>0.4</v>
      </c>
      <c r="P118" s="19" t="s">
        <v>334</v>
      </c>
      <c r="Q118" s="1" t="s">
        <v>335</v>
      </c>
      <c r="R118" s="1">
        <v>5</v>
      </c>
      <c r="W118" s="9" t="s">
        <v>5</v>
      </c>
      <c r="Y118" s="8"/>
      <c r="Z118" s="7">
        <f>K118-AC118</f>
        <v>0.3999999999996362</v>
      </c>
      <c r="AC118" s="4">
        <f>M118*O118</f>
        <v>11503.6</v>
      </c>
    </row>
    <row r="119" spans="1:29">
      <c r="A119">
        <v>118</v>
      </c>
      <c r="B119" s="19" t="s">
        <v>331</v>
      </c>
      <c r="C119" s="19">
        <v>1789</v>
      </c>
      <c r="D119" s="1" t="s">
        <v>0</v>
      </c>
      <c r="E119" s="2" t="s">
        <v>1</v>
      </c>
      <c r="F119" s="3" t="s">
        <v>7</v>
      </c>
      <c r="G119" s="1" t="s">
        <v>333</v>
      </c>
      <c r="H119" s="10" t="s">
        <v>105</v>
      </c>
      <c r="I119" s="1"/>
      <c r="J119" s="8"/>
      <c r="K119" s="4">
        <v>266</v>
      </c>
      <c r="L119" s="4"/>
      <c r="M119" s="4">
        <v>665</v>
      </c>
      <c r="N119" s="5" t="s">
        <v>4</v>
      </c>
      <c r="O119" s="6">
        <v>0.4</v>
      </c>
      <c r="P119" s="19" t="s">
        <v>334</v>
      </c>
      <c r="Q119" s="1" t="s">
        <v>335</v>
      </c>
      <c r="R119" s="1">
        <v>5</v>
      </c>
      <c r="W119" s="9" t="s">
        <v>5</v>
      </c>
      <c r="Y119" s="8"/>
      <c r="Z119" s="7">
        <f>K119-AC119</f>
        <v>0</v>
      </c>
      <c r="AC119" s="4">
        <f>M119*O119</f>
        <v>266</v>
      </c>
    </row>
    <row r="120" spans="1:29">
      <c r="A120">
        <v>119</v>
      </c>
      <c r="B120" s="19" t="s">
        <v>331</v>
      </c>
      <c r="C120" s="19">
        <v>1789</v>
      </c>
      <c r="D120" s="1" t="s">
        <v>0</v>
      </c>
      <c r="E120" s="2" t="s">
        <v>1</v>
      </c>
      <c r="F120" s="3" t="s">
        <v>7</v>
      </c>
      <c r="G120" s="1" t="s">
        <v>333</v>
      </c>
      <c r="H120" s="10" t="s">
        <v>106</v>
      </c>
      <c r="I120" s="1"/>
      <c r="J120" s="8"/>
      <c r="K120" s="4">
        <v>190</v>
      </c>
      <c r="L120" s="4"/>
      <c r="M120" s="4">
        <v>950</v>
      </c>
      <c r="N120" s="5" t="s">
        <v>4</v>
      </c>
      <c r="O120" s="6">
        <v>0.2</v>
      </c>
      <c r="P120" s="19" t="s">
        <v>334</v>
      </c>
      <c r="Q120" s="1" t="s">
        <v>335</v>
      </c>
      <c r="R120" s="1">
        <v>5</v>
      </c>
      <c r="W120" s="9" t="s">
        <v>5</v>
      </c>
      <c r="Y120" s="8"/>
      <c r="Z120" s="7">
        <f>K120-AC120</f>
        <v>0</v>
      </c>
      <c r="AC120" s="4">
        <f>M120*O120</f>
        <v>190</v>
      </c>
    </row>
    <row r="121" spans="1:29">
      <c r="A121">
        <v>120</v>
      </c>
      <c r="B121" s="19" t="s">
        <v>331</v>
      </c>
      <c r="C121" s="19">
        <v>1789</v>
      </c>
      <c r="D121" s="1" t="s">
        <v>0</v>
      </c>
      <c r="E121" s="2" t="s">
        <v>1</v>
      </c>
      <c r="F121" s="3" t="s">
        <v>7</v>
      </c>
      <c r="G121" s="1" t="s">
        <v>333</v>
      </c>
      <c r="H121" s="10" t="s">
        <v>107</v>
      </c>
      <c r="I121" s="1"/>
      <c r="J121" s="8"/>
      <c r="K121" s="4">
        <v>1112</v>
      </c>
      <c r="L121" s="4"/>
      <c r="M121" s="4"/>
      <c r="N121" s="5"/>
      <c r="O121" s="6"/>
      <c r="P121" s="19" t="s">
        <v>334</v>
      </c>
      <c r="Q121" s="1" t="s">
        <v>335</v>
      </c>
      <c r="R121" s="1">
        <v>5</v>
      </c>
      <c r="W121" s="9" t="s">
        <v>5</v>
      </c>
      <c r="Y121" s="8"/>
      <c r="Z121" s="7"/>
      <c r="AC121" s="4">
        <f>M121*O121</f>
        <v>0</v>
      </c>
    </row>
    <row r="122" spans="1:29">
      <c r="A122">
        <v>121</v>
      </c>
      <c r="B122" s="19" t="s">
        <v>331</v>
      </c>
      <c r="C122" s="19">
        <v>1789</v>
      </c>
      <c r="D122" s="1" t="s">
        <v>0</v>
      </c>
      <c r="E122" s="2" t="s">
        <v>1</v>
      </c>
      <c r="F122" s="3"/>
      <c r="G122" s="1" t="s">
        <v>333</v>
      </c>
      <c r="H122" s="10" t="s">
        <v>108</v>
      </c>
      <c r="I122" s="1"/>
      <c r="J122" s="8"/>
      <c r="K122" s="4">
        <v>197</v>
      </c>
      <c r="L122" s="4"/>
      <c r="M122" s="4"/>
      <c r="N122" s="5"/>
      <c r="O122" s="6"/>
      <c r="P122" s="19" t="s">
        <v>334</v>
      </c>
      <c r="Q122" s="1" t="s">
        <v>335</v>
      </c>
      <c r="R122" s="1">
        <v>5</v>
      </c>
      <c r="W122" s="9" t="s">
        <v>5</v>
      </c>
      <c r="Y122" s="8"/>
      <c r="Z122" s="7"/>
      <c r="AC122" s="4">
        <f>M122*O122</f>
        <v>0</v>
      </c>
    </row>
    <row r="123" spans="1:29">
      <c r="A123">
        <v>122</v>
      </c>
      <c r="B123" s="19" t="s">
        <v>331</v>
      </c>
      <c r="C123" s="19">
        <v>1789</v>
      </c>
      <c r="D123" s="1" t="s">
        <v>0</v>
      </c>
      <c r="E123" s="2" t="s">
        <v>1</v>
      </c>
      <c r="F123" s="3" t="s">
        <v>3</v>
      </c>
      <c r="G123" s="1" t="s">
        <v>333</v>
      </c>
      <c r="H123" s="10" t="s">
        <v>109</v>
      </c>
      <c r="I123" s="1"/>
      <c r="J123" s="8"/>
      <c r="K123" s="4">
        <v>2475</v>
      </c>
      <c r="L123" s="4"/>
      <c r="M123" s="4">
        <v>825</v>
      </c>
      <c r="N123" s="5" t="s">
        <v>4</v>
      </c>
      <c r="O123" s="6">
        <v>3</v>
      </c>
      <c r="P123" s="19" t="s">
        <v>334</v>
      </c>
      <c r="Q123" s="1" t="s">
        <v>335</v>
      </c>
      <c r="R123" s="1">
        <v>5</v>
      </c>
      <c r="W123" s="9" t="s">
        <v>5</v>
      </c>
      <c r="Y123" s="8"/>
      <c r="Z123" s="7">
        <f>K123-AC123</f>
        <v>0</v>
      </c>
      <c r="AC123" s="4">
        <f>M123*O123</f>
        <v>2475</v>
      </c>
    </row>
    <row r="124" spans="1:29">
      <c r="A124">
        <v>123</v>
      </c>
      <c r="B124" s="19" t="s">
        <v>331</v>
      </c>
      <c r="C124" s="19">
        <v>1789</v>
      </c>
      <c r="D124" s="1" t="s">
        <v>0</v>
      </c>
      <c r="E124" s="2" t="s">
        <v>1</v>
      </c>
      <c r="F124" s="3" t="s">
        <v>13</v>
      </c>
      <c r="G124" s="1" t="s">
        <v>333</v>
      </c>
      <c r="H124" s="10" t="s">
        <v>109</v>
      </c>
      <c r="I124" s="1"/>
      <c r="J124" s="8"/>
      <c r="K124" s="4">
        <v>4395</v>
      </c>
      <c r="L124" s="4"/>
      <c r="M124" s="4">
        <v>1465</v>
      </c>
      <c r="N124" s="5" t="s">
        <v>4</v>
      </c>
      <c r="O124" s="6">
        <v>3</v>
      </c>
      <c r="P124" s="19" t="s">
        <v>334</v>
      </c>
      <c r="Q124" s="1" t="s">
        <v>335</v>
      </c>
      <c r="R124" s="1">
        <v>5</v>
      </c>
      <c r="W124" s="9" t="s">
        <v>5</v>
      </c>
      <c r="Y124" s="8"/>
      <c r="Z124" s="7">
        <f>K124-AC124</f>
        <v>0</v>
      </c>
      <c r="AC124" s="4">
        <f>M124*O124</f>
        <v>4395</v>
      </c>
    </row>
    <row r="125" spans="1:29">
      <c r="A125">
        <v>124</v>
      </c>
      <c r="B125" s="19" t="s">
        <v>331</v>
      </c>
      <c r="C125" s="19">
        <v>1789</v>
      </c>
      <c r="D125" s="1" t="s">
        <v>0</v>
      </c>
      <c r="E125" s="2" t="s">
        <v>1</v>
      </c>
      <c r="F125" s="3" t="s">
        <v>7</v>
      </c>
      <c r="G125" s="1" t="s">
        <v>333</v>
      </c>
      <c r="H125" s="10" t="s">
        <v>110</v>
      </c>
      <c r="I125" s="1"/>
      <c r="J125" s="8"/>
      <c r="K125" s="4">
        <v>9502</v>
      </c>
      <c r="L125" s="4"/>
      <c r="M125" s="4">
        <v>7918</v>
      </c>
      <c r="N125" s="5" t="s">
        <v>4</v>
      </c>
      <c r="O125" s="6">
        <v>1.2</v>
      </c>
      <c r="P125" s="19" t="s">
        <v>334</v>
      </c>
      <c r="Q125" s="1" t="s">
        <v>335</v>
      </c>
      <c r="R125" s="1">
        <v>5</v>
      </c>
      <c r="W125" s="9" t="s">
        <v>5</v>
      </c>
      <c r="Y125" s="8"/>
      <c r="Z125" s="7">
        <f>K125-AC125</f>
        <v>0.3999999999996362</v>
      </c>
      <c r="AC125" s="4">
        <f>M125*O125</f>
        <v>9501.6</v>
      </c>
    </row>
    <row r="126" spans="1:29">
      <c r="A126">
        <v>125</v>
      </c>
      <c r="B126" s="19" t="s">
        <v>331</v>
      </c>
      <c r="C126" s="19">
        <v>1789</v>
      </c>
      <c r="D126" s="1" t="s">
        <v>0</v>
      </c>
      <c r="E126" s="2" t="s">
        <v>1</v>
      </c>
      <c r="F126" s="3" t="s">
        <v>3</v>
      </c>
      <c r="G126" s="1" t="s">
        <v>333</v>
      </c>
      <c r="H126" s="10" t="s">
        <v>110</v>
      </c>
      <c r="I126" s="1"/>
      <c r="J126" s="8"/>
      <c r="K126" s="4">
        <v>83700</v>
      </c>
      <c r="L126" s="4"/>
      <c r="M126" s="4">
        <v>69750</v>
      </c>
      <c r="N126" s="5" t="s">
        <v>4</v>
      </c>
      <c r="O126" s="6">
        <v>1.2</v>
      </c>
      <c r="P126" s="19" t="s">
        <v>334</v>
      </c>
      <c r="Q126" s="1" t="s">
        <v>335</v>
      </c>
      <c r="R126" s="1">
        <v>5</v>
      </c>
      <c r="W126" s="9" t="s">
        <v>5</v>
      </c>
      <c r="Y126" s="8"/>
      <c r="Z126" s="7">
        <f>K126-AC126</f>
        <v>0</v>
      </c>
      <c r="AC126" s="4">
        <f>M126*O126</f>
        <v>83700</v>
      </c>
    </row>
    <row r="127" spans="1:29">
      <c r="A127">
        <v>126</v>
      </c>
      <c r="B127" s="19" t="s">
        <v>331</v>
      </c>
      <c r="C127" s="19">
        <v>1789</v>
      </c>
      <c r="D127" s="1" t="s">
        <v>0</v>
      </c>
      <c r="E127" s="2" t="s">
        <v>1</v>
      </c>
      <c r="F127" s="3" t="s">
        <v>7</v>
      </c>
      <c r="G127" s="1" t="s">
        <v>333</v>
      </c>
      <c r="H127" s="10" t="s">
        <v>111</v>
      </c>
      <c r="I127" s="1"/>
      <c r="J127" s="8"/>
      <c r="K127" s="4">
        <v>36091</v>
      </c>
      <c r="L127" s="4"/>
      <c r="M127" s="4">
        <v>30076</v>
      </c>
      <c r="N127" s="5" t="s">
        <v>4</v>
      </c>
      <c r="O127" s="6">
        <v>1.2</v>
      </c>
      <c r="P127" s="19" t="s">
        <v>334</v>
      </c>
      <c r="Q127" s="1" t="s">
        <v>335</v>
      </c>
      <c r="R127" s="1">
        <v>5</v>
      </c>
      <c r="W127" s="9" t="s">
        <v>5</v>
      </c>
      <c r="Y127" s="8"/>
      <c r="Z127" s="7">
        <f>K127-AC127</f>
        <v>-0.19999999999708962</v>
      </c>
      <c r="AC127" s="4">
        <f>M127*O127</f>
        <v>36091.199999999997</v>
      </c>
    </row>
    <row r="128" spans="1:29">
      <c r="A128">
        <v>127</v>
      </c>
      <c r="B128" s="19" t="s">
        <v>331</v>
      </c>
      <c r="C128" s="19">
        <v>1789</v>
      </c>
      <c r="D128" s="1" t="s">
        <v>0</v>
      </c>
      <c r="E128" s="2" t="s">
        <v>1</v>
      </c>
      <c r="F128" s="3" t="s">
        <v>3</v>
      </c>
      <c r="G128" s="1" t="s">
        <v>333</v>
      </c>
      <c r="H128" s="10" t="s">
        <v>111</v>
      </c>
      <c r="I128" s="1"/>
      <c r="J128" s="8"/>
      <c r="K128" s="4">
        <v>36091</v>
      </c>
      <c r="L128" s="4"/>
      <c r="M128" s="4">
        <v>30076</v>
      </c>
      <c r="N128" s="5" t="s">
        <v>4</v>
      </c>
      <c r="O128" s="6">
        <v>1.2</v>
      </c>
      <c r="P128" s="19" t="s">
        <v>334</v>
      </c>
      <c r="Q128" s="1" t="s">
        <v>335</v>
      </c>
      <c r="R128" s="1">
        <v>5</v>
      </c>
      <c r="W128" s="9" t="s">
        <v>5</v>
      </c>
      <c r="Y128" s="8"/>
      <c r="Z128" s="7">
        <f>K128-AC128</f>
        <v>-0.19999999999708962</v>
      </c>
      <c r="AC128" s="4">
        <f>M128*O128</f>
        <v>36091.199999999997</v>
      </c>
    </row>
    <row r="129" spans="1:29">
      <c r="A129">
        <v>128</v>
      </c>
      <c r="B129" s="19" t="s">
        <v>331</v>
      </c>
      <c r="C129" s="19">
        <v>1789</v>
      </c>
      <c r="D129" s="1" t="s">
        <v>0</v>
      </c>
      <c r="E129" s="2" t="s">
        <v>1</v>
      </c>
      <c r="F129" s="3" t="s">
        <v>7</v>
      </c>
      <c r="G129" s="1" t="s">
        <v>333</v>
      </c>
      <c r="H129" s="10" t="s">
        <v>112</v>
      </c>
      <c r="I129" s="1"/>
      <c r="J129" s="8"/>
      <c r="K129" s="4">
        <v>65046</v>
      </c>
      <c r="L129" s="4"/>
      <c r="M129" s="4">
        <v>43364</v>
      </c>
      <c r="N129" s="5" t="s">
        <v>4</v>
      </c>
      <c r="O129" s="6">
        <v>1.5</v>
      </c>
      <c r="P129" s="19" t="s">
        <v>334</v>
      </c>
      <c r="Q129" s="1" t="s">
        <v>335</v>
      </c>
      <c r="R129" s="1">
        <v>5</v>
      </c>
      <c r="W129" s="9" t="s">
        <v>5</v>
      </c>
      <c r="Y129" s="8"/>
      <c r="Z129" s="7">
        <f>K129-AC129</f>
        <v>0</v>
      </c>
      <c r="AC129" s="4">
        <f>M129*O129</f>
        <v>65046</v>
      </c>
    </row>
    <row r="130" spans="1:29">
      <c r="A130">
        <v>129</v>
      </c>
      <c r="B130" s="19" t="s">
        <v>331</v>
      </c>
      <c r="C130" s="19">
        <v>1789</v>
      </c>
      <c r="D130" s="1" t="s">
        <v>0</v>
      </c>
      <c r="E130" s="2" t="s">
        <v>1</v>
      </c>
      <c r="F130" s="3" t="s">
        <v>3</v>
      </c>
      <c r="G130" s="1" t="s">
        <v>333</v>
      </c>
      <c r="H130" s="10" t="s">
        <v>112</v>
      </c>
      <c r="I130" s="1"/>
      <c r="J130" s="8"/>
      <c r="K130" s="4">
        <v>65046</v>
      </c>
      <c r="L130" s="4"/>
      <c r="M130" s="4">
        <v>43364</v>
      </c>
      <c r="N130" s="5" t="s">
        <v>4</v>
      </c>
      <c r="O130" s="6">
        <v>1.5</v>
      </c>
      <c r="P130" s="19" t="s">
        <v>334</v>
      </c>
      <c r="Q130" s="1" t="s">
        <v>335</v>
      </c>
      <c r="R130" s="1">
        <v>5</v>
      </c>
      <c r="W130" s="9" t="s">
        <v>5</v>
      </c>
      <c r="Y130" s="8"/>
      <c r="Z130" s="7">
        <f>K130-AC130</f>
        <v>0</v>
      </c>
      <c r="AC130" s="4">
        <f>M130*O130</f>
        <v>65046</v>
      </c>
    </row>
    <row r="131" spans="1:29">
      <c r="A131">
        <v>130</v>
      </c>
      <c r="B131" s="19" t="s">
        <v>331</v>
      </c>
      <c r="C131" s="19">
        <v>1789</v>
      </c>
      <c r="D131" s="1" t="s">
        <v>0</v>
      </c>
      <c r="E131" s="2" t="s">
        <v>1</v>
      </c>
      <c r="F131" s="3" t="s">
        <v>7</v>
      </c>
      <c r="G131" s="1" t="s">
        <v>333</v>
      </c>
      <c r="H131" s="10" t="s">
        <v>113</v>
      </c>
      <c r="I131" s="1"/>
      <c r="J131" s="8"/>
      <c r="K131" s="4">
        <v>2120</v>
      </c>
      <c r="L131" s="4"/>
      <c r="M131" s="4">
        <v>1416</v>
      </c>
      <c r="N131" s="5" t="s">
        <v>4</v>
      </c>
      <c r="O131" s="6">
        <v>1.5</v>
      </c>
      <c r="P131" s="19" t="s">
        <v>334</v>
      </c>
      <c r="Q131" s="1" t="s">
        <v>335</v>
      </c>
      <c r="R131" s="1">
        <v>5</v>
      </c>
      <c r="W131" s="9" t="s">
        <v>5</v>
      </c>
      <c r="Y131" s="8"/>
      <c r="Z131" s="7">
        <f>K131-AC131</f>
        <v>-4</v>
      </c>
      <c r="AC131" s="4">
        <f>M131*O131</f>
        <v>2124</v>
      </c>
    </row>
    <row r="132" spans="1:29">
      <c r="A132">
        <v>131</v>
      </c>
      <c r="B132" s="19" t="s">
        <v>331</v>
      </c>
      <c r="C132" s="19">
        <v>1789</v>
      </c>
      <c r="D132" s="1" t="s">
        <v>0</v>
      </c>
      <c r="E132" s="2" t="s">
        <v>1</v>
      </c>
      <c r="F132" s="3" t="s">
        <v>7</v>
      </c>
      <c r="G132" s="1" t="s">
        <v>333</v>
      </c>
      <c r="H132" s="10" t="s">
        <v>114</v>
      </c>
      <c r="I132" s="1"/>
      <c r="J132" s="8"/>
      <c r="K132" s="4">
        <v>447</v>
      </c>
      <c r="L132" s="4"/>
      <c r="M132" s="4">
        <v>447</v>
      </c>
      <c r="N132" s="5" t="s">
        <v>4</v>
      </c>
      <c r="O132" s="6">
        <v>1</v>
      </c>
      <c r="P132" s="19" t="s">
        <v>334</v>
      </c>
      <c r="Q132" s="1" t="s">
        <v>335</v>
      </c>
      <c r="R132" s="1">
        <v>5</v>
      </c>
      <c r="W132" s="9" t="s">
        <v>5</v>
      </c>
      <c r="Y132" s="8"/>
      <c r="Z132" s="7">
        <f>K132-AC132</f>
        <v>0</v>
      </c>
      <c r="AC132" s="4">
        <f>M132*O132</f>
        <v>447</v>
      </c>
    </row>
    <row r="133" spans="1:29">
      <c r="A133">
        <v>132</v>
      </c>
      <c r="B133" s="19" t="s">
        <v>331</v>
      </c>
      <c r="C133" s="19">
        <v>1789</v>
      </c>
      <c r="D133" s="1" t="s">
        <v>0</v>
      </c>
      <c r="E133" s="2" t="s">
        <v>1</v>
      </c>
      <c r="F133" s="3" t="s">
        <v>7</v>
      </c>
      <c r="G133" s="1" t="s">
        <v>333</v>
      </c>
      <c r="H133" s="10" t="s">
        <v>115</v>
      </c>
      <c r="I133" s="1"/>
      <c r="J133" s="8"/>
      <c r="K133" s="4">
        <v>684</v>
      </c>
      <c r="L133" s="4"/>
      <c r="M133" s="4">
        <v>1714</v>
      </c>
      <c r="N133" s="5" t="s">
        <v>4</v>
      </c>
      <c r="O133" s="6">
        <v>0.4</v>
      </c>
      <c r="P133" s="19" t="s">
        <v>334</v>
      </c>
      <c r="Q133" s="1" t="s">
        <v>335</v>
      </c>
      <c r="R133" s="1">
        <v>5</v>
      </c>
      <c r="W133" s="9" t="s">
        <v>5</v>
      </c>
      <c r="Y133" s="8"/>
      <c r="Z133" s="7">
        <f>K133-AC133</f>
        <v>-1.6000000000000227</v>
      </c>
      <c r="AC133" s="4">
        <f>M133*O133</f>
        <v>685.6</v>
      </c>
    </row>
    <row r="134" spans="1:29">
      <c r="A134">
        <v>133</v>
      </c>
      <c r="B134" s="19" t="s">
        <v>331</v>
      </c>
      <c r="C134" s="19">
        <v>1789</v>
      </c>
      <c r="D134" s="1" t="s">
        <v>0</v>
      </c>
      <c r="E134" s="2" t="s">
        <v>1</v>
      </c>
      <c r="F134" s="3"/>
      <c r="G134" s="1" t="s">
        <v>333</v>
      </c>
      <c r="H134" s="10" t="s">
        <v>116</v>
      </c>
      <c r="I134" s="1"/>
      <c r="J134" s="8"/>
      <c r="K134" s="4">
        <v>5478</v>
      </c>
      <c r="L134" s="4"/>
      <c r="M134" s="4"/>
      <c r="N134" s="5"/>
      <c r="O134" s="6"/>
      <c r="P134" s="19" t="s">
        <v>334</v>
      </c>
      <c r="Q134" s="1" t="s">
        <v>335</v>
      </c>
      <c r="R134" s="1">
        <v>5</v>
      </c>
      <c r="W134" s="9" t="s">
        <v>5</v>
      </c>
      <c r="Y134" s="8"/>
      <c r="Z134" s="7"/>
      <c r="AC134" s="4">
        <f>M134*O134</f>
        <v>0</v>
      </c>
    </row>
    <row r="135" spans="1:29">
      <c r="A135">
        <v>134</v>
      </c>
      <c r="B135" s="19" t="s">
        <v>331</v>
      </c>
      <c r="C135" s="19">
        <v>1789</v>
      </c>
      <c r="D135" s="1" t="s">
        <v>0</v>
      </c>
      <c r="E135" s="2" t="s">
        <v>1</v>
      </c>
      <c r="F135" s="3" t="s">
        <v>7</v>
      </c>
      <c r="G135" s="1" t="s">
        <v>333</v>
      </c>
      <c r="H135" s="10" t="s">
        <v>117</v>
      </c>
      <c r="I135" s="1"/>
      <c r="J135" s="8"/>
      <c r="K135" s="4">
        <v>1464</v>
      </c>
      <c r="L135" s="4"/>
      <c r="M135" s="4">
        <v>732</v>
      </c>
      <c r="N135" s="5" t="s">
        <v>4</v>
      </c>
      <c r="O135" s="6">
        <v>2</v>
      </c>
      <c r="P135" s="19" t="s">
        <v>334</v>
      </c>
      <c r="Q135" s="1" t="s">
        <v>335</v>
      </c>
      <c r="R135" s="1">
        <v>5</v>
      </c>
      <c r="W135" s="9" t="s">
        <v>5</v>
      </c>
      <c r="Y135" s="8"/>
      <c r="Z135" s="7">
        <f>K135-AC135</f>
        <v>0</v>
      </c>
      <c r="AC135" s="4">
        <f>M135*O135</f>
        <v>1464</v>
      </c>
    </row>
    <row r="136" spans="1:29">
      <c r="A136">
        <v>135</v>
      </c>
      <c r="B136" s="19" t="s">
        <v>331</v>
      </c>
      <c r="C136" s="19">
        <v>1789</v>
      </c>
      <c r="D136" s="1" t="s">
        <v>0</v>
      </c>
      <c r="E136" s="2" t="s">
        <v>1</v>
      </c>
      <c r="F136" s="3" t="s">
        <v>3</v>
      </c>
      <c r="G136" s="1" t="s">
        <v>333</v>
      </c>
      <c r="H136" s="10" t="s">
        <v>118</v>
      </c>
      <c r="I136" s="1"/>
      <c r="J136" s="8"/>
      <c r="K136" s="4">
        <v>254</v>
      </c>
      <c r="L136" s="4"/>
      <c r="M136" s="4"/>
      <c r="N136" s="5"/>
      <c r="O136" s="6"/>
      <c r="P136" s="19" t="s">
        <v>334</v>
      </c>
      <c r="Q136" s="1" t="s">
        <v>335</v>
      </c>
      <c r="R136" s="1">
        <v>5</v>
      </c>
      <c r="W136" s="9" t="s">
        <v>5</v>
      </c>
      <c r="Y136" s="8"/>
      <c r="Z136" s="7"/>
      <c r="AC136" s="4">
        <f>M136*O136</f>
        <v>0</v>
      </c>
    </row>
    <row r="137" spans="1:29">
      <c r="A137">
        <v>136</v>
      </c>
      <c r="B137" s="19" t="s">
        <v>331</v>
      </c>
      <c r="C137" s="19">
        <v>1789</v>
      </c>
      <c r="D137" s="1" t="s">
        <v>0</v>
      </c>
      <c r="E137" s="2" t="s">
        <v>1</v>
      </c>
      <c r="F137" s="3" t="s">
        <v>7</v>
      </c>
      <c r="G137" s="1" t="s">
        <v>333</v>
      </c>
      <c r="H137" s="10" t="s">
        <v>119</v>
      </c>
      <c r="I137" s="1"/>
      <c r="J137" s="8"/>
      <c r="K137" s="4">
        <v>453501</v>
      </c>
      <c r="L137" s="4"/>
      <c r="M137" s="4">
        <v>151167</v>
      </c>
      <c r="N137" s="5" t="s">
        <v>4</v>
      </c>
      <c r="O137" s="6">
        <v>3</v>
      </c>
      <c r="P137" s="19" t="s">
        <v>334</v>
      </c>
      <c r="Q137" s="1" t="s">
        <v>335</v>
      </c>
      <c r="R137" s="1">
        <v>5</v>
      </c>
      <c r="W137" s="9" t="s">
        <v>5</v>
      </c>
      <c r="Y137" s="8"/>
      <c r="Z137" s="7">
        <f>K137-AC137</f>
        <v>0</v>
      </c>
      <c r="AC137" s="4">
        <f>M137*O137</f>
        <v>453501</v>
      </c>
    </row>
    <row r="138" spans="1:29">
      <c r="A138">
        <v>137</v>
      </c>
      <c r="B138" s="19" t="s">
        <v>331</v>
      </c>
      <c r="C138" s="19">
        <v>1789</v>
      </c>
      <c r="D138" s="1" t="s">
        <v>0</v>
      </c>
      <c r="E138" s="2" t="s">
        <v>1</v>
      </c>
      <c r="F138" s="3" t="s">
        <v>3</v>
      </c>
      <c r="G138" s="1" t="s">
        <v>333</v>
      </c>
      <c r="H138" s="10" t="s">
        <v>119</v>
      </c>
      <c r="I138" s="1"/>
      <c r="J138" s="8"/>
      <c r="K138" s="4">
        <v>453780</v>
      </c>
      <c r="L138" s="4"/>
      <c r="M138" s="4">
        <v>151263</v>
      </c>
      <c r="N138" s="5" t="s">
        <v>4</v>
      </c>
      <c r="O138" s="6">
        <v>3</v>
      </c>
      <c r="P138" s="19" t="s">
        <v>334</v>
      </c>
      <c r="Q138" s="1" t="s">
        <v>335</v>
      </c>
      <c r="R138" s="1">
        <v>5</v>
      </c>
      <c r="W138" s="9" t="s">
        <v>5</v>
      </c>
      <c r="Y138" s="8"/>
      <c r="Z138" s="7">
        <f>K138-AC138</f>
        <v>-9</v>
      </c>
      <c r="AC138" s="4">
        <f>M138*O138</f>
        <v>453789</v>
      </c>
    </row>
    <row r="139" spans="1:29">
      <c r="A139">
        <v>138</v>
      </c>
      <c r="B139" s="19" t="s">
        <v>331</v>
      </c>
      <c r="C139" s="19">
        <v>1789</v>
      </c>
      <c r="D139" s="1" t="s">
        <v>0</v>
      </c>
      <c r="E139" s="2" t="s">
        <v>1</v>
      </c>
      <c r="F139" s="3" t="s">
        <v>121</v>
      </c>
      <c r="G139" s="1" t="s">
        <v>333</v>
      </c>
      <c r="H139" s="10" t="s">
        <v>120</v>
      </c>
      <c r="I139" s="1"/>
      <c r="J139" s="8"/>
      <c r="K139" s="4">
        <v>950</v>
      </c>
      <c r="L139" s="4"/>
      <c r="M139" s="4"/>
      <c r="N139" s="5"/>
      <c r="O139" s="6"/>
      <c r="P139" s="19" t="s">
        <v>334</v>
      </c>
      <c r="Q139" s="1" t="s">
        <v>335</v>
      </c>
      <c r="R139" s="1">
        <v>5</v>
      </c>
      <c r="W139" s="9" t="s">
        <v>5</v>
      </c>
      <c r="Y139" s="8"/>
      <c r="Z139" s="7"/>
      <c r="AC139" s="4">
        <f>M139*O139</f>
        <v>0</v>
      </c>
    </row>
    <row r="140" spans="1:29">
      <c r="A140">
        <v>139</v>
      </c>
      <c r="B140" s="19" t="s">
        <v>331</v>
      </c>
      <c r="C140" s="19">
        <v>1789</v>
      </c>
      <c r="D140" s="1" t="s">
        <v>0</v>
      </c>
      <c r="E140" s="2" t="s">
        <v>1</v>
      </c>
      <c r="F140" s="3" t="s">
        <v>3</v>
      </c>
      <c r="G140" s="1" t="s">
        <v>333</v>
      </c>
      <c r="H140" s="10" t="s">
        <v>120</v>
      </c>
      <c r="I140" s="1"/>
      <c r="J140" s="8"/>
      <c r="K140" s="4">
        <v>460</v>
      </c>
      <c r="L140" s="4"/>
      <c r="M140" s="4">
        <v>230</v>
      </c>
      <c r="N140" s="5" t="s">
        <v>4</v>
      </c>
      <c r="O140" s="6">
        <v>2</v>
      </c>
      <c r="P140" s="19" t="s">
        <v>334</v>
      </c>
      <c r="Q140" s="1" t="s">
        <v>335</v>
      </c>
      <c r="R140" s="1">
        <v>5</v>
      </c>
      <c r="W140" s="9" t="s">
        <v>5</v>
      </c>
      <c r="Y140" s="8"/>
      <c r="Z140" s="7">
        <f>K140-AC140</f>
        <v>0</v>
      </c>
      <c r="AC140" s="4">
        <f>M140*O140</f>
        <v>460</v>
      </c>
    </row>
    <row r="141" spans="1:29">
      <c r="A141">
        <v>140</v>
      </c>
      <c r="B141" s="19" t="s">
        <v>331</v>
      </c>
      <c r="C141" s="19">
        <v>1789</v>
      </c>
      <c r="D141" s="1" t="s">
        <v>0</v>
      </c>
      <c r="E141" s="2" t="s">
        <v>1</v>
      </c>
      <c r="F141" s="3" t="s">
        <v>13</v>
      </c>
      <c r="G141" s="1" t="s">
        <v>333</v>
      </c>
      <c r="H141" s="10" t="s">
        <v>120</v>
      </c>
      <c r="I141" s="1"/>
      <c r="J141" s="8"/>
      <c r="K141" s="4">
        <v>340</v>
      </c>
      <c r="L141" s="4"/>
      <c r="M141" s="4">
        <v>170</v>
      </c>
      <c r="N141" s="5" t="s">
        <v>4</v>
      </c>
      <c r="O141" s="6">
        <v>2</v>
      </c>
      <c r="P141" s="19" t="s">
        <v>334</v>
      </c>
      <c r="Q141" s="1" t="s">
        <v>335</v>
      </c>
      <c r="R141" s="1">
        <v>5</v>
      </c>
      <c r="W141" s="9" t="s">
        <v>5</v>
      </c>
      <c r="Y141" s="8"/>
      <c r="Z141" s="7">
        <f>K141-AC141</f>
        <v>0</v>
      </c>
      <c r="AC141" s="4">
        <f>M141*O141</f>
        <v>340</v>
      </c>
    </row>
    <row r="142" spans="1:29">
      <c r="A142">
        <v>141</v>
      </c>
      <c r="B142" s="19" t="s">
        <v>331</v>
      </c>
      <c r="C142" s="19">
        <v>1789</v>
      </c>
      <c r="D142" s="1" t="s">
        <v>0</v>
      </c>
      <c r="E142" s="2" t="s">
        <v>1</v>
      </c>
      <c r="F142" s="3" t="s">
        <v>3</v>
      </c>
      <c r="G142" s="1" t="s">
        <v>333</v>
      </c>
      <c r="H142" s="10" t="s">
        <v>122</v>
      </c>
      <c r="I142" s="1"/>
      <c r="J142" s="8"/>
      <c r="K142" s="4">
        <v>138418</v>
      </c>
      <c r="L142" s="4"/>
      <c r="M142" s="4">
        <v>19774</v>
      </c>
      <c r="N142" s="5" t="s">
        <v>4</v>
      </c>
      <c r="O142" s="6">
        <v>7</v>
      </c>
      <c r="P142" s="19" t="s">
        <v>334</v>
      </c>
      <c r="Q142" s="1" t="s">
        <v>335</v>
      </c>
      <c r="R142" s="1">
        <v>5</v>
      </c>
      <c r="W142" s="9" t="s">
        <v>5</v>
      </c>
      <c r="Y142" s="8"/>
      <c r="Z142" s="7">
        <f>K142-AC142</f>
        <v>0</v>
      </c>
      <c r="AC142" s="4">
        <f>M142*O142</f>
        <v>138418</v>
      </c>
    </row>
    <row r="143" spans="1:29">
      <c r="A143">
        <v>142</v>
      </c>
      <c r="B143" s="19" t="s">
        <v>331</v>
      </c>
      <c r="C143" s="19">
        <v>1789</v>
      </c>
      <c r="D143" s="1" t="s">
        <v>0</v>
      </c>
      <c r="E143" s="2" t="s">
        <v>1</v>
      </c>
      <c r="F143" s="3" t="s">
        <v>7</v>
      </c>
      <c r="G143" s="1" t="s">
        <v>333</v>
      </c>
      <c r="H143" s="10" t="s">
        <v>123</v>
      </c>
      <c r="I143" s="1"/>
      <c r="J143" s="8"/>
      <c r="K143" s="4">
        <v>133340</v>
      </c>
      <c r="L143" s="4"/>
      <c r="M143" s="4">
        <v>26668</v>
      </c>
      <c r="N143" s="5" t="s">
        <v>4</v>
      </c>
      <c r="O143" s="6">
        <v>5</v>
      </c>
      <c r="P143" s="19" t="s">
        <v>334</v>
      </c>
      <c r="Q143" s="1" t="s">
        <v>335</v>
      </c>
      <c r="R143" s="1">
        <v>5</v>
      </c>
      <c r="W143" s="9" t="s">
        <v>5</v>
      </c>
      <c r="Y143" s="8"/>
      <c r="Z143" s="7">
        <f>K143-AC143</f>
        <v>0</v>
      </c>
      <c r="AC143" s="4">
        <f>M143*O143</f>
        <v>133340</v>
      </c>
    </row>
    <row r="144" spans="1:29">
      <c r="A144">
        <v>143</v>
      </c>
      <c r="B144" s="19" t="s">
        <v>331</v>
      </c>
      <c r="C144" s="19">
        <v>1789</v>
      </c>
      <c r="D144" s="1" t="s">
        <v>0</v>
      </c>
      <c r="E144" s="2" t="s">
        <v>1</v>
      </c>
      <c r="F144" s="3" t="s">
        <v>3</v>
      </c>
      <c r="G144" s="1" t="s">
        <v>333</v>
      </c>
      <c r="H144" s="10" t="s">
        <v>123</v>
      </c>
      <c r="I144" s="1"/>
      <c r="J144" s="8"/>
      <c r="K144" s="4">
        <v>133340</v>
      </c>
      <c r="L144" s="4"/>
      <c r="M144" s="4">
        <v>26668</v>
      </c>
      <c r="N144" s="5" t="s">
        <v>4</v>
      </c>
      <c r="O144" s="6">
        <v>5</v>
      </c>
      <c r="P144" s="19" t="s">
        <v>334</v>
      </c>
      <c r="Q144" s="1" t="s">
        <v>335</v>
      </c>
      <c r="R144" s="1">
        <v>5</v>
      </c>
      <c r="W144" s="9" t="s">
        <v>5</v>
      </c>
      <c r="Y144" s="8"/>
      <c r="Z144" s="7">
        <f>K144-AC144</f>
        <v>0</v>
      </c>
      <c r="AC144" s="4">
        <f>M144*O144</f>
        <v>133340</v>
      </c>
    </row>
    <row r="145" spans="1:29">
      <c r="A145">
        <v>144</v>
      </c>
      <c r="B145" s="19" t="s">
        <v>331</v>
      </c>
      <c r="C145" s="19">
        <v>1789</v>
      </c>
      <c r="D145" s="1" t="s">
        <v>0</v>
      </c>
      <c r="E145" s="2" t="s">
        <v>1</v>
      </c>
      <c r="F145" s="3" t="s">
        <v>7</v>
      </c>
      <c r="G145" s="1" t="s">
        <v>333</v>
      </c>
      <c r="H145" s="10" t="s">
        <v>124</v>
      </c>
      <c r="I145" s="1"/>
      <c r="J145" s="8"/>
      <c r="K145" s="4">
        <v>1680</v>
      </c>
      <c r="L145" s="4"/>
      <c r="M145" s="4">
        <v>1120</v>
      </c>
      <c r="N145" s="5" t="s">
        <v>4</v>
      </c>
      <c r="O145" s="6">
        <v>1.5</v>
      </c>
      <c r="P145" s="19" t="s">
        <v>334</v>
      </c>
      <c r="Q145" s="1" t="s">
        <v>335</v>
      </c>
      <c r="R145" s="1">
        <v>5</v>
      </c>
      <c r="W145" s="9" t="s">
        <v>5</v>
      </c>
      <c r="Y145" s="8"/>
      <c r="Z145" s="7">
        <f>K145-AC145</f>
        <v>0</v>
      </c>
      <c r="AC145" s="4">
        <f>M145*O145</f>
        <v>1680</v>
      </c>
    </row>
    <row r="146" spans="1:29">
      <c r="A146">
        <v>145</v>
      </c>
      <c r="B146" s="19" t="s">
        <v>331</v>
      </c>
      <c r="C146" s="19">
        <v>1789</v>
      </c>
      <c r="D146" s="1" t="s">
        <v>0</v>
      </c>
      <c r="E146" s="2" t="s">
        <v>1</v>
      </c>
      <c r="F146" s="3" t="s">
        <v>7</v>
      </c>
      <c r="G146" s="1" t="s">
        <v>333</v>
      </c>
      <c r="H146" s="10" t="s">
        <v>125</v>
      </c>
      <c r="I146" s="1"/>
      <c r="J146" s="8"/>
      <c r="K146" s="4">
        <v>1951</v>
      </c>
      <c r="L146" s="4"/>
      <c r="M146" s="4">
        <v>3252</v>
      </c>
      <c r="N146" s="5" t="s">
        <v>4</v>
      </c>
      <c r="O146" s="6">
        <v>0.6</v>
      </c>
      <c r="P146" s="19" t="s">
        <v>334</v>
      </c>
      <c r="Q146" s="1" t="s">
        <v>335</v>
      </c>
      <c r="R146" s="1">
        <v>5</v>
      </c>
      <c r="W146" s="9" t="s">
        <v>5</v>
      </c>
      <c r="Y146" s="8"/>
      <c r="Z146" s="7">
        <f>K146-AC146</f>
        <v>-0.1999999999998181</v>
      </c>
      <c r="AC146" s="4">
        <f>M146*O146</f>
        <v>1951.1999999999998</v>
      </c>
    </row>
    <row r="147" spans="1:29">
      <c r="A147">
        <v>146</v>
      </c>
      <c r="B147" s="19" t="s">
        <v>331</v>
      </c>
      <c r="C147" s="19">
        <v>1789</v>
      </c>
      <c r="D147" s="1" t="s">
        <v>0</v>
      </c>
      <c r="E147" s="2" t="s">
        <v>1</v>
      </c>
      <c r="F147" s="3" t="s">
        <v>7</v>
      </c>
      <c r="G147" s="1" t="s">
        <v>333</v>
      </c>
      <c r="H147" s="10" t="s">
        <v>125</v>
      </c>
      <c r="I147" s="1"/>
      <c r="J147" s="8"/>
      <c r="K147" s="4">
        <v>2250</v>
      </c>
      <c r="L147" s="4"/>
      <c r="M147" s="4">
        <v>3750</v>
      </c>
      <c r="N147" s="5" t="s">
        <v>35</v>
      </c>
      <c r="O147" s="6">
        <v>0.6</v>
      </c>
      <c r="P147" s="19" t="s">
        <v>334</v>
      </c>
      <c r="Q147" s="1" t="s">
        <v>335</v>
      </c>
      <c r="R147" s="1">
        <v>5</v>
      </c>
      <c r="W147" s="9" t="s">
        <v>5</v>
      </c>
      <c r="Y147" s="8"/>
      <c r="Z147" s="7">
        <f>K147-AC147</f>
        <v>0</v>
      </c>
      <c r="AC147" s="4">
        <f>M147*O147</f>
        <v>2250</v>
      </c>
    </row>
    <row r="148" spans="1:29">
      <c r="A148">
        <v>147</v>
      </c>
      <c r="B148" s="19" t="s">
        <v>331</v>
      </c>
      <c r="C148" s="19">
        <v>1789</v>
      </c>
      <c r="D148" s="1" t="s">
        <v>0</v>
      </c>
      <c r="E148" s="2" t="s">
        <v>1</v>
      </c>
      <c r="F148" s="3" t="s">
        <v>7</v>
      </c>
      <c r="G148" s="1" t="s">
        <v>333</v>
      </c>
      <c r="H148" s="10" t="s">
        <v>126</v>
      </c>
      <c r="I148" s="1"/>
      <c r="J148" s="8"/>
      <c r="K148" s="4">
        <v>12907</v>
      </c>
      <c r="L148" s="4"/>
      <c r="M148" s="4">
        <v>5163</v>
      </c>
      <c r="N148" s="5" t="s">
        <v>4</v>
      </c>
      <c r="O148" s="6">
        <v>2.5</v>
      </c>
      <c r="P148" s="19" t="s">
        <v>334</v>
      </c>
      <c r="Q148" s="1" t="s">
        <v>335</v>
      </c>
      <c r="R148" s="1">
        <v>5</v>
      </c>
      <c r="W148" s="9" t="s">
        <v>5</v>
      </c>
      <c r="Y148" s="8"/>
      <c r="Z148" s="7">
        <f>K148-AC148</f>
        <v>-0.5</v>
      </c>
      <c r="AC148" s="4">
        <f>M148*O148</f>
        <v>12907.5</v>
      </c>
    </row>
    <row r="149" spans="1:29">
      <c r="A149">
        <v>148</v>
      </c>
      <c r="B149" s="19" t="s">
        <v>331</v>
      </c>
      <c r="C149" s="19">
        <v>1789</v>
      </c>
      <c r="D149" s="1" t="s">
        <v>0</v>
      </c>
      <c r="E149" s="2" t="s">
        <v>1</v>
      </c>
      <c r="F149" s="3" t="s">
        <v>7</v>
      </c>
      <c r="G149" s="1" t="s">
        <v>333</v>
      </c>
      <c r="H149" s="10" t="s">
        <v>127</v>
      </c>
      <c r="I149" s="1"/>
      <c r="J149" s="8"/>
      <c r="K149" s="4">
        <v>576</v>
      </c>
      <c r="L149" s="4"/>
      <c r="M149" s="4">
        <v>32</v>
      </c>
      <c r="N149" s="5" t="s">
        <v>128</v>
      </c>
      <c r="O149" s="6">
        <v>18</v>
      </c>
      <c r="P149" s="19" t="s">
        <v>334</v>
      </c>
      <c r="Q149" s="1" t="s">
        <v>335</v>
      </c>
      <c r="R149" s="1">
        <v>5</v>
      </c>
      <c r="W149" s="9" t="s">
        <v>5</v>
      </c>
      <c r="Y149" s="8"/>
      <c r="Z149" s="7">
        <f>K149-AC149</f>
        <v>0</v>
      </c>
      <c r="AC149" s="4">
        <f>M149*O149</f>
        <v>576</v>
      </c>
    </row>
    <row r="150" spans="1:29">
      <c r="A150">
        <v>149</v>
      </c>
      <c r="B150" s="19" t="s">
        <v>331</v>
      </c>
      <c r="C150" s="19">
        <v>1789</v>
      </c>
      <c r="D150" s="1" t="s">
        <v>0</v>
      </c>
      <c r="E150" s="2" t="s">
        <v>1</v>
      </c>
      <c r="F150" s="3" t="s">
        <v>7</v>
      </c>
      <c r="G150" s="1" t="s">
        <v>333</v>
      </c>
      <c r="H150" s="10" t="s">
        <v>129</v>
      </c>
      <c r="I150" s="1"/>
      <c r="J150" s="8"/>
      <c r="K150" s="4">
        <v>930</v>
      </c>
      <c r="L150" s="4"/>
      <c r="M150" s="4">
        <v>62</v>
      </c>
      <c r="N150" s="5" t="s">
        <v>128</v>
      </c>
      <c r="O150" s="6">
        <v>15</v>
      </c>
      <c r="P150" s="19" t="s">
        <v>334</v>
      </c>
      <c r="Q150" s="1" t="s">
        <v>335</v>
      </c>
      <c r="R150" s="1">
        <v>5</v>
      </c>
      <c r="W150" s="9" t="s">
        <v>5</v>
      </c>
      <c r="Y150" s="8"/>
      <c r="Z150" s="7">
        <f>K150-AC150</f>
        <v>0</v>
      </c>
      <c r="AC150" s="4">
        <f>M150*O150</f>
        <v>930</v>
      </c>
    </row>
    <row r="151" spans="1:29">
      <c r="A151">
        <v>150</v>
      </c>
      <c r="B151" s="19" t="s">
        <v>331</v>
      </c>
      <c r="C151" s="19">
        <v>1789</v>
      </c>
      <c r="D151" s="1" t="s">
        <v>0</v>
      </c>
      <c r="E151" s="2" t="s">
        <v>1</v>
      </c>
      <c r="F151" s="3" t="s">
        <v>7</v>
      </c>
      <c r="G151" s="1" t="s">
        <v>333</v>
      </c>
      <c r="H151" s="10" t="s">
        <v>130</v>
      </c>
      <c r="I151" s="1"/>
      <c r="J151" s="8"/>
      <c r="K151" s="4">
        <v>1391</v>
      </c>
      <c r="L151" s="4"/>
      <c r="M151" s="4">
        <v>2783</v>
      </c>
      <c r="N151" s="5" t="s">
        <v>4</v>
      </c>
      <c r="O151" s="6">
        <v>0.5</v>
      </c>
      <c r="P151" s="19" t="s">
        <v>334</v>
      </c>
      <c r="Q151" s="1" t="s">
        <v>335</v>
      </c>
      <c r="R151" s="1">
        <v>5</v>
      </c>
      <c r="W151" s="9" t="s">
        <v>5</v>
      </c>
      <c r="Y151" s="8"/>
      <c r="Z151" s="7">
        <f>K151-AC151</f>
        <v>-0.5</v>
      </c>
      <c r="AC151" s="4">
        <f>M151*O151</f>
        <v>1391.5</v>
      </c>
    </row>
    <row r="152" spans="1:29">
      <c r="A152">
        <v>151</v>
      </c>
      <c r="B152" s="19" t="s">
        <v>331</v>
      </c>
      <c r="C152" s="19">
        <v>1789</v>
      </c>
      <c r="D152" s="1" t="s">
        <v>0</v>
      </c>
      <c r="E152" s="2" t="s">
        <v>1</v>
      </c>
      <c r="F152" s="3" t="s">
        <v>13</v>
      </c>
      <c r="G152" s="1" t="s">
        <v>333</v>
      </c>
      <c r="H152" s="10" t="s">
        <v>130</v>
      </c>
      <c r="I152" s="1"/>
      <c r="J152" s="8"/>
      <c r="K152" s="4">
        <v>156</v>
      </c>
      <c r="L152" s="4"/>
      <c r="M152" s="4">
        <v>313</v>
      </c>
      <c r="N152" s="5" t="s">
        <v>4</v>
      </c>
      <c r="O152" s="6">
        <v>0.5</v>
      </c>
      <c r="P152" s="19" t="s">
        <v>334</v>
      </c>
      <c r="Q152" s="1" t="s">
        <v>335</v>
      </c>
      <c r="R152" s="1">
        <v>5</v>
      </c>
      <c r="W152" s="9" t="s">
        <v>5</v>
      </c>
      <c r="Y152" s="8"/>
      <c r="Z152" s="7">
        <f>K152-AC152</f>
        <v>-0.5</v>
      </c>
      <c r="AC152" s="4">
        <f>M152*O152</f>
        <v>156.5</v>
      </c>
    </row>
    <row r="153" spans="1:29">
      <c r="A153">
        <v>152</v>
      </c>
      <c r="B153" s="19" t="s">
        <v>331</v>
      </c>
      <c r="C153" s="19">
        <v>1789</v>
      </c>
      <c r="D153" s="1" t="s">
        <v>0</v>
      </c>
      <c r="E153" s="2" t="s">
        <v>1</v>
      </c>
      <c r="F153" s="3" t="s">
        <v>7</v>
      </c>
      <c r="G153" s="1" t="s">
        <v>333</v>
      </c>
      <c r="H153" s="10" t="s">
        <v>131</v>
      </c>
      <c r="I153" s="1"/>
      <c r="J153" s="8"/>
      <c r="K153" s="4">
        <v>270</v>
      </c>
      <c r="L153" s="4"/>
      <c r="M153" s="4"/>
      <c r="N153" s="5"/>
      <c r="O153" s="6"/>
      <c r="P153" s="19" t="s">
        <v>334</v>
      </c>
      <c r="Q153" s="1" t="s">
        <v>335</v>
      </c>
      <c r="R153" s="1">
        <v>6</v>
      </c>
      <c r="W153" s="9" t="s">
        <v>5</v>
      </c>
      <c r="Y153" s="8"/>
      <c r="Z153" s="7"/>
      <c r="AC153" s="4">
        <f>M153*O153</f>
        <v>0</v>
      </c>
    </row>
    <row r="154" spans="1:29">
      <c r="A154">
        <v>153</v>
      </c>
      <c r="B154" s="19" t="s">
        <v>331</v>
      </c>
      <c r="C154" s="19">
        <v>1789</v>
      </c>
      <c r="D154" s="1" t="s">
        <v>0</v>
      </c>
      <c r="E154" s="2" t="s">
        <v>1</v>
      </c>
      <c r="F154" s="3" t="s">
        <v>7</v>
      </c>
      <c r="G154" s="1" t="s">
        <v>333</v>
      </c>
      <c r="H154" s="10" t="s">
        <v>132</v>
      </c>
      <c r="I154" s="1"/>
      <c r="J154" s="8"/>
      <c r="K154" s="4">
        <v>780</v>
      </c>
      <c r="L154" s="4"/>
      <c r="M154" s="4">
        <v>260</v>
      </c>
      <c r="N154" s="5" t="s">
        <v>4</v>
      </c>
      <c r="O154" s="6">
        <v>3</v>
      </c>
      <c r="P154" s="19" t="s">
        <v>334</v>
      </c>
      <c r="Q154" s="1" t="s">
        <v>335</v>
      </c>
      <c r="R154" s="1">
        <v>6</v>
      </c>
      <c r="W154" s="9" t="s">
        <v>5</v>
      </c>
      <c r="Y154" s="8"/>
      <c r="Z154" s="7">
        <f>K154-AC154</f>
        <v>0</v>
      </c>
      <c r="AC154" s="4">
        <f>M154*O154</f>
        <v>780</v>
      </c>
    </row>
    <row r="155" spans="1:29">
      <c r="A155">
        <v>154</v>
      </c>
      <c r="B155" s="19" t="s">
        <v>331</v>
      </c>
      <c r="C155" s="19">
        <v>1789</v>
      </c>
      <c r="D155" s="1" t="s">
        <v>0</v>
      </c>
      <c r="E155" s="2" t="s">
        <v>1</v>
      </c>
      <c r="F155" s="3" t="s">
        <v>7</v>
      </c>
      <c r="G155" s="1" t="s">
        <v>333</v>
      </c>
      <c r="H155" s="10" t="s">
        <v>133</v>
      </c>
      <c r="I155" s="1"/>
      <c r="J155" s="8"/>
      <c r="K155" s="4">
        <v>3231</v>
      </c>
      <c r="L155" s="4"/>
      <c r="M155" s="4">
        <v>359</v>
      </c>
      <c r="N155" s="5" t="s">
        <v>35</v>
      </c>
      <c r="O155" s="6">
        <v>9</v>
      </c>
      <c r="P155" s="19" t="s">
        <v>334</v>
      </c>
      <c r="Q155" s="1" t="s">
        <v>335</v>
      </c>
      <c r="R155" s="1">
        <v>6</v>
      </c>
      <c r="W155" s="9" t="s">
        <v>5</v>
      </c>
      <c r="Y155" s="8" t="s">
        <v>372</v>
      </c>
      <c r="Z155" s="7">
        <f>K155-AC155</f>
        <v>0</v>
      </c>
      <c r="AC155" s="4">
        <f>M155*O155</f>
        <v>3231</v>
      </c>
    </row>
    <row r="156" spans="1:29">
      <c r="A156">
        <v>155</v>
      </c>
      <c r="B156" s="19" t="s">
        <v>331</v>
      </c>
      <c r="C156" s="19">
        <v>1789</v>
      </c>
      <c r="D156" s="1" t="s">
        <v>0</v>
      </c>
      <c r="E156" s="2" t="s">
        <v>1</v>
      </c>
      <c r="F156" s="3" t="s">
        <v>7</v>
      </c>
      <c r="G156" s="1" t="s">
        <v>333</v>
      </c>
      <c r="H156" s="10" t="s">
        <v>134</v>
      </c>
      <c r="I156" s="1"/>
      <c r="J156" s="8"/>
      <c r="K156" s="4">
        <v>65517</v>
      </c>
      <c r="L156" s="4"/>
      <c r="M156" s="4">
        <v>21839</v>
      </c>
      <c r="N156" s="5" t="s">
        <v>373</v>
      </c>
      <c r="O156" s="6">
        <v>3</v>
      </c>
      <c r="P156" s="19" t="s">
        <v>334</v>
      </c>
      <c r="Q156" s="1" t="s">
        <v>335</v>
      </c>
      <c r="R156" s="1">
        <v>6</v>
      </c>
      <c r="W156" s="9" t="s">
        <v>5</v>
      </c>
      <c r="Y156" s="8" t="s">
        <v>374</v>
      </c>
      <c r="Z156" s="7">
        <f>K156-AC156</f>
        <v>0</v>
      </c>
      <c r="AC156" s="4">
        <f>M156*O156</f>
        <v>65517</v>
      </c>
    </row>
    <row r="157" spans="1:29">
      <c r="A157">
        <v>156</v>
      </c>
      <c r="B157" s="19" t="s">
        <v>331</v>
      </c>
      <c r="C157" s="19">
        <v>1789</v>
      </c>
      <c r="D157" s="1" t="s">
        <v>0</v>
      </c>
      <c r="E157" s="2" t="s">
        <v>1</v>
      </c>
      <c r="F157" s="3" t="s">
        <v>3</v>
      </c>
      <c r="G157" s="1" t="s">
        <v>333</v>
      </c>
      <c r="H157" s="10" t="s">
        <v>134</v>
      </c>
      <c r="I157" s="1"/>
      <c r="J157" s="8"/>
      <c r="K157" s="4">
        <v>17100</v>
      </c>
      <c r="L157" s="4"/>
      <c r="M157" s="4">
        <v>5700</v>
      </c>
      <c r="N157" s="5" t="s">
        <v>4</v>
      </c>
      <c r="O157" s="6">
        <v>3</v>
      </c>
      <c r="P157" s="19" t="s">
        <v>334</v>
      </c>
      <c r="Q157" s="1" t="s">
        <v>335</v>
      </c>
      <c r="R157" s="1">
        <v>6</v>
      </c>
      <c r="W157" s="9" t="s">
        <v>5</v>
      </c>
      <c r="Y157" s="8"/>
      <c r="Z157" s="7">
        <f>K157-AC157</f>
        <v>0</v>
      </c>
      <c r="AC157" s="4">
        <f>M157*O157</f>
        <v>17100</v>
      </c>
    </row>
    <row r="158" spans="1:29">
      <c r="A158">
        <v>157</v>
      </c>
      <c r="B158" s="19" t="s">
        <v>331</v>
      </c>
      <c r="C158" s="19">
        <v>1789</v>
      </c>
      <c r="D158" s="1" t="s">
        <v>0</v>
      </c>
      <c r="E158" s="2" t="s">
        <v>1</v>
      </c>
      <c r="F158" s="3" t="s">
        <v>7</v>
      </c>
      <c r="G158" s="1" t="s">
        <v>333</v>
      </c>
      <c r="H158" s="10" t="s">
        <v>135</v>
      </c>
      <c r="I158" s="1"/>
      <c r="J158" s="8"/>
      <c r="K158" s="4">
        <v>95535</v>
      </c>
      <c r="L158" s="4"/>
      <c r="M158" s="4">
        <v>10615</v>
      </c>
      <c r="N158" s="5" t="s">
        <v>4</v>
      </c>
      <c r="O158" s="6">
        <v>9</v>
      </c>
      <c r="P158" s="19" t="s">
        <v>334</v>
      </c>
      <c r="Q158" s="1" t="s">
        <v>335</v>
      </c>
      <c r="R158" s="1">
        <v>6</v>
      </c>
      <c r="W158" s="9" t="s">
        <v>5</v>
      </c>
      <c r="Y158" s="8"/>
      <c r="Z158" s="7">
        <f>K158-AC158</f>
        <v>0</v>
      </c>
      <c r="AC158" s="4">
        <f>M158*O158</f>
        <v>95535</v>
      </c>
    </row>
    <row r="159" spans="1:29">
      <c r="A159">
        <v>158</v>
      </c>
      <c r="B159" s="19" t="s">
        <v>331</v>
      </c>
      <c r="C159" s="19">
        <v>1789</v>
      </c>
      <c r="D159" s="1" t="s">
        <v>0</v>
      </c>
      <c r="E159" s="2" t="s">
        <v>1</v>
      </c>
      <c r="F159" s="3" t="s">
        <v>3</v>
      </c>
      <c r="G159" s="1" t="s">
        <v>333</v>
      </c>
      <c r="H159" s="10" t="s">
        <v>135</v>
      </c>
      <c r="I159" s="1"/>
      <c r="J159" s="8"/>
      <c r="K159" s="4">
        <v>675</v>
      </c>
      <c r="L159" s="4"/>
      <c r="M159" s="4">
        <v>900</v>
      </c>
      <c r="N159" s="5" t="s">
        <v>136</v>
      </c>
      <c r="O159" s="6">
        <v>0.75</v>
      </c>
      <c r="P159" s="19" t="s">
        <v>334</v>
      </c>
      <c r="Q159" s="1" t="s">
        <v>335</v>
      </c>
      <c r="R159" s="1">
        <v>6</v>
      </c>
      <c r="W159" s="9" t="s">
        <v>5</v>
      </c>
      <c r="Y159" s="8"/>
      <c r="Z159" s="7">
        <f>K159-AC159</f>
        <v>0</v>
      </c>
      <c r="AC159" s="4">
        <f>M159*O159</f>
        <v>675</v>
      </c>
    </row>
    <row r="160" spans="1:29">
      <c r="A160">
        <v>159</v>
      </c>
      <c r="B160" s="19" t="s">
        <v>331</v>
      </c>
      <c r="C160" s="19">
        <v>1789</v>
      </c>
      <c r="D160" s="1" t="s">
        <v>0</v>
      </c>
      <c r="E160" s="2" t="s">
        <v>1</v>
      </c>
      <c r="F160" s="3" t="s">
        <v>7</v>
      </c>
      <c r="G160" s="1" t="s">
        <v>333</v>
      </c>
      <c r="H160" s="10" t="s">
        <v>137</v>
      </c>
      <c r="I160" s="1"/>
      <c r="J160" s="8"/>
      <c r="K160" s="4">
        <v>325</v>
      </c>
      <c r="L160" s="4"/>
      <c r="M160" s="4">
        <v>65</v>
      </c>
      <c r="N160" s="5" t="s">
        <v>35</v>
      </c>
      <c r="O160" s="6">
        <v>5</v>
      </c>
      <c r="P160" s="19" t="s">
        <v>334</v>
      </c>
      <c r="Q160" s="1" t="s">
        <v>335</v>
      </c>
      <c r="R160" s="1">
        <v>6</v>
      </c>
      <c r="W160" s="9" t="s">
        <v>5</v>
      </c>
      <c r="Y160" s="8"/>
      <c r="Z160" s="7">
        <f>K160-AC160</f>
        <v>0</v>
      </c>
      <c r="AC160" s="4">
        <f>M160*O160</f>
        <v>325</v>
      </c>
    </row>
    <row r="161" spans="1:29">
      <c r="A161">
        <v>160</v>
      </c>
      <c r="B161" s="19" t="s">
        <v>331</v>
      </c>
      <c r="C161" s="19">
        <v>1789</v>
      </c>
      <c r="D161" s="1" t="s">
        <v>0</v>
      </c>
      <c r="E161" s="2" t="s">
        <v>1</v>
      </c>
      <c r="F161" s="3" t="s">
        <v>7</v>
      </c>
      <c r="G161" s="1" t="s">
        <v>333</v>
      </c>
      <c r="H161" s="10" t="s">
        <v>138</v>
      </c>
      <c r="I161" s="1"/>
      <c r="J161" s="8"/>
      <c r="K161" s="4">
        <v>600</v>
      </c>
      <c r="L161" s="4"/>
      <c r="M161" s="4">
        <v>150</v>
      </c>
      <c r="N161" s="5" t="s">
        <v>4</v>
      </c>
      <c r="O161" s="6">
        <v>4</v>
      </c>
      <c r="P161" s="19" t="s">
        <v>334</v>
      </c>
      <c r="Q161" s="1" t="s">
        <v>335</v>
      </c>
      <c r="R161" s="1">
        <v>6</v>
      </c>
      <c r="W161" s="9" t="s">
        <v>5</v>
      </c>
      <c r="Y161" s="8"/>
      <c r="Z161" s="7">
        <f>K161-AC161</f>
        <v>0</v>
      </c>
      <c r="AC161" s="4">
        <f>M161*O161</f>
        <v>600</v>
      </c>
    </row>
    <row r="162" spans="1:29">
      <c r="A162">
        <v>161</v>
      </c>
      <c r="B162" s="19" t="s">
        <v>331</v>
      </c>
      <c r="C162" s="19">
        <v>1789</v>
      </c>
      <c r="D162" s="1" t="s">
        <v>0</v>
      </c>
      <c r="E162" s="2" t="s">
        <v>1</v>
      </c>
      <c r="F162" s="3" t="s">
        <v>7</v>
      </c>
      <c r="G162" s="1" t="s">
        <v>333</v>
      </c>
      <c r="H162" s="10" t="s">
        <v>139</v>
      </c>
      <c r="I162" s="1"/>
      <c r="J162" s="8"/>
      <c r="K162" s="4">
        <v>800</v>
      </c>
      <c r="L162" s="4"/>
      <c r="M162" s="4">
        <v>16</v>
      </c>
      <c r="N162" s="5" t="s">
        <v>35</v>
      </c>
      <c r="O162" s="6">
        <v>50</v>
      </c>
      <c r="P162" s="19" t="s">
        <v>334</v>
      </c>
      <c r="Q162" s="1" t="s">
        <v>335</v>
      </c>
      <c r="R162" s="1">
        <v>6</v>
      </c>
      <c r="W162" s="9" t="s">
        <v>5</v>
      </c>
      <c r="Y162" s="8"/>
      <c r="Z162" s="7">
        <f>K162-AC162</f>
        <v>0</v>
      </c>
      <c r="AC162" s="4">
        <f>M162*O162</f>
        <v>800</v>
      </c>
    </row>
    <row r="163" spans="1:29">
      <c r="A163">
        <v>162</v>
      </c>
      <c r="B163" s="19" t="s">
        <v>331</v>
      </c>
      <c r="C163" s="19">
        <v>1789</v>
      </c>
      <c r="D163" s="1" t="s">
        <v>0</v>
      </c>
      <c r="E163" s="2" t="s">
        <v>1</v>
      </c>
      <c r="F163" s="3" t="s">
        <v>7</v>
      </c>
      <c r="G163" s="1" t="s">
        <v>333</v>
      </c>
      <c r="H163" s="10" t="s">
        <v>140</v>
      </c>
      <c r="I163" s="1"/>
      <c r="J163" s="8"/>
      <c r="K163" s="4">
        <v>2664</v>
      </c>
      <c r="L163" s="4"/>
      <c r="M163" s="4">
        <v>111</v>
      </c>
      <c r="N163" s="5" t="s">
        <v>35</v>
      </c>
      <c r="O163" s="6">
        <v>24</v>
      </c>
      <c r="P163" s="19" t="s">
        <v>334</v>
      </c>
      <c r="Q163" s="1" t="s">
        <v>335</v>
      </c>
      <c r="R163" s="1">
        <v>6</v>
      </c>
      <c r="W163" s="9" t="s">
        <v>5</v>
      </c>
      <c r="Y163" s="8" t="s">
        <v>375</v>
      </c>
      <c r="Z163" s="7">
        <f>K163-AC163</f>
        <v>0</v>
      </c>
      <c r="AC163" s="4">
        <f>M163*O163</f>
        <v>2664</v>
      </c>
    </row>
    <row r="164" spans="1:29">
      <c r="A164">
        <v>163</v>
      </c>
      <c r="B164" s="19" t="s">
        <v>331</v>
      </c>
      <c r="C164" s="19">
        <v>1789</v>
      </c>
      <c r="D164" s="1" t="s">
        <v>0</v>
      </c>
      <c r="E164" s="2" t="s">
        <v>1</v>
      </c>
      <c r="F164" s="3" t="s">
        <v>3</v>
      </c>
      <c r="G164" s="1" t="s">
        <v>333</v>
      </c>
      <c r="H164" s="10" t="s">
        <v>140</v>
      </c>
      <c r="I164" s="1"/>
      <c r="J164" s="8"/>
      <c r="K164" s="4">
        <v>336</v>
      </c>
      <c r="L164" s="4"/>
      <c r="M164" s="4">
        <v>14</v>
      </c>
      <c r="N164" s="5" t="s">
        <v>35</v>
      </c>
      <c r="O164" s="6">
        <v>24</v>
      </c>
      <c r="P164" s="19" t="s">
        <v>334</v>
      </c>
      <c r="Q164" s="1" t="s">
        <v>335</v>
      </c>
      <c r="R164" s="1">
        <v>6</v>
      </c>
      <c r="W164" s="9" t="s">
        <v>5</v>
      </c>
      <c r="Y164" s="8" t="s">
        <v>376</v>
      </c>
      <c r="Z164" s="7">
        <f>K164-AC164</f>
        <v>0</v>
      </c>
      <c r="AC164" s="4">
        <f>M164*O164</f>
        <v>336</v>
      </c>
    </row>
    <row r="165" spans="1:29">
      <c r="A165">
        <v>164</v>
      </c>
      <c r="B165" s="19" t="s">
        <v>331</v>
      </c>
      <c r="C165" s="19">
        <v>1789</v>
      </c>
      <c r="D165" s="1" t="s">
        <v>0</v>
      </c>
      <c r="E165" s="2" t="s">
        <v>1</v>
      </c>
      <c r="F165" s="3" t="s">
        <v>7</v>
      </c>
      <c r="G165" s="1" t="s">
        <v>333</v>
      </c>
      <c r="H165" s="10" t="s">
        <v>141</v>
      </c>
      <c r="I165" s="1"/>
      <c r="J165" s="8"/>
      <c r="K165" s="4">
        <v>38016</v>
      </c>
      <c r="L165" s="4"/>
      <c r="M165" s="4">
        <v>792</v>
      </c>
      <c r="N165" s="5" t="s">
        <v>35</v>
      </c>
      <c r="O165" s="6">
        <v>48</v>
      </c>
      <c r="P165" s="19" t="s">
        <v>334</v>
      </c>
      <c r="Q165" s="1" t="s">
        <v>335</v>
      </c>
      <c r="R165" s="1">
        <v>6</v>
      </c>
      <c r="W165" s="9" t="s">
        <v>5</v>
      </c>
      <c r="Y165" s="8"/>
      <c r="Z165" s="7">
        <f>K165-AC165</f>
        <v>0</v>
      </c>
      <c r="AC165" s="4">
        <f>M165*O165</f>
        <v>38016</v>
      </c>
    </row>
    <row r="166" spans="1:29">
      <c r="A166">
        <v>165</v>
      </c>
      <c r="B166" s="19" t="s">
        <v>331</v>
      </c>
      <c r="C166" s="19">
        <v>1789</v>
      </c>
      <c r="D166" s="1" t="s">
        <v>0</v>
      </c>
      <c r="E166" s="2" t="s">
        <v>1</v>
      </c>
      <c r="F166" s="3" t="s">
        <v>7</v>
      </c>
      <c r="G166" s="1" t="s">
        <v>333</v>
      </c>
      <c r="H166" s="10" t="s">
        <v>142</v>
      </c>
      <c r="I166" s="1"/>
      <c r="J166" s="8"/>
      <c r="K166" s="4">
        <v>21852</v>
      </c>
      <c r="L166" s="4"/>
      <c r="M166" s="4">
        <v>607</v>
      </c>
      <c r="N166" s="5" t="s">
        <v>35</v>
      </c>
      <c r="O166" s="6">
        <v>36</v>
      </c>
      <c r="P166" s="19" t="s">
        <v>334</v>
      </c>
      <c r="Q166" s="1" t="s">
        <v>335</v>
      </c>
      <c r="R166" s="1">
        <v>6</v>
      </c>
      <c r="W166" s="9" t="s">
        <v>5</v>
      </c>
      <c r="Y166" s="8"/>
      <c r="Z166" s="7">
        <f>K166-AC166</f>
        <v>0</v>
      </c>
      <c r="AC166" s="4">
        <f>M166*O166</f>
        <v>21852</v>
      </c>
    </row>
    <row r="167" spans="1:29">
      <c r="A167">
        <v>166</v>
      </c>
      <c r="B167" s="19" t="s">
        <v>331</v>
      </c>
      <c r="C167" s="19">
        <v>1789</v>
      </c>
      <c r="D167" s="1" t="s">
        <v>0</v>
      </c>
      <c r="E167" s="2" t="s">
        <v>1</v>
      </c>
      <c r="F167" s="3" t="s">
        <v>3</v>
      </c>
      <c r="G167" s="1" t="s">
        <v>333</v>
      </c>
      <c r="H167" s="10" t="s">
        <v>142</v>
      </c>
      <c r="I167" s="1"/>
      <c r="J167" s="8"/>
      <c r="K167" s="4">
        <v>19200</v>
      </c>
      <c r="L167" s="4"/>
      <c r="M167" s="4">
        <v>6400</v>
      </c>
      <c r="N167" s="5" t="s">
        <v>136</v>
      </c>
      <c r="O167" s="6">
        <v>3</v>
      </c>
      <c r="P167" s="19" t="s">
        <v>334</v>
      </c>
      <c r="Q167" s="1" t="s">
        <v>335</v>
      </c>
      <c r="R167" s="1">
        <v>6</v>
      </c>
      <c r="W167" s="9" t="s">
        <v>5</v>
      </c>
      <c r="Y167" s="8"/>
      <c r="Z167" s="7">
        <f>K167-AC167</f>
        <v>0</v>
      </c>
      <c r="AC167" s="4">
        <f>M167*O167</f>
        <v>19200</v>
      </c>
    </row>
    <row r="168" spans="1:29">
      <c r="A168">
        <v>167</v>
      </c>
      <c r="B168" s="19" t="s">
        <v>331</v>
      </c>
      <c r="C168" s="19">
        <v>1789</v>
      </c>
      <c r="D168" s="1" t="s">
        <v>0</v>
      </c>
      <c r="E168" s="2" t="s">
        <v>1</v>
      </c>
      <c r="F168" s="3" t="s">
        <v>7</v>
      </c>
      <c r="G168" s="1" t="s">
        <v>333</v>
      </c>
      <c r="H168" s="10" t="s">
        <v>143</v>
      </c>
      <c r="I168" s="1"/>
      <c r="J168" s="8"/>
      <c r="K168" s="4">
        <v>2696</v>
      </c>
      <c r="L168" s="4"/>
      <c r="M168" s="4">
        <v>1348</v>
      </c>
      <c r="N168" s="5" t="s">
        <v>4</v>
      </c>
      <c r="O168" s="6">
        <v>2</v>
      </c>
      <c r="P168" s="19" t="s">
        <v>334</v>
      </c>
      <c r="Q168" s="1" t="s">
        <v>335</v>
      </c>
      <c r="R168" s="1">
        <v>6</v>
      </c>
      <c r="W168" s="9" t="s">
        <v>5</v>
      </c>
      <c r="Y168" s="8"/>
      <c r="Z168" s="7">
        <f>K168-AC168</f>
        <v>0</v>
      </c>
      <c r="AC168" s="4">
        <f>M168*O168</f>
        <v>2696</v>
      </c>
    </row>
    <row r="169" spans="1:29">
      <c r="A169">
        <v>168</v>
      </c>
      <c r="B169" s="19" t="s">
        <v>331</v>
      </c>
      <c r="C169" s="19">
        <v>1789</v>
      </c>
      <c r="D169" s="1" t="s">
        <v>0</v>
      </c>
      <c r="E169" s="2" t="s">
        <v>1</v>
      </c>
      <c r="F169" s="3"/>
      <c r="G169" s="1" t="s">
        <v>333</v>
      </c>
      <c r="H169" s="10" t="s">
        <v>144</v>
      </c>
      <c r="I169" s="1"/>
      <c r="J169" s="8"/>
      <c r="K169" s="4">
        <v>1422</v>
      </c>
      <c r="L169" s="4"/>
      <c r="M169" s="4"/>
      <c r="N169" s="5"/>
      <c r="O169" s="6"/>
      <c r="P169" s="19" t="s">
        <v>334</v>
      </c>
      <c r="Q169" s="1" t="s">
        <v>335</v>
      </c>
      <c r="R169" s="1">
        <v>6</v>
      </c>
      <c r="W169" s="9" t="s">
        <v>5</v>
      </c>
      <c r="Y169" s="8"/>
      <c r="Z169" s="7"/>
      <c r="AC169" s="4">
        <f>M169*O169</f>
        <v>0</v>
      </c>
    </row>
    <row r="170" spans="1:29">
      <c r="A170">
        <v>169</v>
      </c>
      <c r="B170" s="19" t="s">
        <v>331</v>
      </c>
      <c r="C170" s="19">
        <v>1789</v>
      </c>
      <c r="D170" s="1" t="s">
        <v>0</v>
      </c>
      <c r="E170" s="2" t="s">
        <v>1</v>
      </c>
      <c r="F170" s="3" t="s">
        <v>7</v>
      </c>
      <c r="G170" s="1" t="s">
        <v>333</v>
      </c>
      <c r="H170" s="10" t="s">
        <v>145</v>
      </c>
      <c r="I170" s="1"/>
      <c r="J170" s="8"/>
      <c r="K170" s="4">
        <v>5221</v>
      </c>
      <c r="L170" s="4"/>
      <c r="M170" s="4">
        <v>13053</v>
      </c>
      <c r="N170" s="5" t="s">
        <v>4</v>
      </c>
      <c r="O170" s="6">
        <v>0.4</v>
      </c>
      <c r="P170" s="19" t="s">
        <v>334</v>
      </c>
      <c r="Q170" s="1" t="s">
        <v>335</v>
      </c>
      <c r="R170" s="1">
        <v>6</v>
      </c>
      <c r="W170" s="9" t="s">
        <v>5</v>
      </c>
      <c r="Y170" s="8"/>
      <c r="Z170" s="7">
        <f>K170-AC170</f>
        <v>-0.2000000000007276</v>
      </c>
      <c r="AC170" s="4">
        <f>M170*O170</f>
        <v>5221.2000000000007</v>
      </c>
    </row>
    <row r="171" spans="1:29">
      <c r="A171">
        <v>170</v>
      </c>
      <c r="B171" s="19" t="s">
        <v>331</v>
      </c>
      <c r="C171" s="19">
        <v>1789</v>
      </c>
      <c r="D171" s="1" t="s">
        <v>0</v>
      </c>
      <c r="E171" s="2" t="s">
        <v>1</v>
      </c>
      <c r="F171" s="3" t="s">
        <v>7</v>
      </c>
      <c r="G171" s="1" t="s">
        <v>333</v>
      </c>
      <c r="H171" s="10" t="s">
        <v>146</v>
      </c>
      <c r="I171" s="1"/>
      <c r="J171" s="8"/>
      <c r="K171" s="4">
        <v>1681</v>
      </c>
      <c r="L171" s="4"/>
      <c r="M171" s="4">
        <v>4670</v>
      </c>
      <c r="N171" s="5" t="s">
        <v>4</v>
      </c>
      <c r="O171" s="6">
        <v>0.36</v>
      </c>
      <c r="P171" s="19" t="s">
        <v>334</v>
      </c>
      <c r="Q171" s="1" t="s">
        <v>335</v>
      </c>
      <c r="R171" s="1">
        <v>6</v>
      </c>
      <c r="W171" s="9" t="s">
        <v>5</v>
      </c>
      <c r="Y171" s="8"/>
      <c r="Z171" s="7">
        <f>K171-AC171</f>
        <v>-0.20000000000004547</v>
      </c>
      <c r="AC171" s="4">
        <f>M171*O171</f>
        <v>1681.2</v>
      </c>
    </row>
    <row r="172" spans="1:29">
      <c r="A172">
        <v>171</v>
      </c>
      <c r="B172" s="19" t="s">
        <v>331</v>
      </c>
      <c r="C172" s="19">
        <v>1789</v>
      </c>
      <c r="D172" s="1" t="s">
        <v>0</v>
      </c>
      <c r="E172" s="2" t="s">
        <v>1</v>
      </c>
      <c r="F172" s="3" t="s">
        <v>7</v>
      </c>
      <c r="G172" s="1" t="s">
        <v>333</v>
      </c>
      <c r="H172" s="10" t="s">
        <v>147</v>
      </c>
      <c r="I172" s="1"/>
      <c r="J172" s="8"/>
      <c r="K172" s="4">
        <v>490</v>
      </c>
      <c r="L172" s="4"/>
      <c r="M172" s="4">
        <v>1635</v>
      </c>
      <c r="N172" s="5" t="s">
        <v>4</v>
      </c>
      <c r="O172" s="6">
        <v>0.3</v>
      </c>
      <c r="P172" s="19" t="s">
        <v>334</v>
      </c>
      <c r="Q172" s="1" t="s">
        <v>335</v>
      </c>
      <c r="R172" s="1">
        <v>6</v>
      </c>
      <c r="W172" s="9" t="s">
        <v>5</v>
      </c>
      <c r="Y172" s="8"/>
      <c r="Z172" s="7">
        <f>K172-AC172</f>
        <v>-0.5</v>
      </c>
      <c r="AC172" s="4">
        <f>M172*O172</f>
        <v>490.5</v>
      </c>
    </row>
    <row r="173" spans="1:29">
      <c r="A173">
        <v>172</v>
      </c>
      <c r="B173" s="19" t="s">
        <v>331</v>
      </c>
      <c r="C173" s="19">
        <v>1789</v>
      </c>
      <c r="D173" s="1" t="s">
        <v>0</v>
      </c>
      <c r="E173" s="2" t="s">
        <v>1</v>
      </c>
      <c r="F173" s="3" t="s">
        <v>7</v>
      </c>
      <c r="G173" s="1" t="s">
        <v>333</v>
      </c>
      <c r="H173" s="10" t="s">
        <v>148</v>
      </c>
      <c r="I173" s="1"/>
      <c r="J173" s="8"/>
      <c r="K173" s="4">
        <v>6788</v>
      </c>
      <c r="L173" s="4"/>
      <c r="M173" s="4">
        <v>22627</v>
      </c>
      <c r="N173" s="5" t="s">
        <v>4</v>
      </c>
      <c r="O173" s="6">
        <v>0.3</v>
      </c>
      <c r="P173" s="19" t="s">
        <v>334</v>
      </c>
      <c r="Q173" s="1" t="s">
        <v>335</v>
      </c>
      <c r="R173" s="1">
        <v>6</v>
      </c>
      <c r="W173" s="9" t="s">
        <v>5</v>
      </c>
      <c r="Y173" s="8"/>
      <c r="Z173" s="7">
        <f>K173-AC173</f>
        <v>-9.9999999999454303E-2</v>
      </c>
      <c r="AC173" s="4">
        <f>M173*O173</f>
        <v>6788.0999999999995</v>
      </c>
    </row>
    <row r="174" spans="1:29">
      <c r="A174">
        <v>173</v>
      </c>
      <c r="B174" s="19" t="s">
        <v>331</v>
      </c>
      <c r="C174" s="19">
        <v>1789</v>
      </c>
      <c r="D174" s="1" t="s">
        <v>0</v>
      </c>
      <c r="E174" s="2" t="s">
        <v>1</v>
      </c>
      <c r="F174" s="3" t="s">
        <v>7</v>
      </c>
      <c r="G174" s="1" t="s">
        <v>333</v>
      </c>
      <c r="H174" s="10" t="s">
        <v>149</v>
      </c>
      <c r="I174" s="1"/>
      <c r="J174" s="8"/>
      <c r="K174" s="4">
        <v>1684</v>
      </c>
      <c r="L174" s="4"/>
      <c r="M174" s="4">
        <v>1403</v>
      </c>
      <c r="N174" s="5" t="s">
        <v>4</v>
      </c>
      <c r="O174" s="6">
        <v>1.2</v>
      </c>
      <c r="P174" s="19" t="s">
        <v>334</v>
      </c>
      <c r="Q174" s="1" t="s">
        <v>335</v>
      </c>
      <c r="R174" s="1">
        <v>6</v>
      </c>
      <c r="W174" s="9" t="s">
        <v>5</v>
      </c>
      <c r="Y174" s="8"/>
      <c r="Z174" s="7">
        <f>K174-AC174</f>
        <v>0.40000000000009095</v>
      </c>
      <c r="AC174" s="4">
        <f>M174*O174</f>
        <v>1683.6</v>
      </c>
    </row>
    <row r="175" spans="1:29">
      <c r="A175">
        <v>174</v>
      </c>
      <c r="B175" s="19" t="s">
        <v>331</v>
      </c>
      <c r="C175" s="19">
        <v>1789</v>
      </c>
      <c r="D175" s="1" t="s">
        <v>0</v>
      </c>
      <c r="E175" s="2" t="s">
        <v>1</v>
      </c>
      <c r="F175" s="3" t="s">
        <v>7</v>
      </c>
      <c r="G175" s="1" t="s">
        <v>333</v>
      </c>
      <c r="H175" s="10" t="s">
        <v>150</v>
      </c>
      <c r="I175" s="1"/>
      <c r="J175" s="8"/>
      <c r="K175" s="4">
        <v>15595</v>
      </c>
      <c r="L175" s="4"/>
      <c r="M175" s="4">
        <v>3119</v>
      </c>
      <c r="N175" s="5" t="s">
        <v>4</v>
      </c>
      <c r="O175" s="6">
        <v>5</v>
      </c>
      <c r="P175" s="19" t="s">
        <v>334</v>
      </c>
      <c r="Q175" s="1" t="s">
        <v>335</v>
      </c>
      <c r="R175" s="1">
        <v>6</v>
      </c>
      <c r="W175" s="9" t="s">
        <v>5</v>
      </c>
      <c r="Y175" s="8"/>
      <c r="Z175" s="7">
        <f>K175-AC175</f>
        <v>0</v>
      </c>
      <c r="AC175" s="4">
        <f>M175*O175</f>
        <v>15595</v>
      </c>
    </row>
    <row r="176" spans="1:29">
      <c r="A176">
        <v>175</v>
      </c>
      <c r="B176" s="19" t="s">
        <v>331</v>
      </c>
      <c r="C176" s="19">
        <v>1789</v>
      </c>
      <c r="D176" s="1" t="s">
        <v>0</v>
      </c>
      <c r="E176" s="2" t="s">
        <v>1</v>
      </c>
      <c r="F176" s="3" t="s">
        <v>7</v>
      </c>
      <c r="G176" s="1" t="s">
        <v>333</v>
      </c>
      <c r="H176" s="10" t="s">
        <v>150</v>
      </c>
      <c r="I176" s="1"/>
      <c r="J176" s="8"/>
      <c r="K176" s="4">
        <v>31508</v>
      </c>
      <c r="L176" s="4"/>
      <c r="M176" s="4">
        <v>7877</v>
      </c>
      <c r="N176" s="5" t="s">
        <v>4</v>
      </c>
      <c r="O176" s="6">
        <v>4</v>
      </c>
      <c r="P176" s="19" t="s">
        <v>334</v>
      </c>
      <c r="Q176" s="1" t="s">
        <v>335</v>
      </c>
      <c r="R176" s="1">
        <v>6</v>
      </c>
      <c r="W176" s="9" t="s">
        <v>5</v>
      </c>
      <c r="Y176" s="8"/>
      <c r="Z176" s="7">
        <f>K176-AC176</f>
        <v>0</v>
      </c>
      <c r="AC176" s="4">
        <f>M176*O176</f>
        <v>31508</v>
      </c>
    </row>
    <row r="177" spans="1:29">
      <c r="A177">
        <v>176</v>
      </c>
      <c r="B177" s="19" t="s">
        <v>331</v>
      </c>
      <c r="C177" s="19">
        <v>1789</v>
      </c>
      <c r="D177" s="1" t="s">
        <v>0</v>
      </c>
      <c r="E177" s="2" t="s">
        <v>1</v>
      </c>
      <c r="F177" s="3" t="s">
        <v>3</v>
      </c>
      <c r="G177" s="1" t="s">
        <v>333</v>
      </c>
      <c r="H177" s="10" t="s">
        <v>151</v>
      </c>
      <c r="I177" s="1"/>
      <c r="J177" s="8"/>
      <c r="K177" s="4">
        <v>178</v>
      </c>
      <c r="L177" s="4"/>
      <c r="M177" s="4">
        <v>356</v>
      </c>
      <c r="N177" s="5" t="s">
        <v>4</v>
      </c>
      <c r="O177" s="6">
        <v>0.5</v>
      </c>
      <c r="P177" s="19" t="s">
        <v>334</v>
      </c>
      <c r="Q177" s="1" t="s">
        <v>335</v>
      </c>
      <c r="R177" s="1">
        <v>6</v>
      </c>
      <c r="W177" s="9" t="s">
        <v>5</v>
      </c>
      <c r="Y177" s="8"/>
      <c r="Z177" s="7">
        <f>K177-AC177</f>
        <v>0</v>
      </c>
      <c r="AC177" s="4">
        <f>M177*O177</f>
        <v>178</v>
      </c>
    </row>
    <row r="178" spans="1:29">
      <c r="A178">
        <v>177</v>
      </c>
      <c r="B178" s="19" t="s">
        <v>331</v>
      </c>
      <c r="C178" s="19">
        <v>1789</v>
      </c>
      <c r="D178" s="1" t="s">
        <v>0</v>
      </c>
      <c r="E178" s="2" t="s">
        <v>1</v>
      </c>
      <c r="F178" s="3" t="s">
        <v>7</v>
      </c>
      <c r="G178" s="1" t="s">
        <v>333</v>
      </c>
      <c r="H178" s="10" t="s">
        <v>152</v>
      </c>
      <c r="I178" s="1"/>
      <c r="J178" s="8"/>
      <c r="K178" s="4">
        <v>2430</v>
      </c>
      <c r="L178" s="4"/>
      <c r="M178" s="4">
        <v>405</v>
      </c>
      <c r="N178" s="5" t="s">
        <v>4</v>
      </c>
      <c r="O178" s="6">
        <v>6</v>
      </c>
      <c r="P178" s="19" t="s">
        <v>334</v>
      </c>
      <c r="Q178" s="1" t="s">
        <v>335</v>
      </c>
      <c r="R178" s="1">
        <v>6</v>
      </c>
      <c r="W178" s="9" t="s">
        <v>5</v>
      </c>
      <c r="Y178" s="8"/>
      <c r="Z178" s="7">
        <f>K178-AC178</f>
        <v>0</v>
      </c>
      <c r="AC178" s="4">
        <f>M178*O178</f>
        <v>2430</v>
      </c>
    </row>
    <row r="179" spans="1:29">
      <c r="A179">
        <v>178</v>
      </c>
      <c r="B179" s="19" t="s">
        <v>331</v>
      </c>
      <c r="C179" s="19">
        <v>1789</v>
      </c>
      <c r="D179" s="1" t="s">
        <v>0</v>
      </c>
      <c r="E179" s="2" t="s">
        <v>1</v>
      </c>
      <c r="F179" s="3" t="s">
        <v>7</v>
      </c>
      <c r="G179" s="1" t="s">
        <v>333</v>
      </c>
      <c r="H179" s="10" t="s">
        <v>153</v>
      </c>
      <c r="I179" s="1"/>
      <c r="J179" s="8"/>
      <c r="K179" s="4">
        <v>373</v>
      </c>
      <c r="L179" s="4"/>
      <c r="M179" s="4">
        <v>2488</v>
      </c>
      <c r="N179" s="5" t="s">
        <v>154</v>
      </c>
      <c r="O179" s="6">
        <v>0.15</v>
      </c>
      <c r="P179" s="19" t="s">
        <v>334</v>
      </c>
      <c r="Q179" s="1" t="s">
        <v>335</v>
      </c>
      <c r="R179" s="1">
        <v>6</v>
      </c>
      <c r="W179" s="9" t="s">
        <v>5</v>
      </c>
      <c r="Y179" s="8"/>
      <c r="Z179" s="7">
        <f>K179-AC179</f>
        <v>-0.19999999999998863</v>
      </c>
      <c r="AC179" s="4">
        <f>M179*O179</f>
        <v>373.2</v>
      </c>
    </row>
    <row r="180" spans="1:29">
      <c r="A180">
        <v>179</v>
      </c>
      <c r="B180" s="19" t="s">
        <v>331</v>
      </c>
      <c r="C180" s="19">
        <v>1789</v>
      </c>
      <c r="D180" s="1" t="s">
        <v>0</v>
      </c>
      <c r="E180" s="2" t="s">
        <v>1</v>
      </c>
      <c r="F180" s="3" t="s">
        <v>3</v>
      </c>
      <c r="G180" s="1" t="s">
        <v>333</v>
      </c>
      <c r="H180" s="10" t="s">
        <v>153</v>
      </c>
      <c r="I180" s="1"/>
      <c r="J180" s="8"/>
      <c r="K180" s="4">
        <v>1211</v>
      </c>
      <c r="L180" s="4"/>
      <c r="M180" s="4">
        <v>10089</v>
      </c>
      <c r="N180" s="5" t="s">
        <v>4</v>
      </c>
      <c r="O180" s="6">
        <v>0.12</v>
      </c>
      <c r="P180" s="19" t="s">
        <v>334</v>
      </c>
      <c r="Q180" s="1" t="s">
        <v>335</v>
      </c>
      <c r="R180" s="1">
        <v>6</v>
      </c>
      <c r="W180" s="9" t="s">
        <v>5</v>
      </c>
      <c r="Y180" s="8"/>
      <c r="Z180" s="7">
        <f>K180-AC180</f>
        <v>0.31999999999993634</v>
      </c>
      <c r="AC180" s="4">
        <f>M180*O180</f>
        <v>1210.68</v>
      </c>
    </row>
    <row r="181" spans="1:29">
      <c r="A181">
        <v>180</v>
      </c>
      <c r="B181" s="19" t="s">
        <v>331</v>
      </c>
      <c r="C181" s="19">
        <v>1789</v>
      </c>
      <c r="D181" s="1" t="s">
        <v>0</v>
      </c>
      <c r="E181" s="2" t="s">
        <v>1</v>
      </c>
      <c r="F181" s="3" t="s">
        <v>7</v>
      </c>
      <c r="G181" s="1" t="s">
        <v>333</v>
      </c>
      <c r="H181" s="10" t="s">
        <v>155</v>
      </c>
      <c r="I181" s="1"/>
      <c r="J181" s="8"/>
      <c r="K181" s="4">
        <v>32198</v>
      </c>
      <c r="L181" s="4"/>
      <c r="M181" s="4"/>
      <c r="N181" s="5"/>
      <c r="O181" s="6"/>
      <c r="P181" s="19" t="s">
        <v>334</v>
      </c>
      <c r="Q181" s="1" t="s">
        <v>335</v>
      </c>
      <c r="R181" s="1">
        <v>6</v>
      </c>
      <c r="W181" s="9" t="s">
        <v>5</v>
      </c>
      <c r="Y181" s="8"/>
      <c r="Z181" s="7"/>
      <c r="AC181" s="4">
        <f>M181*O181</f>
        <v>0</v>
      </c>
    </row>
    <row r="182" spans="1:29">
      <c r="A182">
        <v>181</v>
      </c>
      <c r="B182" s="19" t="s">
        <v>331</v>
      </c>
      <c r="C182" s="19">
        <v>1789</v>
      </c>
      <c r="D182" s="1" t="s">
        <v>0</v>
      </c>
      <c r="E182" s="2" t="s">
        <v>1</v>
      </c>
      <c r="F182" s="3" t="s">
        <v>7</v>
      </c>
      <c r="G182" s="1" t="s">
        <v>333</v>
      </c>
      <c r="H182" s="10" t="s">
        <v>156</v>
      </c>
      <c r="I182" s="1"/>
      <c r="J182" s="8"/>
      <c r="K182" s="4">
        <v>142</v>
      </c>
      <c r="L182" s="4"/>
      <c r="M182" s="4">
        <v>95</v>
      </c>
      <c r="N182" s="5" t="s">
        <v>4</v>
      </c>
      <c r="O182" s="6">
        <v>1.5</v>
      </c>
      <c r="P182" s="19" t="s">
        <v>334</v>
      </c>
      <c r="Q182" s="1" t="s">
        <v>335</v>
      </c>
      <c r="R182" s="1">
        <v>6</v>
      </c>
      <c r="W182" s="9" t="s">
        <v>5</v>
      </c>
      <c r="Y182" s="8"/>
      <c r="Z182" s="7">
        <f>K182-AC182</f>
        <v>-0.5</v>
      </c>
      <c r="AC182" s="4">
        <f>M182*O182</f>
        <v>142.5</v>
      </c>
    </row>
    <row r="183" spans="1:29">
      <c r="A183">
        <v>182</v>
      </c>
      <c r="B183" s="19" t="s">
        <v>331</v>
      </c>
      <c r="C183" s="19">
        <v>1789</v>
      </c>
      <c r="D183" s="1" t="s">
        <v>0</v>
      </c>
      <c r="E183" s="2" t="s">
        <v>1</v>
      </c>
      <c r="F183" s="3" t="s">
        <v>7</v>
      </c>
      <c r="G183" s="1" t="s">
        <v>333</v>
      </c>
      <c r="H183" s="10" t="s">
        <v>157</v>
      </c>
      <c r="I183" s="1"/>
      <c r="J183" s="8"/>
      <c r="K183" s="4">
        <v>791</v>
      </c>
      <c r="L183" s="4"/>
      <c r="M183" s="4">
        <v>1318</v>
      </c>
      <c r="N183" s="5" t="s">
        <v>4</v>
      </c>
      <c r="O183" s="6">
        <v>0.6</v>
      </c>
      <c r="P183" s="19" t="s">
        <v>334</v>
      </c>
      <c r="Q183" s="1" t="s">
        <v>335</v>
      </c>
      <c r="R183" s="1">
        <v>6</v>
      </c>
      <c r="W183" s="9" t="s">
        <v>5</v>
      </c>
      <c r="Y183" s="8"/>
      <c r="Z183" s="7">
        <f>K183-AC183</f>
        <v>0.20000000000004547</v>
      </c>
      <c r="AC183" s="4">
        <f>M183*O183</f>
        <v>790.8</v>
      </c>
    </row>
    <row r="184" spans="1:29">
      <c r="A184">
        <v>183</v>
      </c>
      <c r="B184" s="19" t="s">
        <v>331</v>
      </c>
      <c r="C184" s="19">
        <v>1789</v>
      </c>
      <c r="D184" s="1" t="s">
        <v>0</v>
      </c>
      <c r="E184" s="2" t="s">
        <v>1</v>
      </c>
      <c r="F184" s="3" t="s">
        <v>7</v>
      </c>
      <c r="G184" s="1" t="s">
        <v>333</v>
      </c>
      <c r="H184" s="10" t="s">
        <v>158</v>
      </c>
      <c r="I184" s="1"/>
      <c r="J184" s="8"/>
      <c r="K184" s="4">
        <v>33372</v>
      </c>
      <c r="L184" s="4"/>
      <c r="M184" s="4">
        <v>55620</v>
      </c>
      <c r="N184" s="5" t="s">
        <v>4</v>
      </c>
      <c r="O184" s="6">
        <v>0.6</v>
      </c>
      <c r="P184" s="19" t="s">
        <v>334</v>
      </c>
      <c r="Q184" s="1" t="s">
        <v>335</v>
      </c>
      <c r="R184" s="1">
        <v>6</v>
      </c>
      <c r="W184" s="9" t="s">
        <v>5</v>
      </c>
      <c r="Y184" s="8"/>
      <c r="Z184" s="7">
        <f>K184-AC184</f>
        <v>0</v>
      </c>
      <c r="AC184" s="4">
        <f>M184*O184</f>
        <v>33372</v>
      </c>
    </row>
    <row r="185" spans="1:29">
      <c r="A185">
        <v>184</v>
      </c>
      <c r="B185" s="19" t="s">
        <v>331</v>
      </c>
      <c r="C185" s="19">
        <v>1789</v>
      </c>
      <c r="D185" s="1" t="s">
        <v>0</v>
      </c>
      <c r="E185" s="2" t="s">
        <v>1</v>
      </c>
      <c r="F185" s="3" t="s">
        <v>3</v>
      </c>
      <c r="G185" s="1" t="s">
        <v>333</v>
      </c>
      <c r="H185" s="10" t="s">
        <v>158</v>
      </c>
      <c r="I185" s="1"/>
      <c r="J185" s="8"/>
      <c r="K185" s="4">
        <v>33372</v>
      </c>
      <c r="L185" s="4"/>
      <c r="M185" s="4">
        <v>55620</v>
      </c>
      <c r="N185" s="5" t="s">
        <v>4</v>
      </c>
      <c r="O185" s="6">
        <v>0.6</v>
      </c>
      <c r="P185" s="19" t="s">
        <v>334</v>
      </c>
      <c r="Q185" s="1" t="s">
        <v>335</v>
      </c>
      <c r="R185" s="1">
        <v>6</v>
      </c>
      <c r="W185" s="9" t="s">
        <v>5</v>
      </c>
      <c r="Y185" s="8"/>
      <c r="Z185" s="7">
        <f>K185-AC185</f>
        <v>0</v>
      </c>
      <c r="AC185" s="4">
        <f>M185*O185</f>
        <v>33372</v>
      </c>
    </row>
    <row r="186" spans="1:29">
      <c r="A186">
        <v>185</v>
      </c>
      <c r="B186" s="19" t="s">
        <v>331</v>
      </c>
      <c r="C186" s="19">
        <v>1789</v>
      </c>
      <c r="D186" s="1" t="s">
        <v>0</v>
      </c>
      <c r="E186" s="2" t="s">
        <v>1</v>
      </c>
      <c r="F186" s="3" t="s">
        <v>7</v>
      </c>
      <c r="G186" s="1" t="s">
        <v>333</v>
      </c>
      <c r="H186" s="10" t="s">
        <v>159</v>
      </c>
      <c r="I186" s="1"/>
      <c r="J186" s="8"/>
      <c r="K186" s="4">
        <v>400</v>
      </c>
      <c r="L186" s="4"/>
      <c r="M186" s="4">
        <v>640</v>
      </c>
      <c r="N186" s="5" t="s">
        <v>4</v>
      </c>
      <c r="O186" s="6"/>
      <c r="P186" s="19" t="s">
        <v>334</v>
      </c>
      <c r="Q186" s="1" t="s">
        <v>335</v>
      </c>
      <c r="R186" s="1">
        <v>6</v>
      </c>
      <c r="W186" s="9" t="s">
        <v>5</v>
      </c>
      <c r="Y186" s="8"/>
      <c r="Z186" s="7"/>
      <c r="AC186" s="4">
        <f>M186*O186</f>
        <v>0</v>
      </c>
    </row>
    <row r="187" spans="1:29">
      <c r="A187">
        <v>186</v>
      </c>
      <c r="B187" s="19" t="s">
        <v>331</v>
      </c>
      <c r="C187" s="19">
        <v>1789</v>
      </c>
      <c r="D187" s="1" t="s">
        <v>0</v>
      </c>
      <c r="E187" s="2" t="s">
        <v>1</v>
      </c>
      <c r="F187" s="3" t="s">
        <v>7</v>
      </c>
      <c r="G187" s="1" t="s">
        <v>333</v>
      </c>
      <c r="H187" s="10" t="s">
        <v>160</v>
      </c>
      <c r="I187" s="1"/>
      <c r="J187" s="8"/>
      <c r="K187" s="4">
        <v>5197</v>
      </c>
      <c r="L187" s="4"/>
      <c r="M187" s="4">
        <v>10394</v>
      </c>
      <c r="N187" s="5" t="s">
        <v>4</v>
      </c>
      <c r="O187" s="6">
        <v>0.5</v>
      </c>
      <c r="P187" s="19" t="s">
        <v>334</v>
      </c>
      <c r="Q187" s="1" t="s">
        <v>335</v>
      </c>
      <c r="R187" s="1">
        <v>6</v>
      </c>
      <c r="W187" s="9" t="s">
        <v>5</v>
      </c>
      <c r="Y187" s="8"/>
      <c r="Z187" s="7">
        <f>K187-AC187</f>
        <v>0</v>
      </c>
      <c r="AC187" s="4">
        <f>M187*O187</f>
        <v>5197</v>
      </c>
    </row>
    <row r="188" spans="1:29">
      <c r="A188">
        <v>187</v>
      </c>
      <c r="B188" s="19" t="s">
        <v>331</v>
      </c>
      <c r="C188" s="19">
        <v>1789</v>
      </c>
      <c r="D188" s="1" t="s">
        <v>0</v>
      </c>
      <c r="E188" s="2" t="s">
        <v>1</v>
      </c>
      <c r="F188" s="3" t="s">
        <v>3</v>
      </c>
      <c r="G188" s="1" t="s">
        <v>333</v>
      </c>
      <c r="H188" s="10" t="s">
        <v>160</v>
      </c>
      <c r="I188" s="1"/>
      <c r="J188" s="8"/>
      <c r="K188" s="4">
        <v>6550</v>
      </c>
      <c r="L188" s="4"/>
      <c r="M188" s="4">
        <v>13101</v>
      </c>
      <c r="N188" s="5" t="s">
        <v>4</v>
      </c>
      <c r="O188" s="6">
        <v>0.5</v>
      </c>
      <c r="P188" s="19" t="s">
        <v>334</v>
      </c>
      <c r="Q188" s="1" t="s">
        <v>335</v>
      </c>
      <c r="R188" s="1">
        <v>6</v>
      </c>
      <c r="W188" s="9" t="s">
        <v>5</v>
      </c>
      <c r="Y188" s="8"/>
      <c r="Z188" s="7">
        <f>K188-AC188</f>
        <v>-0.5</v>
      </c>
      <c r="AC188" s="4">
        <f>M188*O188</f>
        <v>6550.5</v>
      </c>
    </row>
    <row r="189" spans="1:29">
      <c r="A189">
        <v>188</v>
      </c>
      <c r="B189" s="19" t="s">
        <v>331</v>
      </c>
      <c r="C189" s="19">
        <v>1789</v>
      </c>
      <c r="D189" s="1" t="s">
        <v>0</v>
      </c>
      <c r="E189" s="2" t="s">
        <v>1</v>
      </c>
      <c r="F189" s="3" t="s">
        <v>3</v>
      </c>
      <c r="G189" s="1" t="s">
        <v>333</v>
      </c>
      <c r="H189" s="10" t="s">
        <v>161</v>
      </c>
      <c r="I189" s="1"/>
      <c r="J189" s="8"/>
      <c r="K189" s="4">
        <v>19552</v>
      </c>
      <c r="L189" s="4"/>
      <c r="M189" s="4">
        <v>4888</v>
      </c>
      <c r="N189" s="5" t="s">
        <v>4</v>
      </c>
      <c r="O189" s="6">
        <v>4</v>
      </c>
      <c r="P189" s="19" t="s">
        <v>334</v>
      </c>
      <c r="Q189" s="1" t="s">
        <v>335</v>
      </c>
      <c r="R189" s="1">
        <v>6</v>
      </c>
      <c r="W189" s="9" t="s">
        <v>5</v>
      </c>
      <c r="Y189" s="8"/>
      <c r="Z189" s="7">
        <f>K189-AC189</f>
        <v>0</v>
      </c>
      <c r="AC189" s="4">
        <f>M189*O189</f>
        <v>19552</v>
      </c>
    </row>
    <row r="190" spans="1:29">
      <c r="A190">
        <v>189</v>
      </c>
      <c r="B190" s="19" t="s">
        <v>331</v>
      </c>
      <c r="C190" s="19">
        <v>1789</v>
      </c>
      <c r="D190" s="1" t="s">
        <v>0</v>
      </c>
      <c r="E190" s="2" t="s">
        <v>1</v>
      </c>
      <c r="F190" s="3" t="s">
        <v>7</v>
      </c>
      <c r="G190" s="1" t="s">
        <v>333</v>
      </c>
      <c r="H190" s="10" t="s">
        <v>162</v>
      </c>
      <c r="I190" s="1"/>
      <c r="J190" s="8"/>
      <c r="K190" s="4">
        <v>147807</v>
      </c>
      <c r="L190" s="4"/>
      <c r="M190" s="4">
        <v>98538</v>
      </c>
      <c r="N190" s="5" t="s">
        <v>4</v>
      </c>
      <c r="O190" s="6">
        <v>1.5</v>
      </c>
      <c r="P190" s="19" t="s">
        <v>334</v>
      </c>
      <c r="Q190" s="1" t="s">
        <v>335</v>
      </c>
      <c r="R190" s="1">
        <v>6</v>
      </c>
      <c r="W190" s="9" t="s">
        <v>5</v>
      </c>
      <c r="Y190" s="8"/>
      <c r="Z190" s="7">
        <f>K190-AC190</f>
        <v>0</v>
      </c>
      <c r="AC190" s="4">
        <f>M190*O190</f>
        <v>147807</v>
      </c>
    </row>
    <row r="191" spans="1:29">
      <c r="A191">
        <v>190</v>
      </c>
      <c r="B191" s="19" t="s">
        <v>331</v>
      </c>
      <c r="C191" s="19">
        <v>1789</v>
      </c>
      <c r="D191" s="1" t="s">
        <v>0</v>
      </c>
      <c r="E191" s="2" t="s">
        <v>1</v>
      </c>
      <c r="F191" s="3" t="s">
        <v>3</v>
      </c>
      <c r="G191" s="1" t="s">
        <v>333</v>
      </c>
      <c r="H191" s="10" t="s">
        <v>162</v>
      </c>
      <c r="I191" s="1"/>
      <c r="J191" s="8"/>
      <c r="K191" s="4">
        <v>148153</v>
      </c>
      <c r="L191" s="4"/>
      <c r="M191" s="4">
        <v>98769</v>
      </c>
      <c r="N191" s="5" t="s">
        <v>4</v>
      </c>
      <c r="O191" s="6">
        <v>1.5</v>
      </c>
      <c r="P191" s="19" t="s">
        <v>334</v>
      </c>
      <c r="Q191" s="1" t="s">
        <v>335</v>
      </c>
      <c r="R191" s="1">
        <v>6</v>
      </c>
      <c r="W191" s="9" t="s">
        <v>5</v>
      </c>
      <c r="Y191" s="8"/>
      <c r="Z191" s="7">
        <f>K191-AC191</f>
        <v>-0.5</v>
      </c>
      <c r="AC191" s="4">
        <f>M191*O191</f>
        <v>148153.5</v>
      </c>
    </row>
    <row r="192" spans="1:29">
      <c r="A192">
        <v>191</v>
      </c>
      <c r="B192" s="19" t="s">
        <v>331</v>
      </c>
      <c r="C192" s="19">
        <v>1789</v>
      </c>
      <c r="D192" s="1" t="s">
        <v>0</v>
      </c>
      <c r="E192" s="2" t="s">
        <v>1</v>
      </c>
      <c r="F192" s="3" t="s">
        <v>97</v>
      </c>
      <c r="G192" s="1" t="s">
        <v>333</v>
      </c>
      <c r="H192" s="10" t="s">
        <v>163</v>
      </c>
      <c r="I192" s="1"/>
      <c r="J192" s="8"/>
      <c r="K192" s="4">
        <v>4700</v>
      </c>
      <c r="L192" s="4"/>
      <c r="M192" s="4">
        <v>3917</v>
      </c>
      <c r="N192" s="5" t="s">
        <v>4</v>
      </c>
      <c r="O192" s="6">
        <v>1.2</v>
      </c>
      <c r="P192" s="19" t="s">
        <v>334</v>
      </c>
      <c r="Q192" s="1" t="s">
        <v>335</v>
      </c>
      <c r="R192" s="1">
        <v>6</v>
      </c>
      <c r="W192" s="9" t="s">
        <v>5</v>
      </c>
      <c r="Y192" s="8"/>
      <c r="Z192" s="7">
        <f>K192-AC192</f>
        <v>-0.3999999999996362</v>
      </c>
      <c r="AC192" s="4">
        <f>M192*O192</f>
        <v>4700.3999999999996</v>
      </c>
    </row>
    <row r="193" spans="1:29">
      <c r="A193">
        <v>192</v>
      </c>
      <c r="B193" s="19" t="s">
        <v>331</v>
      </c>
      <c r="C193" s="19">
        <v>1789</v>
      </c>
      <c r="D193" s="1" t="s">
        <v>0</v>
      </c>
      <c r="E193" s="2" t="s">
        <v>1</v>
      </c>
      <c r="F193" s="3" t="s">
        <v>3</v>
      </c>
      <c r="G193" s="1" t="s">
        <v>333</v>
      </c>
      <c r="H193" s="10" t="s">
        <v>163</v>
      </c>
      <c r="I193" s="1"/>
      <c r="J193" s="8"/>
      <c r="K193" s="4">
        <v>14266</v>
      </c>
      <c r="L193" s="4"/>
      <c r="M193" s="4">
        <v>11888</v>
      </c>
      <c r="N193" s="5" t="s">
        <v>4</v>
      </c>
      <c r="O193" s="6">
        <v>1.2</v>
      </c>
      <c r="P193" s="19" t="s">
        <v>334</v>
      </c>
      <c r="Q193" s="1" t="s">
        <v>335</v>
      </c>
      <c r="R193" s="1">
        <v>6</v>
      </c>
      <c r="W193" s="9" t="s">
        <v>5</v>
      </c>
      <c r="Y193" s="8"/>
      <c r="Z193" s="7">
        <f>K193-AC193</f>
        <v>0.3999999999996362</v>
      </c>
      <c r="AC193" s="4">
        <f>M193*O193</f>
        <v>14265.6</v>
      </c>
    </row>
    <row r="194" spans="1:29">
      <c r="A194">
        <v>193</v>
      </c>
      <c r="B194" s="19" t="s">
        <v>331</v>
      </c>
      <c r="C194" s="19">
        <v>1789</v>
      </c>
      <c r="D194" s="1" t="s">
        <v>0</v>
      </c>
      <c r="E194" s="2" t="s">
        <v>1</v>
      </c>
      <c r="F194" s="3" t="s">
        <v>7</v>
      </c>
      <c r="G194" s="1" t="s">
        <v>333</v>
      </c>
      <c r="H194" s="10" t="s">
        <v>164</v>
      </c>
      <c r="I194" s="1"/>
      <c r="J194" s="8"/>
      <c r="K194" s="4">
        <v>285</v>
      </c>
      <c r="L194" s="4"/>
      <c r="M194" s="4">
        <v>285</v>
      </c>
      <c r="N194" s="5" t="s">
        <v>4</v>
      </c>
      <c r="O194" s="6">
        <v>1</v>
      </c>
      <c r="P194" s="19" t="s">
        <v>334</v>
      </c>
      <c r="Q194" s="1" t="s">
        <v>335</v>
      </c>
      <c r="R194" s="1">
        <v>6</v>
      </c>
      <c r="W194" s="9" t="s">
        <v>5</v>
      </c>
      <c r="Y194" s="8"/>
      <c r="Z194" s="7">
        <f>K194-AC194</f>
        <v>0</v>
      </c>
      <c r="AC194" s="4">
        <f>M194*O194</f>
        <v>285</v>
      </c>
    </row>
    <row r="195" spans="1:29">
      <c r="A195">
        <v>194</v>
      </c>
      <c r="B195" s="19" t="s">
        <v>331</v>
      </c>
      <c r="C195" s="19">
        <v>1789</v>
      </c>
      <c r="D195" s="1" t="s">
        <v>0</v>
      </c>
      <c r="E195" s="2" t="s">
        <v>1</v>
      </c>
      <c r="F195" s="3" t="s">
        <v>7</v>
      </c>
      <c r="G195" s="1" t="s">
        <v>333</v>
      </c>
      <c r="H195" s="10" t="s">
        <v>165</v>
      </c>
      <c r="I195" s="1"/>
      <c r="J195" s="8"/>
      <c r="K195" s="4">
        <v>1459</v>
      </c>
      <c r="L195" s="4"/>
      <c r="M195" s="4">
        <v>3648</v>
      </c>
      <c r="N195" s="5" t="s">
        <v>4</v>
      </c>
      <c r="O195" s="6">
        <v>0.4</v>
      </c>
      <c r="P195" s="19" t="s">
        <v>334</v>
      </c>
      <c r="Q195" s="1" t="s">
        <v>335</v>
      </c>
      <c r="R195" s="1">
        <v>6</v>
      </c>
      <c r="W195" s="9" t="s">
        <v>5</v>
      </c>
      <c r="Y195" s="8"/>
      <c r="Z195" s="7">
        <f>K195-AC195</f>
        <v>-0.20000000000004547</v>
      </c>
      <c r="AC195" s="4">
        <f>M195*O195</f>
        <v>1459.2</v>
      </c>
    </row>
    <row r="196" spans="1:29">
      <c r="A196">
        <v>195</v>
      </c>
      <c r="B196" s="19" t="s">
        <v>331</v>
      </c>
      <c r="C196" s="19">
        <v>1789</v>
      </c>
      <c r="D196" s="1" t="s">
        <v>0</v>
      </c>
      <c r="E196" s="2" t="s">
        <v>1</v>
      </c>
      <c r="F196" s="3" t="s">
        <v>3</v>
      </c>
      <c r="G196" s="1" t="s">
        <v>333</v>
      </c>
      <c r="H196" s="10" t="s">
        <v>165</v>
      </c>
      <c r="I196" s="1"/>
      <c r="J196" s="8"/>
      <c r="K196" s="4">
        <v>120</v>
      </c>
      <c r="L196" s="4"/>
      <c r="M196" s="4">
        <v>300</v>
      </c>
      <c r="N196" s="5" t="s">
        <v>4</v>
      </c>
      <c r="O196" s="6">
        <v>0.4</v>
      </c>
      <c r="P196" s="19" t="s">
        <v>334</v>
      </c>
      <c r="Q196" s="1" t="s">
        <v>335</v>
      </c>
      <c r="R196" s="1">
        <v>6</v>
      </c>
      <c r="W196" s="9" t="s">
        <v>5</v>
      </c>
      <c r="Y196" s="8"/>
      <c r="Z196" s="7">
        <f>K196-AC196</f>
        <v>0</v>
      </c>
      <c r="AC196" s="4">
        <f>M196*O196</f>
        <v>120</v>
      </c>
    </row>
    <row r="197" spans="1:29">
      <c r="A197">
        <v>196</v>
      </c>
      <c r="B197" s="19" t="s">
        <v>331</v>
      </c>
      <c r="C197" s="19">
        <v>1789</v>
      </c>
      <c r="D197" s="1" t="s">
        <v>0</v>
      </c>
      <c r="E197" s="2" t="s">
        <v>1</v>
      </c>
      <c r="F197" s="3" t="s">
        <v>7</v>
      </c>
      <c r="G197" s="1" t="s">
        <v>333</v>
      </c>
      <c r="H197" s="10" t="s">
        <v>166</v>
      </c>
      <c r="I197" s="1"/>
      <c r="J197" s="8"/>
      <c r="K197" s="4">
        <v>26910</v>
      </c>
      <c r="L197" s="4"/>
      <c r="M197" s="4">
        <v>2691</v>
      </c>
      <c r="N197" s="5" t="s">
        <v>4</v>
      </c>
      <c r="O197" s="6">
        <v>10</v>
      </c>
      <c r="P197" s="19" t="s">
        <v>334</v>
      </c>
      <c r="Q197" s="1" t="s">
        <v>335</v>
      </c>
      <c r="R197" s="1">
        <v>6</v>
      </c>
      <c r="W197" s="9" t="s">
        <v>5</v>
      </c>
      <c r="Y197" s="8"/>
      <c r="Z197" s="7">
        <f>K197-AC197</f>
        <v>0</v>
      </c>
      <c r="AC197" s="4">
        <f>M197*O197</f>
        <v>26910</v>
      </c>
    </row>
    <row r="198" spans="1:29">
      <c r="A198">
        <v>197</v>
      </c>
      <c r="B198" s="19" t="s">
        <v>331</v>
      </c>
      <c r="C198" s="19">
        <v>1789</v>
      </c>
      <c r="D198" s="1" t="s">
        <v>0</v>
      </c>
      <c r="E198" s="2" t="s">
        <v>1</v>
      </c>
      <c r="F198" s="3" t="s">
        <v>7</v>
      </c>
      <c r="G198" s="1" t="s">
        <v>333</v>
      </c>
      <c r="H198" s="10" t="s">
        <v>167</v>
      </c>
      <c r="I198" s="1"/>
      <c r="J198" s="8"/>
      <c r="K198" s="4">
        <v>10728</v>
      </c>
      <c r="L198" s="4"/>
      <c r="M198" s="4">
        <v>1788</v>
      </c>
      <c r="N198" s="5" t="s">
        <v>4</v>
      </c>
      <c r="O198" s="6">
        <v>6</v>
      </c>
      <c r="P198" s="19" t="s">
        <v>334</v>
      </c>
      <c r="Q198" s="1" t="s">
        <v>335</v>
      </c>
      <c r="R198" s="1">
        <v>6</v>
      </c>
      <c r="W198" s="9" t="s">
        <v>5</v>
      </c>
      <c r="Y198" s="8"/>
      <c r="Z198" s="7">
        <f>K198-AC198</f>
        <v>0</v>
      </c>
      <c r="AC198" s="4">
        <f>M198*O198</f>
        <v>10728</v>
      </c>
    </row>
    <row r="199" spans="1:29">
      <c r="A199">
        <v>198</v>
      </c>
      <c r="B199" s="19" t="s">
        <v>331</v>
      </c>
      <c r="C199" s="19">
        <v>1789</v>
      </c>
      <c r="D199" s="1" t="s">
        <v>0</v>
      </c>
      <c r="E199" s="2" t="s">
        <v>1</v>
      </c>
      <c r="F199" s="3" t="s">
        <v>7</v>
      </c>
      <c r="G199" s="1" t="s">
        <v>333</v>
      </c>
      <c r="H199" s="10" t="s">
        <v>168</v>
      </c>
      <c r="I199" s="1"/>
      <c r="J199" s="8"/>
      <c r="K199" s="4">
        <v>5070</v>
      </c>
      <c r="L199" s="4"/>
      <c r="M199" s="4">
        <v>169</v>
      </c>
      <c r="N199" s="5" t="s">
        <v>4</v>
      </c>
      <c r="O199" s="6">
        <v>30</v>
      </c>
      <c r="P199" s="19" t="s">
        <v>334</v>
      </c>
      <c r="Q199" s="1" t="s">
        <v>335</v>
      </c>
      <c r="R199" s="1">
        <v>6</v>
      </c>
      <c r="W199" s="9" t="s">
        <v>5</v>
      </c>
      <c r="Y199" s="8"/>
      <c r="Z199" s="7">
        <f>K199-AC199</f>
        <v>0</v>
      </c>
      <c r="AC199" s="4">
        <f>M199*O199</f>
        <v>5070</v>
      </c>
    </row>
    <row r="200" spans="1:29">
      <c r="A200">
        <v>199</v>
      </c>
      <c r="B200" s="19" t="s">
        <v>331</v>
      </c>
      <c r="C200" s="19">
        <v>1789</v>
      </c>
      <c r="D200" s="1" t="s">
        <v>0</v>
      </c>
      <c r="E200" s="2" t="s">
        <v>1</v>
      </c>
      <c r="F200" s="3" t="s">
        <v>7</v>
      </c>
      <c r="G200" s="1" t="s">
        <v>333</v>
      </c>
      <c r="H200" s="10" t="s">
        <v>169</v>
      </c>
      <c r="I200" s="1"/>
      <c r="J200" s="8"/>
      <c r="K200" s="4">
        <v>1023</v>
      </c>
      <c r="L200" s="4"/>
      <c r="M200" s="4">
        <v>170.5</v>
      </c>
      <c r="N200" s="5" t="s">
        <v>4</v>
      </c>
      <c r="O200" s="6">
        <v>6</v>
      </c>
      <c r="P200" s="19" t="s">
        <v>334</v>
      </c>
      <c r="Q200" s="1" t="s">
        <v>335</v>
      </c>
      <c r="R200" s="1">
        <v>6</v>
      </c>
      <c r="W200" s="9" t="s">
        <v>5</v>
      </c>
      <c r="Y200" s="8"/>
      <c r="Z200" s="7">
        <f>K200-AC200</f>
        <v>0</v>
      </c>
      <c r="AC200" s="4">
        <f>M200*O200</f>
        <v>1023</v>
      </c>
    </row>
    <row r="201" spans="1:29">
      <c r="A201">
        <v>200</v>
      </c>
      <c r="B201" s="19" t="s">
        <v>331</v>
      </c>
      <c r="C201" s="19">
        <v>1789</v>
      </c>
      <c r="D201" s="1" t="s">
        <v>0</v>
      </c>
      <c r="E201" s="2" t="s">
        <v>1</v>
      </c>
      <c r="F201" s="3" t="s">
        <v>7</v>
      </c>
      <c r="G201" s="1" t="s">
        <v>333</v>
      </c>
      <c r="H201" s="10" t="s">
        <v>170</v>
      </c>
      <c r="I201" s="1"/>
      <c r="J201" s="8"/>
      <c r="K201" s="4">
        <v>504</v>
      </c>
      <c r="L201" s="4"/>
      <c r="M201" s="4">
        <v>84</v>
      </c>
      <c r="N201" s="5" t="s">
        <v>4</v>
      </c>
      <c r="O201" s="6">
        <v>6</v>
      </c>
      <c r="P201" s="19" t="s">
        <v>334</v>
      </c>
      <c r="Q201" s="1" t="s">
        <v>335</v>
      </c>
      <c r="R201" s="1">
        <v>7</v>
      </c>
      <c r="W201" s="9" t="s">
        <v>5</v>
      </c>
      <c r="Y201" s="8"/>
      <c r="Z201" s="7">
        <f>K201-AC201</f>
        <v>0</v>
      </c>
      <c r="AC201" s="4">
        <f>M201*O201</f>
        <v>504</v>
      </c>
    </row>
    <row r="202" spans="1:29">
      <c r="A202">
        <v>201</v>
      </c>
      <c r="B202" s="19" t="s">
        <v>331</v>
      </c>
      <c r="C202" s="19">
        <v>1789</v>
      </c>
      <c r="D202" s="1" t="s">
        <v>0</v>
      </c>
      <c r="E202" s="2" t="s">
        <v>1</v>
      </c>
      <c r="F202" s="3" t="s">
        <v>121</v>
      </c>
      <c r="G202" s="1" t="s">
        <v>333</v>
      </c>
      <c r="H202" s="10" t="s">
        <v>170</v>
      </c>
      <c r="I202" s="1"/>
      <c r="J202" s="8"/>
      <c r="K202" s="4">
        <v>2820</v>
      </c>
      <c r="L202" s="4"/>
      <c r="M202" s="4">
        <v>470</v>
      </c>
      <c r="N202" s="5" t="s">
        <v>4</v>
      </c>
      <c r="O202" s="6">
        <v>6</v>
      </c>
      <c r="P202" s="19" t="s">
        <v>334</v>
      </c>
      <c r="Q202" s="1" t="s">
        <v>335</v>
      </c>
      <c r="R202" s="1">
        <v>7</v>
      </c>
      <c r="W202" s="9" t="s">
        <v>5</v>
      </c>
      <c r="Y202" s="8"/>
      <c r="Z202" s="7">
        <f>K202-AC202</f>
        <v>0</v>
      </c>
      <c r="AC202" s="4">
        <f>M202*O202</f>
        <v>2820</v>
      </c>
    </row>
    <row r="203" spans="1:29">
      <c r="A203">
        <v>202</v>
      </c>
      <c r="B203" s="19" t="s">
        <v>331</v>
      </c>
      <c r="C203" s="19">
        <v>1789</v>
      </c>
      <c r="D203" s="1" t="s">
        <v>0</v>
      </c>
      <c r="E203" s="2" t="s">
        <v>1</v>
      </c>
      <c r="F203" s="3" t="s">
        <v>7</v>
      </c>
      <c r="G203" s="1" t="s">
        <v>333</v>
      </c>
      <c r="H203" s="10" t="s">
        <v>171</v>
      </c>
      <c r="I203" s="1"/>
      <c r="J203" s="8"/>
      <c r="K203" s="4">
        <v>1230</v>
      </c>
      <c r="L203" s="4"/>
      <c r="M203" s="4">
        <v>1538</v>
      </c>
      <c r="N203" s="5" t="s">
        <v>4</v>
      </c>
      <c r="O203" s="6">
        <v>0.8</v>
      </c>
      <c r="P203" s="19" t="s">
        <v>334</v>
      </c>
      <c r="Q203" s="1" t="s">
        <v>335</v>
      </c>
      <c r="R203" s="1">
        <v>7</v>
      </c>
      <c r="W203" s="9" t="s">
        <v>5</v>
      </c>
      <c r="Y203" s="8"/>
      <c r="Z203" s="7">
        <f>K203-AC203</f>
        <v>-0.40000000000009095</v>
      </c>
      <c r="AC203" s="4">
        <f>M203*O203</f>
        <v>1230.4000000000001</v>
      </c>
    </row>
    <row r="204" spans="1:29">
      <c r="A204">
        <v>203</v>
      </c>
      <c r="B204" s="19" t="s">
        <v>331</v>
      </c>
      <c r="C204" s="19">
        <v>1789</v>
      </c>
      <c r="D204" s="1" t="s">
        <v>0</v>
      </c>
      <c r="E204" s="2" t="s">
        <v>1</v>
      </c>
      <c r="F204" s="3" t="s">
        <v>7</v>
      </c>
      <c r="G204" s="1" t="s">
        <v>333</v>
      </c>
      <c r="H204" s="10" t="s">
        <v>172</v>
      </c>
      <c r="I204" s="1"/>
      <c r="J204" s="8"/>
      <c r="K204" s="4">
        <v>226</v>
      </c>
      <c r="L204" s="4"/>
      <c r="M204" s="4">
        <v>113</v>
      </c>
      <c r="N204" s="5" t="s">
        <v>35</v>
      </c>
      <c r="O204" s="6">
        <v>2</v>
      </c>
      <c r="P204" s="19" t="s">
        <v>334</v>
      </c>
      <c r="Q204" s="1" t="s">
        <v>335</v>
      </c>
      <c r="R204" s="1">
        <v>7</v>
      </c>
      <c r="W204" s="9" t="s">
        <v>5</v>
      </c>
      <c r="Y204" s="8"/>
      <c r="Z204" s="7">
        <f>K204-AC204</f>
        <v>0</v>
      </c>
      <c r="AC204" s="4">
        <f>M204*O204</f>
        <v>226</v>
      </c>
    </row>
    <row r="205" spans="1:29">
      <c r="A205">
        <v>204</v>
      </c>
      <c r="B205" s="19" t="s">
        <v>331</v>
      </c>
      <c r="C205" s="19">
        <v>1789</v>
      </c>
      <c r="D205" s="1" t="s">
        <v>0</v>
      </c>
      <c r="E205" s="2" t="s">
        <v>1</v>
      </c>
      <c r="F205" s="3" t="s">
        <v>121</v>
      </c>
      <c r="G205" s="1" t="s">
        <v>333</v>
      </c>
      <c r="H205" s="10" t="s">
        <v>172</v>
      </c>
      <c r="I205" s="1"/>
      <c r="J205" s="8"/>
      <c r="K205" s="4">
        <v>360</v>
      </c>
      <c r="L205" s="4"/>
      <c r="M205" s="4">
        <v>180</v>
      </c>
      <c r="N205" s="5" t="s">
        <v>35</v>
      </c>
      <c r="O205" s="6">
        <v>2</v>
      </c>
      <c r="P205" s="19" t="s">
        <v>334</v>
      </c>
      <c r="Q205" s="1" t="s">
        <v>335</v>
      </c>
      <c r="R205" s="1">
        <v>7</v>
      </c>
      <c r="W205" s="9" t="s">
        <v>5</v>
      </c>
      <c r="Y205" s="8"/>
      <c r="Z205" s="7">
        <f>K205-AC205</f>
        <v>0</v>
      </c>
      <c r="AC205" s="4">
        <f>M205*O205</f>
        <v>360</v>
      </c>
    </row>
    <row r="206" spans="1:29">
      <c r="A206">
        <v>205</v>
      </c>
      <c r="B206" s="19" t="s">
        <v>331</v>
      </c>
      <c r="C206" s="19">
        <v>1789</v>
      </c>
      <c r="D206" s="1" t="s">
        <v>0</v>
      </c>
      <c r="E206" s="2" t="s">
        <v>1</v>
      </c>
      <c r="F206" s="3" t="s">
        <v>7</v>
      </c>
      <c r="G206" s="1" t="s">
        <v>333</v>
      </c>
      <c r="H206" s="10" t="s">
        <v>173</v>
      </c>
      <c r="I206" s="1"/>
      <c r="J206" s="8"/>
      <c r="K206" s="4">
        <v>1595</v>
      </c>
      <c r="L206" s="4"/>
      <c r="M206" s="4"/>
      <c r="N206" s="5"/>
      <c r="O206" s="6"/>
      <c r="P206" s="19" t="s">
        <v>334</v>
      </c>
      <c r="Q206" s="1" t="s">
        <v>335</v>
      </c>
      <c r="R206" s="1">
        <v>7</v>
      </c>
      <c r="W206" s="9" t="s">
        <v>5</v>
      </c>
      <c r="Y206" s="8"/>
      <c r="Z206" s="7"/>
      <c r="AC206" s="4">
        <f>M206*O206</f>
        <v>0</v>
      </c>
    </row>
    <row r="207" spans="1:29">
      <c r="A207">
        <v>206</v>
      </c>
      <c r="B207" s="19" t="s">
        <v>331</v>
      </c>
      <c r="C207" s="19">
        <v>1789</v>
      </c>
      <c r="D207" s="1" t="s">
        <v>0</v>
      </c>
      <c r="E207" s="2" t="s">
        <v>1</v>
      </c>
      <c r="F207" s="3" t="s">
        <v>7</v>
      </c>
      <c r="G207" s="1" t="s">
        <v>333</v>
      </c>
      <c r="H207" s="10" t="s">
        <v>174</v>
      </c>
      <c r="I207" s="1"/>
      <c r="J207" s="8"/>
      <c r="K207" s="4">
        <v>548</v>
      </c>
      <c r="L207" s="4"/>
      <c r="M207" s="4">
        <v>3656</v>
      </c>
      <c r="N207" s="5" t="s">
        <v>175</v>
      </c>
      <c r="O207" s="6">
        <v>0.15</v>
      </c>
      <c r="P207" s="19" t="s">
        <v>334</v>
      </c>
      <c r="Q207" s="1" t="s">
        <v>335</v>
      </c>
      <c r="R207" s="1">
        <v>7</v>
      </c>
      <c r="W207" s="9" t="s">
        <v>5</v>
      </c>
      <c r="Y207" s="8"/>
      <c r="Z207" s="7">
        <f>K207-AC207</f>
        <v>-0.39999999999997726</v>
      </c>
      <c r="AC207" s="4">
        <f>M207*O207</f>
        <v>548.4</v>
      </c>
    </row>
    <row r="208" spans="1:29">
      <c r="A208">
        <v>207</v>
      </c>
      <c r="B208" s="19" t="s">
        <v>331</v>
      </c>
      <c r="C208" s="19">
        <v>1789</v>
      </c>
      <c r="D208" s="1" t="s">
        <v>0</v>
      </c>
      <c r="E208" s="2" t="s">
        <v>1</v>
      </c>
      <c r="F208" s="3" t="s">
        <v>37</v>
      </c>
      <c r="G208" s="1" t="s">
        <v>333</v>
      </c>
      <c r="H208" s="10" t="s">
        <v>174</v>
      </c>
      <c r="I208" s="1"/>
      <c r="J208" s="8"/>
      <c r="K208" s="4">
        <v>846</v>
      </c>
      <c r="L208" s="4"/>
      <c r="M208" s="4">
        <v>5637</v>
      </c>
      <c r="N208" s="5" t="s">
        <v>175</v>
      </c>
      <c r="O208" s="6">
        <v>0.15</v>
      </c>
      <c r="P208" s="19" t="s">
        <v>334</v>
      </c>
      <c r="Q208" s="1" t="s">
        <v>335</v>
      </c>
      <c r="R208" s="1">
        <v>7</v>
      </c>
      <c r="W208" s="9" t="s">
        <v>5</v>
      </c>
      <c r="Y208" s="8"/>
      <c r="Z208" s="7">
        <f>K208-AC208</f>
        <v>0.45000000000004547</v>
      </c>
      <c r="AC208" s="4">
        <f>M208*O208</f>
        <v>845.55</v>
      </c>
    </row>
    <row r="209" spans="1:29">
      <c r="A209">
        <v>208</v>
      </c>
      <c r="B209" s="19" t="s">
        <v>331</v>
      </c>
      <c r="C209" s="19">
        <v>1789</v>
      </c>
      <c r="D209" s="1" t="s">
        <v>0</v>
      </c>
      <c r="E209" s="2" t="s">
        <v>1</v>
      </c>
      <c r="F209" s="3" t="s">
        <v>7</v>
      </c>
      <c r="G209" s="1" t="s">
        <v>333</v>
      </c>
      <c r="H209" s="10" t="s">
        <v>176</v>
      </c>
      <c r="I209" s="1"/>
      <c r="J209" s="8"/>
      <c r="K209" s="4">
        <v>969</v>
      </c>
      <c r="L209" s="4"/>
      <c r="M209" s="4">
        <v>969</v>
      </c>
      <c r="N209" s="5" t="s">
        <v>4</v>
      </c>
      <c r="O209" s="6">
        <v>1</v>
      </c>
      <c r="P209" s="19" t="s">
        <v>334</v>
      </c>
      <c r="Q209" s="1" t="s">
        <v>335</v>
      </c>
      <c r="R209" s="1">
        <v>7</v>
      </c>
      <c r="W209" s="9" t="s">
        <v>5</v>
      </c>
      <c r="Y209" s="8"/>
      <c r="Z209" s="7">
        <f>K209-AC209</f>
        <v>0</v>
      </c>
      <c r="AC209" s="4">
        <f>M209*O209</f>
        <v>969</v>
      </c>
    </row>
    <row r="210" spans="1:29">
      <c r="A210">
        <v>209</v>
      </c>
      <c r="B210" s="19" t="s">
        <v>331</v>
      </c>
      <c r="C210" s="19">
        <v>1789</v>
      </c>
      <c r="D210" s="1" t="s">
        <v>0</v>
      </c>
      <c r="E210" s="2" t="s">
        <v>1</v>
      </c>
      <c r="F210" s="3" t="s">
        <v>7</v>
      </c>
      <c r="G210" s="1" t="s">
        <v>333</v>
      </c>
      <c r="H210" s="10" t="s">
        <v>177</v>
      </c>
      <c r="I210" s="1"/>
      <c r="J210" s="8"/>
      <c r="K210" s="4">
        <v>1380</v>
      </c>
      <c r="L210" s="4"/>
      <c r="M210" s="4">
        <v>690</v>
      </c>
      <c r="N210" s="5" t="s">
        <v>4</v>
      </c>
      <c r="O210" s="6">
        <v>2</v>
      </c>
      <c r="P210" s="19" t="s">
        <v>334</v>
      </c>
      <c r="Q210" s="1" t="s">
        <v>335</v>
      </c>
      <c r="R210" s="1">
        <v>7</v>
      </c>
      <c r="W210" s="9" t="s">
        <v>5</v>
      </c>
      <c r="Y210" s="8"/>
      <c r="Z210" s="7">
        <f>K210-AC210</f>
        <v>0</v>
      </c>
      <c r="AC210" s="4">
        <f>M210*O210</f>
        <v>1380</v>
      </c>
    </row>
    <row r="211" spans="1:29">
      <c r="A211">
        <v>210</v>
      </c>
      <c r="B211" s="19" t="s">
        <v>331</v>
      </c>
      <c r="C211" s="19">
        <v>1789</v>
      </c>
      <c r="D211" s="1" t="s">
        <v>0</v>
      </c>
      <c r="E211" s="2" t="s">
        <v>1</v>
      </c>
      <c r="F211" s="3" t="s">
        <v>7</v>
      </c>
      <c r="G211" s="1" t="s">
        <v>333</v>
      </c>
      <c r="H211" s="10" t="s">
        <v>178</v>
      </c>
      <c r="I211" s="1"/>
      <c r="J211" s="8"/>
      <c r="K211" s="4">
        <v>1920</v>
      </c>
      <c r="L211" s="4"/>
      <c r="M211" s="4">
        <v>960</v>
      </c>
      <c r="N211" s="5" t="s">
        <v>4</v>
      </c>
      <c r="O211" s="6">
        <v>2</v>
      </c>
      <c r="P211" s="19" t="s">
        <v>334</v>
      </c>
      <c r="Q211" s="1" t="s">
        <v>335</v>
      </c>
      <c r="R211" s="1">
        <v>7</v>
      </c>
      <c r="W211" s="9" t="s">
        <v>5</v>
      </c>
      <c r="Y211" s="8"/>
      <c r="Z211" s="7">
        <f>K211-AC211</f>
        <v>0</v>
      </c>
      <c r="AC211" s="4">
        <f>M211*O211</f>
        <v>1920</v>
      </c>
    </row>
    <row r="212" spans="1:29">
      <c r="A212">
        <v>211</v>
      </c>
      <c r="B212" s="19" t="s">
        <v>331</v>
      </c>
      <c r="C212" s="19">
        <v>1789</v>
      </c>
      <c r="D212" s="1" t="s">
        <v>0</v>
      </c>
      <c r="E212" s="2" t="s">
        <v>1</v>
      </c>
      <c r="F212" s="3" t="s">
        <v>7</v>
      </c>
      <c r="G212" s="1" t="s">
        <v>333</v>
      </c>
      <c r="H212" s="10" t="s">
        <v>179</v>
      </c>
      <c r="I212" s="1"/>
      <c r="J212" s="8"/>
      <c r="K212" s="4">
        <v>16150</v>
      </c>
      <c r="L212" s="4"/>
      <c r="M212" s="4">
        <v>11100</v>
      </c>
      <c r="N212" s="5" t="s">
        <v>4</v>
      </c>
      <c r="O212" s="6">
        <v>1.5</v>
      </c>
      <c r="P212" s="19" t="s">
        <v>334</v>
      </c>
      <c r="Q212" s="1" t="s">
        <v>335</v>
      </c>
      <c r="R212" s="1">
        <v>7</v>
      </c>
      <c r="W212" s="9" t="s">
        <v>5</v>
      </c>
      <c r="Y212" s="8" t="s">
        <v>377</v>
      </c>
      <c r="Z212" s="7">
        <f>K212-AC212</f>
        <v>-500</v>
      </c>
      <c r="AC212" s="4">
        <f>M212*O212</f>
        <v>16650</v>
      </c>
    </row>
    <row r="213" spans="1:29">
      <c r="A213">
        <v>212</v>
      </c>
      <c r="B213" s="19" t="s">
        <v>331</v>
      </c>
      <c r="C213" s="19">
        <v>1789</v>
      </c>
      <c r="D213" s="1" t="s">
        <v>0</v>
      </c>
      <c r="E213" s="2" t="s">
        <v>1</v>
      </c>
      <c r="F213" s="3" t="s">
        <v>7</v>
      </c>
      <c r="G213" s="1" t="s">
        <v>333</v>
      </c>
      <c r="H213" s="10" t="s">
        <v>180</v>
      </c>
      <c r="I213" s="1"/>
      <c r="J213" s="8"/>
      <c r="K213" s="4">
        <v>200</v>
      </c>
      <c r="L213" s="4"/>
      <c r="M213" s="4">
        <v>200</v>
      </c>
      <c r="N213" s="5" t="s">
        <v>175</v>
      </c>
      <c r="O213" s="6">
        <v>1</v>
      </c>
      <c r="P213" s="19" t="s">
        <v>334</v>
      </c>
      <c r="Q213" s="1" t="s">
        <v>335</v>
      </c>
      <c r="R213" s="1">
        <v>7</v>
      </c>
      <c r="W213" s="9" t="s">
        <v>5</v>
      </c>
      <c r="Y213" s="8"/>
      <c r="Z213" s="7">
        <f>K213-AC213</f>
        <v>0</v>
      </c>
      <c r="AC213" s="4">
        <f>M213*O213</f>
        <v>200</v>
      </c>
    </row>
    <row r="214" spans="1:29">
      <c r="A214">
        <v>213</v>
      </c>
      <c r="B214" s="19" t="s">
        <v>331</v>
      </c>
      <c r="C214" s="19">
        <v>1789</v>
      </c>
      <c r="D214" s="1" t="s">
        <v>0</v>
      </c>
      <c r="E214" s="2" t="s">
        <v>1</v>
      </c>
      <c r="F214" s="3" t="s">
        <v>7</v>
      </c>
      <c r="G214" s="1" t="s">
        <v>333</v>
      </c>
      <c r="H214" s="10" t="s">
        <v>181</v>
      </c>
      <c r="I214" s="1"/>
      <c r="J214" s="8"/>
      <c r="K214" s="4">
        <v>1600</v>
      </c>
      <c r="L214" s="4"/>
      <c r="M214" s="4">
        <v>16</v>
      </c>
      <c r="N214" s="5" t="s">
        <v>182</v>
      </c>
      <c r="O214" s="6"/>
      <c r="P214" s="19" t="s">
        <v>334</v>
      </c>
      <c r="Q214" s="1" t="s">
        <v>335</v>
      </c>
      <c r="R214" s="1">
        <v>7</v>
      </c>
      <c r="W214" s="9" t="s">
        <v>5</v>
      </c>
      <c r="Y214" s="8"/>
      <c r="Z214" s="7"/>
      <c r="AC214" s="4">
        <f>M214*O214</f>
        <v>0</v>
      </c>
    </row>
    <row r="215" spans="1:29">
      <c r="A215">
        <v>214</v>
      </c>
      <c r="B215" s="19" t="s">
        <v>331</v>
      </c>
      <c r="C215" s="19">
        <v>1789</v>
      </c>
      <c r="D215" s="1" t="s">
        <v>0</v>
      </c>
      <c r="E215" s="2" t="s">
        <v>183</v>
      </c>
      <c r="F215" s="3" t="s">
        <v>37</v>
      </c>
      <c r="G215" s="1" t="s">
        <v>333</v>
      </c>
      <c r="H215" s="10" t="s">
        <v>2</v>
      </c>
      <c r="I215" s="1"/>
      <c r="J215" s="8"/>
      <c r="K215" s="4">
        <v>12874</v>
      </c>
      <c r="L215" s="4"/>
      <c r="M215" s="4">
        <v>37068</v>
      </c>
      <c r="N215" s="5" t="s">
        <v>4</v>
      </c>
      <c r="O215" s="6">
        <v>0.35</v>
      </c>
      <c r="P215" s="19" t="s">
        <v>334</v>
      </c>
      <c r="Q215" s="1" t="s">
        <v>335</v>
      </c>
      <c r="R215" s="1">
        <v>9</v>
      </c>
      <c r="W215" s="9" t="s">
        <v>5</v>
      </c>
      <c r="Y215" s="8"/>
      <c r="Z215" s="7">
        <f>K215-AC215</f>
        <v>-99.799999999999272</v>
      </c>
      <c r="AC215" s="4">
        <f>M215*O215</f>
        <v>12973.8</v>
      </c>
    </row>
    <row r="216" spans="1:29">
      <c r="A216">
        <v>215</v>
      </c>
      <c r="B216" s="19" t="s">
        <v>331</v>
      </c>
      <c r="C216" s="19">
        <v>1789</v>
      </c>
      <c r="D216" s="1" t="s">
        <v>0</v>
      </c>
      <c r="E216" s="10" t="s">
        <v>183</v>
      </c>
      <c r="F216" s="3" t="s">
        <v>37</v>
      </c>
      <c r="G216" s="1" t="s">
        <v>333</v>
      </c>
      <c r="H216" s="10" t="s">
        <v>8</v>
      </c>
      <c r="I216" s="1"/>
      <c r="J216" s="8"/>
      <c r="K216" s="4">
        <v>4243</v>
      </c>
      <c r="L216" s="4"/>
      <c r="M216" s="4">
        <v>12123</v>
      </c>
      <c r="N216" s="5" t="s">
        <v>4</v>
      </c>
      <c r="O216" s="6">
        <v>0.35</v>
      </c>
      <c r="P216" s="19" t="s">
        <v>334</v>
      </c>
      <c r="Q216" s="1" t="s">
        <v>335</v>
      </c>
      <c r="R216" s="1">
        <v>9</v>
      </c>
      <c r="W216" s="9" t="s">
        <v>5</v>
      </c>
      <c r="Y216" s="8"/>
      <c r="Z216" s="7">
        <f>K216-AC216</f>
        <v>-5.0000000000181899E-2</v>
      </c>
      <c r="AC216" s="4">
        <f>M216*O216</f>
        <v>4243.05</v>
      </c>
    </row>
    <row r="217" spans="1:29">
      <c r="A217">
        <v>216</v>
      </c>
      <c r="B217" s="19" t="s">
        <v>331</v>
      </c>
      <c r="C217" s="19">
        <v>1789</v>
      </c>
      <c r="D217" s="1" t="s">
        <v>0</v>
      </c>
      <c r="E217" s="10" t="s">
        <v>183</v>
      </c>
      <c r="F217" s="3" t="s">
        <v>37</v>
      </c>
      <c r="G217" s="1" t="s">
        <v>333</v>
      </c>
      <c r="H217" s="10" t="s">
        <v>184</v>
      </c>
      <c r="I217" s="1"/>
      <c r="J217" s="8"/>
      <c r="K217" s="4">
        <v>3060</v>
      </c>
      <c r="L217" s="4"/>
      <c r="M217" s="4">
        <v>17</v>
      </c>
      <c r="N217" s="5" t="s">
        <v>12</v>
      </c>
      <c r="O217" s="6">
        <v>180</v>
      </c>
      <c r="P217" s="19" t="s">
        <v>334</v>
      </c>
      <c r="Q217" s="1" t="s">
        <v>335</v>
      </c>
      <c r="R217" s="1">
        <v>9</v>
      </c>
      <c r="W217" s="9" t="s">
        <v>5</v>
      </c>
      <c r="Y217" s="8"/>
      <c r="Z217" s="7">
        <f>K217-AC217</f>
        <v>0</v>
      </c>
      <c r="AC217" s="4">
        <f>M217*O217</f>
        <v>3060</v>
      </c>
    </row>
    <row r="218" spans="1:29">
      <c r="A218">
        <v>217</v>
      </c>
      <c r="B218" s="19" t="s">
        <v>331</v>
      </c>
      <c r="C218" s="19">
        <v>1789</v>
      </c>
      <c r="D218" s="1" t="s">
        <v>0</v>
      </c>
      <c r="E218" s="10" t="s">
        <v>183</v>
      </c>
      <c r="F218" s="3" t="s">
        <v>37</v>
      </c>
      <c r="G218" s="1" t="s">
        <v>333</v>
      </c>
      <c r="H218" s="10" t="s">
        <v>185</v>
      </c>
      <c r="I218" s="1"/>
      <c r="J218" s="8"/>
      <c r="K218" s="4">
        <v>5850</v>
      </c>
      <c r="L218" s="4"/>
      <c r="M218" s="4">
        <v>117</v>
      </c>
      <c r="N218" s="5" t="s">
        <v>19</v>
      </c>
      <c r="O218" s="6">
        <v>50</v>
      </c>
      <c r="P218" s="19" t="s">
        <v>334</v>
      </c>
      <c r="Q218" s="1" t="s">
        <v>335</v>
      </c>
      <c r="R218" s="1">
        <v>9</v>
      </c>
      <c r="W218" s="9" t="s">
        <v>5</v>
      </c>
      <c r="Y218" s="8"/>
      <c r="Z218" s="7">
        <f>K218-AC218</f>
        <v>0</v>
      </c>
      <c r="AC218" s="4">
        <f>M218*O218</f>
        <v>5850</v>
      </c>
    </row>
    <row r="219" spans="1:29">
      <c r="A219">
        <v>218</v>
      </c>
      <c r="B219" s="19" t="s">
        <v>331</v>
      </c>
      <c r="C219" s="19">
        <v>1789</v>
      </c>
      <c r="D219" s="1" t="s">
        <v>0</v>
      </c>
      <c r="E219" s="10" t="s">
        <v>183</v>
      </c>
      <c r="F219" s="3" t="s">
        <v>37</v>
      </c>
      <c r="G219" s="1" t="s">
        <v>333</v>
      </c>
      <c r="H219" s="10" t="s">
        <v>186</v>
      </c>
      <c r="I219" s="1"/>
      <c r="J219" s="8"/>
      <c r="K219" s="4">
        <v>450</v>
      </c>
      <c r="L219" s="4"/>
      <c r="M219" s="4">
        <v>9</v>
      </c>
      <c r="N219" s="5" t="s">
        <v>23</v>
      </c>
      <c r="O219" s="6">
        <v>50</v>
      </c>
      <c r="P219" s="19" t="s">
        <v>334</v>
      </c>
      <c r="Q219" s="1" t="s">
        <v>335</v>
      </c>
      <c r="R219" s="1">
        <v>9</v>
      </c>
      <c r="W219" s="9" t="s">
        <v>5</v>
      </c>
      <c r="Y219" s="8"/>
      <c r="Z219" s="7">
        <f>K219-AC219</f>
        <v>0</v>
      </c>
      <c r="AC219" s="4">
        <f>M219*O219</f>
        <v>450</v>
      </c>
    </row>
    <row r="220" spans="1:29">
      <c r="A220">
        <v>219</v>
      </c>
      <c r="B220" s="19" t="s">
        <v>331</v>
      </c>
      <c r="C220" s="19">
        <v>1789</v>
      </c>
      <c r="D220" s="1" t="s">
        <v>0</v>
      </c>
      <c r="E220" s="10" t="s">
        <v>183</v>
      </c>
      <c r="F220" s="3" t="s">
        <v>37</v>
      </c>
      <c r="G220" s="1" t="s">
        <v>333</v>
      </c>
      <c r="H220" s="10" t="s">
        <v>187</v>
      </c>
      <c r="I220" s="1"/>
      <c r="J220" s="8"/>
      <c r="K220" s="4">
        <v>2280</v>
      </c>
      <c r="L220" s="4"/>
      <c r="M220" s="4">
        <v>285</v>
      </c>
      <c r="N220" s="5" t="s">
        <v>4</v>
      </c>
      <c r="O220" s="6">
        <v>8</v>
      </c>
      <c r="P220" s="19" t="s">
        <v>334</v>
      </c>
      <c r="Q220" s="1" t="s">
        <v>335</v>
      </c>
      <c r="R220" s="1">
        <v>9</v>
      </c>
      <c r="W220" s="9" t="s">
        <v>5</v>
      </c>
      <c r="Y220" s="8"/>
      <c r="Z220" s="7">
        <f>K220-AC220</f>
        <v>0</v>
      </c>
      <c r="AC220" s="4">
        <f>M220*O220</f>
        <v>2280</v>
      </c>
    </row>
    <row r="221" spans="1:29">
      <c r="A221">
        <v>220</v>
      </c>
      <c r="B221" s="19" t="s">
        <v>331</v>
      </c>
      <c r="C221" s="19">
        <v>1789</v>
      </c>
      <c r="D221" s="1" t="s">
        <v>0</v>
      </c>
      <c r="E221" s="10" t="s">
        <v>183</v>
      </c>
      <c r="F221" s="3" t="s">
        <v>37</v>
      </c>
      <c r="G221" s="1" t="s">
        <v>333</v>
      </c>
      <c r="H221" s="10" t="s">
        <v>188</v>
      </c>
      <c r="I221" s="1"/>
      <c r="J221" s="8"/>
      <c r="K221" s="4">
        <v>1975</v>
      </c>
      <c r="L221" s="4"/>
      <c r="M221" s="4">
        <v>7899</v>
      </c>
      <c r="N221" s="5" t="s">
        <v>4</v>
      </c>
      <c r="O221" s="6">
        <v>0.25</v>
      </c>
      <c r="P221" s="19" t="s">
        <v>334</v>
      </c>
      <c r="Q221" s="1" t="s">
        <v>335</v>
      </c>
      <c r="R221" s="1">
        <v>9</v>
      </c>
      <c r="W221" s="9" t="s">
        <v>5</v>
      </c>
      <c r="Y221" s="8"/>
      <c r="Z221" s="7">
        <f>K221-AC221</f>
        <v>0.25</v>
      </c>
      <c r="AC221" s="4">
        <f>M221*O221</f>
        <v>1974.75</v>
      </c>
    </row>
    <row r="222" spans="1:29">
      <c r="A222">
        <v>221</v>
      </c>
      <c r="B222" s="19" t="s">
        <v>331</v>
      </c>
      <c r="C222" s="19">
        <v>1789</v>
      </c>
      <c r="D222" s="1" t="s">
        <v>0</v>
      </c>
      <c r="E222" s="10" t="s">
        <v>183</v>
      </c>
      <c r="F222" s="3" t="s">
        <v>37</v>
      </c>
      <c r="G222" s="1" t="s">
        <v>333</v>
      </c>
      <c r="H222" s="10" t="s">
        <v>189</v>
      </c>
      <c r="I222" s="1"/>
      <c r="J222" s="8"/>
      <c r="K222" s="4">
        <v>3125</v>
      </c>
      <c r="L222" s="4"/>
      <c r="M222" s="4">
        <v>12500</v>
      </c>
      <c r="N222" s="5" t="s">
        <v>4</v>
      </c>
      <c r="O222" s="6">
        <v>0.25</v>
      </c>
      <c r="P222" s="19" t="s">
        <v>334</v>
      </c>
      <c r="Q222" s="1" t="s">
        <v>335</v>
      </c>
      <c r="R222" s="1">
        <v>9</v>
      </c>
      <c r="W222" s="9" t="s">
        <v>5</v>
      </c>
      <c r="Y222" s="8"/>
      <c r="Z222" s="7">
        <f>K222-AC222</f>
        <v>0</v>
      </c>
      <c r="AC222" s="4">
        <f>M222*O222</f>
        <v>3125</v>
      </c>
    </row>
    <row r="223" spans="1:29">
      <c r="A223">
        <v>222</v>
      </c>
      <c r="B223" s="19" t="s">
        <v>331</v>
      </c>
      <c r="C223" s="19">
        <v>1789</v>
      </c>
      <c r="D223" s="1" t="s">
        <v>0</v>
      </c>
      <c r="E223" s="10" t="s">
        <v>183</v>
      </c>
      <c r="F223" s="3" t="s">
        <v>37</v>
      </c>
      <c r="G223" s="1" t="s">
        <v>333</v>
      </c>
      <c r="H223" s="10" t="s">
        <v>81</v>
      </c>
      <c r="I223" s="1"/>
      <c r="J223" s="8"/>
      <c r="K223" s="4">
        <v>9336</v>
      </c>
      <c r="L223" s="4"/>
      <c r="M223" s="4">
        <v>18672</v>
      </c>
      <c r="N223" s="5" t="s">
        <v>4</v>
      </c>
      <c r="O223" s="6">
        <v>0.5</v>
      </c>
      <c r="P223" s="19" t="s">
        <v>334</v>
      </c>
      <c r="Q223" s="1" t="s">
        <v>335</v>
      </c>
      <c r="R223" s="1">
        <v>9</v>
      </c>
      <c r="W223" s="9" t="s">
        <v>5</v>
      </c>
      <c r="Y223" s="8"/>
      <c r="Z223" s="7">
        <f>K223-AC223</f>
        <v>0</v>
      </c>
      <c r="AC223" s="4">
        <f>M223*O223</f>
        <v>9336</v>
      </c>
    </row>
    <row r="224" spans="1:29">
      <c r="A224">
        <v>223</v>
      </c>
      <c r="B224" s="19" t="s">
        <v>331</v>
      </c>
      <c r="C224" s="19">
        <v>1789</v>
      </c>
      <c r="D224" s="1" t="s">
        <v>0</v>
      </c>
      <c r="E224" s="10" t="s">
        <v>183</v>
      </c>
      <c r="F224" s="3" t="s">
        <v>37</v>
      </c>
      <c r="G224" s="1" t="s">
        <v>333</v>
      </c>
      <c r="H224" s="10" t="s">
        <v>84</v>
      </c>
      <c r="I224" s="1"/>
      <c r="J224" s="8"/>
      <c r="K224" s="4">
        <v>100454</v>
      </c>
      <c r="L224" s="4"/>
      <c r="M224" s="4">
        <v>182643</v>
      </c>
      <c r="N224" s="5" t="s">
        <v>4</v>
      </c>
      <c r="O224" s="6">
        <v>0.55000000000000004</v>
      </c>
      <c r="P224" s="19" t="s">
        <v>334</v>
      </c>
      <c r="Q224" s="1" t="s">
        <v>335</v>
      </c>
      <c r="R224" s="1">
        <v>9</v>
      </c>
      <c r="W224" s="9" t="s">
        <v>5</v>
      </c>
      <c r="Y224" s="8"/>
      <c r="Z224" s="7">
        <f>K224-AC224</f>
        <v>0.34999999999126885</v>
      </c>
      <c r="AC224" s="4">
        <f>M224*O224</f>
        <v>100453.65000000001</v>
      </c>
    </row>
    <row r="225" spans="1:29">
      <c r="A225">
        <v>224</v>
      </c>
      <c r="B225" s="19" t="s">
        <v>331</v>
      </c>
      <c r="C225" s="19">
        <v>1789</v>
      </c>
      <c r="D225" s="1" t="s">
        <v>0</v>
      </c>
      <c r="E225" s="10" t="s">
        <v>183</v>
      </c>
      <c r="F225" s="3" t="s">
        <v>37</v>
      </c>
      <c r="G225" s="1" t="s">
        <v>333</v>
      </c>
      <c r="H225" s="10" t="s">
        <v>190</v>
      </c>
      <c r="I225" s="1"/>
      <c r="J225" s="8"/>
      <c r="K225" s="4">
        <v>4500</v>
      </c>
      <c r="L225" s="4"/>
      <c r="M225" s="4">
        <v>18000</v>
      </c>
      <c r="N225" s="5" t="s">
        <v>4</v>
      </c>
      <c r="O225" s="6">
        <v>0.25</v>
      </c>
      <c r="P225" s="19" t="s">
        <v>334</v>
      </c>
      <c r="Q225" s="1" t="s">
        <v>335</v>
      </c>
      <c r="R225" s="1">
        <v>9</v>
      </c>
      <c r="W225" s="9" t="s">
        <v>5</v>
      </c>
      <c r="Y225" s="8"/>
      <c r="Z225" s="7">
        <f>K225-AC225</f>
        <v>0</v>
      </c>
      <c r="AC225" s="4">
        <f>M225*O225</f>
        <v>4500</v>
      </c>
    </row>
    <row r="226" spans="1:29">
      <c r="A226">
        <v>225</v>
      </c>
      <c r="B226" s="19" t="s">
        <v>331</v>
      </c>
      <c r="C226" s="19">
        <v>1789</v>
      </c>
      <c r="D226" s="1" t="s">
        <v>0</v>
      </c>
      <c r="E226" s="10" t="s">
        <v>183</v>
      </c>
      <c r="F226" s="3" t="s">
        <v>37</v>
      </c>
      <c r="G226" s="1" t="s">
        <v>333</v>
      </c>
      <c r="H226" s="10" t="s">
        <v>191</v>
      </c>
      <c r="I226" s="1"/>
      <c r="J226" s="8"/>
      <c r="K226" s="4">
        <v>12594</v>
      </c>
      <c r="L226" s="4"/>
      <c r="M226" s="4">
        <v>31485</v>
      </c>
      <c r="N226" s="5" t="s">
        <v>4</v>
      </c>
      <c r="O226" s="6">
        <v>0.4</v>
      </c>
      <c r="P226" s="19" t="s">
        <v>334</v>
      </c>
      <c r="Q226" s="1" t="s">
        <v>335</v>
      </c>
      <c r="R226" s="1">
        <v>9</v>
      </c>
      <c r="W226" s="9" t="s">
        <v>5</v>
      </c>
      <c r="Y226" s="8"/>
      <c r="Z226" s="7">
        <f>K226-AC226</f>
        <v>0</v>
      </c>
      <c r="AC226" s="4">
        <f>M226*O226</f>
        <v>12594</v>
      </c>
    </row>
    <row r="227" spans="1:29">
      <c r="A227">
        <v>226</v>
      </c>
      <c r="B227" s="19" t="s">
        <v>331</v>
      </c>
      <c r="C227" s="19">
        <v>1789</v>
      </c>
      <c r="D227" s="1" t="s">
        <v>0</v>
      </c>
      <c r="E227" s="10" t="s">
        <v>183</v>
      </c>
      <c r="F227" s="3" t="s">
        <v>37</v>
      </c>
      <c r="G227" s="1" t="s">
        <v>333</v>
      </c>
      <c r="H227" s="10" t="s">
        <v>192</v>
      </c>
      <c r="I227" s="1"/>
      <c r="J227" s="8"/>
      <c r="K227" s="4">
        <v>4440</v>
      </c>
      <c r="L227" s="4"/>
      <c r="M227" s="4">
        <v>11099</v>
      </c>
      <c r="N227" s="5" t="s">
        <v>4</v>
      </c>
      <c r="O227" s="6">
        <v>0.4</v>
      </c>
      <c r="P227" s="19" t="s">
        <v>334</v>
      </c>
      <c r="Q227" s="1" t="s">
        <v>335</v>
      </c>
      <c r="R227" s="1">
        <v>9</v>
      </c>
      <c r="W227" s="9" t="s">
        <v>5</v>
      </c>
      <c r="Y227" s="9"/>
      <c r="Z227" s="7">
        <f>K227-AC227</f>
        <v>0.3999999999996362</v>
      </c>
      <c r="AC227" s="4">
        <f>M227*O227</f>
        <v>4439.6000000000004</v>
      </c>
    </row>
    <row r="228" spans="1:29">
      <c r="A228">
        <v>227</v>
      </c>
      <c r="B228" s="19" t="s">
        <v>331</v>
      </c>
      <c r="C228" s="19">
        <v>1789</v>
      </c>
      <c r="D228" s="1" t="s">
        <v>0</v>
      </c>
      <c r="E228" s="10" t="s">
        <v>183</v>
      </c>
      <c r="F228" s="3" t="s">
        <v>37</v>
      </c>
      <c r="G228" s="1" t="s">
        <v>333</v>
      </c>
      <c r="H228" s="10" t="s">
        <v>90</v>
      </c>
      <c r="I228" s="1"/>
      <c r="J228" s="8"/>
      <c r="K228" s="4">
        <v>63944</v>
      </c>
      <c r="L228" s="4"/>
      <c r="M228" s="4">
        <v>15986</v>
      </c>
      <c r="N228" s="5" t="s">
        <v>4</v>
      </c>
      <c r="O228" s="6">
        <v>4</v>
      </c>
      <c r="P228" s="19" t="s">
        <v>334</v>
      </c>
      <c r="Q228" s="1" t="s">
        <v>335</v>
      </c>
      <c r="R228" s="1">
        <v>9</v>
      </c>
      <c r="W228" s="9" t="s">
        <v>5</v>
      </c>
      <c r="Y228" s="8"/>
      <c r="Z228" s="7">
        <f>K228-AC228</f>
        <v>0</v>
      </c>
      <c r="AC228" s="4">
        <f>M228*O228</f>
        <v>63944</v>
      </c>
    </row>
    <row r="229" spans="1:29">
      <c r="A229">
        <v>228</v>
      </c>
      <c r="B229" s="19" t="s">
        <v>331</v>
      </c>
      <c r="C229" s="19">
        <v>1789</v>
      </c>
      <c r="D229" s="1" t="s">
        <v>0</v>
      </c>
      <c r="E229" s="10" t="s">
        <v>183</v>
      </c>
      <c r="F229" s="3" t="s">
        <v>37</v>
      </c>
      <c r="G229" s="1" t="s">
        <v>333</v>
      </c>
      <c r="H229" s="10" t="s">
        <v>94</v>
      </c>
      <c r="I229" s="1"/>
      <c r="J229" s="8"/>
      <c r="K229" s="4">
        <v>193</v>
      </c>
      <c r="L229" s="4"/>
      <c r="M229" s="4">
        <v>644</v>
      </c>
      <c r="N229" s="5" t="s">
        <v>4</v>
      </c>
      <c r="O229" s="6">
        <v>0.3</v>
      </c>
      <c r="P229" s="19" t="s">
        <v>334</v>
      </c>
      <c r="Q229" s="1" t="s">
        <v>335</v>
      </c>
      <c r="R229" s="1">
        <v>9</v>
      </c>
      <c r="W229" s="9" t="s">
        <v>5</v>
      </c>
      <c r="Y229" s="8"/>
      <c r="Z229" s="7">
        <f>K229-AC229</f>
        <v>-0.19999999999998863</v>
      </c>
      <c r="AC229" s="4">
        <f>M229*O229</f>
        <v>193.2</v>
      </c>
    </row>
    <row r="230" spans="1:29">
      <c r="A230">
        <v>229</v>
      </c>
      <c r="B230" s="19" t="s">
        <v>331</v>
      </c>
      <c r="C230" s="19">
        <v>1789</v>
      </c>
      <c r="D230" s="1" t="s">
        <v>0</v>
      </c>
      <c r="E230" s="10" t="s">
        <v>183</v>
      </c>
      <c r="F230" s="3" t="s">
        <v>37</v>
      </c>
      <c r="G230" s="1" t="s">
        <v>333</v>
      </c>
      <c r="H230" s="10" t="s">
        <v>193</v>
      </c>
      <c r="I230" s="1"/>
      <c r="J230" s="8"/>
      <c r="K230" s="4">
        <v>37165</v>
      </c>
      <c r="L230" s="4"/>
      <c r="M230" s="4">
        <v>82589</v>
      </c>
      <c r="N230" s="5" t="s">
        <v>4</v>
      </c>
      <c r="O230" s="6">
        <v>0.45</v>
      </c>
      <c r="P230" s="19" t="s">
        <v>334</v>
      </c>
      <c r="Q230" s="1" t="s">
        <v>335</v>
      </c>
      <c r="R230" s="1">
        <v>9</v>
      </c>
      <c r="W230" s="9" t="s">
        <v>5</v>
      </c>
      <c r="Y230" s="8"/>
      <c r="Z230" s="7">
        <f>K230-AC230</f>
        <v>-5.0000000002910383E-2</v>
      </c>
      <c r="AC230" s="4">
        <f>M230*O230</f>
        <v>37165.050000000003</v>
      </c>
    </row>
    <row r="231" spans="1:29">
      <c r="A231">
        <v>230</v>
      </c>
      <c r="B231" s="19" t="s">
        <v>331</v>
      </c>
      <c r="C231" s="19">
        <v>1789</v>
      </c>
      <c r="D231" s="1" t="s">
        <v>0</v>
      </c>
      <c r="E231" s="10" t="s">
        <v>183</v>
      </c>
      <c r="F231" s="3" t="s">
        <v>37</v>
      </c>
      <c r="G231" s="1" t="s">
        <v>333</v>
      </c>
      <c r="H231" s="10" t="s">
        <v>116</v>
      </c>
      <c r="I231" s="1"/>
      <c r="J231" s="8"/>
      <c r="K231" s="4">
        <v>286</v>
      </c>
      <c r="L231" s="4"/>
      <c r="M231" s="4"/>
      <c r="N231" s="5"/>
      <c r="O231" s="6"/>
      <c r="P231" s="19" t="s">
        <v>334</v>
      </c>
      <c r="Q231" s="1" t="s">
        <v>335</v>
      </c>
      <c r="R231" s="1">
        <v>9</v>
      </c>
      <c r="W231" s="9" t="s">
        <v>5</v>
      </c>
      <c r="Y231" s="8"/>
      <c r="Z231" s="7"/>
      <c r="AC231" s="4">
        <f>M231*O231</f>
        <v>0</v>
      </c>
    </row>
    <row r="232" spans="1:29">
      <c r="A232">
        <v>231</v>
      </c>
      <c r="B232" s="19" t="s">
        <v>331</v>
      </c>
      <c r="C232" s="19">
        <v>1789</v>
      </c>
      <c r="D232" s="1" t="s">
        <v>0</v>
      </c>
      <c r="E232" s="10" t="s">
        <v>183</v>
      </c>
      <c r="F232" s="3" t="s">
        <v>37</v>
      </c>
      <c r="G232" s="1" t="s">
        <v>333</v>
      </c>
      <c r="H232" s="10" t="s">
        <v>194</v>
      </c>
      <c r="I232" s="1"/>
      <c r="J232" s="8"/>
      <c r="K232" s="4">
        <v>7356</v>
      </c>
      <c r="L232" s="4"/>
      <c r="M232" s="4">
        <v>3678</v>
      </c>
      <c r="N232" s="5" t="s">
        <v>4</v>
      </c>
      <c r="O232" s="6">
        <v>2</v>
      </c>
      <c r="P232" s="19" t="s">
        <v>334</v>
      </c>
      <c r="Q232" s="1" t="s">
        <v>335</v>
      </c>
      <c r="R232" s="1">
        <v>9</v>
      </c>
      <c r="W232" s="9" t="s">
        <v>5</v>
      </c>
      <c r="Y232" s="8"/>
      <c r="Z232" s="7">
        <f>K232-AC232</f>
        <v>0</v>
      </c>
      <c r="AC232" s="4">
        <f>M232*O232</f>
        <v>7356</v>
      </c>
    </row>
    <row r="233" spans="1:29">
      <c r="A233">
        <v>232</v>
      </c>
      <c r="B233" s="19" t="s">
        <v>331</v>
      </c>
      <c r="C233" s="19">
        <v>1789</v>
      </c>
      <c r="D233" s="1" t="s">
        <v>0</v>
      </c>
      <c r="E233" s="10" t="s">
        <v>183</v>
      </c>
      <c r="F233" s="3" t="s">
        <v>196</v>
      </c>
      <c r="G233" s="1" t="s">
        <v>333</v>
      </c>
      <c r="H233" s="10" t="s">
        <v>195</v>
      </c>
      <c r="I233" s="1"/>
      <c r="J233" s="8"/>
      <c r="K233" s="4">
        <v>234</v>
      </c>
      <c r="L233" s="4"/>
      <c r="M233" s="4">
        <v>78</v>
      </c>
      <c r="N233" s="5" t="s">
        <v>197</v>
      </c>
      <c r="O233" s="6">
        <v>3</v>
      </c>
      <c r="P233" s="19" t="s">
        <v>334</v>
      </c>
      <c r="Q233" s="1" t="s">
        <v>335</v>
      </c>
      <c r="R233" s="1">
        <v>9</v>
      </c>
      <c r="W233" s="9" t="s">
        <v>5</v>
      </c>
      <c r="Y233" s="8"/>
      <c r="Z233" s="7">
        <f>K233-AC233</f>
        <v>0</v>
      </c>
      <c r="AC233" s="4">
        <f>M233*O233</f>
        <v>234</v>
      </c>
    </row>
    <row r="234" spans="1:29">
      <c r="A234">
        <v>233</v>
      </c>
      <c r="B234" s="19" t="s">
        <v>331</v>
      </c>
      <c r="C234" s="19">
        <v>1789</v>
      </c>
      <c r="D234" s="1" t="s">
        <v>0</v>
      </c>
      <c r="E234" s="10" t="s">
        <v>183</v>
      </c>
      <c r="F234" s="3" t="s">
        <v>37</v>
      </c>
      <c r="G234" s="1" t="s">
        <v>333</v>
      </c>
      <c r="H234" s="10" t="s">
        <v>198</v>
      </c>
      <c r="I234" s="1"/>
      <c r="J234" s="8"/>
      <c r="K234" s="4">
        <v>26235</v>
      </c>
      <c r="L234" s="4"/>
      <c r="M234" s="4">
        <v>52471</v>
      </c>
      <c r="N234" s="5" t="s">
        <v>4</v>
      </c>
      <c r="O234" s="6">
        <v>0.5</v>
      </c>
      <c r="P234" s="19" t="s">
        <v>334</v>
      </c>
      <c r="Q234" s="1" t="s">
        <v>335</v>
      </c>
      <c r="R234" s="1">
        <v>9</v>
      </c>
      <c r="W234" s="9" t="s">
        <v>5</v>
      </c>
      <c r="Y234" s="8"/>
      <c r="Z234" s="7">
        <f>K234-AC234</f>
        <v>-0.5</v>
      </c>
      <c r="AC234" s="4">
        <f>M234*O234</f>
        <v>26235.5</v>
      </c>
    </row>
    <row r="235" spans="1:29">
      <c r="A235">
        <v>234</v>
      </c>
      <c r="B235" s="19" t="s">
        <v>331</v>
      </c>
      <c r="C235" s="19">
        <v>1789</v>
      </c>
      <c r="D235" s="1" t="s">
        <v>0</v>
      </c>
      <c r="E235" s="10" t="s">
        <v>183</v>
      </c>
      <c r="F235" s="3" t="s">
        <v>37</v>
      </c>
      <c r="G235" s="1" t="s">
        <v>333</v>
      </c>
      <c r="H235" s="10" t="s">
        <v>199</v>
      </c>
      <c r="I235" s="1"/>
      <c r="J235" s="8"/>
      <c r="K235" s="4">
        <v>610</v>
      </c>
      <c r="L235" s="4"/>
      <c r="M235" s="4">
        <v>407</v>
      </c>
      <c r="N235" s="5" t="s">
        <v>4</v>
      </c>
      <c r="O235" s="6">
        <v>1.5</v>
      </c>
      <c r="P235" s="19" t="s">
        <v>334</v>
      </c>
      <c r="Q235" s="1" t="s">
        <v>335</v>
      </c>
      <c r="R235" s="1">
        <v>9</v>
      </c>
      <c r="W235" s="9" t="s">
        <v>5</v>
      </c>
      <c r="Y235" s="8"/>
      <c r="Z235" s="7">
        <f>K235-AC235</f>
        <v>-0.5</v>
      </c>
      <c r="AC235" s="4">
        <f>M235*O235</f>
        <v>610.5</v>
      </c>
    </row>
    <row r="236" spans="1:29">
      <c r="A236">
        <v>235</v>
      </c>
      <c r="B236" s="19" t="s">
        <v>331</v>
      </c>
      <c r="C236" s="19">
        <v>1789</v>
      </c>
      <c r="D236" s="1" t="s">
        <v>0</v>
      </c>
      <c r="E236" s="10" t="s">
        <v>183</v>
      </c>
      <c r="F236" s="3" t="s">
        <v>37</v>
      </c>
      <c r="G236" s="1" t="s">
        <v>333</v>
      </c>
      <c r="H236" s="10" t="s">
        <v>158</v>
      </c>
      <c r="I236" s="1"/>
      <c r="J236" s="8"/>
      <c r="K236" s="4">
        <v>11076</v>
      </c>
      <c r="L236" s="4"/>
      <c r="M236" s="4">
        <v>24614</v>
      </c>
      <c r="N236" s="5" t="s">
        <v>4</v>
      </c>
      <c r="O236" s="6">
        <v>0.45</v>
      </c>
      <c r="P236" s="19" t="s">
        <v>334</v>
      </c>
      <c r="Q236" s="1" t="s">
        <v>335</v>
      </c>
      <c r="R236" s="1">
        <v>9</v>
      </c>
      <c r="W236" s="9" t="s">
        <v>5</v>
      </c>
      <c r="Y236" s="8"/>
      <c r="Z236" s="7">
        <f>K236-AC236</f>
        <v>-0.30000000000109139</v>
      </c>
      <c r="AC236" s="4">
        <f>M236*O236</f>
        <v>11076.300000000001</v>
      </c>
    </row>
    <row r="237" spans="1:29">
      <c r="A237">
        <v>236</v>
      </c>
      <c r="B237" s="19" t="s">
        <v>331</v>
      </c>
      <c r="C237" s="19">
        <v>1789</v>
      </c>
      <c r="D237" s="1" t="s">
        <v>0</v>
      </c>
      <c r="E237" s="10" t="s">
        <v>183</v>
      </c>
      <c r="F237" s="3" t="s">
        <v>37</v>
      </c>
      <c r="G237" s="1" t="s">
        <v>333</v>
      </c>
      <c r="H237" s="10" t="s">
        <v>200</v>
      </c>
      <c r="I237" s="1"/>
      <c r="J237" s="8"/>
      <c r="K237" s="4">
        <v>14543</v>
      </c>
      <c r="L237" s="4"/>
      <c r="M237" s="4">
        <v>24239</v>
      </c>
      <c r="N237" s="5" t="s">
        <v>4</v>
      </c>
      <c r="O237" s="6">
        <v>0.6</v>
      </c>
      <c r="P237" s="19" t="s">
        <v>334</v>
      </c>
      <c r="Q237" s="1" t="s">
        <v>335</v>
      </c>
      <c r="R237" s="1">
        <v>9</v>
      </c>
      <c r="W237" s="9" t="s">
        <v>5</v>
      </c>
      <c r="Y237" s="8"/>
      <c r="Z237" s="7">
        <f>K237-AC237</f>
        <v>-0.3999999999996362</v>
      </c>
      <c r="AC237" s="4">
        <f>M237*O237</f>
        <v>14543.4</v>
      </c>
    </row>
    <row r="238" spans="1:29">
      <c r="A238">
        <v>237</v>
      </c>
      <c r="B238" s="19" t="s">
        <v>331</v>
      </c>
      <c r="C238" s="19">
        <v>1789</v>
      </c>
      <c r="D238" s="1" t="s">
        <v>0</v>
      </c>
      <c r="E238" s="10" t="s">
        <v>183</v>
      </c>
      <c r="F238" s="3" t="s">
        <v>37</v>
      </c>
      <c r="G238" s="1" t="s">
        <v>333</v>
      </c>
      <c r="H238" s="10" t="s">
        <v>174</v>
      </c>
      <c r="I238" s="1"/>
      <c r="J238" s="8"/>
      <c r="K238" s="4">
        <v>2618</v>
      </c>
      <c r="L238" s="4"/>
      <c r="M238" s="4">
        <v>17456</v>
      </c>
      <c r="N238" s="5" t="s">
        <v>175</v>
      </c>
      <c r="O238" s="6">
        <v>0.15</v>
      </c>
      <c r="P238" s="19" t="s">
        <v>334</v>
      </c>
      <c r="Q238" s="1" t="s">
        <v>335</v>
      </c>
      <c r="R238" s="1">
        <v>9</v>
      </c>
      <c r="W238" s="9" t="s">
        <v>5</v>
      </c>
      <c r="Y238" s="8"/>
      <c r="Z238" s="7">
        <f>K238-AC238</f>
        <v>-0.40000000000009095</v>
      </c>
      <c r="AC238" s="4">
        <f>M238*O238</f>
        <v>2618.4</v>
      </c>
    </row>
    <row r="239" spans="1:29">
      <c r="A239">
        <v>238</v>
      </c>
      <c r="B239" s="19" t="s">
        <v>331</v>
      </c>
      <c r="C239" s="19">
        <v>1789</v>
      </c>
      <c r="D239" s="1" t="s">
        <v>0</v>
      </c>
      <c r="E239" s="10" t="s">
        <v>183</v>
      </c>
      <c r="F239" s="3" t="s">
        <v>37</v>
      </c>
      <c r="G239" s="1" t="s">
        <v>333</v>
      </c>
      <c r="H239" s="10" t="s">
        <v>176</v>
      </c>
      <c r="I239" s="1"/>
      <c r="J239" s="8"/>
      <c r="K239" s="4">
        <v>8452</v>
      </c>
      <c r="L239" s="4"/>
      <c r="M239" s="4">
        <v>21130</v>
      </c>
      <c r="N239" s="5" t="s">
        <v>4</v>
      </c>
      <c r="O239" s="6">
        <v>0.4</v>
      </c>
      <c r="P239" s="19" t="s">
        <v>334</v>
      </c>
      <c r="Q239" s="1" t="s">
        <v>335</v>
      </c>
      <c r="R239" s="1">
        <v>9</v>
      </c>
      <c r="W239" s="9" t="s">
        <v>5</v>
      </c>
      <c r="Y239" s="8"/>
      <c r="Z239" s="7">
        <f>K239-AC239</f>
        <v>0</v>
      </c>
      <c r="AC239" s="4">
        <f>M239*O239</f>
        <v>8452</v>
      </c>
    </row>
    <row r="240" spans="1:29">
      <c r="A240">
        <v>239</v>
      </c>
      <c r="B240" s="19" t="s">
        <v>331</v>
      </c>
      <c r="C240" s="19">
        <v>1789</v>
      </c>
      <c r="D240" s="1" t="s">
        <v>0</v>
      </c>
      <c r="E240" s="10" t="s">
        <v>183</v>
      </c>
      <c r="F240" s="3" t="s">
        <v>37</v>
      </c>
      <c r="G240" s="1" t="s">
        <v>333</v>
      </c>
      <c r="H240" s="10" t="s">
        <v>178</v>
      </c>
      <c r="I240" s="1"/>
      <c r="J240" s="8"/>
      <c r="K240" s="4">
        <v>1000</v>
      </c>
      <c r="L240" s="4"/>
      <c r="M240" s="4">
        <v>500</v>
      </c>
      <c r="N240" s="5" t="s">
        <v>4</v>
      </c>
      <c r="O240" s="6">
        <v>2</v>
      </c>
      <c r="P240" s="19" t="s">
        <v>334</v>
      </c>
      <c r="Q240" s="1" t="s">
        <v>335</v>
      </c>
      <c r="R240" s="1">
        <v>9</v>
      </c>
      <c r="W240" s="9" t="s">
        <v>5</v>
      </c>
      <c r="Y240" s="8"/>
      <c r="Z240" s="7">
        <f>K240-AC240</f>
        <v>0</v>
      </c>
      <c r="AC240" s="4">
        <f>M240*O240</f>
        <v>1000</v>
      </c>
    </row>
    <row r="241" spans="1:29">
      <c r="A241">
        <v>240</v>
      </c>
      <c r="B241" s="19" t="s">
        <v>331</v>
      </c>
      <c r="C241" s="19">
        <v>1789</v>
      </c>
      <c r="D241" s="1" t="s">
        <v>0</v>
      </c>
      <c r="E241" s="10" t="s">
        <v>201</v>
      </c>
      <c r="F241" s="3" t="s">
        <v>202</v>
      </c>
      <c r="G241" s="1" t="s">
        <v>333</v>
      </c>
      <c r="H241" s="10" t="s">
        <v>2</v>
      </c>
      <c r="I241" s="1"/>
      <c r="J241" s="8"/>
      <c r="K241" s="4">
        <v>120</v>
      </c>
      <c r="L241" s="4"/>
      <c r="M241" s="4">
        <v>300</v>
      </c>
      <c r="N241" s="5" t="s">
        <v>4</v>
      </c>
      <c r="O241" s="6">
        <v>0.4</v>
      </c>
      <c r="P241" s="19" t="s">
        <v>334</v>
      </c>
      <c r="Q241" s="1" t="s">
        <v>335</v>
      </c>
      <c r="R241" s="1">
        <v>11</v>
      </c>
      <c r="W241" s="9" t="s">
        <v>5</v>
      </c>
      <c r="Y241" s="8"/>
      <c r="Z241" s="7">
        <f>K241-AC241</f>
        <v>0</v>
      </c>
      <c r="AC241" s="4">
        <f>M241*O241</f>
        <v>120</v>
      </c>
    </row>
    <row r="242" spans="1:29">
      <c r="A242">
        <v>241</v>
      </c>
      <c r="B242" s="19" t="s">
        <v>331</v>
      </c>
      <c r="C242" s="19">
        <v>1789</v>
      </c>
      <c r="D242" s="1" t="s">
        <v>0</v>
      </c>
      <c r="E242" s="10" t="s">
        <v>201</v>
      </c>
      <c r="F242" s="3" t="s">
        <v>3</v>
      </c>
      <c r="G242" s="1" t="s">
        <v>333</v>
      </c>
      <c r="H242" s="10" t="s">
        <v>2</v>
      </c>
      <c r="I242" s="1"/>
      <c r="J242" s="8"/>
      <c r="K242" s="4">
        <v>120</v>
      </c>
      <c r="L242" s="4"/>
      <c r="M242" s="4">
        <v>300</v>
      </c>
      <c r="N242" s="5" t="s">
        <v>4</v>
      </c>
      <c r="O242" s="6">
        <v>0.4</v>
      </c>
      <c r="P242" s="19" t="s">
        <v>334</v>
      </c>
      <c r="Q242" s="1" t="s">
        <v>335</v>
      </c>
      <c r="R242" s="1">
        <v>11</v>
      </c>
      <c r="W242" s="9" t="s">
        <v>5</v>
      </c>
      <c r="Y242" s="8"/>
      <c r="Z242" s="7">
        <f>K242-AC242</f>
        <v>0</v>
      </c>
      <c r="AC242" s="4">
        <f>M242*O242</f>
        <v>120</v>
      </c>
    </row>
    <row r="243" spans="1:29">
      <c r="A243">
        <v>242</v>
      </c>
      <c r="B243" s="19" t="s">
        <v>331</v>
      </c>
      <c r="C243" s="19">
        <v>1789</v>
      </c>
      <c r="D243" s="1" t="s">
        <v>0</v>
      </c>
      <c r="E243" s="10" t="s">
        <v>201</v>
      </c>
      <c r="F243" s="3" t="s">
        <v>13</v>
      </c>
      <c r="G243" s="1" t="s">
        <v>333</v>
      </c>
      <c r="H243" s="10" t="s">
        <v>185</v>
      </c>
      <c r="I243" s="1"/>
      <c r="J243" s="8"/>
      <c r="K243" s="4">
        <v>405</v>
      </c>
      <c r="L243" s="4"/>
      <c r="M243" s="4">
        <v>27</v>
      </c>
      <c r="N243" s="5" t="s">
        <v>19</v>
      </c>
      <c r="O243" s="6">
        <v>15</v>
      </c>
      <c r="P243" s="19" t="s">
        <v>334</v>
      </c>
      <c r="Q243" s="1" t="s">
        <v>335</v>
      </c>
      <c r="R243" s="1">
        <v>11</v>
      </c>
      <c r="W243" s="9" t="s">
        <v>5</v>
      </c>
      <c r="Y243" s="8"/>
      <c r="Z243" s="7">
        <f>K243-AC243</f>
        <v>0</v>
      </c>
      <c r="AC243" s="4">
        <f>M243*O243</f>
        <v>405</v>
      </c>
    </row>
    <row r="244" spans="1:29">
      <c r="A244">
        <v>243</v>
      </c>
      <c r="B244" s="19" t="s">
        <v>331</v>
      </c>
      <c r="C244" s="19">
        <v>1789</v>
      </c>
      <c r="D244" s="1" t="s">
        <v>0</v>
      </c>
      <c r="E244" s="10" t="s">
        <v>201</v>
      </c>
      <c r="F244" s="3" t="s">
        <v>13</v>
      </c>
      <c r="G244" s="1" t="s">
        <v>333</v>
      </c>
      <c r="H244" s="10" t="s">
        <v>203</v>
      </c>
      <c r="I244" s="1"/>
      <c r="J244" s="8"/>
      <c r="K244" s="4">
        <v>2100</v>
      </c>
      <c r="L244" s="4"/>
      <c r="M244" s="4">
        <v>42</v>
      </c>
      <c r="N244" s="5" t="s">
        <v>21</v>
      </c>
      <c r="O244" s="6">
        <v>50</v>
      </c>
      <c r="P244" s="19" t="s">
        <v>334</v>
      </c>
      <c r="Q244" s="1" t="s">
        <v>335</v>
      </c>
      <c r="R244" s="1">
        <v>11</v>
      </c>
      <c r="W244" s="9" t="s">
        <v>5</v>
      </c>
      <c r="Y244" s="8"/>
      <c r="Z244" s="7">
        <f>K244-AC244</f>
        <v>0</v>
      </c>
      <c r="AC244" s="4">
        <f>M244*O244</f>
        <v>2100</v>
      </c>
    </row>
    <row r="245" spans="1:29">
      <c r="A245">
        <v>244</v>
      </c>
      <c r="B245" s="19" t="s">
        <v>331</v>
      </c>
      <c r="C245" s="19">
        <v>1789</v>
      </c>
      <c r="D245" s="1" t="s">
        <v>0</v>
      </c>
      <c r="E245" s="10" t="s">
        <v>201</v>
      </c>
      <c r="F245" s="3" t="s">
        <v>13</v>
      </c>
      <c r="G245" s="1" t="s">
        <v>333</v>
      </c>
      <c r="H245" s="10" t="s">
        <v>186</v>
      </c>
      <c r="I245" s="1"/>
      <c r="J245" s="8"/>
      <c r="K245" s="4">
        <v>83050</v>
      </c>
      <c r="L245" s="4"/>
      <c r="M245" s="4">
        <v>755</v>
      </c>
      <c r="N245" s="5" t="s">
        <v>23</v>
      </c>
      <c r="O245" s="6">
        <v>110</v>
      </c>
      <c r="P245" s="19" t="s">
        <v>334</v>
      </c>
      <c r="Q245" s="1" t="s">
        <v>335</v>
      </c>
      <c r="R245" s="1">
        <v>11</v>
      </c>
      <c r="W245" s="9" t="s">
        <v>5</v>
      </c>
      <c r="Y245" s="8"/>
      <c r="Z245" s="7">
        <f>K245-AC245</f>
        <v>0</v>
      </c>
      <c r="AC245" s="4">
        <f>M245*O245</f>
        <v>83050</v>
      </c>
    </row>
    <row r="246" spans="1:29">
      <c r="A246">
        <v>245</v>
      </c>
      <c r="B246" s="19" t="s">
        <v>331</v>
      </c>
      <c r="C246" s="19">
        <v>1789</v>
      </c>
      <c r="D246" s="1" t="s">
        <v>0</v>
      </c>
      <c r="E246" s="10" t="s">
        <v>201</v>
      </c>
      <c r="F246" s="3" t="s">
        <v>13</v>
      </c>
      <c r="G246" s="1" t="s">
        <v>333</v>
      </c>
      <c r="H246" s="10" t="s">
        <v>204</v>
      </c>
      <c r="I246" s="1"/>
      <c r="J246" s="8"/>
      <c r="K246" s="4">
        <v>92750</v>
      </c>
      <c r="L246" s="4"/>
      <c r="M246" s="4">
        <v>265</v>
      </c>
      <c r="N246" s="5" t="s">
        <v>15</v>
      </c>
      <c r="O246" s="6">
        <v>350</v>
      </c>
      <c r="P246" s="19" t="s">
        <v>334</v>
      </c>
      <c r="Q246" s="1" t="s">
        <v>335</v>
      </c>
      <c r="R246" s="1">
        <v>11</v>
      </c>
      <c r="W246" s="9" t="s">
        <v>5</v>
      </c>
      <c r="Y246" s="8"/>
      <c r="Z246" s="7">
        <f>K246-AC246</f>
        <v>0</v>
      </c>
      <c r="AC246" s="4">
        <f>M246*O246</f>
        <v>92750</v>
      </c>
    </row>
    <row r="247" spans="1:29">
      <c r="A247">
        <v>246</v>
      </c>
      <c r="B247" s="19" t="s">
        <v>331</v>
      </c>
      <c r="C247" s="19">
        <v>1789</v>
      </c>
      <c r="D247" s="1" t="s">
        <v>0</v>
      </c>
      <c r="E247" s="10" t="s">
        <v>201</v>
      </c>
      <c r="F247" s="3" t="s">
        <v>13</v>
      </c>
      <c r="G247" s="1" t="s">
        <v>333</v>
      </c>
      <c r="H247" s="10" t="s">
        <v>205</v>
      </c>
      <c r="I247" s="1"/>
      <c r="J247" s="8"/>
      <c r="K247" s="4">
        <v>227</v>
      </c>
      <c r="L247" s="4"/>
      <c r="M247" s="4">
        <v>455</v>
      </c>
      <c r="N247" s="5" t="s">
        <v>4</v>
      </c>
      <c r="O247" s="6">
        <v>0.5</v>
      </c>
      <c r="P247" s="19" t="s">
        <v>334</v>
      </c>
      <c r="Q247" s="1" t="s">
        <v>335</v>
      </c>
      <c r="R247" s="1">
        <v>11</v>
      </c>
      <c r="W247" s="9" t="s">
        <v>5</v>
      </c>
      <c r="Y247" s="8"/>
      <c r="Z247" s="7">
        <f>K247-AC247</f>
        <v>-0.5</v>
      </c>
      <c r="AC247" s="4">
        <f>M247*O247</f>
        <v>227.5</v>
      </c>
    </row>
    <row r="248" spans="1:29">
      <c r="A248">
        <v>247</v>
      </c>
      <c r="B248" s="19" t="s">
        <v>331</v>
      </c>
      <c r="C248" s="19">
        <v>1789</v>
      </c>
      <c r="D248" s="1" t="s">
        <v>0</v>
      </c>
      <c r="E248" s="10" t="s">
        <v>201</v>
      </c>
      <c r="F248" s="3" t="s">
        <v>13</v>
      </c>
      <c r="G248" s="1" t="s">
        <v>333</v>
      </c>
      <c r="H248" s="10" t="s">
        <v>206</v>
      </c>
      <c r="I248" s="1"/>
      <c r="J248" s="8"/>
      <c r="K248" s="4">
        <v>202</v>
      </c>
      <c r="L248" s="4"/>
      <c r="M248" s="4">
        <v>270</v>
      </c>
      <c r="N248" s="5" t="s">
        <v>4</v>
      </c>
      <c r="O248" s="6">
        <v>0.75</v>
      </c>
      <c r="P248" s="19" t="s">
        <v>334</v>
      </c>
      <c r="Q248" s="1" t="s">
        <v>335</v>
      </c>
      <c r="R248" s="1">
        <v>11</v>
      </c>
      <c r="W248" s="9" t="s">
        <v>5</v>
      </c>
      <c r="Y248" s="8"/>
      <c r="Z248" s="7">
        <f>K248-AC248</f>
        <v>-0.5</v>
      </c>
      <c r="AC248" s="4">
        <f>M248*O248</f>
        <v>202.5</v>
      </c>
    </row>
    <row r="249" spans="1:29">
      <c r="A249">
        <v>248</v>
      </c>
      <c r="B249" s="19" t="s">
        <v>331</v>
      </c>
      <c r="C249" s="19">
        <v>1789</v>
      </c>
      <c r="D249" s="1" t="s">
        <v>0</v>
      </c>
      <c r="E249" s="10" t="s">
        <v>201</v>
      </c>
      <c r="F249" s="3" t="s">
        <v>13</v>
      </c>
      <c r="G249" s="1" t="s">
        <v>333</v>
      </c>
      <c r="H249" s="10" t="s">
        <v>207</v>
      </c>
      <c r="I249" s="1"/>
      <c r="J249" s="8"/>
      <c r="K249" s="4">
        <v>350</v>
      </c>
      <c r="L249" s="4"/>
      <c r="M249" s="4"/>
      <c r="N249" s="5"/>
      <c r="O249" s="6"/>
      <c r="P249" s="19" t="s">
        <v>334</v>
      </c>
      <c r="Q249" s="1" t="s">
        <v>335</v>
      </c>
      <c r="R249" s="1">
        <v>11</v>
      </c>
      <c r="W249" s="9" t="s">
        <v>5</v>
      </c>
      <c r="Y249" s="8"/>
      <c r="Z249" s="7"/>
      <c r="AC249" s="4">
        <f>M249*O249</f>
        <v>0</v>
      </c>
    </row>
    <row r="250" spans="1:29">
      <c r="A250">
        <v>249</v>
      </c>
      <c r="B250" s="19" t="s">
        <v>331</v>
      </c>
      <c r="C250" s="19">
        <v>1789</v>
      </c>
      <c r="D250" s="1" t="s">
        <v>0</v>
      </c>
      <c r="E250" s="10" t="s">
        <v>201</v>
      </c>
      <c r="F250" s="3" t="s">
        <v>13</v>
      </c>
      <c r="G250" s="1" t="s">
        <v>333</v>
      </c>
      <c r="H250" s="10" t="s">
        <v>208</v>
      </c>
      <c r="I250" s="1"/>
      <c r="J250" s="8"/>
      <c r="K250" s="4">
        <v>11842</v>
      </c>
      <c r="L250" s="4"/>
      <c r="M250" s="4">
        <v>23685</v>
      </c>
      <c r="N250" s="5" t="s">
        <v>4</v>
      </c>
      <c r="O250" s="6">
        <v>0.5</v>
      </c>
      <c r="P250" s="19" t="s">
        <v>334</v>
      </c>
      <c r="Q250" s="1" t="s">
        <v>335</v>
      </c>
      <c r="R250" s="1">
        <v>11</v>
      </c>
      <c r="W250" s="9" t="s">
        <v>5</v>
      </c>
      <c r="Y250" s="8"/>
      <c r="Z250" s="7">
        <f>K250-AC250</f>
        <v>-0.5</v>
      </c>
      <c r="AC250" s="4">
        <f>M250*O250</f>
        <v>11842.5</v>
      </c>
    </row>
    <row r="251" spans="1:29">
      <c r="A251">
        <v>250</v>
      </c>
      <c r="B251" s="19" t="s">
        <v>331</v>
      </c>
      <c r="C251" s="19">
        <v>1789</v>
      </c>
      <c r="D251" s="1" t="s">
        <v>0</v>
      </c>
      <c r="E251" s="10" t="s">
        <v>201</v>
      </c>
      <c r="F251" s="3" t="s">
        <v>13</v>
      </c>
      <c r="G251" s="1" t="s">
        <v>333</v>
      </c>
      <c r="H251" s="10" t="s">
        <v>94</v>
      </c>
      <c r="I251" s="1"/>
      <c r="J251" s="8"/>
      <c r="K251" s="4">
        <v>60070</v>
      </c>
      <c r="L251" s="4"/>
      <c r="M251" s="4">
        <v>133490</v>
      </c>
      <c r="N251" s="5" t="s">
        <v>4</v>
      </c>
      <c r="O251" s="6">
        <v>0.45</v>
      </c>
      <c r="P251" s="19" t="s">
        <v>334</v>
      </c>
      <c r="Q251" s="1" t="s">
        <v>335</v>
      </c>
      <c r="R251" s="1">
        <v>11</v>
      </c>
      <c r="W251" s="9" t="s">
        <v>5</v>
      </c>
      <c r="Y251" s="8"/>
      <c r="Z251" s="7">
        <f>K251-AC251</f>
        <v>-0.5</v>
      </c>
      <c r="AC251" s="4">
        <f>M251*O251</f>
        <v>60070.5</v>
      </c>
    </row>
    <row r="252" spans="1:29">
      <c r="A252">
        <v>251</v>
      </c>
      <c r="B252" s="19" t="s">
        <v>331</v>
      </c>
      <c r="C252" s="19">
        <v>1789</v>
      </c>
      <c r="D252" s="1" t="s">
        <v>0</v>
      </c>
      <c r="E252" s="10" t="s">
        <v>201</v>
      </c>
      <c r="F252" s="3" t="s">
        <v>209</v>
      </c>
      <c r="G252" s="1" t="s">
        <v>333</v>
      </c>
      <c r="H252" s="10" t="s">
        <v>98</v>
      </c>
      <c r="I252" s="1"/>
      <c r="J252" s="8"/>
      <c r="K252" s="4">
        <v>724</v>
      </c>
      <c r="L252" s="4"/>
      <c r="M252" s="4">
        <v>2415</v>
      </c>
      <c r="N252" s="5" t="s">
        <v>4</v>
      </c>
      <c r="O252" s="6">
        <v>0.3</v>
      </c>
      <c r="P252" s="19" t="s">
        <v>334</v>
      </c>
      <c r="Q252" s="1" t="s">
        <v>335</v>
      </c>
      <c r="R252" s="1">
        <v>11</v>
      </c>
      <c r="W252" s="9" t="s">
        <v>5</v>
      </c>
      <c r="Y252" s="8"/>
      <c r="Z252" s="7">
        <f>K252-AC252</f>
        <v>-0.5</v>
      </c>
      <c r="AC252" s="4">
        <f>M252*O252</f>
        <v>724.5</v>
      </c>
    </row>
    <row r="253" spans="1:29">
      <c r="A253">
        <v>252</v>
      </c>
      <c r="B253" s="19" t="s">
        <v>331</v>
      </c>
      <c r="C253" s="19">
        <v>1789</v>
      </c>
      <c r="D253" s="1" t="s">
        <v>0</v>
      </c>
      <c r="E253" s="10" t="s">
        <v>201</v>
      </c>
      <c r="F253" s="3" t="s">
        <v>13</v>
      </c>
      <c r="G253" s="1" t="s">
        <v>333</v>
      </c>
      <c r="H253" s="10" t="s">
        <v>103</v>
      </c>
      <c r="I253" s="1"/>
      <c r="J253" s="8"/>
      <c r="K253" s="4">
        <v>166</v>
      </c>
      <c r="L253" s="4"/>
      <c r="M253" s="4"/>
      <c r="N253" s="5"/>
      <c r="O253" s="6"/>
      <c r="P253" s="19" t="s">
        <v>334</v>
      </c>
      <c r="Q253" s="1" t="s">
        <v>335</v>
      </c>
      <c r="R253" s="1">
        <v>11</v>
      </c>
      <c r="W253" s="9" t="s">
        <v>5</v>
      </c>
      <c r="Y253" s="8"/>
      <c r="Z253" s="7"/>
      <c r="AC253" s="4">
        <f>M253*O253</f>
        <v>0</v>
      </c>
    </row>
    <row r="254" spans="1:29">
      <c r="A254">
        <v>253</v>
      </c>
      <c r="B254" s="19" t="s">
        <v>331</v>
      </c>
      <c r="C254" s="19">
        <v>1789</v>
      </c>
      <c r="D254" s="1" t="s">
        <v>0</v>
      </c>
      <c r="E254" s="10" t="s">
        <v>201</v>
      </c>
      <c r="F254" s="3" t="s">
        <v>13</v>
      </c>
      <c r="G254" s="1" t="s">
        <v>333</v>
      </c>
      <c r="H254" s="10" t="s">
        <v>210</v>
      </c>
      <c r="I254" s="1"/>
      <c r="J254" s="8"/>
      <c r="K254" s="4">
        <v>190</v>
      </c>
      <c r="L254" s="4"/>
      <c r="M254" s="4">
        <v>475</v>
      </c>
      <c r="N254" s="5" t="s">
        <v>4</v>
      </c>
      <c r="O254" s="6">
        <v>0.4</v>
      </c>
      <c r="P254" s="19" t="s">
        <v>334</v>
      </c>
      <c r="Q254" s="1" t="s">
        <v>335</v>
      </c>
      <c r="R254" s="1">
        <v>11</v>
      </c>
      <c r="W254" s="9" t="s">
        <v>5</v>
      </c>
      <c r="Y254" s="8"/>
      <c r="Z254" s="7">
        <f>K254-AC254</f>
        <v>0</v>
      </c>
      <c r="AC254" s="4">
        <f>M254*O254</f>
        <v>190</v>
      </c>
    </row>
    <row r="255" spans="1:29">
      <c r="A255">
        <v>254</v>
      </c>
      <c r="B255" s="19" t="s">
        <v>331</v>
      </c>
      <c r="C255" s="19">
        <v>1789</v>
      </c>
      <c r="D255" s="1" t="s">
        <v>0</v>
      </c>
      <c r="E255" s="10" t="s">
        <v>201</v>
      </c>
      <c r="F255" s="3" t="s">
        <v>13</v>
      </c>
      <c r="G255" s="1" t="s">
        <v>333</v>
      </c>
      <c r="H255" s="10" t="s">
        <v>107</v>
      </c>
      <c r="I255" s="1"/>
      <c r="J255" s="8"/>
      <c r="K255" s="4">
        <v>160</v>
      </c>
      <c r="L255" s="4"/>
      <c r="M255" s="4"/>
      <c r="N255" s="5"/>
      <c r="O255" s="6"/>
      <c r="P255" s="19" t="s">
        <v>334</v>
      </c>
      <c r="Q255" s="1" t="s">
        <v>335</v>
      </c>
      <c r="R255" s="1">
        <v>11</v>
      </c>
      <c r="W255" s="9" t="s">
        <v>5</v>
      </c>
      <c r="Y255" s="8"/>
      <c r="Z255" s="7"/>
      <c r="AC255" s="4">
        <f>M255*O255</f>
        <v>0</v>
      </c>
    </row>
    <row r="256" spans="1:29">
      <c r="A256">
        <v>255</v>
      </c>
      <c r="B256" s="19" t="s">
        <v>331</v>
      </c>
      <c r="C256" s="19">
        <v>1789</v>
      </c>
      <c r="D256" s="1" t="s">
        <v>0</v>
      </c>
      <c r="E256" s="10" t="s">
        <v>201</v>
      </c>
      <c r="F256" s="3" t="s">
        <v>13</v>
      </c>
      <c r="G256" s="1" t="s">
        <v>333</v>
      </c>
      <c r="H256" s="10" t="s">
        <v>211</v>
      </c>
      <c r="I256" s="1"/>
      <c r="J256" s="8"/>
      <c r="K256" s="4">
        <v>10300</v>
      </c>
      <c r="L256" s="4"/>
      <c r="M256" s="4">
        <v>2100</v>
      </c>
      <c r="N256" s="5" t="s">
        <v>4</v>
      </c>
      <c r="O256" s="6"/>
      <c r="P256" s="19" t="s">
        <v>334</v>
      </c>
      <c r="Q256" s="1" t="s">
        <v>335</v>
      </c>
      <c r="R256" s="1">
        <v>11</v>
      </c>
      <c r="W256" s="9" t="s">
        <v>5</v>
      </c>
      <c r="Y256" s="8"/>
      <c r="Z256" s="7"/>
      <c r="AC256" s="4">
        <f>M256*O256</f>
        <v>0</v>
      </c>
    </row>
    <row r="257" spans="1:29">
      <c r="A257">
        <v>256</v>
      </c>
      <c r="B257" s="19" t="s">
        <v>331</v>
      </c>
      <c r="C257" s="19">
        <v>1789</v>
      </c>
      <c r="D257" s="1" t="s">
        <v>0</v>
      </c>
      <c r="E257" s="10" t="s">
        <v>201</v>
      </c>
      <c r="F257" s="3" t="s">
        <v>13</v>
      </c>
      <c r="G257" s="1" t="s">
        <v>333</v>
      </c>
      <c r="H257" s="10" t="s">
        <v>212</v>
      </c>
      <c r="I257" s="1"/>
      <c r="J257" s="8"/>
      <c r="K257" s="4">
        <v>3000</v>
      </c>
      <c r="L257" s="4"/>
      <c r="M257" s="4">
        <v>210</v>
      </c>
      <c r="N257" s="5" t="s">
        <v>4</v>
      </c>
      <c r="O257" s="6"/>
      <c r="P257" s="19" t="s">
        <v>334</v>
      </c>
      <c r="Q257" s="1" t="s">
        <v>335</v>
      </c>
      <c r="R257" s="1">
        <v>11</v>
      </c>
      <c r="W257" s="9" t="s">
        <v>5</v>
      </c>
      <c r="Y257" s="8"/>
      <c r="Z257" s="7"/>
      <c r="AC257" s="4">
        <f>M257*O257</f>
        <v>0</v>
      </c>
    </row>
    <row r="258" spans="1:29">
      <c r="A258">
        <v>257</v>
      </c>
      <c r="B258" s="19" t="s">
        <v>331</v>
      </c>
      <c r="C258" s="19">
        <v>1789</v>
      </c>
      <c r="D258" s="1" t="s">
        <v>0</v>
      </c>
      <c r="E258" s="10" t="s">
        <v>201</v>
      </c>
      <c r="F258" s="3" t="s">
        <v>13</v>
      </c>
      <c r="G258" s="1" t="s">
        <v>333</v>
      </c>
      <c r="H258" s="10" t="s">
        <v>213</v>
      </c>
      <c r="I258" s="1"/>
      <c r="J258" s="8"/>
      <c r="K258" s="4">
        <v>810</v>
      </c>
      <c r="L258" s="4"/>
      <c r="M258" s="4">
        <v>405</v>
      </c>
      <c r="N258" s="5" t="s">
        <v>175</v>
      </c>
      <c r="O258" s="6">
        <v>2</v>
      </c>
      <c r="P258" s="19" t="s">
        <v>334</v>
      </c>
      <c r="Q258" s="1" t="s">
        <v>335</v>
      </c>
      <c r="R258" s="1">
        <v>11</v>
      </c>
      <c r="W258" s="9" t="s">
        <v>5</v>
      </c>
      <c r="Y258" s="8"/>
      <c r="Z258" s="7">
        <f>K258-AC258</f>
        <v>0</v>
      </c>
      <c r="AC258" s="4">
        <f>M258*O258</f>
        <v>810</v>
      </c>
    </row>
    <row r="259" spans="1:29">
      <c r="A259">
        <v>258</v>
      </c>
      <c r="B259" s="19" t="s">
        <v>331</v>
      </c>
      <c r="C259" s="19">
        <v>1789</v>
      </c>
      <c r="D259" s="1" t="s">
        <v>0</v>
      </c>
      <c r="E259" s="10" t="s">
        <v>201</v>
      </c>
      <c r="F259" s="3"/>
      <c r="G259" s="1" t="s">
        <v>333</v>
      </c>
      <c r="H259" s="10" t="s">
        <v>116</v>
      </c>
      <c r="I259" s="1"/>
      <c r="J259" s="8"/>
      <c r="K259" s="4">
        <v>102</v>
      </c>
      <c r="L259" s="4"/>
      <c r="M259" s="4"/>
      <c r="N259" s="5"/>
      <c r="O259" s="6"/>
      <c r="P259" s="19" t="s">
        <v>334</v>
      </c>
      <c r="Q259" s="1" t="s">
        <v>335</v>
      </c>
      <c r="R259" s="1">
        <v>11</v>
      </c>
      <c r="W259" s="9" t="s">
        <v>5</v>
      </c>
      <c r="Y259" s="8"/>
      <c r="Z259" s="7"/>
      <c r="AC259" s="4">
        <f>M259*O259</f>
        <v>0</v>
      </c>
    </row>
    <row r="260" spans="1:29">
      <c r="A260">
        <v>259</v>
      </c>
      <c r="B260" s="19" t="s">
        <v>331</v>
      </c>
      <c r="C260" s="19">
        <v>1789</v>
      </c>
      <c r="D260" s="1" t="s">
        <v>0</v>
      </c>
      <c r="E260" s="10" t="s">
        <v>201</v>
      </c>
      <c r="F260" s="3" t="s">
        <v>215</v>
      </c>
      <c r="G260" s="1" t="s">
        <v>333</v>
      </c>
      <c r="H260" s="10" t="s">
        <v>214</v>
      </c>
      <c r="I260" s="1"/>
      <c r="J260" s="8"/>
      <c r="K260" s="4">
        <v>3088</v>
      </c>
      <c r="L260" s="4"/>
      <c r="M260" s="4"/>
      <c r="N260" s="5"/>
      <c r="O260" s="6"/>
      <c r="P260" s="19" t="s">
        <v>334</v>
      </c>
      <c r="Q260" s="1" t="s">
        <v>335</v>
      </c>
      <c r="R260" s="1">
        <v>11</v>
      </c>
      <c r="W260" s="9" t="s">
        <v>5</v>
      </c>
      <c r="Y260" s="8"/>
      <c r="Z260" s="7"/>
      <c r="AC260" s="4">
        <f>M260*O260</f>
        <v>0</v>
      </c>
    </row>
    <row r="261" spans="1:29">
      <c r="A261">
        <v>260</v>
      </c>
      <c r="B261" s="19" t="s">
        <v>331</v>
      </c>
      <c r="C261" s="19">
        <v>1789</v>
      </c>
      <c r="D261" s="1" t="s">
        <v>0</v>
      </c>
      <c r="E261" s="10" t="s">
        <v>201</v>
      </c>
      <c r="F261" s="3" t="s">
        <v>13</v>
      </c>
      <c r="G261" s="1" t="s">
        <v>333</v>
      </c>
      <c r="H261" s="10" t="s">
        <v>216</v>
      </c>
      <c r="I261" s="1"/>
      <c r="J261" s="8"/>
      <c r="K261" s="4">
        <v>23350</v>
      </c>
      <c r="L261" s="4"/>
      <c r="M261" s="4">
        <v>467</v>
      </c>
      <c r="N261" s="5" t="s">
        <v>4</v>
      </c>
      <c r="O261" s="6">
        <v>50</v>
      </c>
      <c r="P261" s="19" t="s">
        <v>334</v>
      </c>
      <c r="Q261" s="1" t="s">
        <v>335</v>
      </c>
      <c r="R261" s="1">
        <v>11</v>
      </c>
      <c r="W261" s="9" t="s">
        <v>5</v>
      </c>
      <c r="Y261" s="8"/>
      <c r="Z261" s="7">
        <f>K261-AC261</f>
        <v>0</v>
      </c>
      <c r="AC261" s="4">
        <f>M261*O261</f>
        <v>23350</v>
      </c>
    </row>
    <row r="262" spans="1:29">
      <c r="A262">
        <v>261</v>
      </c>
      <c r="B262" s="19" t="s">
        <v>331</v>
      </c>
      <c r="C262" s="19">
        <v>1789</v>
      </c>
      <c r="D262" s="1" t="s">
        <v>0</v>
      </c>
      <c r="E262" s="10" t="s">
        <v>217</v>
      </c>
      <c r="F262" s="3" t="s">
        <v>202</v>
      </c>
      <c r="G262" s="1" t="s">
        <v>333</v>
      </c>
      <c r="H262" s="10" t="s">
        <v>2</v>
      </c>
      <c r="I262" s="1"/>
      <c r="J262" s="8"/>
      <c r="K262" s="4">
        <v>458</v>
      </c>
      <c r="L262" s="4"/>
      <c r="M262" s="4">
        <v>916</v>
      </c>
      <c r="N262" s="5" t="s">
        <v>4</v>
      </c>
      <c r="O262" s="6">
        <v>0.5</v>
      </c>
      <c r="P262" s="19" t="s">
        <v>334</v>
      </c>
      <c r="Q262" s="1" t="s">
        <v>335</v>
      </c>
      <c r="R262" s="1">
        <v>13</v>
      </c>
      <c r="W262" s="9" t="s">
        <v>5</v>
      </c>
      <c r="Y262" s="8"/>
      <c r="Z262" s="7">
        <f>K262-AC262</f>
        <v>0</v>
      </c>
      <c r="AC262" s="4">
        <f>M262*O262</f>
        <v>458</v>
      </c>
    </row>
    <row r="263" spans="1:29">
      <c r="A263">
        <v>262</v>
      </c>
      <c r="B263" s="19" t="s">
        <v>331</v>
      </c>
      <c r="C263" s="19">
        <v>1789</v>
      </c>
      <c r="D263" s="1" t="s">
        <v>0</v>
      </c>
      <c r="E263" s="10" t="s">
        <v>217</v>
      </c>
      <c r="F263" s="3" t="s">
        <v>218</v>
      </c>
      <c r="G263" s="1" t="s">
        <v>333</v>
      </c>
      <c r="H263" s="10" t="s">
        <v>18</v>
      </c>
      <c r="I263" s="1"/>
      <c r="J263" s="8"/>
      <c r="K263" s="4">
        <v>195</v>
      </c>
      <c r="L263" s="4"/>
      <c r="M263" s="4">
        <v>13</v>
      </c>
      <c r="N263" s="5" t="s">
        <v>19</v>
      </c>
      <c r="O263" s="6">
        <v>15</v>
      </c>
      <c r="P263" s="19" t="s">
        <v>334</v>
      </c>
      <c r="Q263" s="1" t="s">
        <v>335</v>
      </c>
      <c r="R263" s="1">
        <v>13</v>
      </c>
      <c r="W263" s="9" t="s">
        <v>5</v>
      </c>
      <c r="Y263" s="8"/>
      <c r="Z263" s="7">
        <f>K263-AC263</f>
        <v>0</v>
      </c>
      <c r="AC263" s="4">
        <f>M263*O263</f>
        <v>195</v>
      </c>
    </row>
    <row r="264" spans="1:29">
      <c r="A264">
        <v>263</v>
      </c>
      <c r="B264" s="19" t="s">
        <v>331</v>
      </c>
      <c r="C264" s="19">
        <v>1789</v>
      </c>
      <c r="D264" s="1" t="s">
        <v>0</v>
      </c>
      <c r="E264" s="10" t="s">
        <v>217</v>
      </c>
      <c r="F264" s="3" t="s">
        <v>13</v>
      </c>
      <c r="G264" s="1" t="s">
        <v>333</v>
      </c>
      <c r="H264" s="10" t="s">
        <v>18</v>
      </c>
      <c r="I264" s="1"/>
      <c r="J264" s="8"/>
      <c r="K264" s="4">
        <v>435</v>
      </c>
      <c r="L264" s="4"/>
      <c r="M264" s="4">
        <v>29</v>
      </c>
      <c r="N264" s="5" t="s">
        <v>19</v>
      </c>
      <c r="O264" s="6">
        <v>15</v>
      </c>
      <c r="P264" s="19" t="s">
        <v>334</v>
      </c>
      <c r="Q264" s="1" t="s">
        <v>335</v>
      </c>
      <c r="R264" s="1">
        <v>13</v>
      </c>
      <c r="W264" s="9" t="s">
        <v>5</v>
      </c>
      <c r="Y264" s="8"/>
      <c r="Z264" s="7">
        <f>K264-AC264</f>
        <v>0</v>
      </c>
      <c r="AC264" s="4">
        <f>M264*O264</f>
        <v>435</v>
      </c>
    </row>
    <row r="265" spans="1:29">
      <c r="A265">
        <v>264</v>
      </c>
      <c r="B265" s="19" t="s">
        <v>331</v>
      </c>
      <c r="C265" s="19">
        <v>1789</v>
      </c>
      <c r="D265" s="1" t="s">
        <v>0</v>
      </c>
      <c r="E265" s="10" t="s">
        <v>217</v>
      </c>
      <c r="F265" s="3" t="s">
        <v>13</v>
      </c>
      <c r="G265" s="1" t="s">
        <v>333</v>
      </c>
      <c r="H265" s="10" t="s">
        <v>20</v>
      </c>
      <c r="I265" s="1"/>
      <c r="J265" s="8"/>
      <c r="K265" s="4">
        <v>130</v>
      </c>
      <c r="L265" s="4"/>
      <c r="M265" s="4">
        <v>2</v>
      </c>
      <c r="N265" s="5" t="s">
        <v>21</v>
      </c>
      <c r="O265" s="6">
        <v>65</v>
      </c>
      <c r="P265" s="19" t="s">
        <v>334</v>
      </c>
      <c r="Q265" s="1" t="s">
        <v>335</v>
      </c>
      <c r="R265" s="1">
        <v>13</v>
      </c>
      <c r="W265" s="9" t="s">
        <v>5</v>
      </c>
      <c r="Y265" s="8"/>
      <c r="Z265" s="7">
        <f>K265-AC265</f>
        <v>0</v>
      </c>
      <c r="AC265" s="4">
        <f>M265*O265</f>
        <v>130</v>
      </c>
    </row>
    <row r="266" spans="1:29">
      <c r="A266">
        <v>265</v>
      </c>
      <c r="B266" s="19" t="s">
        <v>331</v>
      </c>
      <c r="C266" s="19">
        <v>1789</v>
      </c>
      <c r="D266" s="1" t="s">
        <v>0</v>
      </c>
      <c r="E266" s="10" t="s">
        <v>217</v>
      </c>
      <c r="F266" s="3" t="s">
        <v>218</v>
      </c>
      <c r="G266" s="1" t="s">
        <v>333</v>
      </c>
      <c r="H266" s="10" t="s">
        <v>22</v>
      </c>
      <c r="I266" s="1"/>
      <c r="J266" s="8"/>
      <c r="K266" s="4">
        <v>648</v>
      </c>
      <c r="L266" s="4"/>
      <c r="M266" s="4">
        <v>9</v>
      </c>
      <c r="N266" s="5" t="s">
        <v>23</v>
      </c>
      <c r="O266" s="6">
        <v>72</v>
      </c>
      <c r="P266" s="19" t="s">
        <v>334</v>
      </c>
      <c r="Q266" s="1" t="s">
        <v>335</v>
      </c>
      <c r="R266" s="1">
        <v>13</v>
      </c>
      <c r="W266" s="9" t="s">
        <v>5</v>
      </c>
      <c r="Y266" s="8"/>
      <c r="Z266" s="7">
        <f>K266-AC266</f>
        <v>0</v>
      </c>
      <c r="AC266" s="4">
        <f>M266*O266</f>
        <v>648</v>
      </c>
    </row>
    <row r="267" spans="1:29">
      <c r="A267">
        <v>266</v>
      </c>
      <c r="B267" s="19" t="s">
        <v>331</v>
      </c>
      <c r="C267" s="19">
        <v>1789</v>
      </c>
      <c r="D267" s="1" t="s">
        <v>0</v>
      </c>
      <c r="E267" s="10" t="s">
        <v>217</v>
      </c>
      <c r="F267" s="3" t="s">
        <v>13</v>
      </c>
      <c r="G267" s="1" t="s">
        <v>333</v>
      </c>
      <c r="H267" s="10" t="s">
        <v>22</v>
      </c>
      <c r="I267" s="1"/>
      <c r="J267" s="8"/>
      <c r="K267" s="4">
        <v>360</v>
      </c>
      <c r="L267" s="4"/>
      <c r="M267" s="4">
        <v>5</v>
      </c>
      <c r="N267" s="5" t="s">
        <v>23</v>
      </c>
      <c r="O267" s="6">
        <v>72</v>
      </c>
      <c r="P267" s="19" t="s">
        <v>334</v>
      </c>
      <c r="Q267" s="1" t="s">
        <v>335</v>
      </c>
      <c r="R267" s="1">
        <v>13</v>
      </c>
      <c r="W267" s="9" t="s">
        <v>5</v>
      </c>
      <c r="Y267" s="8"/>
      <c r="Z267" s="7">
        <f>K267-AC267</f>
        <v>0</v>
      </c>
      <c r="AC267" s="4">
        <f>M267*O267</f>
        <v>360</v>
      </c>
    </row>
    <row r="268" spans="1:29">
      <c r="A268">
        <v>267</v>
      </c>
      <c r="B268" s="19" t="s">
        <v>331</v>
      </c>
      <c r="C268" s="19">
        <v>1789</v>
      </c>
      <c r="D268" s="1" t="s">
        <v>0</v>
      </c>
      <c r="E268" s="10" t="s">
        <v>217</v>
      </c>
      <c r="F268" s="3" t="s">
        <v>218</v>
      </c>
      <c r="G268" s="1" t="s">
        <v>333</v>
      </c>
      <c r="H268" s="10" t="s">
        <v>219</v>
      </c>
      <c r="I268" s="1"/>
      <c r="J268" s="8"/>
      <c r="K268" s="4">
        <v>167</v>
      </c>
      <c r="L268" s="4"/>
      <c r="M268" s="4">
        <v>279</v>
      </c>
      <c r="N268" s="5" t="s">
        <v>4</v>
      </c>
      <c r="O268" s="6">
        <v>0.6</v>
      </c>
      <c r="P268" s="19" t="s">
        <v>334</v>
      </c>
      <c r="Q268" s="1" t="s">
        <v>335</v>
      </c>
      <c r="R268" s="1">
        <v>13</v>
      </c>
      <c r="W268" s="9" t="s">
        <v>5</v>
      </c>
      <c r="Y268" s="8"/>
      <c r="Z268" s="7">
        <f>K268-AC268</f>
        <v>-0.40000000000000568</v>
      </c>
      <c r="AC268" s="4">
        <f>M268*O268</f>
        <v>167.4</v>
      </c>
    </row>
    <row r="269" spans="1:29">
      <c r="A269">
        <v>268</v>
      </c>
      <c r="B269" s="19" t="s">
        <v>331</v>
      </c>
      <c r="C269" s="19">
        <v>1789</v>
      </c>
      <c r="D269" s="1" t="s">
        <v>0</v>
      </c>
      <c r="E269" s="10" t="s">
        <v>217</v>
      </c>
      <c r="F269" s="3" t="s">
        <v>13</v>
      </c>
      <c r="G269" s="1" t="s">
        <v>333</v>
      </c>
      <c r="H269" s="10" t="s">
        <v>220</v>
      </c>
      <c r="I269" s="1"/>
      <c r="J269" s="8"/>
      <c r="K269" s="4">
        <v>4130</v>
      </c>
      <c r="L269" s="4"/>
      <c r="M269" s="4"/>
      <c r="N269" s="5"/>
      <c r="O269" s="6"/>
      <c r="P269" s="19" t="s">
        <v>334</v>
      </c>
      <c r="Q269" s="1" t="s">
        <v>335</v>
      </c>
      <c r="R269" s="1">
        <v>13</v>
      </c>
      <c r="W269" s="9" t="s">
        <v>5</v>
      </c>
      <c r="Y269" s="8"/>
      <c r="Z269" s="7"/>
      <c r="AC269" s="4">
        <f>M269*O269</f>
        <v>0</v>
      </c>
    </row>
    <row r="270" spans="1:29">
      <c r="A270">
        <v>269</v>
      </c>
      <c r="B270" s="19" t="s">
        <v>331</v>
      </c>
      <c r="C270" s="19">
        <v>1789</v>
      </c>
      <c r="D270" s="1" t="s">
        <v>0</v>
      </c>
      <c r="E270" s="10" t="s">
        <v>217</v>
      </c>
      <c r="F270" s="3" t="s">
        <v>13</v>
      </c>
      <c r="G270" s="1" t="s">
        <v>333</v>
      </c>
      <c r="H270" s="10" t="s">
        <v>221</v>
      </c>
      <c r="I270" s="1"/>
      <c r="J270" s="8"/>
      <c r="K270" s="4">
        <v>624</v>
      </c>
      <c r="L270" s="4"/>
      <c r="M270" s="4"/>
      <c r="N270" s="5"/>
      <c r="O270" s="6"/>
      <c r="P270" s="19" t="s">
        <v>334</v>
      </c>
      <c r="Q270" s="1" t="s">
        <v>335</v>
      </c>
      <c r="R270" s="1">
        <v>13</v>
      </c>
      <c r="W270" s="9" t="s">
        <v>5</v>
      </c>
      <c r="Y270" s="8"/>
      <c r="Z270" s="7"/>
      <c r="AC270" s="4">
        <f>M270*O270</f>
        <v>0</v>
      </c>
    </row>
    <row r="271" spans="1:29">
      <c r="A271">
        <v>270</v>
      </c>
      <c r="B271" s="19" t="s">
        <v>331</v>
      </c>
      <c r="C271" s="19">
        <v>1789</v>
      </c>
      <c r="D271" s="1" t="s">
        <v>0</v>
      </c>
      <c r="E271" s="10" t="s">
        <v>217</v>
      </c>
      <c r="F271" s="3" t="s">
        <v>13</v>
      </c>
      <c r="G271" s="1" t="s">
        <v>333</v>
      </c>
      <c r="H271" s="10" t="s">
        <v>222</v>
      </c>
      <c r="I271" s="1"/>
      <c r="J271" s="8"/>
      <c r="K271" s="4">
        <v>432</v>
      </c>
      <c r="L271" s="4"/>
      <c r="M271" s="4">
        <v>24</v>
      </c>
      <c r="N271" s="5" t="s">
        <v>35</v>
      </c>
      <c r="O271" s="6">
        <v>18</v>
      </c>
      <c r="P271" s="19" t="s">
        <v>334</v>
      </c>
      <c r="Q271" s="1" t="s">
        <v>335</v>
      </c>
      <c r="R271" s="1">
        <v>13</v>
      </c>
      <c r="W271" s="9" t="s">
        <v>5</v>
      </c>
      <c r="Y271" s="8"/>
      <c r="Z271" s="7">
        <f>K271-AC271</f>
        <v>0</v>
      </c>
      <c r="AC271" s="4">
        <f>M271*O271</f>
        <v>432</v>
      </c>
    </row>
    <row r="272" spans="1:29">
      <c r="A272">
        <v>271</v>
      </c>
      <c r="B272" s="19" t="s">
        <v>331</v>
      </c>
      <c r="C272" s="19">
        <v>1789</v>
      </c>
      <c r="D272" s="1" t="s">
        <v>0</v>
      </c>
      <c r="E272" s="10" t="s">
        <v>217</v>
      </c>
      <c r="F272" s="3" t="s">
        <v>13</v>
      </c>
      <c r="G272" s="1" t="s">
        <v>333</v>
      </c>
      <c r="H272" s="10" t="s">
        <v>223</v>
      </c>
      <c r="I272" s="1"/>
      <c r="J272" s="8"/>
      <c r="K272" s="4">
        <v>117</v>
      </c>
      <c r="L272" s="4"/>
      <c r="M272" s="4">
        <v>156</v>
      </c>
      <c r="N272" s="5" t="s">
        <v>4</v>
      </c>
      <c r="O272" s="6">
        <v>0.75</v>
      </c>
      <c r="P272" s="19" t="s">
        <v>334</v>
      </c>
      <c r="Q272" s="1" t="s">
        <v>335</v>
      </c>
      <c r="R272" s="1">
        <v>13</v>
      </c>
      <c r="W272" s="9" t="s">
        <v>5</v>
      </c>
      <c r="Y272" s="8"/>
      <c r="Z272" s="7">
        <f>K272-AC272</f>
        <v>0</v>
      </c>
      <c r="AC272" s="4">
        <f>M272*O272</f>
        <v>117</v>
      </c>
    </row>
    <row r="273" spans="1:29">
      <c r="A273">
        <v>272</v>
      </c>
      <c r="B273" s="19" t="s">
        <v>331</v>
      </c>
      <c r="C273" s="19">
        <v>1789</v>
      </c>
      <c r="D273" s="1" t="s">
        <v>0</v>
      </c>
      <c r="E273" s="10" t="s">
        <v>217</v>
      </c>
      <c r="F273" s="3" t="s">
        <v>13</v>
      </c>
      <c r="G273" s="1" t="s">
        <v>333</v>
      </c>
      <c r="H273" s="10" t="s">
        <v>224</v>
      </c>
      <c r="I273" s="1"/>
      <c r="J273" s="8"/>
      <c r="K273" s="4">
        <v>397</v>
      </c>
      <c r="L273" s="4"/>
      <c r="M273" s="4">
        <v>529</v>
      </c>
      <c r="N273" s="5" t="s">
        <v>4</v>
      </c>
      <c r="O273" s="6">
        <v>0.75</v>
      </c>
      <c r="P273" s="19" t="s">
        <v>334</v>
      </c>
      <c r="Q273" s="1" t="s">
        <v>335</v>
      </c>
      <c r="R273" s="1">
        <v>13</v>
      </c>
      <c r="W273" s="9" t="s">
        <v>5</v>
      </c>
      <c r="Y273" s="8"/>
      <c r="Z273" s="7">
        <f>K273-AC273</f>
        <v>0.25</v>
      </c>
      <c r="AC273" s="4">
        <f>M273*O273</f>
        <v>396.75</v>
      </c>
    </row>
    <row r="274" spans="1:29">
      <c r="A274">
        <v>273</v>
      </c>
      <c r="B274" s="19" t="s">
        <v>331</v>
      </c>
      <c r="C274" s="19">
        <v>1789</v>
      </c>
      <c r="D274" s="1" t="s">
        <v>0</v>
      </c>
      <c r="E274" s="10" t="s">
        <v>217</v>
      </c>
      <c r="F274" s="3" t="s">
        <v>13</v>
      </c>
      <c r="G274" s="1" t="s">
        <v>333</v>
      </c>
      <c r="H274" s="10" t="s">
        <v>225</v>
      </c>
      <c r="I274" s="1"/>
      <c r="J274" s="8"/>
      <c r="K274" s="4">
        <v>2059</v>
      </c>
      <c r="L274" s="4"/>
      <c r="M274" s="4">
        <v>2059</v>
      </c>
      <c r="N274" s="5" t="s">
        <v>4</v>
      </c>
      <c r="O274" s="6">
        <v>1</v>
      </c>
      <c r="P274" s="19" t="s">
        <v>334</v>
      </c>
      <c r="Q274" s="1" t="s">
        <v>335</v>
      </c>
      <c r="R274" s="1">
        <v>13</v>
      </c>
      <c r="W274" s="9" t="s">
        <v>5</v>
      </c>
      <c r="Y274" s="8"/>
      <c r="Z274" s="7">
        <f>K274-AC274</f>
        <v>0</v>
      </c>
      <c r="AC274" s="4">
        <f>M274*O274</f>
        <v>2059</v>
      </c>
    </row>
    <row r="275" spans="1:29">
      <c r="A275">
        <v>274</v>
      </c>
      <c r="B275" s="19" t="s">
        <v>331</v>
      </c>
      <c r="C275" s="19">
        <v>1789</v>
      </c>
      <c r="D275" s="1" t="s">
        <v>0</v>
      </c>
      <c r="E275" s="10" t="s">
        <v>217</v>
      </c>
      <c r="F275" s="3" t="s">
        <v>13</v>
      </c>
      <c r="G275" s="1" t="s">
        <v>333</v>
      </c>
      <c r="H275" s="10" t="s">
        <v>226</v>
      </c>
      <c r="I275" s="1"/>
      <c r="J275" s="8"/>
      <c r="K275" s="4">
        <v>420</v>
      </c>
      <c r="L275" s="4"/>
      <c r="M275" s="4">
        <v>210</v>
      </c>
      <c r="N275" s="5" t="s">
        <v>4</v>
      </c>
      <c r="O275" s="6">
        <v>2</v>
      </c>
      <c r="P275" s="19" t="s">
        <v>334</v>
      </c>
      <c r="Q275" s="1" t="s">
        <v>335</v>
      </c>
      <c r="R275" s="1">
        <v>13</v>
      </c>
      <c r="W275" s="9" t="s">
        <v>5</v>
      </c>
      <c r="Y275" s="8"/>
      <c r="Z275" s="7">
        <f>K275-AC275</f>
        <v>0</v>
      </c>
      <c r="AC275" s="4">
        <f>M275*O275</f>
        <v>420</v>
      </c>
    </row>
    <row r="276" spans="1:29">
      <c r="A276">
        <v>275</v>
      </c>
      <c r="B276" s="19" t="s">
        <v>331</v>
      </c>
      <c r="C276" s="19">
        <v>1789</v>
      </c>
      <c r="D276" s="1" t="s">
        <v>0</v>
      </c>
      <c r="E276" s="10" t="s">
        <v>217</v>
      </c>
      <c r="F276" s="3" t="s">
        <v>13</v>
      </c>
      <c r="G276" s="1" t="s">
        <v>333</v>
      </c>
      <c r="H276" s="10" t="s">
        <v>227</v>
      </c>
      <c r="I276" s="1"/>
      <c r="J276" s="8"/>
      <c r="K276" s="4">
        <v>206</v>
      </c>
      <c r="L276" s="4"/>
      <c r="M276" s="4">
        <v>206</v>
      </c>
      <c r="N276" s="5" t="s">
        <v>4</v>
      </c>
      <c r="O276" s="6">
        <v>1</v>
      </c>
      <c r="P276" s="19" t="s">
        <v>334</v>
      </c>
      <c r="Q276" s="1" t="s">
        <v>335</v>
      </c>
      <c r="R276" s="1">
        <v>13</v>
      </c>
      <c r="W276" s="9" t="s">
        <v>5</v>
      </c>
      <c r="Y276" s="8"/>
      <c r="Z276" s="7">
        <f>K276-AC276</f>
        <v>0</v>
      </c>
      <c r="AC276" s="4">
        <f>M276*O276</f>
        <v>206</v>
      </c>
    </row>
    <row r="277" spans="1:29">
      <c r="A277">
        <v>276</v>
      </c>
      <c r="B277" s="19" t="s">
        <v>331</v>
      </c>
      <c r="C277" s="19">
        <v>1789</v>
      </c>
      <c r="D277" s="1" t="s">
        <v>0</v>
      </c>
      <c r="E277" s="10" t="s">
        <v>217</v>
      </c>
      <c r="F277" s="3" t="s">
        <v>13</v>
      </c>
      <c r="G277" s="1" t="s">
        <v>333</v>
      </c>
      <c r="H277" s="10" t="s">
        <v>228</v>
      </c>
      <c r="I277" s="1"/>
      <c r="J277" s="8"/>
      <c r="K277" s="4">
        <v>840</v>
      </c>
      <c r="L277" s="4"/>
      <c r="M277" s="4">
        <v>56</v>
      </c>
      <c r="N277" s="5"/>
      <c r="O277" s="6">
        <v>15</v>
      </c>
      <c r="P277" s="19" t="s">
        <v>334</v>
      </c>
      <c r="Q277" s="1" t="s">
        <v>335</v>
      </c>
      <c r="R277" s="1">
        <v>13</v>
      </c>
      <c r="W277" s="9" t="s">
        <v>5</v>
      </c>
      <c r="Y277" s="8"/>
      <c r="Z277" s="7">
        <f>K277-AC277</f>
        <v>0</v>
      </c>
      <c r="AC277" s="4">
        <f>M277*O277</f>
        <v>840</v>
      </c>
    </row>
    <row r="278" spans="1:29">
      <c r="A278">
        <v>277</v>
      </c>
      <c r="B278" s="19" t="s">
        <v>331</v>
      </c>
      <c r="C278" s="19">
        <v>1789</v>
      </c>
      <c r="D278" s="1" t="s">
        <v>0</v>
      </c>
      <c r="E278" s="10" t="s">
        <v>217</v>
      </c>
      <c r="F278" s="3" t="s">
        <v>13</v>
      </c>
      <c r="G278" s="1" t="s">
        <v>333</v>
      </c>
      <c r="H278" s="10" t="s">
        <v>229</v>
      </c>
      <c r="I278" s="1"/>
      <c r="J278" s="8"/>
      <c r="K278" s="4">
        <v>738</v>
      </c>
      <c r="L278" s="4"/>
      <c r="M278" s="4">
        <v>246</v>
      </c>
      <c r="N278" s="5" t="s">
        <v>230</v>
      </c>
      <c r="O278" s="6">
        <v>3</v>
      </c>
      <c r="P278" s="19" t="s">
        <v>334</v>
      </c>
      <c r="Q278" s="1" t="s">
        <v>335</v>
      </c>
      <c r="R278" s="1">
        <v>13</v>
      </c>
      <c r="W278" s="9" t="s">
        <v>5</v>
      </c>
      <c r="Y278" s="8"/>
      <c r="Z278" s="7">
        <f>K278-AC278</f>
        <v>0</v>
      </c>
      <c r="AC278" s="4">
        <f>M278*O278</f>
        <v>738</v>
      </c>
    </row>
    <row r="279" spans="1:29">
      <c r="A279">
        <v>278</v>
      </c>
      <c r="B279" s="19" t="s">
        <v>331</v>
      </c>
      <c r="C279" s="19">
        <v>1789</v>
      </c>
      <c r="D279" s="1" t="s">
        <v>0</v>
      </c>
      <c r="E279" s="10" t="s">
        <v>217</v>
      </c>
      <c r="F279" s="3" t="s">
        <v>13</v>
      </c>
      <c r="G279" s="1" t="s">
        <v>333</v>
      </c>
      <c r="H279" s="10" t="s">
        <v>231</v>
      </c>
      <c r="I279" s="1"/>
      <c r="J279" s="8"/>
      <c r="K279" s="4">
        <v>171</v>
      </c>
      <c r="L279" s="4"/>
      <c r="M279" s="4">
        <v>57</v>
      </c>
      <c r="N279" s="5" t="s">
        <v>175</v>
      </c>
      <c r="O279" s="6">
        <v>3</v>
      </c>
      <c r="P279" s="19" t="s">
        <v>334</v>
      </c>
      <c r="Q279" s="1" t="s">
        <v>335</v>
      </c>
      <c r="R279" s="1">
        <v>13</v>
      </c>
      <c r="W279" s="9" t="s">
        <v>5</v>
      </c>
      <c r="Y279" s="8"/>
      <c r="Z279" s="7">
        <f>K279-AC279</f>
        <v>0</v>
      </c>
      <c r="AC279" s="4">
        <f>M279*O279</f>
        <v>171</v>
      </c>
    </row>
    <row r="280" spans="1:29">
      <c r="A280">
        <v>279</v>
      </c>
      <c r="B280" s="19" t="s">
        <v>331</v>
      </c>
      <c r="C280" s="19">
        <v>1789</v>
      </c>
      <c r="D280" s="1" t="s">
        <v>0</v>
      </c>
      <c r="E280" s="10" t="s">
        <v>217</v>
      </c>
      <c r="F280" s="3" t="s">
        <v>13</v>
      </c>
      <c r="G280" s="1" t="s">
        <v>333</v>
      </c>
      <c r="H280" s="10" t="s">
        <v>232</v>
      </c>
      <c r="I280" s="1"/>
      <c r="J280" s="8"/>
      <c r="K280" s="4">
        <v>360</v>
      </c>
      <c r="L280" s="4"/>
      <c r="M280" s="4">
        <v>90</v>
      </c>
      <c r="N280" s="5" t="s">
        <v>4</v>
      </c>
      <c r="O280" s="6">
        <v>4</v>
      </c>
      <c r="P280" s="19" t="s">
        <v>334</v>
      </c>
      <c r="Q280" s="1" t="s">
        <v>335</v>
      </c>
      <c r="R280" s="1">
        <v>13</v>
      </c>
      <c r="W280" s="9" t="s">
        <v>5</v>
      </c>
      <c r="Y280" s="8"/>
      <c r="Z280" s="7">
        <f>K280-AC280</f>
        <v>0</v>
      </c>
      <c r="AC280" s="4">
        <f>M280*O280</f>
        <v>360</v>
      </c>
    </row>
    <row r="281" spans="1:29">
      <c r="A281">
        <v>280</v>
      </c>
      <c r="B281" s="19" t="s">
        <v>331</v>
      </c>
      <c r="C281" s="19">
        <v>1789</v>
      </c>
      <c r="D281" s="1" t="s">
        <v>0</v>
      </c>
      <c r="E281" s="10" t="s">
        <v>217</v>
      </c>
      <c r="F281" s="3" t="s">
        <v>13</v>
      </c>
      <c r="G281" s="1" t="s">
        <v>333</v>
      </c>
      <c r="H281" s="10" t="s">
        <v>233</v>
      </c>
      <c r="I281" s="1"/>
      <c r="J281" s="8"/>
      <c r="K281" s="4">
        <v>120</v>
      </c>
      <c r="L281" s="4"/>
      <c r="M281" s="4">
        <v>120</v>
      </c>
      <c r="N281" s="5" t="s">
        <v>4</v>
      </c>
      <c r="O281" s="6">
        <v>1</v>
      </c>
      <c r="P281" s="19" t="s">
        <v>334</v>
      </c>
      <c r="Q281" s="1" t="s">
        <v>335</v>
      </c>
      <c r="R281" s="1">
        <v>13</v>
      </c>
      <c r="W281" s="9" t="s">
        <v>5</v>
      </c>
      <c r="Y281" s="8"/>
      <c r="Z281" s="7">
        <f>K281-AC281</f>
        <v>0</v>
      </c>
      <c r="AC281" s="4">
        <f>M281*O281</f>
        <v>120</v>
      </c>
    </row>
    <row r="282" spans="1:29">
      <c r="A282">
        <v>281</v>
      </c>
      <c r="B282" s="19" t="s">
        <v>331</v>
      </c>
      <c r="C282" s="19">
        <v>1789</v>
      </c>
      <c r="D282" s="1" t="s">
        <v>0</v>
      </c>
      <c r="E282" s="10" t="s">
        <v>217</v>
      </c>
      <c r="F282" s="3" t="s">
        <v>13</v>
      </c>
      <c r="G282" s="1" t="s">
        <v>333</v>
      </c>
      <c r="H282" s="10" t="s">
        <v>234</v>
      </c>
      <c r="I282" s="1"/>
      <c r="J282" s="8"/>
      <c r="K282" s="4">
        <v>825</v>
      </c>
      <c r="L282" s="4"/>
      <c r="M282" s="4">
        <v>275</v>
      </c>
      <c r="N282" s="5" t="s">
        <v>4</v>
      </c>
      <c r="O282" s="6">
        <v>3</v>
      </c>
      <c r="P282" s="19" t="s">
        <v>334</v>
      </c>
      <c r="Q282" s="1" t="s">
        <v>335</v>
      </c>
      <c r="R282" s="1">
        <v>13</v>
      </c>
      <c r="W282" s="9" t="s">
        <v>5</v>
      </c>
      <c r="Y282" s="8"/>
      <c r="Z282" s="7">
        <f>K282-AC282</f>
        <v>0</v>
      </c>
      <c r="AC282" s="4">
        <f>M282*O282</f>
        <v>825</v>
      </c>
    </row>
    <row r="283" spans="1:29">
      <c r="A283">
        <v>282</v>
      </c>
      <c r="B283" s="19" t="s">
        <v>331</v>
      </c>
      <c r="C283" s="19">
        <v>1789</v>
      </c>
      <c r="D283" s="1" t="s">
        <v>0</v>
      </c>
      <c r="E283" s="10" t="s">
        <v>217</v>
      </c>
      <c r="F283" s="3" t="s">
        <v>13</v>
      </c>
      <c r="G283" s="1" t="s">
        <v>333</v>
      </c>
      <c r="H283" s="10" t="s">
        <v>65</v>
      </c>
      <c r="I283" s="1"/>
      <c r="J283" s="8"/>
      <c r="K283" s="4">
        <v>127</v>
      </c>
      <c r="L283" s="4"/>
      <c r="M283" s="4"/>
      <c r="N283" s="5"/>
      <c r="O283" s="6"/>
      <c r="P283" s="19" t="s">
        <v>334</v>
      </c>
      <c r="Q283" s="1" t="s">
        <v>335</v>
      </c>
      <c r="R283" s="1">
        <v>13</v>
      </c>
      <c r="W283" s="9" t="s">
        <v>5</v>
      </c>
      <c r="Y283" s="8"/>
      <c r="Z283" s="7"/>
      <c r="AC283" s="4">
        <f>M283*O283</f>
        <v>0</v>
      </c>
    </row>
    <row r="284" spans="1:29">
      <c r="A284">
        <v>283</v>
      </c>
      <c r="B284" s="19" t="s">
        <v>331</v>
      </c>
      <c r="C284" s="19">
        <v>1789</v>
      </c>
      <c r="D284" s="1" t="s">
        <v>0</v>
      </c>
      <c r="E284" s="10" t="s">
        <v>217</v>
      </c>
      <c r="F284" s="3" t="s">
        <v>13</v>
      </c>
      <c r="G284" s="1" t="s">
        <v>333</v>
      </c>
      <c r="H284" s="10" t="s">
        <v>235</v>
      </c>
      <c r="I284" s="1"/>
      <c r="J284" s="8"/>
      <c r="K284" s="4">
        <v>690</v>
      </c>
      <c r="L284" s="4"/>
      <c r="M284" s="4">
        <v>115</v>
      </c>
      <c r="N284" s="5" t="s">
        <v>4</v>
      </c>
      <c r="O284" s="6">
        <v>6</v>
      </c>
      <c r="P284" s="19" t="s">
        <v>334</v>
      </c>
      <c r="Q284" s="1" t="s">
        <v>335</v>
      </c>
      <c r="R284" s="1">
        <v>13</v>
      </c>
      <c r="W284" s="9" t="s">
        <v>5</v>
      </c>
      <c r="Y284" s="8"/>
      <c r="Z284" s="7">
        <f>K284-AC284</f>
        <v>0</v>
      </c>
      <c r="AC284" s="4">
        <f>M284*O284</f>
        <v>690</v>
      </c>
    </row>
    <row r="285" spans="1:29">
      <c r="A285">
        <v>284</v>
      </c>
      <c r="B285" s="19" t="s">
        <v>331</v>
      </c>
      <c r="C285" s="19">
        <v>1789</v>
      </c>
      <c r="D285" s="1" t="s">
        <v>0</v>
      </c>
      <c r="E285" s="10" t="s">
        <v>217</v>
      </c>
      <c r="F285" s="3" t="s">
        <v>13</v>
      </c>
      <c r="G285" s="1" t="s">
        <v>333</v>
      </c>
      <c r="H285" s="10" t="s">
        <v>236</v>
      </c>
      <c r="I285" s="1"/>
      <c r="J285" s="8"/>
      <c r="K285" s="4">
        <v>150</v>
      </c>
      <c r="L285" s="4"/>
      <c r="M285" s="4">
        <v>15</v>
      </c>
      <c r="N285" s="5" t="s">
        <v>4</v>
      </c>
      <c r="O285" s="6">
        <v>10</v>
      </c>
      <c r="P285" s="19" t="s">
        <v>334</v>
      </c>
      <c r="Q285" s="1" t="s">
        <v>335</v>
      </c>
      <c r="R285" s="1">
        <v>13</v>
      </c>
      <c r="W285" s="9" t="s">
        <v>5</v>
      </c>
      <c r="Y285" s="8"/>
      <c r="Z285" s="7">
        <f>K285-AC285</f>
        <v>0</v>
      </c>
      <c r="AC285" s="4">
        <f>M285*O285</f>
        <v>150</v>
      </c>
    </row>
    <row r="286" spans="1:29">
      <c r="A286">
        <v>285</v>
      </c>
      <c r="B286" s="19" t="s">
        <v>331</v>
      </c>
      <c r="C286" s="19">
        <v>1789</v>
      </c>
      <c r="D286" s="1" t="s">
        <v>0</v>
      </c>
      <c r="E286" s="10" t="s">
        <v>217</v>
      </c>
      <c r="F286" s="3" t="s">
        <v>13</v>
      </c>
      <c r="G286" s="1" t="s">
        <v>333</v>
      </c>
      <c r="H286" s="10" t="s">
        <v>237</v>
      </c>
      <c r="I286" s="1"/>
      <c r="J286" s="8"/>
      <c r="K286" s="4">
        <v>798</v>
      </c>
      <c r="L286" s="4"/>
      <c r="M286" s="4">
        <v>133</v>
      </c>
      <c r="N286" s="5" t="s">
        <v>4</v>
      </c>
      <c r="O286" s="6">
        <v>6</v>
      </c>
      <c r="P286" s="19" t="s">
        <v>334</v>
      </c>
      <c r="Q286" s="1" t="s">
        <v>335</v>
      </c>
      <c r="R286" s="1">
        <v>13</v>
      </c>
      <c r="W286" s="9" t="s">
        <v>5</v>
      </c>
      <c r="Y286" s="8"/>
      <c r="Z286" s="7">
        <f>K286-AC286</f>
        <v>0</v>
      </c>
      <c r="AC286" s="4">
        <f>M286*O286</f>
        <v>798</v>
      </c>
    </row>
    <row r="287" spans="1:29">
      <c r="A287">
        <v>286</v>
      </c>
      <c r="B287" s="19" t="s">
        <v>331</v>
      </c>
      <c r="C287" s="19">
        <v>1789</v>
      </c>
      <c r="D287" s="1" t="s">
        <v>0</v>
      </c>
      <c r="E287" s="10" t="s">
        <v>217</v>
      </c>
      <c r="F287" s="3" t="s">
        <v>13</v>
      </c>
      <c r="G287" s="1" t="s">
        <v>333</v>
      </c>
      <c r="H287" s="10" t="s">
        <v>238</v>
      </c>
      <c r="I287" s="1"/>
      <c r="J287" s="8"/>
      <c r="K287" s="4">
        <v>612</v>
      </c>
      <c r="L287" s="4"/>
      <c r="M287" s="4">
        <v>306</v>
      </c>
      <c r="N287" s="5"/>
      <c r="O287" s="6">
        <v>2</v>
      </c>
      <c r="P287" s="19" t="s">
        <v>334</v>
      </c>
      <c r="Q287" s="1" t="s">
        <v>335</v>
      </c>
      <c r="R287" s="1">
        <v>13</v>
      </c>
      <c r="W287" s="9" t="s">
        <v>5</v>
      </c>
      <c r="Y287" s="8"/>
      <c r="Z287" s="7">
        <f>K287-AC287</f>
        <v>0</v>
      </c>
      <c r="AC287" s="4">
        <f>M287*O287</f>
        <v>612</v>
      </c>
    </row>
    <row r="288" spans="1:29">
      <c r="A288">
        <v>287</v>
      </c>
      <c r="B288" s="19" t="s">
        <v>331</v>
      </c>
      <c r="C288" s="19">
        <v>1789</v>
      </c>
      <c r="D288" s="1" t="s">
        <v>0</v>
      </c>
      <c r="E288" s="10" t="s">
        <v>217</v>
      </c>
      <c r="F288" s="3" t="s">
        <v>13</v>
      </c>
      <c r="G288" s="1" t="s">
        <v>333</v>
      </c>
      <c r="H288" s="10" t="s">
        <v>239</v>
      </c>
      <c r="I288" s="1"/>
      <c r="J288" s="8"/>
      <c r="K288" s="4">
        <v>120</v>
      </c>
      <c r="L288" s="4"/>
      <c r="M288" s="4">
        <v>30</v>
      </c>
      <c r="N288" s="5" t="s">
        <v>4</v>
      </c>
      <c r="O288" s="6">
        <v>4</v>
      </c>
      <c r="P288" s="19" t="s">
        <v>334</v>
      </c>
      <c r="Q288" s="1" t="s">
        <v>335</v>
      </c>
      <c r="R288" s="1">
        <v>13</v>
      </c>
      <c r="W288" s="9" t="s">
        <v>5</v>
      </c>
      <c r="Y288" s="8"/>
      <c r="Z288" s="7">
        <f>K288-AC288</f>
        <v>0</v>
      </c>
      <c r="AC288" s="4">
        <f>M288*O288</f>
        <v>120</v>
      </c>
    </row>
    <row r="289" spans="1:29">
      <c r="A289">
        <v>288</v>
      </c>
      <c r="B289" s="19" t="s">
        <v>331</v>
      </c>
      <c r="C289" s="19">
        <v>1789</v>
      </c>
      <c r="D289" s="1" t="s">
        <v>0</v>
      </c>
      <c r="E289" s="10" t="s">
        <v>217</v>
      </c>
      <c r="F289" s="3" t="s">
        <v>240</v>
      </c>
      <c r="G289" s="1" t="s">
        <v>333</v>
      </c>
      <c r="H289" s="10" t="s">
        <v>94</v>
      </c>
      <c r="I289" s="1"/>
      <c r="J289" s="8"/>
      <c r="K289" s="4">
        <v>401</v>
      </c>
      <c r="L289" s="4"/>
      <c r="M289" s="4">
        <v>1003</v>
      </c>
      <c r="N289" s="5" t="s">
        <v>4</v>
      </c>
      <c r="O289" s="6">
        <v>0.4</v>
      </c>
      <c r="P289" s="19" t="s">
        <v>334</v>
      </c>
      <c r="Q289" s="1" t="s">
        <v>335</v>
      </c>
      <c r="R289" s="1">
        <v>13</v>
      </c>
      <c r="W289" s="9" t="s">
        <v>5</v>
      </c>
      <c r="Y289" s="8"/>
      <c r="Z289" s="7">
        <f>K289-AC289</f>
        <v>-0.20000000000004547</v>
      </c>
      <c r="AC289" s="4">
        <f>M289*O289</f>
        <v>401.20000000000005</v>
      </c>
    </row>
    <row r="290" spans="1:29">
      <c r="A290">
        <v>289</v>
      </c>
      <c r="B290" s="19" t="s">
        <v>331</v>
      </c>
      <c r="C290" s="19">
        <v>1789</v>
      </c>
      <c r="D290" s="1" t="s">
        <v>0</v>
      </c>
      <c r="E290" s="10" t="s">
        <v>217</v>
      </c>
      <c r="F290" s="3" t="s">
        <v>13</v>
      </c>
      <c r="G290" s="1" t="s">
        <v>333</v>
      </c>
      <c r="H290" s="10" t="s">
        <v>94</v>
      </c>
      <c r="I290" s="1"/>
      <c r="J290" s="8"/>
      <c r="K290" s="4">
        <v>82720</v>
      </c>
      <c r="L290" s="4"/>
      <c r="M290" s="4">
        <v>206800</v>
      </c>
      <c r="N290" s="5" t="s">
        <v>4</v>
      </c>
      <c r="O290" s="6">
        <v>0.4</v>
      </c>
      <c r="P290" s="19" t="s">
        <v>334</v>
      </c>
      <c r="Q290" s="1" t="s">
        <v>335</v>
      </c>
      <c r="R290" s="1">
        <v>13</v>
      </c>
      <c r="W290" s="9" t="s">
        <v>5</v>
      </c>
      <c r="Y290" s="8"/>
      <c r="Z290" s="7">
        <f>K290-AC290</f>
        <v>0</v>
      </c>
      <c r="AC290" s="4">
        <f>M290*O290</f>
        <v>82720</v>
      </c>
    </row>
    <row r="291" spans="1:29">
      <c r="A291">
        <v>290</v>
      </c>
      <c r="B291" s="19" t="s">
        <v>331</v>
      </c>
      <c r="C291" s="19">
        <v>1789</v>
      </c>
      <c r="D291" s="1" t="s">
        <v>0</v>
      </c>
      <c r="E291" s="10" t="s">
        <v>217</v>
      </c>
      <c r="F291" s="3" t="s">
        <v>13</v>
      </c>
      <c r="G291" s="1" t="s">
        <v>333</v>
      </c>
      <c r="H291" s="10" t="s">
        <v>241</v>
      </c>
      <c r="I291" s="1"/>
      <c r="J291" s="8"/>
      <c r="K291" s="4">
        <v>135</v>
      </c>
      <c r="L291" s="4"/>
      <c r="M291" s="4">
        <v>180</v>
      </c>
      <c r="N291" s="5" t="s">
        <v>4</v>
      </c>
      <c r="O291" s="6">
        <v>0.75</v>
      </c>
      <c r="P291" s="19" t="s">
        <v>334</v>
      </c>
      <c r="Q291" s="1" t="s">
        <v>335</v>
      </c>
      <c r="R291" s="1">
        <v>13</v>
      </c>
      <c r="W291" s="9" t="s">
        <v>5</v>
      </c>
      <c r="Y291" s="8"/>
      <c r="Z291" s="7">
        <f>K291-AC291</f>
        <v>0</v>
      </c>
      <c r="AC291" s="4">
        <f>M291*O291</f>
        <v>135</v>
      </c>
    </row>
    <row r="292" spans="1:29">
      <c r="A292">
        <v>291</v>
      </c>
      <c r="B292" s="19" t="s">
        <v>331</v>
      </c>
      <c r="C292" s="19">
        <v>1789</v>
      </c>
      <c r="D292" s="1" t="s">
        <v>0</v>
      </c>
      <c r="E292" s="10" t="s">
        <v>217</v>
      </c>
      <c r="F292" s="3" t="s">
        <v>240</v>
      </c>
      <c r="G292" s="1" t="s">
        <v>333</v>
      </c>
      <c r="H292" s="10" t="s">
        <v>242</v>
      </c>
      <c r="I292" s="1"/>
      <c r="J292" s="8"/>
      <c r="K292" s="4">
        <v>13320</v>
      </c>
      <c r="L292" s="4"/>
      <c r="M292" s="4">
        <v>44400</v>
      </c>
      <c r="N292" s="5" t="s">
        <v>4</v>
      </c>
      <c r="O292" s="6">
        <v>0.3</v>
      </c>
      <c r="P292" s="19" t="s">
        <v>334</v>
      </c>
      <c r="Q292" s="1" t="s">
        <v>335</v>
      </c>
      <c r="R292" s="1">
        <v>13</v>
      </c>
      <c r="W292" s="9" t="s">
        <v>5</v>
      </c>
      <c r="Y292" s="8"/>
      <c r="Z292" s="7">
        <f>K292-AC292</f>
        <v>0</v>
      </c>
      <c r="AC292" s="4">
        <f>M292*O292</f>
        <v>13320</v>
      </c>
    </row>
    <row r="293" spans="1:29">
      <c r="A293">
        <v>292</v>
      </c>
      <c r="B293" s="19" t="s">
        <v>331</v>
      </c>
      <c r="C293" s="19">
        <v>1789</v>
      </c>
      <c r="D293" s="1" t="s">
        <v>0</v>
      </c>
      <c r="E293" s="10" t="s">
        <v>217</v>
      </c>
      <c r="F293" s="3" t="s">
        <v>13</v>
      </c>
      <c r="G293" s="1" t="s">
        <v>333</v>
      </c>
      <c r="H293" s="10" t="s">
        <v>243</v>
      </c>
      <c r="I293" s="1"/>
      <c r="J293" s="8"/>
      <c r="K293" s="4">
        <v>117200</v>
      </c>
      <c r="L293" s="4"/>
      <c r="M293" s="4">
        <v>58600</v>
      </c>
      <c r="N293" s="5" t="s">
        <v>4</v>
      </c>
      <c r="O293" s="6">
        <v>2</v>
      </c>
      <c r="P293" s="19" t="s">
        <v>334</v>
      </c>
      <c r="Q293" s="1" t="s">
        <v>335</v>
      </c>
      <c r="R293" s="1">
        <v>13</v>
      </c>
      <c r="W293" s="9" t="s">
        <v>5</v>
      </c>
      <c r="Y293" s="8"/>
      <c r="Z293" s="7">
        <f>K293-AC293</f>
        <v>0</v>
      </c>
      <c r="AC293" s="4">
        <f>M293*O293</f>
        <v>117200</v>
      </c>
    </row>
    <row r="294" spans="1:29">
      <c r="A294">
        <v>293</v>
      </c>
      <c r="B294" s="19" t="s">
        <v>331</v>
      </c>
      <c r="C294" s="19">
        <v>1789</v>
      </c>
      <c r="D294" s="1" t="s">
        <v>0</v>
      </c>
      <c r="E294" s="10" t="s">
        <v>217</v>
      </c>
      <c r="F294" s="3" t="s">
        <v>13</v>
      </c>
      <c r="G294" s="1" t="s">
        <v>333</v>
      </c>
      <c r="H294" s="10" t="s">
        <v>103</v>
      </c>
      <c r="I294" s="1"/>
      <c r="J294" s="8"/>
      <c r="K294" s="4">
        <v>8888</v>
      </c>
      <c r="L294" s="4"/>
      <c r="M294" s="4"/>
      <c r="N294" s="5"/>
      <c r="O294" s="6"/>
      <c r="P294" s="19" t="s">
        <v>334</v>
      </c>
      <c r="Q294" s="1" t="s">
        <v>335</v>
      </c>
      <c r="R294" s="1">
        <v>13</v>
      </c>
      <c r="W294" s="9" t="s">
        <v>5</v>
      </c>
      <c r="Y294" s="8"/>
      <c r="Z294" s="7"/>
      <c r="AC294" s="4">
        <f>M294*O294</f>
        <v>0</v>
      </c>
    </row>
    <row r="295" spans="1:29">
      <c r="A295">
        <v>294</v>
      </c>
      <c r="B295" s="19" t="s">
        <v>331</v>
      </c>
      <c r="C295" s="19">
        <v>1789</v>
      </c>
      <c r="D295" s="1" t="s">
        <v>0</v>
      </c>
      <c r="E295" s="10" t="s">
        <v>217</v>
      </c>
      <c r="F295" s="3" t="s">
        <v>218</v>
      </c>
      <c r="G295" s="1" t="s">
        <v>333</v>
      </c>
      <c r="H295" s="10" t="s">
        <v>244</v>
      </c>
      <c r="I295" s="1"/>
      <c r="J295" s="8"/>
      <c r="K295" s="4">
        <v>750</v>
      </c>
      <c r="L295" s="4"/>
      <c r="M295" s="4">
        <v>250</v>
      </c>
      <c r="N295" s="5" t="s">
        <v>245</v>
      </c>
      <c r="O295" s="6">
        <v>3</v>
      </c>
      <c r="P295" s="19" t="s">
        <v>334</v>
      </c>
      <c r="Q295" s="1" t="s">
        <v>335</v>
      </c>
      <c r="R295" s="1">
        <v>13</v>
      </c>
      <c r="W295" s="9" t="s">
        <v>5</v>
      </c>
      <c r="Y295" s="8"/>
      <c r="Z295" s="7">
        <f>K295-AC295</f>
        <v>0</v>
      </c>
      <c r="AC295" s="4">
        <f>M295*O295</f>
        <v>750</v>
      </c>
    </row>
    <row r="296" spans="1:29">
      <c r="A296">
        <v>295</v>
      </c>
      <c r="B296" s="19" t="s">
        <v>331</v>
      </c>
      <c r="C296" s="19">
        <v>1789</v>
      </c>
      <c r="D296" s="1" t="s">
        <v>0</v>
      </c>
      <c r="E296" s="10" t="s">
        <v>217</v>
      </c>
      <c r="F296" s="3" t="s">
        <v>13</v>
      </c>
      <c r="G296" s="1" t="s">
        <v>333</v>
      </c>
      <c r="H296" s="10" t="s">
        <v>211</v>
      </c>
      <c r="I296" s="1"/>
      <c r="J296" s="8"/>
      <c r="K296" s="4">
        <v>116000</v>
      </c>
      <c r="L296" s="4"/>
      <c r="M296" s="4">
        <v>58000</v>
      </c>
      <c r="N296" s="5" t="s">
        <v>4</v>
      </c>
      <c r="O296" s="6">
        <v>2</v>
      </c>
      <c r="P296" s="19" t="s">
        <v>334</v>
      </c>
      <c r="Q296" s="1" t="s">
        <v>335</v>
      </c>
      <c r="R296" s="1">
        <v>13</v>
      </c>
      <c r="W296" s="9" t="s">
        <v>5</v>
      </c>
      <c r="Y296" s="8"/>
      <c r="Z296" s="7">
        <f>K296-AC296</f>
        <v>0</v>
      </c>
      <c r="AC296" s="4">
        <f>M296*O296</f>
        <v>116000</v>
      </c>
    </row>
    <row r="297" spans="1:29">
      <c r="A297">
        <v>296</v>
      </c>
      <c r="B297" s="19" t="s">
        <v>331</v>
      </c>
      <c r="C297" s="19">
        <v>1789</v>
      </c>
      <c r="D297" s="1" t="s">
        <v>0</v>
      </c>
      <c r="E297" s="10" t="s">
        <v>217</v>
      </c>
      <c r="F297" s="3" t="s">
        <v>240</v>
      </c>
      <c r="G297" s="1" t="s">
        <v>333</v>
      </c>
      <c r="H297" s="10" t="s">
        <v>213</v>
      </c>
      <c r="I297" s="1"/>
      <c r="J297" s="8"/>
      <c r="K297" s="4">
        <v>309</v>
      </c>
      <c r="L297" s="4"/>
      <c r="M297" s="4">
        <v>103</v>
      </c>
      <c r="N297" s="5" t="s">
        <v>175</v>
      </c>
      <c r="O297" s="6"/>
      <c r="P297" s="19" t="s">
        <v>334</v>
      </c>
      <c r="Q297" s="1" t="s">
        <v>335</v>
      </c>
      <c r="R297" s="1">
        <v>13</v>
      </c>
      <c r="W297" s="9" t="s">
        <v>5</v>
      </c>
      <c r="Y297" s="8"/>
      <c r="Z297" s="7"/>
      <c r="AC297" s="4">
        <f>M297*O297</f>
        <v>0</v>
      </c>
    </row>
    <row r="298" spans="1:29">
      <c r="A298">
        <v>297</v>
      </c>
      <c r="B298" s="19" t="s">
        <v>331</v>
      </c>
      <c r="C298" s="19">
        <v>1789</v>
      </c>
      <c r="D298" s="1" t="s">
        <v>0</v>
      </c>
      <c r="E298" s="10" t="s">
        <v>217</v>
      </c>
      <c r="F298" s="3" t="s">
        <v>13</v>
      </c>
      <c r="G298" s="1" t="s">
        <v>333</v>
      </c>
      <c r="H298" s="10" t="s">
        <v>213</v>
      </c>
      <c r="I298" s="1"/>
      <c r="J298" s="8"/>
      <c r="K298" s="4">
        <v>210</v>
      </c>
      <c r="L298" s="4"/>
      <c r="M298" s="4">
        <v>84</v>
      </c>
      <c r="N298" s="5" t="s">
        <v>175</v>
      </c>
      <c r="O298" s="6"/>
      <c r="P298" s="19" t="s">
        <v>334</v>
      </c>
      <c r="Q298" s="1" t="s">
        <v>335</v>
      </c>
      <c r="R298" s="1">
        <v>13</v>
      </c>
      <c r="W298" s="9" t="s">
        <v>5</v>
      </c>
      <c r="Y298" s="8"/>
      <c r="Z298" s="7"/>
      <c r="AC298" s="4">
        <f>M298*O298</f>
        <v>0</v>
      </c>
    </row>
    <row r="299" spans="1:29">
      <c r="A299">
        <v>298</v>
      </c>
      <c r="B299" s="19" t="s">
        <v>331</v>
      </c>
      <c r="C299" s="19">
        <v>1789</v>
      </c>
      <c r="D299" s="1" t="s">
        <v>0</v>
      </c>
      <c r="E299" s="10" t="s">
        <v>217</v>
      </c>
      <c r="F299" s="3" t="s">
        <v>13</v>
      </c>
      <c r="G299" s="1" t="s">
        <v>333</v>
      </c>
      <c r="H299" s="10" t="s">
        <v>116</v>
      </c>
      <c r="I299" s="1"/>
      <c r="J299" s="8"/>
      <c r="K299" s="4">
        <v>637</v>
      </c>
      <c r="L299" s="4"/>
      <c r="M299" s="4"/>
      <c r="N299" s="5"/>
      <c r="O299" s="6"/>
      <c r="P299" s="19" t="s">
        <v>334</v>
      </c>
      <c r="Q299" s="1" t="s">
        <v>335</v>
      </c>
      <c r="R299" s="1">
        <v>14</v>
      </c>
      <c r="W299" s="9" t="s">
        <v>5</v>
      </c>
      <c r="Y299" s="8"/>
      <c r="Z299" s="7"/>
      <c r="AC299" s="4">
        <f>M299*O299</f>
        <v>0</v>
      </c>
    </row>
    <row r="300" spans="1:29">
      <c r="A300">
        <v>299</v>
      </c>
      <c r="B300" s="19" t="s">
        <v>331</v>
      </c>
      <c r="C300" s="19">
        <v>1789</v>
      </c>
      <c r="D300" s="1" t="s">
        <v>0</v>
      </c>
      <c r="E300" s="10" t="s">
        <v>217</v>
      </c>
      <c r="F300" s="3" t="s">
        <v>13</v>
      </c>
      <c r="G300" s="1" t="s">
        <v>333</v>
      </c>
      <c r="H300" s="10" t="s">
        <v>246</v>
      </c>
      <c r="I300" s="1"/>
      <c r="J300" s="8"/>
      <c r="K300" s="4">
        <v>382</v>
      </c>
      <c r="L300" s="4"/>
      <c r="M300" s="4">
        <v>3825</v>
      </c>
      <c r="N300" s="5" t="s">
        <v>4</v>
      </c>
      <c r="O300" s="6">
        <v>0.1</v>
      </c>
      <c r="P300" s="19" t="s">
        <v>334</v>
      </c>
      <c r="Q300" s="1" t="s">
        <v>335</v>
      </c>
      <c r="R300" s="1">
        <v>14</v>
      </c>
      <c r="W300" s="9" t="s">
        <v>5</v>
      </c>
      <c r="Y300" s="8"/>
      <c r="Z300" s="7">
        <f>K300-AC300</f>
        <v>-0.5</v>
      </c>
      <c r="AC300" s="4">
        <f>M300*O300</f>
        <v>382.5</v>
      </c>
    </row>
    <row r="301" spans="1:29">
      <c r="A301">
        <v>300</v>
      </c>
      <c r="B301" s="19" t="s">
        <v>331</v>
      </c>
      <c r="C301" s="19">
        <v>1789</v>
      </c>
      <c r="D301" s="1" t="s">
        <v>0</v>
      </c>
      <c r="E301" s="10" t="s">
        <v>217</v>
      </c>
      <c r="F301" s="3" t="s">
        <v>3</v>
      </c>
      <c r="G301" s="1" t="s">
        <v>333</v>
      </c>
      <c r="H301" s="10" t="s">
        <v>122</v>
      </c>
      <c r="I301" s="1"/>
      <c r="J301" s="8"/>
      <c r="K301" s="4">
        <v>477</v>
      </c>
      <c r="L301" s="4"/>
      <c r="M301" s="4">
        <v>95.5</v>
      </c>
      <c r="N301" s="5" t="s">
        <v>4</v>
      </c>
      <c r="O301" s="6">
        <v>5</v>
      </c>
      <c r="P301" s="19" t="s">
        <v>334</v>
      </c>
      <c r="Q301" s="1" t="s">
        <v>335</v>
      </c>
      <c r="R301" s="1">
        <v>14</v>
      </c>
      <c r="W301" s="9" t="s">
        <v>5</v>
      </c>
      <c r="Y301" s="8"/>
      <c r="Z301" s="7">
        <f>K301-AC301</f>
        <v>-0.5</v>
      </c>
      <c r="AC301" s="4">
        <f>M301*O301</f>
        <v>477.5</v>
      </c>
    </row>
    <row r="302" spans="1:29">
      <c r="A302">
        <v>301</v>
      </c>
      <c r="B302" s="19" t="s">
        <v>331</v>
      </c>
      <c r="C302" s="19">
        <v>1789</v>
      </c>
      <c r="D302" s="1" t="s">
        <v>0</v>
      </c>
      <c r="E302" s="10" t="s">
        <v>217</v>
      </c>
      <c r="F302" s="3" t="s">
        <v>13</v>
      </c>
      <c r="G302" s="1" t="s">
        <v>333</v>
      </c>
      <c r="H302" s="10" t="s">
        <v>247</v>
      </c>
      <c r="I302" s="1"/>
      <c r="J302" s="8"/>
      <c r="K302" s="4">
        <v>320</v>
      </c>
      <c r="L302" s="4"/>
      <c r="M302" s="4"/>
      <c r="N302" s="5"/>
      <c r="O302" s="6"/>
      <c r="P302" s="19" t="s">
        <v>334</v>
      </c>
      <c r="Q302" s="1" t="s">
        <v>335</v>
      </c>
      <c r="R302" s="1">
        <v>14</v>
      </c>
      <c r="W302" s="9" t="s">
        <v>5</v>
      </c>
      <c r="Y302" s="8"/>
      <c r="Z302" s="7"/>
      <c r="AC302" s="4">
        <f>M302*O302</f>
        <v>0</v>
      </c>
    </row>
    <row r="303" spans="1:29">
      <c r="A303">
        <v>302</v>
      </c>
      <c r="B303" s="19" t="s">
        <v>331</v>
      </c>
      <c r="C303" s="19">
        <v>1789</v>
      </c>
      <c r="D303" s="1" t="s">
        <v>0</v>
      </c>
      <c r="E303" s="10" t="s">
        <v>217</v>
      </c>
      <c r="F303" s="3" t="s">
        <v>218</v>
      </c>
      <c r="G303" s="1" t="s">
        <v>333</v>
      </c>
      <c r="H303" s="10" t="s">
        <v>248</v>
      </c>
      <c r="I303" s="1"/>
      <c r="J303" s="8"/>
      <c r="K303" s="4">
        <v>478</v>
      </c>
      <c r="L303" s="4"/>
      <c r="M303" s="4">
        <v>478</v>
      </c>
      <c r="N303" s="5" t="s">
        <v>4</v>
      </c>
      <c r="O303" s="6">
        <v>1</v>
      </c>
      <c r="P303" s="19" t="s">
        <v>334</v>
      </c>
      <c r="Q303" s="1" t="s">
        <v>335</v>
      </c>
      <c r="R303" s="1">
        <v>14</v>
      </c>
      <c r="W303" s="9" t="s">
        <v>5</v>
      </c>
      <c r="Y303" s="8"/>
      <c r="Z303" s="7">
        <f>K303-AC303</f>
        <v>0</v>
      </c>
      <c r="AC303" s="4">
        <f>M303*O303</f>
        <v>478</v>
      </c>
    </row>
    <row r="304" spans="1:29">
      <c r="A304">
        <v>303</v>
      </c>
      <c r="B304" s="19" t="s">
        <v>331</v>
      </c>
      <c r="C304" s="19">
        <v>1789</v>
      </c>
      <c r="D304" s="1" t="s">
        <v>0</v>
      </c>
      <c r="E304" s="10" t="s">
        <v>217</v>
      </c>
      <c r="F304" s="3" t="s">
        <v>13</v>
      </c>
      <c r="G304" s="1" t="s">
        <v>333</v>
      </c>
      <c r="H304" s="10" t="s">
        <v>249</v>
      </c>
      <c r="I304" s="1"/>
      <c r="J304" s="8"/>
      <c r="K304" s="4">
        <v>200</v>
      </c>
      <c r="L304" s="4"/>
      <c r="M304" s="4">
        <v>20</v>
      </c>
      <c r="N304" s="5" t="s">
        <v>4</v>
      </c>
      <c r="O304" s="6">
        <v>10</v>
      </c>
      <c r="P304" s="19" t="s">
        <v>334</v>
      </c>
      <c r="Q304" s="1" t="s">
        <v>335</v>
      </c>
      <c r="R304" s="1">
        <v>14</v>
      </c>
      <c r="W304" s="9" t="s">
        <v>5</v>
      </c>
      <c r="Y304" s="8"/>
      <c r="Z304" s="7">
        <f>K304-AC304</f>
        <v>0</v>
      </c>
      <c r="AC304" s="4">
        <f>M304*O304</f>
        <v>200</v>
      </c>
    </row>
    <row r="305" spans="1:29">
      <c r="A305">
        <v>304</v>
      </c>
      <c r="B305" s="19" t="s">
        <v>331</v>
      </c>
      <c r="C305" s="19">
        <v>1789</v>
      </c>
      <c r="D305" s="1" t="s">
        <v>0</v>
      </c>
      <c r="E305" s="10" t="s">
        <v>217</v>
      </c>
      <c r="F305" s="3" t="s">
        <v>218</v>
      </c>
      <c r="G305" s="1" t="s">
        <v>333</v>
      </c>
      <c r="H305" s="10" t="s">
        <v>250</v>
      </c>
      <c r="I305" s="1"/>
      <c r="J305" s="8"/>
      <c r="K305" s="4">
        <v>1680</v>
      </c>
      <c r="L305" s="4"/>
      <c r="M305" s="4">
        <v>84</v>
      </c>
      <c r="N305" s="5" t="s">
        <v>4</v>
      </c>
      <c r="O305" s="6">
        <v>20</v>
      </c>
      <c r="P305" s="19" t="s">
        <v>334</v>
      </c>
      <c r="Q305" s="1" t="s">
        <v>335</v>
      </c>
      <c r="R305" s="1">
        <v>14</v>
      </c>
      <c r="W305" s="9" t="s">
        <v>5</v>
      </c>
      <c r="Y305" s="8"/>
      <c r="Z305" s="7">
        <f>K305-AC305</f>
        <v>0</v>
      </c>
      <c r="AC305" s="4">
        <f>M305*O305</f>
        <v>1680</v>
      </c>
    </row>
    <row r="306" spans="1:29">
      <c r="A306">
        <v>305</v>
      </c>
      <c r="B306" s="19" t="s">
        <v>331</v>
      </c>
      <c r="C306" s="19">
        <v>1789</v>
      </c>
      <c r="D306" s="1" t="s">
        <v>0</v>
      </c>
      <c r="E306" s="10" t="s">
        <v>217</v>
      </c>
      <c r="F306" s="3" t="s">
        <v>13</v>
      </c>
      <c r="G306" s="1" t="s">
        <v>333</v>
      </c>
      <c r="H306" s="10" t="s">
        <v>250</v>
      </c>
      <c r="I306" s="1"/>
      <c r="J306" s="8"/>
      <c r="K306" s="4">
        <v>20520</v>
      </c>
      <c r="L306" s="4"/>
      <c r="M306" s="4">
        <v>1026</v>
      </c>
      <c r="N306" s="5" t="s">
        <v>4</v>
      </c>
      <c r="O306" s="6">
        <v>20</v>
      </c>
      <c r="P306" s="19" t="s">
        <v>334</v>
      </c>
      <c r="Q306" s="1" t="s">
        <v>335</v>
      </c>
      <c r="R306" s="1">
        <v>14</v>
      </c>
      <c r="W306" s="9" t="s">
        <v>5</v>
      </c>
      <c r="Y306" s="8"/>
      <c r="Z306" s="7">
        <f>K306-AC306</f>
        <v>0</v>
      </c>
      <c r="AC306" s="4">
        <f>M306*O306</f>
        <v>20520</v>
      </c>
    </row>
    <row r="307" spans="1:29">
      <c r="A307">
        <v>306</v>
      </c>
      <c r="B307" s="19" t="s">
        <v>331</v>
      </c>
      <c r="C307" s="19">
        <v>1789</v>
      </c>
      <c r="D307" s="1" t="s">
        <v>0</v>
      </c>
      <c r="E307" s="10" t="s">
        <v>217</v>
      </c>
      <c r="F307" s="3" t="s">
        <v>218</v>
      </c>
      <c r="G307" s="1" t="s">
        <v>333</v>
      </c>
      <c r="H307" s="10" t="s">
        <v>251</v>
      </c>
      <c r="I307" s="1"/>
      <c r="J307" s="8"/>
      <c r="K307" s="4">
        <v>210</v>
      </c>
      <c r="L307" s="4"/>
      <c r="M307" s="4">
        <v>105</v>
      </c>
      <c r="N307" s="5" t="s">
        <v>4</v>
      </c>
      <c r="O307" s="6">
        <v>2</v>
      </c>
      <c r="P307" s="19" t="s">
        <v>334</v>
      </c>
      <c r="Q307" s="1" t="s">
        <v>335</v>
      </c>
      <c r="R307" s="1">
        <v>14</v>
      </c>
      <c r="W307" s="9" t="s">
        <v>5</v>
      </c>
      <c r="Y307" s="8"/>
      <c r="Z307" s="7">
        <f>K307-AC307</f>
        <v>0</v>
      </c>
      <c r="AC307" s="4">
        <f>M307*O307</f>
        <v>210</v>
      </c>
    </row>
    <row r="308" spans="1:29">
      <c r="A308">
        <v>307</v>
      </c>
      <c r="B308" s="19" t="s">
        <v>331</v>
      </c>
      <c r="C308" s="19">
        <v>1789</v>
      </c>
      <c r="D308" s="1" t="s">
        <v>0</v>
      </c>
      <c r="E308" s="10" t="s">
        <v>217</v>
      </c>
      <c r="F308" s="3" t="s">
        <v>13</v>
      </c>
      <c r="G308" s="1" t="s">
        <v>333</v>
      </c>
      <c r="H308" s="10" t="s">
        <v>252</v>
      </c>
      <c r="I308" s="1"/>
      <c r="J308" s="8"/>
      <c r="K308" s="4">
        <v>7212</v>
      </c>
      <c r="L308" s="4"/>
      <c r="M308" s="4">
        <v>3606</v>
      </c>
      <c r="N308" s="5" t="s">
        <v>4</v>
      </c>
      <c r="O308" s="6">
        <v>2</v>
      </c>
      <c r="P308" s="19" t="s">
        <v>334</v>
      </c>
      <c r="Q308" s="1" t="s">
        <v>335</v>
      </c>
      <c r="R308" s="1">
        <v>14</v>
      </c>
      <c r="W308" s="9" t="s">
        <v>5</v>
      </c>
      <c r="Y308" s="8"/>
      <c r="Z308" s="7">
        <f>K308-AC308</f>
        <v>0</v>
      </c>
      <c r="AC308" s="4">
        <f>M308*O308</f>
        <v>7212</v>
      </c>
    </row>
    <row r="309" spans="1:29">
      <c r="A309">
        <v>308</v>
      </c>
      <c r="B309" s="19" t="s">
        <v>331</v>
      </c>
      <c r="C309" s="19">
        <v>1789</v>
      </c>
      <c r="D309" s="1" t="s">
        <v>0</v>
      </c>
      <c r="E309" s="10" t="s">
        <v>217</v>
      </c>
      <c r="F309" s="3" t="s">
        <v>13</v>
      </c>
      <c r="G309" s="1" t="s">
        <v>333</v>
      </c>
      <c r="H309" s="10" t="s">
        <v>253</v>
      </c>
      <c r="I309" s="1"/>
      <c r="J309" s="8"/>
      <c r="K309" s="4">
        <v>120</v>
      </c>
      <c r="L309" s="4"/>
      <c r="M309" s="4">
        <v>40</v>
      </c>
      <c r="N309" s="5" t="s">
        <v>4</v>
      </c>
      <c r="O309" s="6">
        <v>3</v>
      </c>
      <c r="P309" s="19" t="s">
        <v>334</v>
      </c>
      <c r="Q309" s="1" t="s">
        <v>335</v>
      </c>
      <c r="R309" s="1">
        <v>14</v>
      </c>
      <c r="W309" s="9" t="s">
        <v>5</v>
      </c>
      <c r="Y309" s="8"/>
      <c r="Z309" s="7">
        <f>K309-AC309</f>
        <v>0</v>
      </c>
      <c r="AC309" s="4">
        <f>M309*O309</f>
        <v>120</v>
      </c>
    </row>
    <row r="310" spans="1:29">
      <c r="A310">
        <v>309</v>
      </c>
      <c r="B310" s="19" t="s">
        <v>331</v>
      </c>
      <c r="C310" s="19">
        <v>1789</v>
      </c>
      <c r="D310" s="1" t="s">
        <v>0</v>
      </c>
      <c r="E310" s="10" t="s">
        <v>217</v>
      </c>
      <c r="F310" s="3" t="s">
        <v>13</v>
      </c>
      <c r="G310" s="1" t="s">
        <v>333</v>
      </c>
      <c r="H310" s="10" t="s">
        <v>254</v>
      </c>
      <c r="I310" s="1"/>
      <c r="J310" s="8"/>
      <c r="K310" s="4">
        <v>180</v>
      </c>
      <c r="L310" s="4"/>
      <c r="M310" s="4">
        <v>9</v>
      </c>
      <c r="N310" s="5" t="s">
        <v>4</v>
      </c>
      <c r="O310" s="6">
        <v>20</v>
      </c>
      <c r="P310" s="19" t="s">
        <v>334</v>
      </c>
      <c r="Q310" s="1" t="s">
        <v>335</v>
      </c>
      <c r="R310" s="1">
        <v>14</v>
      </c>
      <c r="W310" s="9" t="s">
        <v>5</v>
      </c>
      <c r="Y310" s="8"/>
      <c r="Z310" s="7">
        <f>K310-AC310</f>
        <v>0</v>
      </c>
      <c r="AC310" s="4">
        <f>M310*O310</f>
        <v>180</v>
      </c>
    </row>
    <row r="311" spans="1:29">
      <c r="A311">
        <v>310</v>
      </c>
      <c r="B311" s="19" t="s">
        <v>331</v>
      </c>
      <c r="C311" s="19">
        <v>1789</v>
      </c>
      <c r="D311" s="1" t="s">
        <v>0</v>
      </c>
      <c r="E311" s="10" t="s">
        <v>217</v>
      </c>
      <c r="F311" s="3" t="s">
        <v>218</v>
      </c>
      <c r="G311" s="1" t="s">
        <v>333</v>
      </c>
      <c r="H311" s="10" t="s">
        <v>216</v>
      </c>
      <c r="I311" s="1"/>
      <c r="J311" s="8"/>
      <c r="K311" s="4">
        <v>19740</v>
      </c>
      <c r="L311" s="4"/>
      <c r="M311" s="4">
        <v>282</v>
      </c>
      <c r="N311" s="5" t="s">
        <v>4</v>
      </c>
      <c r="O311" s="6">
        <v>70</v>
      </c>
      <c r="P311" s="19" t="s">
        <v>334</v>
      </c>
      <c r="Q311" s="1" t="s">
        <v>335</v>
      </c>
      <c r="R311" s="1">
        <v>14</v>
      </c>
      <c r="W311" s="9" t="s">
        <v>5</v>
      </c>
      <c r="Y311" s="8"/>
      <c r="Z311" s="7">
        <f>K311-AC311</f>
        <v>0</v>
      </c>
      <c r="AC311" s="4">
        <f>M311*O311</f>
        <v>19740</v>
      </c>
    </row>
    <row r="312" spans="1:29">
      <c r="A312">
        <v>311</v>
      </c>
      <c r="B312" s="19" t="s">
        <v>331</v>
      </c>
      <c r="C312" s="19">
        <v>1789</v>
      </c>
      <c r="D312" s="1" t="s">
        <v>0</v>
      </c>
      <c r="E312" s="10" t="s">
        <v>217</v>
      </c>
      <c r="F312" s="3" t="s">
        <v>13</v>
      </c>
      <c r="G312" s="1" t="s">
        <v>333</v>
      </c>
      <c r="H312" s="10" t="s">
        <v>216</v>
      </c>
      <c r="I312" s="1"/>
      <c r="J312" s="8"/>
      <c r="K312" s="4">
        <v>57260</v>
      </c>
      <c r="L312" s="4"/>
      <c r="M312" s="4">
        <v>818</v>
      </c>
      <c r="N312" s="5" t="s">
        <v>4</v>
      </c>
      <c r="O312" s="6">
        <v>70</v>
      </c>
      <c r="P312" s="19" t="s">
        <v>334</v>
      </c>
      <c r="Q312" s="1" t="s">
        <v>335</v>
      </c>
      <c r="R312" s="1">
        <v>14</v>
      </c>
      <c r="W312" s="9" t="s">
        <v>5</v>
      </c>
      <c r="Y312" s="8"/>
      <c r="Z312" s="7">
        <f>K312-AC312</f>
        <v>0</v>
      </c>
      <c r="AC312" s="4">
        <f>M312*O312</f>
        <v>57260</v>
      </c>
    </row>
    <row r="313" spans="1:29">
      <c r="A313">
        <v>312</v>
      </c>
      <c r="B313" s="19" t="s">
        <v>331</v>
      </c>
      <c r="C313" s="19">
        <v>1789</v>
      </c>
      <c r="D313" s="1" t="s">
        <v>0</v>
      </c>
      <c r="E313" s="10" t="s">
        <v>217</v>
      </c>
      <c r="F313" s="3" t="s">
        <v>13</v>
      </c>
      <c r="G313" s="1" t="s">
        <v>333</v>
      </c>
      <c r="H313" s="10" t="s">
        <v>255</v>
      </c>
      <c r="I313" s="1"/>
      <c r="J313" s="8"/>
      <c r="K313" s="4">
        <v>480</v>
      </c>
      <c r="L313" s="4"/>
      <c r="M313" s="4">
        <v>480</v>
      </c>
      <c r="N313" s="5" t="s">
        <v>4</v>
      </c>
      <c r="O313" s="6">
        <v>1</v>
      </c>
      <c r="P313" s="19" t="s">
        <v>334</v>
      </c>
      <c r="Q313" s="1" t="s">
        <v>335</v>
      </c>
      <c r="R313" s="1">
        <v>14</v>
      </c>
      <c r="W313" s="9" t="s">
        <v>5</v>
      </c>
      <c r="Y313" s="8"/>
      <c r="Z313" s="7">
        <f>K313-AC313</f>
        <v>0</v>
      </c>
      <c r="AC313" s="4">
        <f>M313*O313</f>
        <v>480</v>
      </c>
    </row>
    <row r="314" spans="1:29">
      <c r="A314">
        <v>313</v>
      </c>
      <c r="B314" s="19" t="s">
        <v>331</v>
      </c>
      <c r="C314" s="19">
        <v>1789</v>
      </c>
      <c r="D314" s="1" t="s">
        <v>0</v>
      </c>
      <c r="E314" s="10" t="s">
        <v>217</v>
      </c>
      <c r="F314" s="3" t="s">
        <v>13</v>
      </c>
      <c r="G314" s="1" t="s">
        <v>333</v>
      </c>
      <c r="H314" s="10" t="s">
        <v>152</v>
      </c>
      <c r="I314" s="1"/>
      <c r="J314" s="8"/>
      <c r="K314" s="4">
        <v>120</v>
      </c>
      <c r="L314" s="4"/>
      <c r="M314" s="4">
        <v>20</v>
      </c>
      <c r="N314" s="5" t="s">
        <v>4</v>
      </c>
      <c r="O314" s="6">
        <v>6</v>
      </c>
      <c r="P314" s="19" t="s">
        <v>334</v>
      </c>
      <c r="Q314" s="1" t="s">
        <v>335</v>
      </c>
      <c r="R314" s="1">
        <v>14</v>
      </c>
      <c r="W314" s="9" t="s">
        <v>5</v>
      </c>
      <c r="Y314" s="8"/>
      <c r="Z314" s="7">
        <f>K314-AC314</f>
        <v>0</v>
      </c>
      <c r="AC314" s="4">
        <f>M314*O314</f>
        <v>120</v>
      </c>
    </row>
    <row r="315" spans="1:29">
      <c r="A315">
        <v>314</v>
      </c>
      <c r="B315" s="19" t="s">
        <v>331</v>
      </c>
      <c r="C315" s="19">
        <v>1789</v>
      </c>
      <c r="D315" s="1" t="s">
        <v>0</v>
      </c>
      <c r="E315" s="10" t="s">
        <v>217</v>
      </c>
      <c r="F315" s="3" t="s">
        <v>218</v>
      </c>
      <c r="G315" s="1" t="s">
        <v>333</v>
      </c>
      <c r="H315" s="10" t="s">
        <v>256</v>
      </c>
      <c r="I315" s="1"/>
      <c r="J315" s="8"/>
      <c r="K315" s="4">
        <v>1584</v>
      </c>
      <c r="L315" s="4"/>
      <c r="M315" s="4">
        <v>31690</v>
      </c>
      <c r="N315" s="5" t="s">
        <v>4</v>
      </c>
      <c r="O315" s="6">
        <v>0.05</v>
      </c>
      <c r="P315" s="19" t="s">
        <v>334</v>
      </c>
      <c r="Q315" s="1" t="s">
        <v>335</v>
      </c>
      <c r="R315" s="1">
        <v>14</v>
      </c>
      <c r="W315" s="9" t="s">
        <v>5</v>
      </c>
      <c r="Y315" s="8"/>
      <c r="Z315" s="7">
        <f>K315-AC315</f>
        <v>-0.5</v>
      </c>
      <c r="AC315" s="4">
        <f>M315*O315</f>
        <v>1584.5</v>
      </c>
    </row>
    <row r="316" spans="1:29">
      <c r="A316">
        <v>315</v>
      </c>
      <c r="B316" s="19" t="s">
        <v>331</v>
      </c>
      <c r="C316" s="19">
        <v>1789</v>
      </c>
      <c r="D316" s="1" t="s">
        <v>0</v>
      </c>
      <c r="E316" s="10" t="s">
        <v>217</v>
      </c>
      <c r="F316" s="3" t="s">
        <v>13</v>
      </c>
      <c r="G316" s="1" t="s">
        <v>333</v>
      </c>
      <c r="H316" s="10" t="s">
        <v>257</v>
      </c>
      <c r="I316" s="1"/>
      <c r="J316" s="8"/>
      <c r="K316" s="4">
        <v>363</v>
      </c>
      <c r="L316" s="4"/>
      <c r="M316" s="4">
        <v>242</v>
      </c>
      <c r="N316" s="5" t="s">
        <v>4</v>
      </c>
      <c r="O316" s="6">
        <v>1.5</v>
      </c>
      <c r="P316" s="19" t="s">
        <v>334</v>
      </c>
      <c r="Q316" s="1" t="s">
        <v>335</v>
      </c>
      <c r="R316" s="1">
        <v>14</v>
      </c>
      <c r="W316" s="9" t="s">
        <v>5</v>
      </c>
      <c r="Y316" s="8"/>
      <c r="Z316" s="7">
        <f>K316-AC316</f>
        <v>0</v>
      </c>
      <c r="AC316" s="4">
        <f>M316*O316</f>
        <v>363</v>
      </c>
    </row>
    <row r="317" spans="1:29">
      <c r="A317">
        <v>316</v>
      </c>
      <c r="B317" s="19" t="s">
        <v>331</v>
      </c>
      <c r="C317" s="19">
        <v>1789</v>
      </c>
      <c r="D317" s="1" t="s">
        <v>0</v>
      </c>
      <c r="E317" s="10" t="s">
        <v>217</v>
      </c>
      <c r="F317" s="3" t="s">
        <v>13</v>
      </c>
      <c r="G317" s="1" t="s">
        <v>333</v>
      </c>
      <c r="H317" s="10" t="s">
        <v>163</v>
      </c>
      <c r="I317" s="1"/>
      <c r="J317" s="8"/>
      <c r="K317" s="4">
        <v>562</v>
      </c>
      <c r="L317" s="4"/>
      <c r="M317" s="4">
        <v>281</v>
      </c>
      <c r="N317" s="5" t="s">
        <v>4</v>
      </c>
      <c r="O317" s="6">
        <v>2</v>
      </c>
      <c r="P317" s="19" t="s">
        <v>334</v>
      </c>
      <c r="Q317" s="1" t="s">
        <v>335</v>
      </c>
      <c r="R317" s="1">
        <v>14</v>
      </c>
      <c r="W317" s="9" t="s">
        <v>5</v>
      </c>
      <c r="Y317" s="8"/>
      <c r="Z317" s="7">
        <f>K317-AC317</f>
        <v>0</v>
      </c>
      <c r="AC317" s="4">
        <f>M317*O317</f>
        <v>562</v>
      </c>
    </row>
    <row r="318" spans="1:29">
      <c r="A318">
        <v>317</v>
      </c>
      <c r="B318" s="19" t="s">
        <v>331</v>
      </c>
      <c r="C318" s="19">
        <v>1789</v>
      </c>
      <c r="D318" s="1" t="s">
        <v>0</v>
      </c>
      <c r="E318" s="10" t="s">
        <v>217</v>
      </c>
      <c r="F318" s="3" t="s">
        <v>13</v>
      </c>
      <c r="G318" s="1" t="s">
        <v>333</v>
      </c>
      <c r="H318" s="10" t="s">
        <v>258</v>
      </c>
      <c r="I318" s="1"/>
      <c r="J318" s="8"/>
      <c r="K318" s="4">
        <v>390</v>
      </c>
      <c r="L318" s="4"/>
      <c r="M318" s="4">
        <v>195</v>
      </c>
      <c r="N318" s="5" t="s">
        <v>4</v>
      </c>
      <c r="O318" s="6">
        <v>2</v>
      </c>
      <c r="P318" s="19" t="s">
        <v>334</v>
      </c>
      <c r="Q318" s="1" t="s">
        <v>335</v>
      </c>
      <c r="R318" s="1">
        <v>14</v>
      </c>
      <c r="W318" s="9" t="s">
        <v>5</v>
      </c>
      <c r="Y318" s="8"/>
      <c r="Z318" s="7">
        <f>K318-AC318</f>
        <v>0</v>
      </c>
      <c r="AC318" s="4">
        <f>M318*O318</f>
        <v>390</v>
      </c>
    </row>
    <row r="319" spans="1:29">
      <c r="A319">
        <v>318</v>
      </c>
      <c r="B319" s="19" t="s">
        <v>331</v>
      </c>
      <c r="C319" s="19">
        <v>1789</v>
      </c>
      <c r="D319" s="1" t="s">
        <v>0</v>
      </c>
      <c r="E319" s="10" t="s">
        <v>217</v>
      </c>
      <c r="F319" s="3" t="s">
        <v>13</v>
      </c>
      <c r="G319" s="1" t="s">
        <v>333</v>
      </c>
      <c r="H319" s="10" t="s">
        <v>259</v>
      </c>
      <c r="I319" s="1"/>
      <c r="J319" s="8"/>
      <c r="K319" s="4">
        <v>200</v>
      </c>
      <c r="L319" s="4"/>
      <c r="M319" s="4">
        <v>40</v>
      </c>
      <c r="N319" s="5" t="s">
        <v>4</v>
      </c>
      <c r="O319" s="6">
        <v>5</v>
      </c>
      <c r="P319" s="19" t="s">
        <v>334</v>
      </c>
      <c r="Q319" s="1" t="s">
        <v>335</v>
      </c>
      <c r="R319" s="1">
        <v>14</v>
      </c>
      <c r="W319" s="9" t="s">
        <v>5</v>
      </c>
      <c r="Y319" s="8"/>
      <c r="Z319" s="7">
        <f>K319-AC319</f>
        <v>0</v>
      </c>
      <c r="AC319" s="4">
        <f>M319*O319</f>
        <v>200</v>
      </c>
    </row>
    <row r="320" spans="1:29">
      <c r="A320">
        <v>319</v>
      </c>
      <c r="B320" s="19" t="s">
        <v>331</v>
      </c>
      <c r="C320" s="19">
        <v>1789</v>
      </c>
      <c r="D320" s="1" t="s">
        <v>0</v>
      </c>
      <c r="E320" s="10" t="s">
        <v>217</v>
      </c>
      <c r="F320" s="3" t="s">
        <v>13</v>
      </c>
      <c r="G320" s="1" t="s">
        <v>333</v>
      </c>
      <c r="H320" s="10" t="s">
        <v>260</v>
      </c>
      <c r="I320" s="1"/>
      <c r="J320" s="8"/>
      <c r="K320" s="4">
        <v>1035</v>
      </c>
      <c r="L320" s="4"/>
      <c r="M320" s="4">
        <v>230</v>
      </c>
      <c r="N320" s="5"/>
      <c r="O320" s="6">
        <v>4.0999999999999996</v>
      </c>
      <c r="P320" s="19" t="s">
        <v>334</v>
      </c>
      <c r="Q320" s="1" t="s">
        <v>335</v>
      </c>
      <c r="R320" s="1">
        <v>14</v>
      </c>
      <c r="W320" s="9" t="s">
        <v>5</v>
      </c>
      <c r="Y320" s="8"/>
      <c r="Z320" s="7">
        <f>K320-AC320</f>
        <v>92.000000000000114</v>
      </c>
      <c r="AC320" s="4">
        <f>M320*O320</f>
        <v>942.99999999999989</v>
      </c>
    </row>
    <row r="321" spans="1:29">
      <c r="A321">
        <v>320</v>
      </c>
      <c r="B321" s="19" t="s">
        <v>331</v>
      </c>
      <c r="C321" s="19">
        <v>1789</v>
      </c>
      <c r="D321" s="1" t="s">
        <v>0</v>
      </c>
      <c r="E321" s="10" t="s">
        <v>217</v>
      </c>
      <c r="F321" s="3" t="s">
        <v>13</v>
      </c>
      <c r="G321" s="1" t="s">
        <v>333</v>
      </c>
      <c r="H321" s="10" t="s">
        <v>261</v>
      </c>
      <c r="I321" s="1"/>
      <c r="J321" s="8"/>
      <c r="K321" s="4">
        <v>8910</v>
      </c>
      <c r="L321" s="4"/>
      <c r="M321" s="4">
        <v>1485</v>
      </c>
      <c r="N321" s="5"/>
      <c r="O321" s="6">
        <v>6</v>
      </c>
      <c r="P321" s="19" t="s">
        <v>334</v>
      </c>
      <c r="Q321" s="1" t="s">
        <v>335</v>
      </c>
      <c r="R321" s="1">
        <v>14</v>
      </c>
      <c r="W321" s="9" t="s">
        <v>5</v>
      </c>
      <c r="Y321" s="8"/>
      <c r="Z321" s="7">
        <f>K321-AC321</f>
        <v>0</v>
      </c>
      <c r="AC321" s="4">
        <f>M321*O321</f>
        <v>8910</v>
      </c>
    </row>
    <row r="322" spans="1:29">
      <c r="A322">
        <v>321</v>
      </c>
      <c r="B322" s="19" t="s">
        <v>331</v>
      </c>
      <c r="C322" s="19">
        <v>1789</v>
      </c>
      <c r="D322" s="1" t="s">
        <v>0</v>
      </c>
      <c r="E322" s="10" t="s">
        <v>217</v>
      </c>
      <c r="F322" s="3" t="s">
        <v>13</v>
      </c>
      <c r="G322" s="1" t="s">
        <v>333</v>
      </c>
      <c r="H322" s="10" t="s">
        <v>262</v>
      </c>
      <c r="I322" s="1"/>
      <c r="J322" s="8"/>
      <c r="K322" s="4">
        <v>114</v>
      </c>
      <c r="L322" s="4"/>
      <c r="M322" s="4">
        <v>38</v>
      </c>
      <c r="N322" s="5"/>
      <c r="O322" s="6">
        <v>3</v>
      </c>
      <c r="P322" s="19" t="s">
        <v>334</v>
      </c>
      <c r="Q322" s="1" t="s">
        <v>335</v>
      </c>
      <c r="R322" s="1">
        <v>14</v>
      </c>
      <c r="W322" s="9" t="s">
        <v>5</v>
      </c>
      <c r="Y322" s="8"/>
      <c r="Z322" s="7">
        <f>K322-AC322</f>
        <v>0</v>
      </c>
      <c r="AC322" s="4">
        <f>M322*O322</f>
        <v>114</v>
      </c>
    </row>
    <row r="323" spans="1:29" s="17" customFormat="1">
      <c r="A323">
        <v>322</v>
      </c>
      <c r="B323" s="19" t="s">
        <v>331</v>
      </c>
      <c r="C323" s="19">
        <v>1789</v>
      </c>
      <c r="D323" s="11" t="s">
        <v>0</v>
      </c>
      <c r="E323" s="12" t="s">
        <v>217</v>
      </c>
      <c r="F323" s="13" t="s">
        <v>13</v>
      </c>
      <c r="G323" s="1" t="s">
        <v>333</v>
      </c>
      <c r="H323" s="12" t="s">
        <v>263</v>
      </c>
      <c r="I323" s="11"/>
      <c r="J323" s="11"/>
      <c r="K323" s="14">
        <v>600</v>
      </c>
      <c r="L323" s="14"/>
      <c r="M323" s="14">
        <f>4+48/280</f>
        <v>4.1714285714285717</v>
      </c>
      <c r="N323" s="15" t="s">
        <v>378</v>
      </c>
      <c r="O323" s="16">
        <v>120</v>
      </c>
      <c r="P323" s="19" t="s">
        <v>334</v>
      </c>
      <c r="Q323" s="1" t="s">
        <v>335</v>
      </c>
      <c r="R323" s="11">
        <v>14</v>
      </c>
      <c r="W323" s="11" t="s">
        <v>5</v>
      </c>
      <c r="Y323" s="11"/>
      <c r="Z323" s="14">
        <f>K323-AC323</f>
        <v>99.428571428571388</v>
      </c>
      <c r="AC323" s="14">
        <f>M323*O323</f>
        <v>500.57142857142861</v>
      </c>
    </row>
    <row r="324" spans="1:29">
      <c r="A324">
        <v>323</v>
      </c>
      <c r="B324" s="19" t="s">
        <v>331</v>
      </c>
      <c r="C324" s="19">
        <v>1789</v>
      </c>
      <c r="D324" s="1" t="s">
        <v>0</v>
      </c>
      <c r="E324" s="10" t="s">
        <v>264</v>
      </c>
      <c r="F324" s="3" t="s">
        <v>13</v>
      </c>
      <c r="G324" s="1" t="s">
        <v>333</v>
      </c>
      <c r="H324" s="10" t="s">
        <v>263</v>
      </c>
      <c r="I324" s="1"/>
      <c r="J324" s="8"/>
      <c r="K324" s="4">
        <v>145</v>
      </c>
      <c r="L324" s="4"/>
      <c r="M324" s="4">
        <v>116</v>
      </c>
      <c r="N324" s="5" t="s">
        <v>175</v>
      </c>
      <c r="O324" s="6">
        <v>1.25</v>
      </c>
      <c r="P324" s="19" t="s">
        <v>334</v>
      </c>
      <c r="Q324" s="1" t="s">
        <v>335</v>
      </c>
      <c r="R324" s="1">
        <v>16</v>
      </c>
      <c r="W324" s="9" t="s">
        <v>5</v>
      </c>
      <c r="Y324" s="8"/>
      <c r="Z324" s="7">
        <f>K324-AC324</f>
        <v>0</v>
      </c>
      <c r="AC324" s="4">
        <f>M324*O324</f>
        <v>145</v>
      </c>
    </row>
    <row r="325" spans="1:29">
      <c r="A325">
        <v>324</v>
      </c>
      <c r="B325" s="19" t="s">
        <v>331</v>
      </c>
      <c r="C325" s="19">
        <v>1789</v>
      </c>
      <c r="D325" s="1" t="s">
        <v>0</v>
      </c>
      <c r="E325" s="10" t="s">
        <v>264</v>
      </c>
      <c r="F325" s="3" t="s">
        <v>13</v>
      </c>
      <c r="G325" s="1" t="s">
        <v>333</v>
      </c>
      <c r="H325" s="10" t="s">
        <v>265</v>
      </c>
      <c r="I325" s="1"/>
      <c r="J325" s="8"/>
      <c r="K325" s="4">
        <v>830</v>
      </c>
      <c r="L325" s="4"/>
      <c r="M325" s="4">
        <v>1660</v>
      </c>
      <c r="N325" s="5" t="s">
        <v>4</v>
      </c>
      <c r="O325" s="6">
        <v>0.5</v>
      </c>
      <c r="P325" s="19" t="s">
        <v>334</v>
      </c>
      <c r="Q325" s="1" t="s">
        <v>335</v>
      </c>
      <c r="R325" s="1">
        <v>16</v>
      </c>
      <c r="W325" s="9" t="s">
        <v>5</v>
      </c>
      <c r="Y325" s="8"/>
      <c r="Z325" s="7">
        <f>K325-AC325</f>
        <v>0</v>
      </c>
      <c r="AC325" s="4">
        <f>M325*O325</f>
        <v>830</v>
      </c>
    </row>
    <row r="326" spans="1:29">
      <c r="A326">
        <v>325</v>
      </c>
      <c r="B326" s="19" t="s">
        <v>331</v>
      </c>
      <c r="C326" s="19">
        <v>1789</v>
      </c>
      <c r="D326" s="1" t="s">
        <v>0</v>
      </c>
      <c r="E326" s="10" t="s">
        <v>264</v>
      </c>
      <c r="F326" s="3" t="s">
        <v>13</v>
      </c>
      <c r="G326" s="1" t="s">
        <v>333</v>
      </c>
      <c r="H326" s="10" t="s">
        <v>11</v>
      </c>
      <c r="I326" s="1"/>
      <c r="J326" s="8"/>
      <c r="K326" s="4">
        <v>13750</v>
      </c>
      <c r="L326" s="4"/>
      <c r="M326" s="4">
        <v>55</v>
      </c>
      <c r="N326" s="5" t="s">
        <v>12</v>
      </c>
      <c r="O326" s="6">
        <v>250</v>
      </c>
      <c r="P326" s="19" t="s">
        <v>334</v>
      </c>
      <c r="Q326" s="1" t="s">
        <v>335</v>
      </c>
      <c r="R326" s="1">
        <v>16</v>
      </c>
      <c r="W326" s="9" t="s">
        <v>5</v>
      </c>
      <c r="Y326" s="8"/>
      <c r="Z326" s="7">
        <f>K326-AC326</f>
        <v>0</v>
      </c>
      <c r="AC326" s="4">
        <f>M326*O326</f>
        <v>13750</v>
      </c>
    </row>
    <row r="327" spans="1:29">
      <c r="A327">
        <v>326</v>
      </c>
      <c r="B327" s="19" t="s">
        <v>331</v>
      </c>
      <c r="C327" s="19">
        <v>1789</v>
      </c>
      <c r="D327" s="1" t="s">
        <v>0</v>
      </c>
      <c r="E327" s="10" t="s">
        <v>264</v>
      </c>
      <c r="F327" s="3" t="s">
        <v>13</v>
      </c>
      <c r="G327" s="1" t="s">
        <v>333</v>
      </c>
      <c r="H327" s="10" t="s">
        <v>266</v>
      </c>
      <c r="I327" s="1"/>
      <c r="J327" s="8"/>
      <c r="K327" s="4">
        <v>5808</v>
      </c>
      <c r="L327" s="4"/>
      <c r="M327" s="4">
        <v>968</v>
      </c>
      <c r="N327" s="5" t="s">
        <v>267</v>
      </c>
      <c r="O327" s="6">
        <v>6</v>
      </c>
      <c r="P327" s="19" t="s">
        <v>334</v>
      </c>
      <c r="Q327" s="1" t="s">
        <v>335</v>
      </c>
      <c r="R327" s="1">
        <v>16</v>
      </c>
      <c r="W327" s="9" t="s">
        <v>5</v>
      </c>
      <c r="Y327" s="8"/>
      <c r="Z327" s="7">
        <f>K327-AC327</f>
        <v>0</v>
      </c>
      <c r="AC327" s="4">
        <f>M327*O327</f>
        <v>5808</v>
      </c>
    </row>
    <row r="328" spans="1:29">
      <c r="A328">
        <v>327</v>
      </c>
      <c r="B328" s="19" t="s">
        <v>331</v>
      </c>
      <c r="C328" s="19">
        <v>1789</v>
      </c>
      <c r="D328" s="1" t="s">
        <v>0</v>
      </c>
      <c r="E328" s="10" t="s">
        <v>264</v>
      </c>
      <c r="F328" s="3" t="s">
        <v>13</v>
      </c>
      <c r="G328" s="1" t="s">
        <v>333</v>
      </c>
      <c r="H328" s="10" t="s">
        <v>268</v>
      </c>
      <c r="I328" s="1"/>
      <c r="J328" s="8"/>
      <c r="K328" s="4">
        <v>600</v>
      </c>
      <c r="L328" s="4"/>
      <c r="M328" s="4">
        <v>4</v>
      </c>
      <c r="N328" s="5" t="s">
        <v>269</v>
      </c>
      <c r="O328" s="6"/>
      <c r="P328" s="19" t="s">
        <v>334</v>
      </c>
      <c r="Q328" s="1" t="s">
        <v>335</v>
      </c>
      <c r="R328" s="1">
        <v>16</v>
      </c>
      <c r="W328" s="9" t="s">
        <v>5</v>
      </c>
      <c r="Y328" s="8"/>
      <c r="Z328" s="7"/>
      <c r="AC328" s="4">
        <f>M328*O328</f>
        <v>0</v>
      </c>
    </row>
    <row r="329" spans="1:29">
      <c r="A329">
        <v>328</v>
      </c>
      <c r="B329" s="19" t="s">
        <v>331</v>
      </c>
      <c r="C329" s="19">
        <v>1789</v>
      </c>
      <c r="D329" s="1" t="s">
        <v>0</v>
      </c>
      <c r="E329" s="10" t="s">
        <v>264</v>
      </c>
      <c r="F329" s="3" t="s">
        <v>13</v>
      </c>
      <c r="G329" s="1" t="s">
        <v>333</v>
      </c>
      <c r="H329" s="10" t="s">
        <v>20</v>
      </c>
      <c r="I329" s="1"/>
      <c r="J329" s="8"/>
      <c r="K329" s="4">
        <v>2100</v>
      </c>
      <c r="L329" s="4"/>
      <c r="M329" s="4">
        <v>35</v>
      </c>
      <c r="N329" s="5" t="s">
        <v>21</v>
      </c>
      <c r="O329" s="6">
        <v>60</v>
      </c>
      <c r="P329" s="19" t="s">
        <v>334</v>
      </c>
      <c r="Q329" s="1" t="s">
        <v>335</v>
      </c>
      <c r="R329" s="1">
        <v>16</v>
      </c>
      <c r="W329" s="9" t="s">
        <v>5</v>
      </c>
      <c r="Y329" s="8"/>
      <c r="Z329" s="7">
        <f>K329-AC329</f>
        <v>0</v>
      </c>
      <c r="AC329" s="4">
        <f>M329*O329</f>
        <v>2100</v>
      </c>
    </row>
    <row r="330" spans="1:29">
      <c r="A330">
        <v>329</v>
      </c>
      <c r="B330" s="19" t="s">
        <v>331</v>
      </c>
      <c r="C330" s="19">
        <v>1789</v>
      </c>
      <c r="D330" s="1" t="s">
        <v>0</v>
      </c>
      <c r="E330" s="10" t="s">
        <v>264</v>
      </c>
      <c r="F330" s="3" t="s">
        <v>13</v>
      </c>
      <c r="G330" s="1" t="s">
        <v>333</v>
      </c>
      <c r="H330" s="10" t="s">
        <v>22</v>
      </c>
      <c r="I330" s="1"/>
      <c r="J330" s="8"/>
      <c r="K330" s="4">
        <v>3600</v>
      </c>
      <c r="L330" s="4"/>
      <c r="M330" s="4">
        <v>30</v>
      </c>
      <c r="N330" s="5" t="s">
        <v>23</v>
      </c>
      <c r="O330" s="6">
        <v>120</v>
      </c>
      <c r="P330" s="19" t="s">
        <v>334</v>
      </c>
      <c r="Q330" s="1" t="s">
        <v>335</v>
      </c>
      <c r="R330" s="1">
        <v>16</v>
      </c>
      <c r="W330" s="9" t="s">
        <v>5</v>
      </c>
      <c r="Y330" s="8"/>
      <c r="Z330" s="7">
        <f>K330-AC330</f>
        <v>0</v>
      </c>
      <c r="AC330" s="4">
        <f>M330*O330</f>
        <v>3600</v>
      </c>
    </row>
    <row r="331" spans="1:29">
      <c r="A331">
        <v>330</v>
      </c>
      <c r="B331" s="19" t="s">
        <v>331</v>
      </c>
      <c r="C331" s="19">
        <v>1789</v>
      </c>
      <c r="D331" s="1" t="s">
        <v>0</v>
      </c>
      <c r="E331" s="10" t="s">
        <v>264</v>
      </c>
      <c r="F331" s="3" t="s">
        <v>13</v>
      </c>
      <c r="G331" s="1" t="s">
        <v>333</v>
      </c>
      <c r="H331" s="10" t="s">
        <v>24</v>
      </c>
      <c r="I331" s="1"/>
      <c r="J331" s="8"/>
      <c r="K331" s="4">
        <v>5800</v>
      </c>
      <c r="L331" s="4"/>
      <c r="M331" s="4">
        <v>232</v>
      </c>
      <c r="N331" s="5" t="s">
        <v>25</v>
      </c>
      <c r="O331" s="6">
        <v>25</v>
      </c>
      <c r="P331" s="19" t="s">
        <v>334</v>
      </c>
      <c r="Q331" s="1" t="s">
        <v>335</v>
      </c>
      <c r="R331" s="1">
        <v>16</v>
      </c>
      <c r="W331" s="9" t="s">
        <v>5</v>
      </c>
      <c r="Y331" s="8"/>
      <c r="Z331" s="7">
        <f>K331-AC331</f>
        <v>0</v>
      </c>
      <c r="AC331" s="4">
        <f>M331*O331</f>
        <v>5800</v>
      </c>
    </row>
    <row r="332" spans="1:29">
      <c r="A332">
        <v>331</v>
      </c>
      <c r="B332" s="19" t="s">
        <v>331</v>
      </c>
      <c r="C332" s="19">
        <v>1789</v>
      </c>
      <c r="D332" s="1" t="s">
        <v>0</v>
      </c>
      <c r="E332" s="10" t="s">
        <v>264</v>
      </c>
      <c r="F332" s="3" t="s">
        <v>13</v>
      </c>
      <c r="G332" s="1" t="s">
        <v>333</v>
      </c>
      <c r="H332" s="10" t="s">
        <v>204</v>
      </c>
      <c r="I332" s="1"/>
      <c r="J332" s="8"/>
      <c r="K332" s="4">
        <v>203200</v>
      </c>
      <c r="L332" s="4"/>
      <c r="M332" s="4">
        <v>508</v>
      </c>
      <c r="N332" s="5" t="s">
        <v>15</v>
      </c>
      <c r="O332" s="6">
        <v>400</v>
      </c>
      <c r="P332" s="19" t="s">
        <v>334</v>
      </c>
      <c r="Q332" s="1" t="s">
        <v>335</v>
      </c>
      <c r="R332" s="1">
        <v>16</v>
      </c>
      <c r="W332" s="9" t="s">
        <v>5</v>
      </c>
      <c r="Y332" s="8"/>
      <c r="Z332" s="7">
        <f>K332-AC332</f>
        <v>0</v>
      </c>
      <c r="AC332" s="4">
        <f>M332*O332</f>
        <v>203200</v>
      </c>
    </row>
    <row r="333" spans="1:29">
      <c r="A333">
        <v>332</v>
      </c>
      <c r="B333" s="19" t="s">
        <v>331</v>
      </c>
      <c r="C333" s="19">
        <v>1789</v>
      </c>
      <c r="D333" s="1" t="s">
        <v>0</v>
      </c>
      <c r="E333" s="10" t="s">
        <v>264</v>
      </c>
      <c r="F333" s="3" t="s">
        <v>13</v>
      </c>
      <c r="G333" s="1" t="s">
        <v>333</v>
      </c>
      <c r="H333" s="10" t="s">
        <v>270</v>
      </c>
      <c r="I333" s="1"/>
      <c r="J333" s="8"/>
      <c r="K333" s="4">
        <v>12000</v>
      </c>
      <c r="L333" s="4"/>
      <c r="M333" s="4">
        <v>40</v>
      </c>
      <c r="N333" s="5" t="s">
        <v>271</v>
      </c>
      <c r="O333" s="6">
        <v>300</v>
      </c>
      <c r="P333" s="19" t="s">
        <v>334</v>
      </c>
      <c r="Q333" s="1" t="s">
        <v>335</v>
      </c>
      <c r="R333" s="1">
        <v>16</v>
      </c>
      <c r="W333" s="9" t="s">
        <v>5</v>
      </c>
      <c r="Y333" s="8"/>
      <c r="Z333" s="7">
        <f>K333-AC333</f>
        <v>0</v>
      </c>
      <c r="AC333" s="4">
        <f>M333*O333</f>
        <v>12000</v>
      </c>
    </row>
    <row r="334" spans="1:29">
      <c r="A334">
        <v>333</v>
      </c>
      <c r="B334" s="19" t="s">
        <v>331</v>
      </c>
      <c r="C334" s="19">
        <v>1789</v>
      </c>
      <c r="D334" s="1" t="s">
        <v>0</v>
      </c>
      <c r="E334" s="10" t="s">
        <v>264</v>
      </c>
      <c r="F334" s="3" t="s">
        <v>13</v>
      </c>
      <c r="G334" s="1" t="s">
        <v>333</v>
      </c>
      <c r="H334" s="10" t="s">
        <v>272</v>
      </c>
      <c r="I334" s="1"/>
      <c r="J334" s="8"/>
      <c r="K334" s="4">
        <v>10050</v>
      </c>
      <c r="L334" s="4"/>
      <c r="M334" s="4">
        <v>67</v>
      </c>
      <c r="N334" s="5" t="s">
        <v>273</v>
      </c>
      <c r="O334" s="6">
        <v>150</v>
      </c>
      <c r="P334" s="19" t="s">
        <v>334</v>
      </c>
      <c r="Q334" s="1" t="s">
        <v>335</v>
      </c>
      <c r="R334" s="1">
        <v>16</v>
      </c>
      <c r="W334" s="9" t="s">
        <v>5</v>
      </c>
      <c r="Y334" s="8"/>
      <c r="Z334" s="7">
        <f>K334-AC334</f>
        <v>0</v>
      </c>
      <c r="AC334" s="4">
        <f>M334*O334</f>
        <v>10050</v>
      </c>
    </row>
    <row r="335" spans="1:29">
      <c r="A335">
        <v>334</v>
      </c>
      <c r="B335" s="19" t="s">
        <v>331</v>
      </c>
      <c r="C335" s="19">
        <v>1789</v>
      </c>
      <c r="D335" s="1" t="s">
        <v>0</v>
      </c>
      <c r="E335" s="10" t="s">
        <v>264</v>
      </c>
      <c r="F335" s="3" t="s">
        <v>13</v>
      </c>
      <c r="G335" s="1" t="s">
        <v>333</v>
      </c>
      <c r="H335" s="10" t="s">
        <v>219</v>
      </c>
      <c r="I335" s="1"/>
      <c r="J335" s="8"/>
      <c r="K335" s="4">
        <v>102</v>
      </c>
      <c r="L335" s="4"/>
      <c r="M335" s="4">
        <v>170</v>
      </c>
      <c r="N335" s="5" t="s">
        <v>4</v>
      </c>
      <c r="O335" s="6">
        <v>0.6</v>
      </c>
      <c r="P335" s="19" t="s">
        <v>334</v>
      </c>
      <c r="Q335" s="1" t="s">
        <v>335</v>
      </c>
      <c r="R335" s="1">
        <v>16</v>
      </c>
      <c r="W335" s="9" t="s">
        <v>5</v>
      </c>
      <c r="Y335" s="8"/>
      <c r="Z335" s="7">
        <f>K335-AC335</f>
        <v>0</v>
      </c>
      <c r="AC335" s="4">
        <f>M335*O335</f>
        <v>102</v>
      </c>
    </row>
    <row r="336" spans="1:29">
      <c r="A336">
        <v>335</v>
      </c>
      <c r="B336" s="19" t="s">
        <v>331</v>
      </c>
      <c r="C336" s="19">
        <v>1789</v>
      </c>
      <c r="D336" s="1" t="s">
        <v>0</v>
      </c>
      <c r="E336" s="10" t="s">
        <v>264</v>
      </c>
      <c r="F336" s="3" t="s">
        <v>13</v>
      </c>
      <c r="G336" s="1" t="s">
        <v>333</v>
      </c>
      <c r="H336" s="10" t="s">
        <v>274</v>
      </c>
      <c r="I336" s="1"/>
      <c r="J336" s="8"/>
      <c r="K336" s="4">
        <v>12000</v>
      </c>
      <c r="L336" s="4"/>
      <c r="M336" s="4">
        <v>800</v>
      </c>
      <c r="N336" s="5" t="s">
        <v>4</v>
      </c>
      <c r="O336" s="6"/>
      <c r="P336" s="19" t="s">
        <v>334</v>
      </c>
      <c r="Q336" s="1" t="s">
        <v>335</v>
      </c>
      <c r="R336" s="1">
        <v>16</v>
      </c>
      <c r="W336" s="9" t="s">
        <v>5</v>
      </c>
      <c r="Y336" s="8"/>
      <c r="Z336" s="7"/>
      <c r="AC336" s="4">
        <f>M336*O336</f>
        <v>0</v>
      </c>
    </row>
    <row r="337" spans="1:29">
      <c r="A337">
        <v>336</v>
      </c>
      <c r="B337" s="19" t="s">
        <v>331</v>
      </c>
      <c r="C337" s="19">
        <v>1789</v>
      </c>
      <c r="D337" s="1" t="s">
        <v>0</v>
      </c>
      <c r="E337" s="10" t="s">
        <v>264</v>
      </c>
      <c r="F337" s="3" t="s">
        <v>13</v>
      </c>
      <c r="G337" s="1" t="s">
        <v>333</v>
      </c>
      <c r="H337" s="10" t="s">
        <v>275</v>
      </c>
      <c r="I337" s="1"/>
      <c r="J337" s="8"/>
      <c r="K337" s="4">
        <v>870</v>
      </c>
      <c r="L337" s="4"/>
      <c r="M337" s="4">
        <v>145</v>
      </c>
      <c r="N337" s="5" t="s">
        <v>4</v>
      </c>
      <c r="O337" s="6">
        <v>6</v>
      </c>
      <c r="P337" s="19" t="s">
        <v>334</v>
      </c>
      <c r="Q337" s="1" t="s">
        <v>335</v>
      </c>
      <c r="R337" s="1">
        <v>16</v>
      </c>
      <c r="W337" s="9" t="s">
        <v>5</v>
      </c>
      <c r="Y337" s="8"/>
      <c r="Z337" s="7">
        <f>K337-AC337</f>
        <v>0</v>
      </c>
      <c r="AC337" s="4">
        <f>M337*O337</f>
        <v>870</v>
      </c>
    </row>
    <row r="338" spans="1:29">
      <c r="A338">
        <v>337</v>
      </c>
      <c r="B338" s="19" t="s">
        <v>331</v>
      </c>
      <c r="C338" s="19">
        <v>1789</v>
      </c>
      <c r="D338" s="1" t="s">
        <v>0</v>
      </c>
      <c r="E338" s="10" t="s">
        <v>264</v>
      </c>
      <c r="F338" s="3" t="s">
        <v>13</v>
      </c>
      <c r="G338" s="1" t="s">
        <v>333</v>
      </c>
      <c r="H338" s="10" t="s">
        <v>34</v>
      </c>
      <c r="I338" s="1"/>
      <c r="J338" s="8"/>
      <c r="K338" s="4">
        <v>52220</v>
      </c>
      <c r="L338" s="4"/>
      <c r="M338" s="4">
        <v>733</v>
      </c>
      <c r="N338" s="5" t="s">
        <v>35</v>
      </c>
      <c r="O338" s="6">
        <v>71</v>
      </c>
      <c r="P338" s="19" t="s">
        <v>334</v>
      </c>
      <c r="Q338" s="1" t="s">
        <v>335</v>
      </c>
      <c r="R338" s="1">
        <v>16</v>
      </c>
      <c r="W338" s="9" t="s">
        <v>5</v>
      </c>
      <c r="Y338" s="8" t="s">
        <v>379</v>
      </c>
      <c r="Z338" s="7">
        <f>K338-AC338</f>
        <v>177</v>
      </c>
      <c r="AC338" s="4">
        <f>M338*O338</f>
        <v>52043</v>
      </c>
    </row>
    <row r="339" spans="1:29">
      <c r="A339">
        <v>338</v>
      </c>
      <c r="B339" s="19" t="s">
        <v>331</v>
      </c>
      <c r="C339" s="19">
        <v>1789</v>
      </c>
      <c r="D339" s="1" t="s">
        <v>0</v>
      </c>
      <c r="E339" s="10" t="s">
        <v>264</v>
      </c>
      <c r="F339" s="3" t="s">
        <v>13</v>
      </c>
      <c r="G339" s="1" t="s">
        <v>333</v>
      </c>
      <c r="H339" s="10" t="s">
        <v>276</v>
      </c>
      <c r="I339" s="1"/>
      <c r="J339" s="8"/>
      <c r="K339" s="4">
        <v>1080</v>
      </c>
      <c r="L339" s="4"/>
      <c r="M339" s="4">
        <v>18</v>
      </c>
      <c r="N339" s="5" t="s">
        <v>35</v>
      </c>
      <c r="O339" s="6">
        <v>60</v>
      </c>
      <c r="P339" s="19" t="s">
        <v>334</v>
      </c>
      <c r="Q339" s="1" t="s">
        <v>335</v>
      </c>
      <c r="R339" s="1">
        <v>16</v>
      </c>
      <c r="W339" s="9" t="s">
        <v>5</v>
      </c>
      <c r="Y339" s="8"/>
      <c r="Z339" s="7">
        <f>K339-AC339</f>
        <v>0</v>
      </c>
      <c r="AC339" s="4">
        <f>M339*O339</f>
        <v>1080</v>
      </c>
    </row>
    <row r="340" spans="1:29">
      <c r="A340">
        <v>339</v>
      </c>
      <c r="B340" s="19" t="s">
        <v>331</v>
      </c>
      <c r="C340" s="19">
        <v>1789</v>
      </c>
      <c r="D340" s="1" t="s">
        <v>0</v>
      </c>
      <c r="E340" s="10" t="s">
        <v>264</v>
      </c>
      <c r="F340" s="3" t="s">
        <v>13</v>
      </c>
      <c r="G340" s="1" t="s">
        <v>333</v>
      </c>
      <c r="H340" s="10" t="s">
        <v>277</v>
      </c>
      <c r="I340" s="1"/>
      <c r="J340" s="8"/>
      <c r="K340" s="4">
        <v>450</v>
      </c>
      <c r="L340" s="4"/>
      <c r="M340" s="4">
        <v>3</v>
      </c>
      <c r="N340" s="5" t="s">
        <v>35</v>
      </c>
      <c r="O340" s="6">
        <v>150</v>
      </c>
      <c r="P340" s="19" t="s">
        <v>334</v>
      </c>
      <c r="Q340" s="1" t="s">
        <v>335</v>
      </c>
      <c r="R340" s="1">
        <v>16</v>
      </c>
      <c r="W340" s="9" t="s">
        <v>5</v>
      </c>
      <c r="Y340" s="8"/>
      <c r="Z340" s="7">
        <f>K340-AC340</f>
        <v>0</v>
      </c>
      <c r="AC340" s="4">
        <f>M340*O340</f>
        <v>450</v>
      </c>
    </row>
    <row r="341" spans="1:29">
      <c r="A341">
        <v>340</v>
      </c>
      <c r="B341" s="19" t="s">
        <v>331</v>
      </c>
      <c r="C341" s="19">
        <v>1789</v>
      </c>
      <c r="D341" s="1" t="s">
        <v>0</v>
      </c>
      <c r="E341" s="10" t="s">
        <v>264</v>
      </c>
      <c r="F341" s="3" t="s">
        <v>13</v>
      </c>
      <c r="G341" s="1" t="s">
        <v>333</v>
      </c>
      <c r="H341" s="10" t="s">
        <v>278</v>
      </c>
      <c r="I341" s="1"/>
      <c r="J341" s="8"/>
      <c r="K341" s="4">
        <v>10928</v>
      </c>
      <c r="L341" s="4"/>
      <c r="M341" s="4">
        <v>2224</v>
      </c>
      <c r="N341" s="5" t="s">
        <v>4</v>
      </c>
      <c r="O341" s="6"/>
      <c r="P341" s="19" t="s">
        <v>334</v>
      </c>
      <c r="Q341" s="1" t="s">
        <v>335</v>
      </c>
      <c r="R341" s="1">
        <v>16</v>
      </c>
      <c r="W341" s="9" t="s">
        <v>5</v>
      </c>
      <c r="Y341" s="8"/>
      <c r="Z341" s="7"/>
      <c r="AC341" s="4">
        <f>M341*O341</f>
        <v>0</v>
      </c>
    </row>
    <row r="342" spans="1:29">
      <c r="A342">
        <v>341</v>
      </c>
      <c r="B342" s="19" t="s">
        <v>331</v>
      </c>
      <c r="C342" s="19">
        <v>1789</v>
      </c>
      <c r="D342" s="1" t="s">
        <v>0</v>
      </c>
      <c r="E342" s="10" t="s">
        <v>264</v>
      </c>
      <c r="F342" s="3" t="s">
        <v>13</v>
      </c>
      <c r="G342" s="1" t="s">
        <v>333</v>
      </c>
      <c r="H342" s="10" t="s">
        <v>223</v>
      </c>
      <c r="I342" s="1"/>
      <c r="J342" s="8"/>
      <c r="K342" s="4">
        <v>153</v>
      </c>
      <c r="L342" s="4"/>
      <c r="M342" s="4">
        <v>255</v>
      </c>
      <c r="N342" s="5" t="s">
        <v>4</v>
      </c>
      <c r="O342" s="6">
        <v>0.6</v>
      </c>
      <c r="P342" s="19" t="s">
        <v>334</v>
      </c>
      <c r="Q342" s="1" t="s">
        <v>335</v>
      </c>
      <c r="R342" s="1">
        <v>16</v>
      </c>
      <c r="W342" s="9" t="s">
        <v>5</v>
      </c>
      <c r="Y342" s="8"/>
      <c r="Z342" s="7">
        <f>K342-AC342</f>
        <v>0</v>
      </c>
      <c r="AC342" s="4">
        <f>M342*O342</f>
        <v>153</v>
      </c>
    </row>
    <row r="343" spans="1:29">
      <c r="A343">
        <v>342</v>
      </c>
      <c r="B343" s="19" t="s">
        <v>331</v>
      </c>
      <c r="C343" s="19">
        <v>1789</v>
      </c>
      <c r="D343" s="1" t="s">
        <v>0</v>
      </c>
      <c r="E343" s="10" t="s">
        <v>264</v>
      </c>
      <c r="F343" s="3" t="s">
        <v>13</v>
      </c>
      <c r="G343" s="1" t="s">
        <v>333</v>
      </c>
      <c r="H343" s="10" t="s">
        <v>279</v>
      </c>
      <c r="I343" s="1"/>
      <c r="J343" s="8"/>
      <c r="K343" s="4">
        <v>3668</v>
      </c>
      <c r="L343" s="4"/>
      <c r="M343" s="4">
        <v>3668</v>
      </c>
      <c r="N343" s="5" t="s">
        <v>4</v>
      </c>
      <c r="O343" s="6">
        <v>1</v>
      </c>
      <c r="P343" s="19" t="s">
        <v>334</v>
      </c>
      <c r="Q343" s="1" t="s">
        <v>335</v>
      </c>
      <c r="R343" s="1">
        <v>16</v>
      </c>
      <c r="W343" s="9" t="s">
        <v>5</v>
      </c>
      <c r="Y343" s="8"/>
      <c r="Z343" s="7">
        <f>K343-AC343</f>
        <v>0</v>
      </c>
      <c r="AC343" s="4">
        <f>M343*O343</f>
        <v>3668</v>
      </c>
    </row>
    <row r="344" spans="1:29">
      <c r="A344">
        <v>343</v>
      </c>
      <c r="B344" s="19" t="s">
        <v>331</v>
      </c>
      <c r="C344" s="19">
        <v>1789</v>
      </c>
      <c r="D344" s="1" t="s">
        <v>0</v>
      </c>
      <c r="E344" s="10" t="s">
        <v>264</v>
      </c>
      <c r="F344" s="3" t="s">
        <v>13</v>
      </c>
      <c r="G344" s="1" t="s">
        <v>333</v>
      </c>
      <c r="H344" s="10" t="s">
        <v>280</v>
      </c>
      <c r="I344" s="1"/>
      <c r="J344" s="8"/>
      <c r="K344" s="4">
        <v>21360</v>
      </c>
      <c r="L344" s="4"/>
      <c r="M344" s="4">
        <v>17800</v>
      </c>
      <c r="N344" s="5" t="s">
        <v>4</v>
      </c>
      <c r="O344" s="6">
        <v>1.2</v>
      </c>
      <c r="P344" s="19" t="s">
        <v>334</v>
      </c>
      <c r="Q344" s="1" t="s">
        <v>335</v>
      </c>
      <c r="R344" s="1">
        <v>16</v>
      </c>
      <c r="W344" s="9" t="s">
        <v>5</v>
      </c>
      <c r="Y344" s="8"/>
      <c r="Z344" s="7">
        <f>K344-AC344</f>
        <v>0</v>
      </c>
      <c r="AC344" s="4">
        <f>M344*O344</f>
        <v>21360</v>
      </c>
    </row>
    <row r="345" spans="1:29">
      <c r="A345">
        <v>344</v>
      </c>
      <c r="B345" s="19" t="s">
        <v>331</v>
      </c>
      <c r="C345" s="19">
        <v>1789</v>
      </c>
      <c r="D345" s="1" t="s">
        <v>0</v>
      </c>
      <c r="E345" s="10" t="s">
        <v>264</v>
      </c>
      <c r="F345" s="3" t="s">
        <v>13</v>
      </c>
      <c r="G345" s="1" t="s">
        <v>333</v>
      </c>
      <c r="H345" s="10" t="s">
        <v>281</v>
      </c>
      <c r="I345" s="1"/>
      <c r="J345" s="8"/>
      <c r="K345" s="4">
        <v>6744</v>
      </c>
      <c r="L345" s="4"/>
      <c r="M345" s="4">
        <v>281</v>
      </c>
      <c r="N345" s="5" t="s">
        <v>282</v>
      </c>
      <c r="O345" s="6">
        <v>24</v>
      </c>
      <c r="P345" s="19" t="s">
        <v>334</v>
      </c>
      <c r="Q345" s="1" t="s">
        <v>335</v>
      </c>
      <c r="R345" s="1">
        <v>16</v>
      </c>
      <c r="W345" s="9" t="s">
        <v>5</v>
      </c>
      <c r="Y345" s="8"/>
      <c r="Z345" s="7">
        <f>K345-AC345</f>
        <v>0</v>
      </c>
      <c r="AC345" s="4">
        <f>M345*O345</f>
        <v>6744</v>
      </c>
    </row>
    <row r="346" spans="1:29">
      <c r="A346">
        <v>345</v>
      </c>
      <c r="B346" s="19" t="s">
        <v>331</v>
      </c>
      <c r="C346" s="19">
        <v>1789</v>
      </c>
      <c r="D346" s="1" t="s">
        <v>0</v>
      </c>
      <c r="E346" s="10" t="s">
        <v>264</v>
      </c>
      <c r="F346" s="3" t="s">
        <v>13</v>
      </c>
      <c r="G346" s="1" t="s">
        <v>333</v>
      </c>
      <c r="H346" s="10" t="s">
        <v>283</v>
      </c>
      <c r="I346" s="1"/>
      <c r="J346" s="8"/>
      <c r="K346" s="4">
        <v>180</v>
      </c>
      <c r="L346" s="4"/>
      <c r="M346" s="4">
        <v>150</v>
      </c>
      <c r="N346" s="5" t="s">
        <v>4</v>
      </c>
      <c r="O346" s="6">
        <v>1.2</v>
      </c>
      <c r="P346" s="19" t="s">
        <v>334</v>
      </c>
      <c r="Q346" s="1" t="s">
        <v>335</v>
      </c>
      <c r="R346" s="1">
        <v>16</v>
      </c>
      <c r="W346" s="9" t="s">
        <v>5</v>
      </c>
      <c r="Y346" s="8"/>
      <c r="Z346" s="7">
        <f>K346-AC346</f>
        <v>0</v>
      </c>
      <c r="AC346" s="4">
        <f>M346*O346</f>
        <v>180</v>
      </c>
    </row>
    <row r="347" spans="1:29">
      <c r="A347">
        <v>346</v>
      </c>
      <c r="B347" s="19" t="s">
        <v>331</v>
      </c>
      <c r="C347" s="19">
        <v>1789</v>
      </c>
      <c r="D347" s="1" t="s">
        <v>0</v>
      </c>
      <c r="E347" s="10" t="s">
        <v>264</v>
      </c>
      <c r="F347" s="3" t="s">
        <v>13</v>
      </c>
      <c r="G347" s="1" t="s">
        <v>333</v>
      </c>
      <c r="H347" s="10" t="s">
        <v>284</v>
      </c>
      <c r="I347" s="1"/>
      <c r="J347" s="8"/>
      <c r="K347" s="4">
        <v>870</v>
      </c>
      <c r="L347" s="4"/>
      <c r="M347" s="4">
        <v>580</v>
      </c>
      <c r="N347" s="5" t="s">
        <v>4</v>
      </c>
      <c r="O347" s="6">
        <v>1.5</v>
      </c>
      <c r="P347" s="19" t="s">
        <v>334</v>
      </c>
      <c r="Q347" s="1" t="s">
        <v>335</v>
      </c>
      <c r="R347" s="1">
        <v>16</v>
      </c>
      <c r="W347" s="9" t="s">
        <v>5</v>
      </c>
      <c r="Y347" s="8"/>
      <c r="Z347" s="7">
        <f>K347-AC347</f>
        <v>0</v>
      </c>
      <c r="AC347" s="4">
        <f>M347*O347</f>
        <v>870</v>
      </c>
    </row>
    <row r="348" spans="1:29">
      <c r="A348">
        <v>347</v>
      </c>
      <c r="B348" s="19" t="s">
        <v>331</v>
      </c>
      <c r="C348" s="19">
        <v>1789</v>
      </c>
      <c r="D348" s="1" t="s">
        <v>0</v>
      </c>
      <c r="E348" s="10" t="s">
        <v>264</v>
      </c>
      <c r="F348" s="3" t="s">
        <v>13</v>
      </c>
      <c r="G348" s="1" t="s">
        <v>333</v>
      </c>
      <c r="H348" s="10" t="s">
        <v>285</v>
      </c>
      <c r="I348" s="1"/>
      <c r="J348" s="8"/>
      <c r="K348" s="4">
        <v>700</v>
      </c>
      <c r="L348" s="4"/>
      <c r="M348" s="4">
        <v>700</v>
      </c>
      <c r="N348" s="5" t="s">
        <v>4</v>
      </c>
      <c r="O348" s="6">
        <v>1</v>
      </c>
      <c r="P348" s="19" t="s">
        <v>334</v>
      </c>
      <c r="Q348" s="1" t="s">
        <v>335</v>
      </c>
      <c r="R348" s="1">
        <v>16</v>
      </c>
      <c r="W348" s="9" t="s">
        <v>5</v>
      </c>
      <c r="Y348" s="8"/>
      <c r="Z348" s="7">
        <f>K348-AC348</f>
        <v>0</v>
      </c>
      <c r="AC348" s="4">
        <f>M348*O348</f>
        <v>700</v>
      </c>
    </row>
    <row r="349" spans="1:29">
      <c r="A349">
        <v>348</v>
      </c>
      <c r="B349" s="19" t="s">
        <v>331</v>
      </c>
      <c r="C349" s="19">
        <v>1789</v>
      </c>
      <c r="D349" s="1" t="s">
        <v>0</v>
      </c>
      <c r="E349" s="10" t="s">
        <v>264</v>
      </c>
      <c r="F349" s="3" t="s">
        <v>13</v>
      </c>
      <c r="G349" s="1" t="s">
        <v>333</v>
      </c>
      <c r="H349" s="10" t="s">
        <v>286</v>
      </c>
      <c r="I349" s="1"/>
      <c r="J349" s="8"/>
      <c r="K349" s="4">
        <v>11372</v>
      </c>
      <c r="L349" s="4"/>
      <c r="M349" s="4">
        <v>12</v>
      </c>
      <c r="N349" s="5" t="s">
        <v>4</v>
      </c>
      <c r="O349" s="6"/>
      <c r="P349" s="19" t="s">
        <v>334</v>
      </c>
      <c r="Q349" s="1" t="s">
        <v>335</v>
      </c>
      <c r="R349" s="1">
        <v>16</v>
      </c>
      <c r="W349" s="9" t="s">
        <v>5</v>
      </c>
      <c r="Y349" s="8"/>
      <c r="Z349" s="7"/>
      <c r="AC349" s="4">
        <f>M349*O349</f>
        <v>0</v>
      </c>
    </row>
    <row r="350" spans="1:29">
      <c r="A350">
        <v>349</v>
      </c>
      <c r="B350" s="19" t="s">
        <v>331</v>
      </c>
      <c r="C350" s="19">
        <v>1789</v>
      </c>
      <c r="D350" s="1" t="s">
        <v>0</v>
      </c>
      <c r="E350" s="10" t="s">
        <v>264</v>
      </c>
      <c r="F350" s="3" t="s">
        <v>13</v>
      </c>
      <c r="G350" s="1" t="s">
        <v>333</v>
      </c>
      <c r="H350" s="10" t="s">
        <v>287</v>
      </c>
      <c r="I350" s="1"/>
      <c r="J350" s="8"/>
      <c r="K350" s="4">
        <v>108</v>
      </c>
      <c r="L350" s="4"/>
      <c r="M350" s="4">
        <v>36</v>
      </c>
      <c r="N350" s="5" t="s">
        <v>175</v>
      </c>
      <c r="O350" s="6">
        <v>3</v>
      </c>
      <c r="P350" s="19" t="s">
        <v>334</v>
      </c>
      <c r="Q350" s="1" t="s">
        <v>335</v>
      </c>
      <c r="R350" s="1">
        <v>16</v>
      </c>
      <c r="W350" s="9" t="s">
        <v>5</v>
      </c>
      <c r="Y350" s="8"/>
      <c r="Z350" s="7">
        <f>K350-AC350</f>
        <v>0</v>
      </c>
      <c r="AC350" s="4">
        <f>M350*O350</f>
        <v>108</v>
      </c>
    </row>
    <row r="351" spans="1:29">
      <c r="A351">
        <v>350</v>
      </c>
      <c r="B351" s="19" t="s">
        <v>331</v>
      </c>
      <c r="C351" s="19">
        <v>1789</v>
      </c>
      <c r="D351" s="1" t="s">
        <v>0</v>
      </c>
      <c r="E351" s="10" t="s">
        <v>264</v>
      </c>
      <c r="F351" s="3" t="s">
        <v>13</v>
      </c>
      <c r="G351" s="1" t="s">
        <v>333</v>
      </c>
      <c r="H351" s="10" t="s">
        <v>288</v>
      </c>
      <c r="I351" s="1"/>
      <c r="J351" s="8"/>
      <c r="K351" s="4">
        <v>430</v>
      </c>
      <c r="L351" s="4"/>
      <c r="M351" s="4">
        <v>287</v>
      </c>
      <c r="N351" s="5" t="s">
        <v>175</v>
      </c>
      <c r="O351" s="6">
        <v>1.5</v>
      </c>
      <c r="P351" s="19" t="s">
        <v>334</v>
      </c>
      <c r="Q351" s="1" t="s">
        <v>335</v>
      </c>
      <c r="R351" s="1">
        <v>16</v>
      </c>
      <c r="W351" s="9" t="s">
        <v>5</v>
      </c>
      <c r="Y351" s="8"/>
      <c r="Z351" s="7">
        <f>K351-AC351</f>
        <v>-0.5</v>
      </c>
      <c r="AC351" s="4">
        <f>M351*O351</f>
        <v>430.5</v>
      </c>
    </row>
    <row r="352" spans="1:29">
      <c r="A352">
        <v>351</v>
      </c>
      <c r="B352" s="19" t="s">
        <v>331</v>
      </c>
      <c r="C352" s="19">
        <v>1789</v>
      </c>
      <c r="D352" s="1" t="s">
        <v>0</v>
      </c>
      <c r="E352" s="10" t="s">
        <v>264</v>
      </c>
      <c r="F352" s="3" t="s">
        <v>13</v>
      </c>
      <c r="G352" s="1" t="s">
        <v>333</v>
      </c>
      <c r="H352" s="10" t="s">
        <v>289</v>
      </c>
      <c r="I352" s="1"/>
      <c r="J352" s="8"/>
      <c r="K352" s="4">
        <v>400</v>
      </c>
      <c r="L352" s="4"/>
      <c r="M352" s="4">
        <v>1000</v>
      </c>
      <c r="N352" s="5" t="s">
        <v>4</v>
      </c>
      <c r="O352" s="6">
        <v>0.4</v>
      </c>
      <c r="P352" s="19" t="s">
        <v>334</v>
      </c>
      <c r="Q352" s="1" t="s">
        <v>335</v>
      </c>
      <c r="R352" s="1">
        <v>16</v>
      </c>
      <c r="W352" s="9" t="s">
        <v>5</v>
      </c>
      <c r="Y352" s="8"/>
      <c r="Z352" s="7">
        <f>K352-AC352</f>
        <v>0</v>
      </c>
      <c r="AC352" s="4">
        <f>M352*O352</f>
        <v>400</v>
      </c>
    </row>
    <row r="353" spans="1:29">
      <c r="A353">
        <v>352</v>
      </c>
      <c r="B353" s="19" t="s">
        <v>331</v>
      </c>
      <c r="C353" s="19">
        <v>1789</v>
      </c>
      <c r="D353" s="1" t="s">
        <v>0</v>
      </c>
      <c r="E353" s="10" t="s">
        <v>264</v>
      </c>
      <c r="F353" s="3" t="s">
        <v>13</v>
      </c>
      <c r="G353" s="1" t="s">
        <v>333</v>
      </c>
      <c r="H353" s="10" t="s">
        <v>93</v>
      </c>
      <c r="I353" s="1"/>
      <c r="J353" s="8"/>
      <c r="K353" s="4">
        <v>1668</v>
      </c>
      <c r="L353" s="4"/>
      <c r="M353" s="4">
        <v>417</v>
      </c>
      <c r="N353" s="5" t="s">
        <v>4</v>
      </c>
      <c r="O353" s="6">
        <v>4</v>
      </c>
      <c r="P353" s="19" t="s">
        <v>334</v>
      </c>
      <c r="Q353" s="1" t="s">
        <v>335</v>
      </c>
      <c r="R353" s="1">
        <v>16</v>
      </c>
      <c r="W353" s="9" t="s">
        <v>5</v>
      </c>
      <c r="Y353" s="8"/>
      <c r="Z353" s="7">
        <f>K353-AC353</f>
        <v>0</v>
      </c>
      <c r="AC353" s="4">
        <f>M353*O353</f>
        <v>1668</v>
      </c>
    </row>
    <row r="354" spans="1:29">
      <c r="A354">
        <v>353</v>
      </c>
      <c r="B354" s="19" t="s">
        <v>331</v>
      </c>
      <c r="C354" s="19">
        <v>1789</v>
      </c>
      <c r="D354" s="1" t="s">
        <v>0</v>
      </c>
      <c r="E354" s="10" t="s">
        <v>264</v>
      </c>
      <c r="F354" s="3" t="s">
        <v>13</v>
      </c>
      <c r="G354" s="1" t="s">
        <v>333</v>
      </c>
      <c r="H354" s="10" t="s">
        <v>94</v>
      </c>
      <c r="I354" s="1"/>
      <c r="J354" s="8"/>
      <c r="K354" s="4">
        <v>121185</v>
      </c>
      <c r="L354" s="4"/>
      <c r="M354" s="4">
        <v>269300</v>
      </c>
      <c r="N354" s="5" t="s">
        <v>4</v>
      </c>
      <c r="O354" s="6">
        <v>0.45</v>
      </c>
      <c r="P354" s="19" t="s">
        <v>334</v>
      </c>
      <c r="Q354" s="1" t="s">
        <v>335</v>
      </c>
      <c r="R354" s="1">
        <v>16</v>
      </c>
      <c r="W354" s="9" t="s">
        <v>5</v>
      </c>
      <c r="Y354" s="8"/>
      <c r="Z354" s="7">
        <f>K354-AC354</f>
        <v>0</v>
      </c>
      <c r="AC354" s="4">
        <f>M354*O354</f>
        <v>121185</v>
      </c>
    </row>
    <row r="355" spans="1:29">
      <c r="A355">
        <v>354</v>
      </c>
      <c r="B355" s="19" t="s">
        <v>331</v>
      </c>
      <c r="C355" s="19">
        <v>1789</v>
      </c>
      <c r="D355" s="1" t="s">
        <v>0</v>
      </c>
      <c r="E355" s="10" t="s">
        <v>264</v>
      </c>
      <c r="F355" s="3" t="s">
        <v>13</v>
      </c>
      <c r="G355" s="1" t="s">
        <v>333</v>
      </c>
      <c r="H355" s="10" t="s">
        <v>290</v>
      </c>
      <c r="I355" s="1"/>
      <c r="J355" s="8"/>
      <c r="K355" s="4">
        <v>160</v>
      </c>
      <c r="L355" s="4"/>
      <c r="M355" s="4">
        <v>400</v>
      </c>
      <c r="N355" s="5" t="s">
        <v>4</v>
      </c>
      <c r="O355" s="6">
        <v>0.4</v>
      </c>
      <c r="P355" s="19" t="s">
        <v>334</v>
      </c>
      <c r="Q355" s="1" t="s">
        <v>335</v>
      </c>
      <c r="R355" s="1">
        <v>16</v>
      </c>
      <c r="W355" s="9" t="s">
        <v>5</v>
      </c>
      <c r="Y355" s="8"/>
      <c r="Z355" s="7">
        <f>K355-AC355</f>
        <v>0</v>
      </c>
      <c r="AC355" s="4">
        <f>M355*O355</f>
        <v>160</v>
      </c>
    </row>
    <row r="356" spans="1:29">
      <c r="A356">
        <v>355</v>
      </c>
      <c r="B356" s="19" t="s">
        <v>331</v>
      </c>
      <c r="C356" s="19">
        <v>1789</v>
      </c>
      <c r="D356" s="1" t="s">
        <v>0</v>
      </c>
      <c r="E356" s="10" t="s">
        <v>264</v>
      </c>
      <c r="F356" s="3" t="s">
        <v>13</v>
      </c>
      <c r="G356" s="1" t="s">
        <v>333</v>
      </c>
      <c r="H356" s="10" t="s">
        <v>291</v>
      </c>
      <c r="I356" s="1"/>
      <c r="J356" s="8"/>
      <c r="K356" s="4">
        <v>580</v>
      </c>
      <c r="L356" s="4"/>
      <c r="M356" s="4">
        <v>160</v>
      </c>
      <c r="N356" s="5" t="s">
        <v>35</v>
      </c>
      <c r="O356" s="6"/>
      <c r="P356" s="19" t="s">
        <v>334</v>
      </c>
      <c r="Q356" s="1" t="s">
        <v>335</v>
      </c>
      <c r="R356" s="1">
        <v>16</v>
      </c>
      <c r="W356" s="9" t="s">
        <v>5</v>
      </c>
      <c r="Y356" s="8"/>
      <c r="Z356" s="7"/>
      <c r="AC356" s="4">
        <f>M356*O356</f>
        <v>0</v>
      </c>
    </row>
    <row r="357" spans="1:29">
      <c r="A357">
        <v>356</v>
      </c>
      <c r="B357" s="19" t="s">
        <v>331</v>
      </c>
      <c r="C357" s="19">
        <v>1789</v>
      </c>
      <c r="D357" s="1" t="s">
        <v>0</v>
      </c>
      <c r="E357" s="10" t="s">
        <v>264</v>
      </c>
      <c r="F357" s="3" t="s">
        <v>13</v>
      </c>
      <c r="G357" s="1" t="s">
        <v>333</v>
      </c>
      <c r="H357" s="10" t="s">
        <v>292</v>
      </c>
      <c r="I357" s="1"/>
      <c r="J357" s="8"/>
      <c r="K357" s="4">
        <v>14319</v>
      </c>
      <c r="L357" s="4"/>
      <c r="M357" s="4"/>
      <c r="N357" s="5"/>
      <c r="O357" s="6"/>
      <c r="P357" s="19" t="s">
        <v>334</v>
      </c>
      <c r="Q357" s="1" t="s">
        <v>335</v>
      </c>
      <c r="R357" s="1">
        <v>16</v>
      </c>
      <c r="W357" s="9" t="s">
        <v>5</v>
      </c>
      <c r="Y357" s="8"/>
      <c r="Z357" s="7"/>
      <c r="AC357" s="4">
        <f>M357*O357</f>
        <v>0</v>
      </c>
    </row>
    <row r="358" spans="1:29">
      <c r="A358">
        <v>357</v>
      </c>
      <c r="B358" s="19" t="s">
        <v>331</v>
      </c>
      <c r="C358" s="19">
        <v>1789</v>
      </c>
      <c r="D358" s="1" t="s">
        <v>0</v>
      </c>
      <c r="E358" s="10" t="s">
        <v>264</v>
      </c>
      <c r="F358" s="3" t="s">
        <v>13</v>
      </c>
      <c r="G358" s="1" t="s">
        <v>333</v>
      </c>
      <c r="H358" s="10" t="s">
        <v>293</v>
      </c>
      <c r="I358" s="1"/>
      <c r="J358" s="8"/>
      <c r="K358" s="4">
        <v>160</v>
      </c>
      <c r="L358" s="4"/>
      <c r="M358" s="4">
        <v>1</v>
      </c>
      <c r="N358" s="5" t="s">
        <v>381</v>
      </c>
      <c r="O358" s="6"/>
      <c r="P358" s="19" t="s">
        <v>334</v>
      </c>
      <c r="Q358" s="1" t="s">
        <v>335</v>
      </c>
      <c r="R358" s="1">
        <v>16</v>
      </c>
      <c r="W358" s="9" t="s">
        <v>5</v>
      </c>
      <c r="Y358" s="8"/>
      <c r="Z358" s="7"/>
      <c r="AC358" s="4">
        <f>M358*O358</f>
        <v>0</v>
      </c>
    </row>
    <row r="359" spans="1:29">
      <c r="A359">
        <v>358</v>
      </c>
      <c r="B359" s="19" t="s">
        <v>331</v>
      </c>
      <c r="C359" s="19">
        <v>1789</v>
      </c>
      <c r="D359" s="1" t="s">
        <v>0</v>
      </c>
      <c r="E359" s="10" t="s">
        <v>264</v>
      </c>
      <c r="F359" s="3" t="s">
        <v>13</v>
      </c>
      <c r="G359" s="1" t="s">
        <v>333</v>
      </c>
      <c r="H359" s="10" t="s">
        <v>294</v>
      </c>
      <c r="I359" s="1"/>
      <c r="J359" s="8"/>
      <c r="K359" s="4">
        <v>7125</v>
      </c>
      <c r="L359" s="4"/>
      <c r="M359" s="4">
        <v>4750</v>
      </c>
      <c r="N359" s="5" t="s">
        <v>4</v>
      </c>
      <c r="O359" s="6">
        <v>1.5</v>
      </c>
      <c r="P359" s="19" t="s">
        <v>334</v>
      </c>
      <c r="Q359" s="1" t="s">
        <v>335</v>
      </c>
      <c r="R359" s="1">
        <v>16</v>
      </c>
      <c r="W359" s="9" t="s">
        <v>5</v>
      </c>
      <c r="Y359" s="8"/>
      <c r="Z359" s="7">
        <f>K359-AC359</f>
        <v>0</v>
      </c>
      <c r="AC359" s="4">
        <f>M359*O359</f>
        <v>7125</v>
      </c>
    </row>
    <row r="360" spans="1:29">
      <c r="A360">
        <v>359</v>
      </c>
      <c r="B360" s="19" t="s">
        <v>331</v>
      </c>
      <c r="C360" s="19">
        <v>1789</v>
      </c>
      <c r="D360" s="1" t="s">
        <v>0</v>
      </c>
      <c r="E360" s="10" t="s">
        <v>264</v>
      </c>
      <c r="F360" s="3" t="s">
        <v>13</v>
      </c>
      <c r="G360" s="1" t="s">
        <v>333</v>
      </c>
      <c r="H360" s="10" t="s">
        <v>295</v>
      </c>
      <c r="I360" s="1"/>
      <c r="J360" s="8"/>
      <c r="K360" s="4">
        <v>1934</v>
      </c>
      <c r="L360" s="4">
        <v>1</v>
      </c>
      <c r="M360" s="4">
        <v>1</v>
      </c>
      <c r="N360" s="5" t="s">
        <v>380</v>
      </c>
      <c r="O360" s="6"/>
      <c r="P360" s="19" t="s">
        <v>334</v>
      </c>
      <c r="Q360" s="1" t="s">
        <v>335</v>
      </c>
      <c r="R360" s="1">
        <v>16</v>
      </c>
      <c r="W360" s="9" t="s">
        <v>5</v>
      </c>
      <c r="Y360" s="8"/>
      <c r="Z360" s="7"/>
      <c r="AC360" s="4">
        <f>M360*O360</f>
        <v>0</v>
      </c>
    </row>
    <row r="361" spans="1:29">
      <c r="A361">
        <v>359</v>
      </c>
      <c r="B361" s="19" t="s">
        <v>331</v>
      </c>
      <c r="C361" s="19">
        <v>1789</v>
      </c>
      <c r="D361" s="1" t="s">
        <v>0</v>
      </c>
      <c r="E361" s="10" t="s">
        <v>264</v>
      </c>
      <c r="F361" s="3" t="s">
        <v>13</v>
      </c>
      <c r="G361" s="1" t="s">
        <v>333</v>
      </c>
      <c r="H361" s="10" t="s">
        <v>295</v>
      </c>
      <c r="I361" s="1"/>
      <c r="J361" s="9"/>
      <c r="K361" s="4">
        <v>1934</v>
      </c>
      <c r="L361" s="4">
        <v>2</v>
      </c>
      <c r="M361" s="4">
        <v>1196</v>
      </c>
      <c r="N361" s="5" t="s">
        <v>175</v>
      </c>
      <c r="O361" s="6"/>
      <c r="P361" s="19" t="s">
        <v>334</v>
      </c>
      <c r="Q361" s="1" t="s">
        <v>335</v>
      </c>
      <c r="R361" s="1">
        <v>16</v>
      </c>
      <c r="W361" s="9" t="s">
        <v>5</v>
      </c>
      <c r="Y361" s="9"/>
      <c r="Z361" s="7"/>
      <c r="AC361" s="4">
        <f>M361*O361</f>
        <v>0</v>
      </c>
    </row>
    <row r="362" spans="1:29">
      <c r="A362">
        <v>360</v>
      </c>
      <c r="B362" s="19" t="s">
        <v>331</v>
      </c>
      <c r="C362" s="19">
        <v>1789</v>
      </c>
      <c r="D362" s="1" t="s">
        <v>0</v>
      </c>
      <c r="E362" s="10" t="s">
        <v>264</v>
      </c>
      <c r="F362" s="3" t="s">
        <v>13</v>
      </c>
      <c r="G362" s="1" t="s">
        <v>333</v>
      </c>
      <c r="H362" s="10" t="s">
        <v>211</v>
      </c>
      <c r="I362" s="1"/>
      <c r="J362" s="8"/>
      <c r="K362" s="4">
        <v>23480</v>
      </c>
      <c r="L362" s="4"/>
      <c r="M362" s="4">
        <v>11740</v>
      </c>
      <c r="N362" s="5" t="s">
        <v>4</v>
      </c>
      <c r="O362" s="6">
        <v>2</v>
      </c>
      <c r="P362" s="19" t="s">
        <v>334</v>
      </c>
      <c r="Q362" s="1" t="s">
        <v>335</v>
      </c>
      <c r="R362" s="1">
        <v>16</v>
      </c>
      <c r="W362" s="9" t="s">
        <v>5</v>
      </c>
      <c r="Y362" s="8"/>
      <c r="Z362" s="7">
        <f>K362-AC362</f>
        <v>0</v>
      </c>
      <c r="AC362" s="4">
        <f>M362*O362</f>
        <v>23480</v>
      </c>
    </row>
    <row r="363" spans="1:29">
      <c r="A363">
        <v>361</v>
      </c>
      <c r="B363" s="19" t="s">
        <v>331</v>
      </c>
      <c r="C363" s="19">
        <v>1789</v>
      </c>
      <c r="D363" s="1" t="s">
        <v>0</v>
      </c>
      <c r="E363" s="10" t="s">
        <v>264</v>
      </c>
      <c r="F363" s="3" t="s">
        <v>13</v>
      </c>
      <c r="G363" s="1" t="s">
        <v>333</v>
      </c>
      <c r="H363" s="10" t="s">
        <v>296</v>
      </c>
      <c r="I363" s="1"/>
      <c r="J363" s="8"/>
      <c r="K363" s="4">
        <v>239</v>
      </c>
      <c r="L363" s="4"/>
      <c r="M363" s="4"/>
      <c r="N363" s="5"/>
      <c r="O363" s="6"/>
      <c r="P363" s="19" t="s">
        <v>334</v>
      </c>
      <c r="Q363" s="1" t="s">
        <v>335</v>
      </c>
      <c r="R363" s="1">
        <v>16</v>
      </c>
      <c r="W363" s="9" t="s">
        <v>5</v>
      </c>
      <c r="Y363" s="8"/>
      <c r="Z363" s="7"/>
      <c r="AC363" s="4">
        <f>M363*O363</f>
        <v>0</v>
      </c>
    </row>
    <row r="364" spans="1:29">
      <c r="A364">
        <v>362</v>
      </c>
      <c r="B364" s="19" t="s">
        <v>331</v>
      </c>
      <c r="C364" s="19">
        <v>1789</v>
      </c>
      <c r="D364" s="1" t="s">
        <v>0</v>
      </c>
      <c r="E364" s="10" t="s">
        <v>264</v>
      </c>
      <c r="F364" s="3" t="s">
        <v>13</v>
      </c>
      <c r="G364" s="1" t="s">
        <v>333</v>
      </c>
      <c r="H364" s="10" t="s">
        <v>297</v>
      </c>
      <c r="I364" s="1"/>
      <c r="J364" s="9"/>
      <c r="K364" s="4">
        <v>1028</v>
      </c>
      <c r="L364" s="4"/>
      <c r="M364" s="4">
        <v>514</v>
      </c>
      <c r="N364" s="5" t="s">
        <v>4</v>
      </c>
      <c r="O364" s="6">
        <v>2</v>
      </c>
      <c r="P364" s="19" t="s">
        <v>334</v>
      </c>
      <c r="Q364" s="1" t="s">
        <v>335</v>
      </c>
      <c r="R364" s="1">
        <v>16</v>
      </c>
      <c r="W364" s="9" t="s">
        <v>5</v>
      </c>
      <c r="Y364" s="9"/>
      <c r="Z364" s="7">
        <f>K364-AC364</f>
        <v>0</v>
      </c>
      <c r="AC364" s="4">
        <f>M364*O364</f>
        <v>1028</v>
      </c>
    </row>
    <row r="365" spans="1:29">
      <c r="A365">
        <v>363</v>
      </c>
      <c r="B365" s="19" t="s">
        <v>331</v>
      </c>
      <c r="C365" s="19">
        <v>1789</v>
      </c>
      <c r="D365" s="1" t="s">
        <v>0</v>
      </c>
      <c r="E365" s="10" t="s">
        <v>264</v>
      </c>
      <c r="F365" s="3" t="s">
        <v>13</v>
      </c>
      <c r="G365" s="1" t="s">
        <v>333</v>
      </c>
      <c r="H365" s="10" t="s">
        <v>298</v>
      </c>
      <c r="I365" s="1"/>
      <c r="J365" s="8"/>
      <c r="K365" s="4">
        <v>150</v>
      </c>
      <c r="L365" s="4"/>
      <c r="M365" s="4">
        <v>135</v>
      </c>
      <c r="N365" s="5" t="s">
        <v>381</v>
      </c>
      <c r="O365" s="6"/>
      <c r="P365" s="19" t="s">
        <v>334</v>
      </c>
      <c r="Q365" s="1" t="s">
        <v>335</v>
      </c>
      <c r="R365" s="1">
        <v>16</v>
      </c>
      <c r="W365" s="9" t="s">
        <v>5</v>
      </c>
      <c r="Y365" s="8"/>
      <c r="Z365" s="7"/>
      <c r="AC365" s="4">
        <f>M365*O365</f>
        <v>0</v>
      </c>
    </row>
    <row r="366" spans="1:29">
      <c r="A366">
        <v>364</v>
      </c>
      <c r="B366" s="19" t="s">
        <v>331</v>
      </c>
      <c r="C366" s="19">
        <v>1789</v>
      </c>
      <c r="D366" s="1" t="s">
        <v>0</v>
      </c>
      <c r="E366" s="10" t="s">
        <v>264</v>
      </c>
      <c r="F366" s="3" t="s">
        <v>13</v>
      </c>
      <c r="G366" s="1" t="s">
        <v>333</v>
      </c>
      <c r="H366" s="10" t="s">
        <v>299</v>
      </c>
      <c r="I366" s="1"/>
      <c r="J366" s="8"/>
      <c r="K366" s="4">
        <v>4000</v>
      </c>
      <c r="L366" s="4"/>
      <c r="M366" s="4">
        <v>80</v>
      </c>
      <c r="N366" s="5" t="s">
        <v>300</v>
      </c>
      <c r="O366" s="6">
        <v>50</v>
      </c>
      <c r="P366" s="19" t="s">
        <v>334</v>
      </c>
      <c r="Q366" s="1" t="s">
        <v>335</v>
      </c>
      <c r="R366" s="1">
        <v>16</v>
      </c>
      <c r="W366" s="9" t="s">
        <v>5</v>
      </c>
      <c r="Y366" s="8"/>
      <c r="Z366" s="7">
        <f>K366-AC366</f>
        <v>0</v>
      </c>
      <c r="AC366" s="4">
        <f>M366*O366</f>
        <v>4000</v>
      </c>
    </row>
    <row r="367" spans="1:29">
      <c r="A367">
        <v>365</v>
      </c>
      <c r="B367" s="19" t="s">
        <v>331</v>
      </c>
      <c r="C367" s="19">
        <v>1789</v>
      </c>
      <c r="D367" s="1" t="s">
        <v>0</v>
      </c>
      <c r="E367" s="10" t="s">
        <v>264</v>
      </c>
      <c r="F367" s="3" t="s">
        <v>13</v>
      </c>
      <c r="G367" s="1" t="s">
        <v>333</v>
      </c>
      <c r="H367" s="10" t="s">
        <v>301</v>
      </c>
      <c r="I367" s="1"/>
      <c r="J367" s="8"/>
      <c r="K367" s="4">
        <v>912</v>
      </c>
      <c r="L367" s="4"/>
      <c r="M367" s="4">
        <v>228</v>
      </c>
      <c r="N367" s="5" t="s">
        <v>35</v>
      </c>
      <c r="O367" s="6">
        <v>4</v>
      </c>
      <c r="P367" s="19" t="s">
        <v>334</v>
      </c>
      <c r="Q367" s="1" t="s">
        <v>335</v>
      </c>
      <c r="R367" s="1">
        <v>16</v>
      </c>
      <c r="W367" s="9" t="s">
        <v>5</v>
      </c>
      <c r="Y367" s="8"/>
      <c r="Z367" s="7">
        <f>K367-AC367</f>
        <v>0</v>
      </c>
      <c r="AC367" s="4">
        <f>M367*O367</f>
        <v>912</v>
      </c>
    </row>
    <row r="368" spans="1:29">
      <c r="A368">
        <v>366</v>
      </c>
      <c r="B368" s="19" t="s">
        <v>331</v>
      </c>
      <c r="C368" s="19">
        <v>1789</v>
      </c>
      <c r="D368" s="1" t="s">
        <v>0</v>
      </c>
      <c r="E368" s="10" t="s">
        <v>264</v>
      </c>
      <c r="F368" s="3" t="s">
        <v>13</v>
      </c>
      <c r="G368" s="1" t="s">
        <v>333</v>
      </c>
      <c r="H368" s="10" t="s">
        <v>302</v>
      </c>
      <c r="I368" s="1"/>
      <c r="J368" s="8"/>
      <c r="K368" s="4">
        <v>285</v>
      </c>
      <c r="L368" s="4"/>
      <c r="M368" s="4">
        <v>95</v>
      </c>
      <c r="N368" s="5" t="s">
        <v>35</v>
      </c>
      <c r="O368" s="6">
        <v>3</v>
      </c>
      <c r="P368" s="19" t="s">
        <v>334</v>
      </c>
      <c r="Q368" s="1" t="s">
        <v>335</v>
      </c>
      <c r="R368" s="1">
        <v>16</v>
      </c>
      <c r="W368" s="9" t="s">
        <v>5</v>
      </c>
      <c r="Y368" s="8"/>
      <c r="Z368" s="7">
        <f>K368-AC368</f>
        <v>0</v>
      </c>
      <c r="AC368" s="4">
        <f>M368*O368</f>
        <v>285</v>
      </c>
    </row>
    <row r="369" spans="1:29">
      <c r="A369">
        <v>367</v>
      </c>
      <c r="B369" s="19" t="s">
        <v>331</v>
      </c>
      <c r="C369" s="19">
        <v>1789</v>
      </c>
      <c r="D369" s="1" t="s">
        <v>0</v>
      </c>
      <c r="E369" s="10" t="s">
        <v>264</v>
      </c>
      <c r="F369" s="3" t="s">
        <v>13</v>
      </c>
      <c r="G369" s="1" t="s">
        <v>333</v>
      </c>
      <c r="H369" s="10" t="s">
        <v>303</v>
      </c>
      <c r="I369" s="1"/>
      <c r="J369" s="8"/>
      <c r="K369" s="4">
        <v>656</v>
      </c>
      <c r="L369" s="4"/>
      <c r="M369" s="4">
        <v>82</v>
      </c>
      <c r="N369" s="5" t="s">
        <v>35</v>
      </c>
      <c r="O369" s="6">
        <v>8</v>
      </c>
      <c r="P369" s="19" t="s">
        <v>334</v>
      </c>
      <c r="Q369" s="1" t="s">
        <v>335</v>
      </c>
      <c r="R369" s="1">
        <v>16</v>
      </c>
      <c r="W369" s="9" t="s">
        <v>5</v>
      </c>
      <c r="Y369" s="8"/>
      <c r="Z369" s="7">
        <f>K369-AC369</f>
        <v>0</v>
      </c>
      <c r="AC369" s="4">
        <f>M369*O369</f>
        <v>656</v>
      </c>
    </row>
    <row r="370" spans="1:29">
      <c r="A370">
        <v>368</v>
      </c>
      <c r="B370" s="19" t="s">
        <v>331</v>
      </c>
      <c r="C370" s="19">
        <v>1789</v>
      </c>
      <c r="D370" s="1" t="s">
        <v>0</v>
      </c>
      <c r="E370" s="10" t="s">
        <v>264</v>
      </c>
      <c r="F370" s="3" t="s">
        <v>13</v>
      </c>
      <c r="G370" s="1" t="s">
        <v>333</v>
      </c>
      <c r="H370" s="10" t="s">
        <v>252</v>
      </c>
      <c r="I370" s="1"/>
      <c r="J370" s="8"/>
      <c r="K370" s="4">
        <v>1692</v>
      </c>
      <c r="L370" s="4"/>
      <c r="M370" s="4">
        <v>47</v>
      </c>
      <c r="N370" s="5" t="s">
        <v>35</v>
      </c>
      <c r="O370" s="6">
        <v>36</v>
      </c>
      <c r="P370" s="19" t="s">
        <v>334</v>
      </c>
      <c r="Q370" s="1" t="s">
        <v>335</v>
      </c>
      <c r="R370" s="1">
        <v>16</v>
      </c>
      <c r="W370" s="9" t="s">
        <v>5</v>
      </c>
      <c r="Y370" s="8"/>
      <c r="Z370" s="7">
        <f>K370-AC370</f>
        <v>0</v>
      </c>
      <c r="AC370" s="4">
        <f>M370*O370</f>
        <v>1692</v>
      </c>
    </row>
    <row r="371" spans="1:29">
      <c r="A371">
        <v>369</v>
      </c>
      <c r="B371" s="19" t="s">
        <v>331</v>
      </c>
      <c r="C371" s="19">
        <v>1789</v>
      </c>
      <c r="D371" s="1" t="s">
        <v>0</v>
      </c>
      <c r="E371" s="10" t="s">
        <v>264</v>
      </c>
      <c r="F371" s="3" t="s">
        <v>13</v>
      </c>
      <c r="G371" s="1" t="s">
        <v>333</v>
      </c>
      <c r="H371" s="10" t="s">
        <v>304</v>
      </c>
      <c r="I371" s="1"/>
      <c r="J371" s="8"/>
      <c r="K371" s="4">
        <v>3924</v>
      </c>
      <c r="L371" s="4"/>
      <c r="M371" s="4">
        <v>109</v>
      </c>
      <c r="N371" s="5" t="s">
        <v>35</v>
      </c>
      <c r="O371" s="6">
        <v>36</v>
      </c>
      <c r="P371" s="19" t="s">
        <v>334</v>
      </c>
      <c r="Q371" s="1" t="s">
        <v>335</v>
      </c>
      <c r="R371" s="1">
        <v>16</v>
      </c>
      <c r="W371" s="9" t="s">
        <v>5</v>
      </c>
      <c r="Y371" s="8"/>
      <c r="Z371" s="7">
        <f>K371-AC371</f>
        <v>0</v>
      </c>
      <c r="AC371" s="4">
        <f>M371*O371</f>
        <v>3924</v>
      </c>
    </row>
    <row r="372" spans="1:29">
      <c r="A372">
        <v>370</v>
      </c>
      <c r="B372" s="19" t="s">
        <v>331</v>
      </c>
      <c r="C372" s="19">
        <v>1789</v>
      </c>
      <c r="D372" s="1" t="s">
        <v>0</v>
      </c>
      <c r="E372" s="10" t="s">
        <v>264</v>
      </c>
      <c r="F372" s="3" t="s">
        <v>13</v>
      </c>
      <c r="G372" s="1" t="s">
        <v>333</v>
      </c>
      <c r="H372" s="10" t="s">
        <v>305</v>
      </c>
      <c r="I372" s="1"/>
      <c r="J372" s="8"/>
      <c r="K372" s="4">
        <v>1200</v>
      </c>
      <c r="L372" s="4"/>
      <c r="M372" s="4">
        <v>15000</v>
      </c>
      <c r="N372" s="5" t="s">
        <v>4</v>
      </c>
      <c r="O372" s="6">
        <v>0.08</v>
      </c>
      <c r="P372" s="19" t="s">
        <v>334</v>
      </c>
      <c r="Q372" s="1" t="s">
        <v>335</v>
      </c>
      <c r="R372" s="1">
        <v>16</v>
      </c>
      <c r="W372" s="9" t="s">
        <v>5</v>
      </c>
      <c r="Y372" s="9"/>
      <c r="Z372" s="7">
        <f>K372-AC372</f>
        <v>0</v>
      </c>
      <c r="AC372" s="4">
        <f>M372*O372</f>
        <v>1200</v>
      </c>
    </row>
    <row r="373" spans="1:29">
      <c r="A373">
        <v>371</v>
      </c>
      <c r="B373" s="19" t="s">
        <v>331</v>
      </c>
      <c r="C373" s="19">
        <v>1789</v>
      </c>
      <c r="D373" s="1" t="s">
        <v>0</v>
      </c>
      <c r="E373" s="10" t="s">
        <v>264</v>
      </c>
      <c r="F373" s="3" t="s">
        <v>13</v>
      </c>
      <c r="G373" s="1" t="s">
        <v>333</v>
      </c>
      <c r="H373" s="10" t="s">
        <v>149</v>
      </c>
      <c r="I373" s="1"/>
      <c r="J373" s="8"/>
      <c r="K373" s="4">
        <v>1400</v>
      </c>
      <c r="L373" s="4"/>
      <c r="M373" s="4">
        <v>700</v>
      </c>
      <c r="N373" s="5" t="s">
        <v>4</v>
      </c>
      <c r="O373" s="6">
        <v>2</v>
      </c>
      <c r="P373" s="19" t="s">
        <v>334</v>
      </c>
      <c r="Q373" s="1" t="s">
        <v>335</v>
      </c>
      <c r="R373" s="1">
        <v>16</v>
      </c>
      <c r="W373" s="9" t="s">
        <v>5</v>
      </c>
      <c r="Y373" s="8"/>
      <c r="Z373" s="7">
        <f>K373-AC373</f>
        <v>0</v>
      </c>
      <c r="AC373" s="4">
        <f>M373*O373</f>
        <v>1400</v>
      </c>
    </row>
    <row r="374" spans="1:29">
      <c r="A374">
        <v>372</v>
      </c>
      <c r="B374" s="19" t="s">
        <v>331</v>
      </c>
      <c r="C374" s="19">
        <v>1789</v>
      </c>
      <c r="D374" s="1" t="s">
        <v>0</v>
      </c>
      <c r="E374" s="10" t="s">
        <v>264</v>
      </c>
      <c r="F374" s="3" t="s">
        <v>13</v>
      </c>
      <c r="G374" s="1" t="s">
        <v>333</v>
      </c>
      <c r="H374" s="10" t="s">
        <v>306</v>
      </c>
      <c r="I374" s="1"/>
      <c r="J374" s="8"/>
      <c r="K374" s="4">
        <v>3300</v>
      </c>
      <c r="L374" s="4"/>
      <c r="M374" s="4">
        <v>1100</v>
      </c>
      <c r="N374" s="5" t="s">
        <v>4</v>
      </c>
      <c r="O374" s="6">
        <v>3</v>
      </c>
      <c r="P374" s="19" t="s">
        <v>334</v>
      </c>
      <c r="Q374" s="1" t="s">
        <v>335</v>
      </c>
      <c r="R374" s="1">
        <v>16</v>
      </c>
      <c r="W374" s="9" t="s">
        <v>5</v>
      </c>
      <c r="Y374" s="8"/>
      <c r="Z374" s="7">
        <f>K374-AC374</f>
        <v>0</v>
      </c>
      <c r="AC374" s="4">
        <f>M374*O374</f>
        <v>3300</v>
      </c>
    </row>
    <row r="375" spans="1:29">
      <c r="A375">
        <v>373</v>
      </c>
      <c r="B375" s="19" t="s">
        <v>331</v>
      </c>
      <c r="C375" s="19">
        <v>1789</v>
      </c>
      <c r="D375" s="1" t="s">
        <v>0</v>
      </c>
      <c r="E375" s="10" t="s">
        <v>264</v>
      </c>
      <c r="F375" s="3" t="s">
        <v>13</v>
      </c>
      <c r="G375" s="1" t="s">
        <v>333</v>
      </c>
      <c r="H375" s="10" t="s">
        <v>307</v>
      </c>
      <c r="I375" s="1"/>
      <c r="J375" s="8"/>
      <c r="K375" s="4">
        <v>1440</v>
      </c>
      <c r="L375" s="4"/>
      <c r="M375" s="4">
        <v>480</v>
      </c>
      <c r="N375" s="5" t="s">
        <v>35</v>
      </c>
      <c r="O375" s="6">
        <v>3</v>
      </c>
      <c r="P375" s="19" t="s">
        <v>334</v>
      </c>
      <c r="Q375" s="1" t="s">
        <v>335</v>
      </c>
      <c r="R375" s="1">
        <v>16</v>
      </c>
      <c r="W375" s="9" t="s">
        <v>5</v>
      </c>
      <c r="Y375" s="8"/>
      <c r="Z375" s="7">
        <f>K375-AC375</f>
        <v>0</v>
      </c>
      <c r="AC375" s="4">
        <f>M375*O375</f>
        <v>1440</v>
      </c>
    </row>
    <row r="376" spans="1:29">
      <c r="A376">
        <v>374</v>
      </c>
      <c r="B376" s="19" t="s">
        <v>331</v>
      </c>
      <c r="C376" s="19">
        <v>1789</v>
      </c>
      <c r="D376" s="1" t="s">
        <v>0</v>
      </c>
      <c r="E376" s="10" t="s">
        <v>264</v>
      </c>
      <c r="F376" s="3" t="s">
        <v>13</v>
      </c>
      <c r="G376" s="1" t="s">
        <v>333</v>
      </c>
      <c r="H376" s="10" t="s">
        <v>308</v>
      </c>
      <c r="I376" s="1"/>
      <c r="J376" s="8"/>
      <c r="K376" s="4">
        <v>420</v>
      </c>
      <c r="L376" s="4"/>
      <c r="M376" s="4">
        <v>280</v>
      </c>
      <c r="N376" s="5" t="s">
        <v>4</v>
      </c>
      <c r="O376" s="6">
        <v>1.5</v>
      </c>
      <c r="P376" s="19" t="s">
        <v>334</v>
      </c>
      <c r="Q376" s="1" t="s">
        <v>335</v>
      </c>
      <c r="R376" s="1">
        <v>16</v>
      </c>
      <c r="W376" s="9" t="s">
        <v>5</v>
      </c>
      <c r="Y376" s="8"/>
      <c r="Z376" s="7">
        <f>K376-AC376</f>
        <v>0</v>
      </c>
      <c r="AC376" s="4">
        <f>M376*O376</f>
        <v>420</v>
      </c>
    </row>
    <row r="377" spans="1:29">
      <c r="A377">
        <v>375</v>
      </c>
      <c r="B377" s="19" t="s">
        <v>331</v>
      </c>
      <c r="C377" s="19">
        <v>1789</v>
      </c>
      <c r="D377" s="1" t="s">
        <v>0</v>
      </c>
      <c r="E377" s="10" t="s">
        <v>264</v>
      </c>
      <c r="F377" s="3" t="s">
        <v>13</v>
      </c>
      <c r="G377" s="1" t="s">
        <v>333</v>
      </c>
      <c r="H377" s="10" t="s">
        <v>309</v>
      </c>
      <c r="I377" s="1"/>
      <c r="J377" s="8"/>
      <c r="K377" s="4">
        <v>351</v>
      </c>
      <c r="L377" s="4"/>
      <c r="M377" s="4">
        <v>200</v>
      </c>
      <c r="N377" s="5" t="s">
        <v>4</v>
      </c>
      <c r="O377" s="6"/>
      <c r="P377" s="19" t="s">
        <v>334</v>
      </c>
      <c r="Q377" s="1" t="s">
        <v>335</v>
      </c>
      <c r="R377" s="1">
        <v>16</v>
      </c>
      <c r="W377" s="9" t="s">
        <v>5</v>
      </c>
      <c r="Y377" s="8"/>
      <c r="Z377" s="7"/>
      <c r="AC377" s="4">
        <f>M377*O377</f>
        <v>0</v>
      </c>
    </row>
    <row r="378" spans="1:29">
      <c r="A378">
        <v>376</v>
      </c>
      <c r="B378" s="19" t="s">
        <v>331</v>
      </c>
      <c r="C378" s="19">
        <v>1789</v>
      </c>
      <c r="D378" s="1" t="s">
        <v>0</v>
      </c>
      <c r="E378" s="10" t="s">
        <v>264</v>
      </c>
      <c r="F378" s="3" t="s">
        <v>13</v>
      </c>
      <c r="G378" s="1" t="s">
        <v>333</v>
      </c>
      <c r="H378" s="10" t="s">
        <v>171</v>
      </c>
      <c r="I378" s="1"/>
      <c r="J378" s="8"/>
      <c r="K378" s="4">
        <v>600</v>
      </c>
      <c r="L378" s="4"/>
      <c r="M378" s="4">
        <v>231</v>
      </c>
      <c r="N378" s="5" t="s">
        <v>382</v>
      </c>
      <c r="O378" s="6"/>
      <c r="P378" s="19" t="s">
        <v>334</v>
      </c>
      <c r="Q378" s="1" t="s">
        <v>335</v>
      </c>
      <c r="R378" s="1">
        <v>16</v>
      </c>
      <c r="W378" s="9" t="s">
        <v>5</v>
      </c>
      <c r="Y378" s="8"/>
      <c r="Z378" s="7"/>
      <c r="AC378" s="4">
        <f>M378*O378</f>
        <v>0</v>
      </c>
    </row>
    <row r="379" spans="1:29">
      <c r="A379">
        <v>377</v>
      </c>
      <c r="B379" s="19" t="s">
        <v>331</v>
      </c>
      <c r="C379" s="19">
        <v>1789</v>
      </c>
      <c r="D379" s="1" t="s">
        <v>0</v>
      </c>
      <c r="E379" s="10" t="s">
        <v>264</v>
      </c>
      <c r="F379" s="3" t="s">
        <v>13</v>
      </c>
      <c r="G379" s="1" t="s">
        <v>333</v>
      </c>
      <c r="H379" s="10" t="s">
        <v>310</v>
      </c>
      <c r="I379" s="1"/>
      <c r="J379" s="8"/>
      <c r="K379" s="4">
        <v>344</v>
      </c>
      <c r="L379" s="4"/>
      <c r="M379" s="4"/>
      <c r="N379" s="5"/>
      <c r="O379" s="6"/>
      <c r="P379" s="19" t="s">
        <v>334</v>
      </c>
      <c r="Q379" s="1" t="s">
        <v>335</v>
      </c>
      <c r="R379" s="1">
        <v>16</v>
      </c>
      <c r="W379" s="9" t="s">
        <v>5</v>
      </c>
      <c r="Y379" s="8"/>
      <c r="Z379" s="7"/>
      <c r="AC379" s="4">
        <f>M379*O379</f>
        <v>0</v>
      </c>
    </row>
    <row r="380" spans="1:29">
      <c r="A380">
        <v>378</v>
      </c>
      <c r="B380" s="19" t="s">
        <v>331</v>
      </c>
      <c r="C380" s="19">
        <v>1789</v>
      </c>
      <c r="D380" s="1" t="s">
        <v>0</v>
      </c>
      <c r="E380" s="10" t="s">
        <v>264</v>
      </c>
      <c r="F380" s="3" t="s">
        <v>13</v>
      </c>
      <c r="G380" s="1" t="s">
        <v>333</v>
      </c>
      <c r="H380" s="10" t="s">
        <v>311</v>
      </c>
      <c r="I380" s="1"/>
      <c r="J380" s="8"/>
      <c r="K380" s="4">
        <v>1512</v>
      </c>
      <c r="L380" s="4"/>
      <c r="M380" s="4">
        <f>10+120/280</f>
        <v>10.428571428571429</v>
      </c>
      <c r="N380" s="5" t="s">
        <v>182</v>
      </c>
      <c r="O380" s="6"/>
      <c r="P380" s="19" t="s">
        <v>334</v>
      </c>
      <c r="Q380" s="1" t="s">
        <v>335</v>
      </c>
      <c r="R380" s="1">
        <v>16</v>
      </c>
      <c r="W380" s="9" t="s">
        <v>5</v>
      </c>
      <c r="Y380" s="8"/>
      <c r="Z380" s="7"/>
      <c r="AC380" s="4">
        <f>M380*O380</f>
        <v>0</v>
      </c>
    </row>
    <row r="381" spans="1:29">
      <c r="A381">
        <v>379</v>
      </c>
      <c r="B381" s="19" t="s">
        <v>331</v>
      </c>
      <c r="C381" s="19">
        <v>1789</v>
      </c>
      <c r="D381" s="1" t="s">
        <v>0</v>
      </c>
      <c r="E381" s="10" t="s">
        <v>264</v>
      </c>
      <c r="F381" s="3" t="s">
        <v>13</v>
      </c>
      <c r="G381" s="1" t="s">
        <v>333</v>
      </c>
      <c r="H381" s="10" t="s">
        <v>312</v>
      </c>
      <c r="I381" s="1"/>
      <c r="J381" s="8"/>
      <c r="K381" s="4">
        <v>1167</v>
      </c>
      <c r="L381" s="4"/>
      <c r="M381" s="4">
        <v>389</v>
      </c>
      <c r="N381" s="5" t="s">
        <v>175</v>
      </c>
      <c r="O381" s="6">
        <v>3</v>
      </c>
      <c r="P381" s="19" t="s">
        <v>334</v>
      </c>
      <c r="Q381" s="1" t="s">
        <v>335</v>
      </c>
      <c r="R381" s="1">
        <v>16</v>
      </c>
      <c r="W381" s="9" t="s">
        <v>5</v>
      </c>
      <c r="Y381" s="8"/>
      <c r="Z381" s="7">
        <f>K381-AC381</f>
        <v>0</v>
      </c>
      <c r="AC381" s="4">
        <f>M381*O381</f>
        <v>1167</v>
      </c>
    </row>
    <row r="382" spans="1:29">
      <c r="A382">
        <v>380</v>
      </c>
      <c r="B382" s="19" t="s">
        <v>331</v>
      </c>
      <c r="C382" s="19">
        <v>1789</v>
      </c>
      <c r="D382" s="1" t="s">
        <v>0</v>
      </c>
      <c r="E382" s="10" t="s">
        <v>313</v>
      </c>
      <c r="F382" s="3" t="s">
        <v>13</v>
      </c>
      <c r="G382" s="1" t="s">
        <v>333</v>
      </c>
      <c r="H382" s="10" t="s">
        <v>2</v>
      </c>
      <c r="I382" s="1"/>
      <c r="J382" s="8"/>
      <c r="K382" s="4">
        <v>9714</v>
      </c>
      <c r="L382" s="4"/>
      <c r="M382" s="4">
        <v>24286</v>
      </c>
      <c r="N382" s="5" t="s">
        <v>4</v>
      </c>
      <c r="O382" s="6">
        <v>0.4</v>
      </c>
      <c r="P382" s="19" t="s">
        <v>334</v>
      </c>
      <c r="Q382" s="1" t="s">
        <v>335</v>
      </c>
      <c r="R382" s="1">
        <v>19</v>
      </c>
      <c r="W382" s="9" t="s">
        <v>5</v>
      </c>
      <c r="Y382" s="8"/>
      <c r="Z382" s="7">
        <f>K382-AC382</f>
        <v>-0.3999999999996362</v>
      </c>
      <c r="AC382" s="4">
        <f>M382*O382</f>
        <v>9714.4</v>
      </c>
    </row>
    <row r="383" spans="1:29">
      <c r="A383">
        <v>381</v>
      </c>
      <c r="B383" s="19" t="s">
        <v>331</v>
      </c>
      <c r="C383" s="19">
        <v>1789</v>
      </c>
      <c r="D383" s="1" t="s">
        <v>0</v>
      </c>
      <c r="E383" s="10" t="s">
        <v>313</v>
      </c>
      <c r="F383" s="3" t="s">
        <v>37</v>
      </c>
      <c r="G383" s="1" t="s">
        <v>333</v>
      </c>
      <c r="H383" s="10" t="s">
        <v>11</v>
      </c>
      <c r="I383" s="1"/>
      <c r="J383" s="8"/>
      <c r="K383" s="4">
        <v>6400</v>
      </c>
      <c r="L383" s="4"/>
      <c r="M383" s="4">
        <v>40</v>
      </c>
      <c r="N383" s="5" t="s">
        <v>12</v>
      </c>
      <c r="O383" s="6">
        <v>160</v>
      </c>
      <c r="P383" s="19" t="s">
        <v>334</v>
      </c>
      <c r="Q383" s="1" t="s">
        <v>335</v>
      </c>
      <c r="R383" s="1">
        <v>19</v>
      </c>
      <c r="W383" s="9" t="s">
        <v>5</v>
      </c>
      <c r="Y383" s="8"/>
      <c r="Z383" s="7">
        <f>K383-AC383</f>
        <v>0</v>
      </c>
      <c r="AC383" s="4">
        <f>M383*O383</f>
        <v>6400</v>
      </c>
    </row>
    <row r="384" spans="1:29">
      <c r="A384">
        <v>382</v>
      </c>
      <c r="B384" s="19" t="s">
        <v>331</v>
      </c>
      <c r="C384" s="19">
        <v>1789</v>
      </c>
      <c r="D384" s="1" t="s">
        <v>0</v>
      </c>
      <c r="E384" s="10" t="s">
        <v>313</v>
      </c>
      <c r="F384" s="3" t="s">
        <v>3</v>
      </c>
      <c r="G384" s="1" t="s">
        <v>333</v>
      </c>
      <c r="H384" s="10" t="s">
        <v>11</v>
      </c>
      <c r="I384" s="1"/>
      <c r="J384" s="8"/>
      <c r="K384" s="4">
        <v>19520</v>
      </c>
      <c r="L384" s="4"/>
      <c r="M384" s="4">
        <v>122</v>
      </c>
      <c r="N384" s="5" t="s">
        <v>12</v>
      </c>
      <c r="O384" s="6">
        <v>160</v>
      </c>
      <c r="P384" s="19" t="s">
        <v>334</v>
      </c>
      <c r="Q384" s="1" t="s">
        <v>335</v>
      </c>
      <c r="R384" s="1">
        <v>19</v>
      </c>
      <c r="W384" s="9" t="s">
        <v>5</v>
      </c>
      <c r="Y384" s="8"/>
      <c r="Z384" s="7">
        <f>K384-AC384</f>
        <v>0</v>
      </c>
      <c r="AC384" s="4">
        <f>M384*O384</f>
        <v>19520</v>
      </c>
    </row>
    <row r="385" spans="1:29">
      <c r="A385">
        <v>383</v>
      </c>
      <c r="B385" s="19" t="s">
        <v>331</v>
      </c>
      <c r="C385" s="19">
        <v>1789</v>
      </c>
      <c r="D385" s="1" t="s">
        <v>0</v>
      </c>
      <c r="E385" s="10" t="s">
        <v>313</v>
      </c>
      <c r="F385" s="3" t="s">
        <v>37</v>
      </c>
      <c r="G385" s="1" t="s">
        <v>333</v>
      </c>
      <c r="H385" s="10" t="s">
        <v>18</v>
      </c>
      <c r="I385" s="1"/>
      <c r="J385" s="8"/>
      <c r="K385" s="4">
        <v>11400</v>
      </c>
      <c r="L385" s="4"/>
      <c r="M385" s="4">
        <v>285</v>
      </c>
      <c r="N385" s="5" t="s">
        <v>19</v>
      </c>
      <c r="O385" s="6">
        <v>40</v>
      </c>
      <c r="P385" s="19" t="s">
        <v>334</v>
      </c>
      <c r="Q385" s="1" t="s">
        <v>335</v>
      </c>
      <c r="R385" s="1">
        <v>19</v>
      </c>
      <c r="W385" s="9" t="s">
        <v>5</v>
      </c>
      <c r="Y385" s="8"/>
      <c r="Z385" s="7">
        <f>K385-AC385</f>
        <v>0</v>
      </c>
      <c r="AC385" s="4">
        <f>M385*O385</f>
        <v>11400</v>
      </c>
    </row>
    <row r="386" spans="1:29">
      <c r="A386">
        <v>384</v>
      </c>
      <c r="B386" s="19" t="s">
        <v>331</v>
      </c>
      <c r="C386" s="19">
        <v>1789</v>
      </c>
      <c r="D386" s="1" t="s">
        <v>0</v>
      </c>
      <c r="E386" s="10" t="s">
        <v>313</v>
      </c>
      <c r="F386" s="3" t="s">
        <v>3</v>
      </c>
      <c r="G386" s="1" t="s">
        <v>333</v>
      </c>
      <c r="H386" s="10" t="s">
        <v>18</v>
      </c>
      <c r="I386" s="1"/>
      <c r="J386" s="8"/>
      <c r="K386" s="4">
        <v>680</v>
      </c>
      <c r="L386" s="4"/>
      <c r="M386" s="4">
        <v>17</v>
      </c>
      <c r="N386" s="5" t="s">
        <v>19</v>
      </c>
      <c r="O386" s="6">
        <v>40</v>
      </c>
      <c r="P386" s="19" t="s">
        <v>334</v>
      </c>
      <c r="Q386" s="1" t="s">
        <v>335</v>
      </c>
      <c r="R386" s="1">
        <v>19</v>
      </c>
      <c r="W386" s="9" t="s">
        <v>5</v>
      </c>
      <c r="Y386" s="8"/>
      <c r="Z386" s="7">
        <f>K386-AC386</f>
        <v>0</v>
      </c>
      <c r="AC386" s="4">
        <f>M386*O386</f>
        <v>680</v>
      </c>
    </row>
    <row r="387" spans="1:29">
      <c r="A387">
        <v>385</v>
      </c>
      <c r="B387" s="19" t="s">
        <v>331</v>
      </c>
      <c r="C387" s="19">
        <v>1789</v>
      </c>
      <c r="D387" s="1" t="s">
        <v>0</v>
      </c>
      <c r="E387" s="10" t="s">
        <v>313</v>
      </c>
      <c r="F387" s="3" t="s">
        <v>37</v>
      </c>
      <c r="G387" s="1" t="s">
        <v>333</v>
      </c>
      <c r="H387" s="10" t="s">
        <v>20</v>
      </c>
      <c r="I387" s="1"/>
      <c r="J387" s="8"/>
      <c r="K387" s="4">
        <v>450</v>
      </c>
      <c r="L387" s="4"/>
      <c r="M387" s="4">
        <v>9</v>
      </c>
      <c r="N387" s="5" t="s">
        <v>21</v>
      </c>
      <c r="O387" s="6">
        <v>50</v>
      </c>
      <c r="P387" s="19" t="s">
        <v>334</v>
      </c>
      <c r="Q387" s="1" t="s">
        <v>335</v>
      </c>
      <c r="R387" s="1">
        <v>19</v>
      </c>
      <c r="W387" s="9" t="s">
        <v>5</v>
      </c>
      <c r="Y387" s="8"/>
      <c r="Z387" s="7">
        <f>K387-AC387</f>
        <v>0</v>
      </c>
      <c r="AC387" s="4">
        <f>M387*O387</f>
        <v>450</v>
      </c>
    </row>
    <row r="388" spans="1:29">
      <c r="A388">
        <v>386</v>
      </c>
      <c r="B388" s="19" t="s">
        <v>331</v>
      </c>
      <c r="C388" s="19">
        <v>1789</v>
      </c>
      <c r="D388" s="1" t="s">
        <v>0</v>
      </c>
      <c r="E388" s="10" t="s">
        <v>313</v>
      </c>
      <c r="F388" s="3" t="s">
        <v>37</v>
      </c>
      <c r="G388" s="1" t="s">
        <v>333</v>
      </c>
      <c r="H388" s="10" t="s">
        <v>222</v>
      </c>
      <c r="I388" s="1"/>
      <c r="J388" s="8"/>
      <c r="K388" s="4">
        <v>7350</v>
      </c>
      <c r="L388" s="4"/>
      <c r="M388" s="4">
        <v>175</v>
      </c>
      <c r="N388" s="5" t="s">
        <v>35</v>
      </c>
      <c r="O388" s="6">
        <v>42</v>
      </c>
      <c r="P388" s="19" t="s">
        <v>334</v>
      </c>
      <c r="Q388" s="1" t="s">
        <v>335</v>
      </c>
      <c r="R388" s="1">
        <v>19</v>
      </c>
      <c r="W388" s="9" t="s">
        <v>5</v>
      </c>
      <c r="Y388" s="8"/>
      <c r="Z388" s="7">
        <f>K388-AC388</f>
        <v>0</v>
      </c>
      <c r="AC388" s="4">
        <f>M388*O388</f>
        <v>7350</v>
      </c>
    </row>
    <row r="389" spans="1:29">
      <c r="A389">
        <v>387</v>
      </c>
      <c r="B389" s="19" t="s">
        <v>331</v>
      </c>
      <c r="C389" s="19">
        <v>1789</v>
      </c>
      <c r="D389" s="1" t="s">
        <v>0</v>
      </c>
      <c r="E389" s="10" t="s">
        <v>313</v>
      </c>
      <c r="F389" s="3" t="s">
        <v>7</v>
      </c>
      <c r="G389" s="1" t="s">
        <v>333</v>
      </c>
      <c r="H389" s="10" t="s">
        <v>314</v>
      </c>
      <c r="I389" s="1"/>
      <c r="J389" s="8"/>
      <c r="K389" s="4">
        <v>15528</v>
      </c>
      <c r="L389" s="4"/>
      <c r="M389" s="4">
        <v>51760</v>
      </c>
      <c r="N389" s="5" t="s">
        <v>4</v>
      </c>
      <c r="O389" s="6">
        <v>0.3</v>
      </c>
      <c r="P389" s="19" t="s">
        <v>334</v>
      </c>
      <c r="Q389" s="1" t="s">
        <v>335</v>
      </c>
      <c r="R389" s="1">
        <v>19</v>
      </c>
      <c r="W389" s="9" t="s">
        <v>5</v>
      </c>
      <c r="Y389" s="8" t="s">
        <v>383</v>
      </c>
      <c r="Z389" s="7">
        <f>K389-AC389</f>
        <v>0</v>
      </c>
      <c r="AC389" s="4">
        <f>M389*O389</f>
        <v>15528</v>
      </c>
    </row>
    <row r="390" spans="1:29">
      <c r="A390">
        <v>388</v>
      </c>
      <c r="B390" s="19" t="s">
        <v>331</v>
      </c>
      <c r="C390" s="19">
        <v>1789</v>
      </c>
      <c r="D390" s="1" t="s">
        <v>0</v>
      </c>
      <c r="E390" s="10" t="s">
        <v>313</v>
      </c>
      <c r="F390" s="3" t="s">
        <v>3</v>
      </c>
      <c r="G390" s="1" t="s">
        <v>333</v>
      </c>
      <c r="H390" s="10" t="s">
        <v>314</v>
      </c>
      <c r="I390" s="1"/>
      <c r="J390" s="8"/>
      <c r="K390" s="4">
        <v>15528</v>
      </c>
      <c r="L390" s="4"/>
      <c r="M390" s="4">
        <v>51760</v>
      </c>
      <c r="N390" s="5" t="s">
        <v>4</v>
      </c>
      <c r="O390" s="6">
        <v>0.3</v>
      </c>
      <c r="P390" s="19" t="s">
        <v>334</v>
      </c>
      <c r="Q390" s="1" t="s">
        <v>335</v>
      </c>
      <c r="R390" s="1">
        <v>19</v>
      </c>
      <c r="W390" s="9" t="s">
        <v>5</v>
      </c>
      <c r="Y390" s="8" t="s">
        <v>383</v>
      </c>
      <c r="Z390" s="7">
        <f>K390-AC390</f>
        <v>0</v>
      </c>
      <c r="AC390" s="4">
        <f>M390*O390</f>
        <v>15528</v>
      </c>
    </row>
    <row r="391" spans="1:29">
      <c r="A391">
        <v>389</v>
      </c>
      <c r="B391" s="19" t="s">
        <v>331</v>
      </c>
      <c r="C391" s="19">
        <v>1789</v>
      </c>
      <c r="D391" s="1" t="s">
        <v>0</v>
      </c>
      <c r="E391" s="10" t="s">
        <v>313</v>
      </c>
      <c r="F391" s="3" t="s">
        <v>37</v>
      </c>
      <c r="G391" s="1" t="s">
        <v>333</v>
      </c>
      <c r="H391" s="10" t="s">
        <v>224</v>
      </c>
      <c r="I391" s="1"/>
      <c r="J391" s="8"/>
      <c r="K391" s="4">
        <v>240</v>
      </c>
      <c r="L391" s="4"/>
      <c r="M391" s="4">
        <v>400</v>
      </c>
      <c r="N391" s="5" t="s">
        <v>4</v>
      </c>
      <c r="O391" s="6">
        <v>0.6</v>
      </c>
      <c r="P391" s="19" t="s">
        <v>334</v>
      </c>
      <c r="Q391" s="1" t="s">
        <v>335</v>
      </c>
      <c r="R391" s="1">
        <v>19</v>
      </c>
      <c r="W391" s="9" t="s">
        <v>5</v>
      </c>
      <c r="Y391" s="8"/>
      <c r="Z391" s="7">
        <f>K391-AC391</f>
        <v>0</v>
      </c>
      <c r="AC391" s="4">
        <f>M391*O391</f>
        <v>240</v>
      </c>
    </row>
    <row r="392" spans="1:29">
      <c r="A392">
        <v>390</v>
      </c>
      <c r="B392" s="19" t="s">
        <v>331</v>
      </c>
      <c r="C392" s="19">
        <v>1789</v>
      </c>
      <c r="D392" s="1" t="s">
        <v>0</v>
      </c>
      <c r="E392" s="10" t="s">
        <v>313</v>
      </c>
      <c r="F392" s="3" t="s">
        <v>7</v>
      </c>
      <c r="G392" s="1" t="s">
        <v>333</v>
      </c>
      <c r="H392" s="10" t="s">
        <v>224</v>
      </c>
      <c r="I392" s="1"/>
      <c r="J392" s="8"/>
      <c r="K392" s="4">
        <v>18441</v>
      </c>
      <c r="L392" s="4"/>
      <c r="M392" s="4">
        <v>30735</v>
      </c>
      <c r="N392" s="5" t="s">
        <v>4</v>
      </c>
      <c r="O392" s="6">
        <v>0.6</v>
      </c>
      <c r="P392" s="19" t="s">
        <v>334</v>
      </c>
      <c r="Q392" s="1" t="s">
        <v>335</v>
      </c>
      <c r="R392" s="1">
        <v>19</v>
      </c>
      <c r="W392" s="9" t="s">
        <v>5</v>
      </c>
      <c r="Y392" s="8"/>
      <c r="Z392" s="7">
        <f>K392-AC392</f>
        <v>0</v>
      </c>
      <c r="AC392" s="4">
        <f>M392*O392</f>
        <v>18441</v>
      </c>
    </row>
    <row r="393" spans="1:29">
      <c r="A393">
        <v>391</v>
      </c>
      <c r="B393" s="19" t="s">
        <v>331</v>
      </c>
      <c r="C393" s="19">
        <v>1789</v>
      </c>
      <c r="D393" s="1" t="s">
        <v>0</v>
      </c>
      <c r="E393" s="10" t="s">
        <v>313</v>
      </c>
      <c r="F393" s="3" t="s">
        <v>3</v>
      </c>
      <c r="G393" s="1" t="s">
        <v>333</v>
      </c>
      <c r="H393" s="10" t="s">
        <v>52</v>
      </c>
      <c r="I393" s="1"/>
      <c r="J393" s="8"/>
      <c r="K393" s="4">
        <v>11560</v>
      </c>
      <c r="L393" s="4"/>
      <c r="M393" s="4">
        <v>2890</v>
      </c>
      <c r="N393" s="5" t="s">
        <v>4</v>
      </c>
      <c r="O393" s="6">
        <v>4</v>
      </c>
      <c r="P393" s="19" t="s">
        <v>334</v>
      </c>
      <c r="Q393" s="1" t="s">
        <v>335</v>
      </c>
      <c r="R393" s="1">
        <v>19</v>
      </c>
      <c r="W393" s="9" t="s">
        <v>5</v>
      </c>
      <c r="Y393" s="8"/>
      <c r="Z393" s="7">
        <f>K393-AC393</f>
        <v>0</v>
      </c>
      <c r="AC393" s="4">
        <f>M393*O393</f>
        <v>11560</v>
      </c>
    </row>
    <row r="394" spans="1:29">
      <c r="A394">
        <v>392</v>
      </c>
      <c r="B394" s="19" t="s">
        <v>331</v>
      </c>
      <c r="C394" s="19">
        <v>1789</v>
      </c>
      <c r="D394" s="1" t="s">
        <v>0</v>
      </c>
      <c r="E394" s="10" t="s">
        <v>313</v>
      </c>
      <c r="F394" s="3" t="s">
        <v>13</v>
      </c>
      <c r="G394" s="1" t="s">
        <v>333</v>
      </c>
      <c r="H394" s="10" t="s">
        <v>52</v>
      </c>
      <c r="I394" s="1"/>
      <c r="J394" s="8"/>
      <c r="K394" s="4">
        <v>1300</v>
      </c>
      <c r="L394" s="4"/>
      <c r="M394" s="4">
        <v>325</v>
      </c>
      <c r="N394" s="5" t="s">
        <v>4</v>
      </c>
      <c r="O394" s="6">
        <v>4</v>
      </c>
      <c r="P394" s="19" t="s">
        <v>334</v>
      </c>
      <c r="Q394" s="1" t="s">
        <v>335</v>
      </c>
      <c r="R394" s="1">
        <v>19</v>
      </c>
      <c r="W394" s="9" t="s">
        <v>5</v>
      </c>
      <c r="Y394" s="8"/>
      <c r="Z394" s="7">
        <f>K394-AC394</f>
        <v>0</v>
      </c>
      <c r="AC394" s="4">
        <f>M394*O394</f>
        <v>1300</v>
      </c>
    </row>
    <row r="395" spans="1:29">
      <c r="A395">
        <v>393</v>
      </c>
      <c r="B395" s="19" t="s">
        <v>331</v>
      </c>
      <c r="C395" s="19">
        <v>1789</v>
      </c>
      <c r="D395" s="1" t="s">
        <v>0</v>
      </c>
      <c r="E395" s="10" t="s">
        <v>313</v>
      </c>
      <c r="F395" s="3" t="s">
        <v>13</v>
      </c>
      <c r="G395" s="1" t="s">
        <v>333</v>
      </c>
      <c r="H395" s="10" t="s">
        <v>315</v>
      </c>
      <c r="I395" s="1"/>
      <c r="J395" s="8"/>
      <c r="K395" s="4">
        <v>124</v>
      </c>
      <c r="L395" s="4"/>
      <c r="M395" s="4">
        <v>62</v>
      </c>
      <c r="N395" s="5" t="s">
        <v>4</v>
      </c>
      <c r="O395" s="6">
        <v>2</v>
      </c>
      <c r="P395" s="19" t="s">
        <v>334</v>
      </c>
      <c r="Q395" s="1" t="s">
        <v>335</v>
      </c>
      <c r="R395" s="1">
        <v>19</v>
      </c>
      <c r="W395" s="9" t="s">
        <v>5</v>
      </c>
      <c r="Y395" s="8"/>
      <c r="Z395" s="7">
        <f>K395-AC395</f>
        <v>0</v>
      </c>
      <c r="AC395" s="4">
        <f>M395*O395</f>
        <v>124</v>
      </c>
    </row>
    <row r="396" spans="1:29">
      <c r="A396">
        <v>394</v>
      </c>
      <c r="B396" s="19" t="s">
        <v>331</v>
      </c>
      <c r="C396" s="19">
        <v>1789</v>
      </c>
      <c r="D396" s="1" t="s">
        <v>0</v>
      </c>
      <c r="E396" s="10" t="s">
        <v>313</v>
      </c>
      <c r="F396" s="3" t="s">
        <v>7</v>
      </c>
      <c r="G396" s="1" t="s">
        <v>333</v>
      </c>
      <c r="H396" s="10" t="s">
        <v>316</v>
      </c>
      <c r="I396" s="1"/>
      <c r="J396" s="8"/>
      <c r="K396" s="4">
        <v>1260</v>
      </c>
      <c r="L396" s="4"/>
      <c r="M396" s="4">
        <v>8400</v>
      </c>
      <c r="N396" s="5" t="s">
        <v>4</v>
      </c>
      <c r="O396" s="6">
        <v>0.15</v>
      </c>
      <c r="P396" s="19" t="s">
        <v>334</v>
      </c>
      <c r="Q396" s="1" t="s">
        <v>335</v>
      </c>
      <c r="R396" s="1">
        <v>19</v>
      </c>
      <c r="W396" s="9" t="s">
        <v>5</v>
      </c>
      <c r="Y396" s="8"/>
      <c r="Z396" s="7">
        <f>K396-AC396</f>
        <v>0</v>
      </c>
      <c r="AC396" s="4">
        <f>M396*O396</f>
        <v>1260</v>
      </c>
    </row>
    <row r="397" spans="1:29">
      <c r="A397">
        <v>395</v>
      </c>
      <c r="B397" s="19" t="s">
        <v>331</v>
      </c>
      <c r="C397" s="19">
        <v>1789</v>
      </c>
      <c r="D397" s="1" t="s">
        <v>0</v>
      </c>
      <c r="E397" s="10" t="s">
        <v>313</v>
      </c>
      <c r="F397" s="3" t="s">
        <v>13</v>
      </c>
      <c r="G397" s="1" t="s">
        <v>333</v>
      </c>
      <c r="H397" s="10" t="s">
        <v>316</v>
      </c>
      <c r="I397" s="1"/>
      <c r="J397" s="8"/>
      <c r="K397" s="4">
        <v>1395</v>
      </c>
      <c r="L397" s="4"/>
      <c r="M397" s="4">
        <v>9300</v>
      </c>
      <c r="N397" s="5" t="s">
        <v>4</v>
      </c>
      <c r="O397" s="6">
        <v>0.15</v>
      </c>
      <c r="P397" s="19" t="s">
        <v>334</v>
      </c>
      <c r="Q397" s="1" t="s">
        <v>335</v>
      </c>
      <c r="R397" s="1">
        <v>19</v>
      </c>
      <c r="W397" s="9" t="s">
        <v>5</v>
      </c>
      <c r="Y397" s="8"/>
      <c r="Z397" s="7">
        <f>K397-AC397</f>
        <v>0</v>
      </c>
      <c r="AC397" s="4">
        <f>M397*O397</f>
        <v>1395</v>
      </c>
    </row>
    <row r="398" spans="1:29">
      <c r="A398">
        <v>396</v>
      </c>
      <c r="B398" s="19" t="s">
        <v>331</v>
      </c>
      <c r="C398" s="19">
        <v>1789</v>
      </c>
      <c r="D398" s="1" t="s">
        <v>0</v>
      </c>
      <c r="E398" s="10" t="s">
        <v>313</v>
      </c>
      <c r="F398" s="3" t="s">
        <v>7</v>
      </c>
      <c r="G398" s="1" t="s">
        <v>333</v>
      </c>
      <c r="H398" s="10" t="s">
        <v>70</v>
      </c>
      <c r="I398" s="1"/>
      <c r="J398" s="8"/>
      <c r="K398" s="4">
        <v>9240</v>
      </c>
      <c r="L398" s="4"/>
      <c r="M398" s="4">
        <v>15400</v>
      </c>
      <c r="N398" s="5" t="s">
        <v>4</v>
      </c>
      <c r="O398" s="6">
        <v>0.6</v>
      </c>
      <c r="P398" s="19" t="s">
        <v>334</v>
      </c>
      <c r="Q398" s="1" t="s">
        <v>335</v>
      </c>
      <c r="R398" s="1">
        <v>19</v>
      </c>
      <c r="W398" s="9" t="s">
        <v>5</v>
      </c>
      <c r="Y398" s="8"/>
      <c r="Z398" s="7">
        <f>K398-AC398</f>
        <v>0</v>
      </c>
      <c r="AC398" s="4">
        <f>M398*O398</f>
        <v>9240</v>
      </c>
    </row>
    <row r="399" spans="1:29">
      <c r="A399">
        <v>397</v>
      </c>
      <c r="B399" s="19" t="s">
        <v>331</v>
      </c>
      <c r="C399" s="19">
        <v>1789</v>
      </c>
      <c r="D399" s="1" t="s">
        <v>0</v>
      </c>
      <c r="E399" s="10" t="s">
        <v>313</v>
      </c>
      <c r="F399" s="3" t="s">
        <v>3</v>
      </c>
      <c r="G399" s="1" t="s">
        <v>333</v>
      </c>
      <c r="H399" s="10" t="s">
        <v>317</v>
      </c>
      <c r="I399" s="1"/>
      <c r="J399" s="8"/>
      <c r="K399" s="4">
        <v>618</v>
      </c>
      <c r="L399" s="4"/>
      <c r="M399" s="4">
        <v>1237</v>
      </c>
      <c r="N399" s="5" t="s">
        <v>4</v>
      </c>
      <c r="O399" s="6">
        <v>0.5</v>
      </c>
      <c r="P399" s="19" t="s">
        <v>334</v>
      </c>
      <c r="Q399" s="1" t="s">
        <v>335</v>
      </c>
      <c r="R399" s="1">
        <v>19</v>
      </c>
      <c r="W399" s="9" t="s">
        <v>5</v>
      </c>
      <c r="Y399" s="8"/>
      <c r="Z399" s="7">
        <f>K399-AC399</f>
        <v>-0.5</v>
      </c>
      <c r="AC399" s="4">
        <f>M399*O399</f>
        <v>618.5</v>
      </c>
    </row>
    <row r="400" spans="1:29">
      <c r="A400">
        <v>398</v>
      </c>
      <c r="B400" s="19" t="s">
        <v>331</v>
      </c>
      <c r="C400" s="19">
        <v>1789</v>
      </c>
      <c r="D400" s="1" t="s">
        <v>0</v>
      </c>
      <c r="E400" s="10" t="s">
        <v>313</v>
      </c>
      <c r="F400" s="3" t="s">
        <v>196</v>
      </c>
      <c r="G400" s="1" t="s">
        <v>333</v>
      </c>
      <c r="H400" s="10" t="s">
        <v>81</v>
      </c>
      <c r="I400" s="1"/>
      <c r="J400" s="8"/>
      <c r="K400" s="4">
        <v>1010</v>
      </c>
      <c r="L400" s="4"/>
      <c r="M400" s="4">
        <v>2525</v>
      </c>
      <c r="N400" s="5" t="s">
        <v>4</v>
      </c>
      <c r="O400" s="6">
        <v>0.4</v>
      </c>
      <c r="P400" s="19" t="s">
        <v>334</v>
      </c>
      <c r="Q400" s="1" t="s">
        <v>335</v>
      </c>
      <c r="R400" s="1">
        <v>19</v>
      </c>
      <c r="W400" s="9" t="s">
        <v>5</v>
      </c>
      <c r="Y400" s="8"/>
      <c r="Z400" s="7">
        <f>K400-AC400</f>
        <v>0</v>
      </c>
      <c r="AC400" s="4">
        <f>M400*O400</f>
        <v>1010</v>
      </c>
    </row>
    <row r="401" spans="1:29">
      <c r="A401">
        <v>399</v>
      </c>
      <c r="B401" s="19" t="s">
        <v>331</v>
      </c>
      <c r="C401" s="19">
        <v>1789</v>
      </c>
      <c r="D401" s="1" t="s">
        <v>0</v>
      </c>
      <c r="E401" s="10" t="s">
        <v>313</v>
      </c>
      <c r="F401" s="3" t="s">
        <v>13</v>
      </c>
      <c r="G401" s="1" t="s">
        <v>333</v>
      </c>
      <c r="H401" s="10" t="s">
        <v>318</v>
      </c>
      <c r="I401" s="1"/>
      <c r="J401" s="8"/>
      <c r="K401" s="4">
        <v>482</v>
      </c>
      <c r="L401" s="4"/>
      <c r="M401" s="4">
        <v>964</v>
      </c>
      <c r="N401" s="5" t="s">
        <v>4</v>
      </c>
      <c r="O401" s="6">
        <v>0.5</v>
      </c>
      <c r="P401" s="19" t="s">
        <v>334</v>
      </c>
      <c r="Q401" s="1" t="s">
        <v>335</v>
      </c>
      <c r="R401" s="1">
        <v>19</v>
      </c>
      <c r="W401" s="9" t="s">
        <v>5</v>
      </c>
      <c r="Y401" s="8"/>
      <c r="Z401" s="7">
        <f>K401-AC401</f>
        <v>0</v>
      </c>
      <c r="AC401" s="4">
        <f>M401*O401</f>
        <v>482</v>
      </c>
    </row>
    <row r="402" spans="1:29">
      <c r="A402">
        <v>400</v>
      </c>
      <c r="B402" s="19" t="s">
        <v>331</v>
      </c>
      <c r="C402" s="19">
        <v>1789</v>
      </c>
      <c r="D402" s="1" t="s">
        <v>0</v>
      </c>
      <c r="E402" s="10" t="s">
        <v>313</v>
      </c>
      <c r="F402" s="3" t="s">
        <v>13</v>
      </c>
      <c r="G402" s="1" t="s">
        <v>333</v>
      </c>
      <c r="H402" s="10" t="s">
        <v>319</v>
      </c>
      <c r="I402" s="1"/>
      <c r="J402" s="8"/>
      <c r="K402" s="4">
        <v>109</v>
      </c>
      <c r="L402" s="4"/>
      <c r="M402" s="4">
        <v>219</v>
      </c>
      <c r="N402" s="5" t="s">
        <v>4</v>
      </c>
      <c r="O402" s="6">
        <v>0.5</v>
      </c>
      <c r="P402" s="19" t="s">
        <v>334</v>
      </c>
      <c r="Q402" s="1" t="s">
        <v>335</v>
      </c>
      <c r="R402" s="1">
        <v>19</v>
      </c>
      <c r="W402" s="9" t="s">
        <v>5</v>
      </c>
      <c r="Y402" s="8"/>
      <c r="Z402" s="7">
        <f>K402-AC402</f>
        <v>-0.5</v>
      </c>
      <c r="AC402" s="4">
        <f>M402*O402</f>
        <v>109.5</v>
      </c>
    </row>
    <row r="403" spans="1:29">
      <c r="A403">
        <v>401</v>
      </c>
      <c r="B403" s="19" t="s">
        <v>331</v>
      </c>
      <c r="C403" s="19">
        <v>1789</v>
      </c>
      <c r="D403" s="1" t="s">
        <v>0</v>
      </c>
      <c r="E403" s="10" t="s">
        <v>313</v>
      </c>
      <c r="F403" s="3" t="s">
        <v>321</v>
      </c>
      <c r="G403" s="1" t="s">
        <v>333</v>
      </c>
      <c r="H403" s="10" t="s">
        <v>320</v>
      </c>
      <c r="I403" s="1"/>
      <c r="J403" s="8"/>
      <c r="K403" s="4">
        <v>1300</v>
      </c>
      <c r="L403" s="4"/>
      <c r="M403" s="4">
        <v>325</v>
      </c>
      <c r="N403" s="5" t="s">
        <v>4</v>
      </c>
      <c r="O403" s="6">
        <v>4</v>
      </c>
      <c r="P403" s="19" t="s">
        <v>334</v>
      </c>
      <c r="Q403" s="1" t="s">
        <v>335</v>
      </c>
      <c r="R403" s="1">
        <v>19</v>
      </c>
      <c r="W403" s="9" t="s">
        <v>5</v>
      </c>
      <c r="Y403" s="8"/>
      <c r="Z403" s="7">
        <f>K403-AC403</f>
        <v>0</v>
      </c>
      <c r="AC403" s="4">
        <f>M403*O403</f>
        <v>1300</v>
      </c>
    </row>
    <row r="404" spans="1:29">
      <c r="A404">
        <v>402</v>
      </c>
      <c r="B404" s="19" t="s">
        <v>331</v>
      </c>
      <c r="C404" s="19">
        <v>1789</v>
      </c>
      <c r="D404" s="1" t="s">
        <v>0</v>
      </c>
      <c r="E404" s="10" t="s">
        <v>313</v>
      </c>
      <c r="F404" s="3" t="s">
        <v>37</v>
      </c>
      <c r="G404" s="1" t="s">
        <v>333</v>
      </c>
      <c r="H404" s="10" t="s">
        <v>94</v>
      </c>
      <c r="I404" s="1"/>
      <c r="J404" s="8"/>
      <c r="K404" s="4">
        <v>1708</v>
      </c>
      <c r="L404" s="4"/>
      <c r="M404" s="4">
        <v>4269</v>
      </c>
      <c r="N404" s="5" t="s">
        <v>4</v>
      </c>
      <c r="O404" s="6">
        <v>0.4</v>
      </c>
      <c r="P404" s="19" t="s">
        <v>334</v>
      </c>
      <c r="Q404" s="1" t="s">
        <v>335</v>
      </c>
      <c r="R404" s="1">
        <v>19</v>
      </c>
      <c r="W404" s="9" t="s">
        <v>5</v>
      </c>
      <c r="Y404" s="8"/>
      <c r="Z404" s="7">
        <f>K404-AC404</f>
        <v>0.39999999999986358</v>
      </c>
      <c r="AC404" s="4">
        <f>M404*O404</f>
        <v>1707.6000000000001</v>
      </c>
    </row>
    <row r="405" spans="1:29">
      <c r="A405">
        <v>403</v>
      </c>
      <c r="B405" s="19" t="s">
        <v>331</v>
      </c>
      <c r="C405" s="19">
        <v>1789</v>
      </c>
      <c r="D405" s="1" t="s">
        <v>0</v>
      </c>
      <c r="E405" s="10" t="s">
        <v>313</v>
      </c>
      <c r="F405" s="3" t="s">
        <v>7</v>
      </c>
      <c r="G405" s="1" t="s">
        <v>333</v>
      </c>
      <c r="H405" s="10" t="s">
        <v>94</v>
      </c>
      <c r="I405" s="1"/>
      <c r="J405" s="8"/>
      <c r="K405" s="4">
        <v>2201</v>
      </c>
      <c r="L405" s="4"/>
      <c r="M405" s="4">
        <v>5502</v>
      </c>
      <c r="N405" s="5" t="s">
        <v>4</v>
      </c>
      <c r="O405" s="6">
        <v>0.4</v>
      </c>
      <c r="P405" s="19" t="s">
        <v>334</v>
      </c>
      <c r="Q405" s="1" t="s">
        <v>335</v>
      </c>
      <c r="R405" s="1">
        <v>19</v>
      </c>
      <c r="W405" s="9" t="s">
        <v>5</v>
      </c>
      <c r="Y405" s="8"/>
      <c r="Z405" s="7">
        <f>K405-AC405</f>
        <v>0.1999999999998181</v>
      </c>
      <c r="AC405" s="4">
        <f>M405*O405</f>
        <v>2200.8000000000002</v>
      </c>
    </row>
    <row r="406" spans="1:29">
      <c r="A406">
        <v>404</v>
      </c>
      <c r="B406" s="19" t="s">
        <v>331</v>
      </c>
      <c r="C406" s="19">
        <v>1789</v>
      </c>
      <c r="D406" s="1" t="s">
        <v>0</v>
      </c>
      <c r="E406" s="10" t="s">
        <v>313</v>
      </c>
      <c r="F406" s="3" t="s">
        <v>13</v>
      </c>
      <c r="G406" s="1" t="s">
        <v>333</v>
      </c>
      <c r="H406" s="10" t="s">
        <v>94</v>
      </c>
      <c r="I406" s="1"/>
      <c r="J406" s="8"/>
      <c r="K406" s="4">
        <v>1197</v>
      </c>
      <c r="L406" s="4"/>
      <c r="M406" s="4">
        <v>2993</v>
      </c>
      <c r="N406" s="5" t="s">
        <v>4</v>
      </c>
      <c r="O406" s="6">
        <v>0.4</v>
      </c>
      <c r="P406" s="19" t="s">
        <v>334</v>
      </c>
      <c r="Q406" s="1" t="s">
        <v>335</v>
      </c>
      <c r="R406" s="1">
        <v>19</v>
      </c>
      <c r="W406" s="9" t="s">
        <v>5</v>
      </c>
      <c r="Y406" s="8"/>
      <c r="Z406" s="7">
        <f>K406-AC406</f>
        <v>-0.20000000000004547</v>
      </c>
      <c r="AC406" s="4">
        <f>M406*O406</f>
        <v>1197.2</v>
      </c>
    </row>
    <row r="407" spans="1:29">
      <c r="A407">
        <v>405</v>
      </c>
      <c r="B407" s="19" t="s">
        <v>331</v>
      </c>
      <c r="C407" s="19">
        <v>1789</v>
      </c>
      <c r="D407" s="1" t="s">
        <v>0</v>
      </c>
      <c r="E407" s="10" t="s">
        <v>313</v>
      </c>
      <c r="F407" s="3" t="s">
        <v>13</v>
      </c>
      <c r="G407" s="1" t="s">
        <v>333</v>
      </c>
      <c r="H407" s="10" t="s">
        <v>103</v>
      </c>
      <c r="I407" s="1"/>
      <c r="J407" s="8"/>
      <c r="K407" s="4">
        <v>124</v>
      </c>
      <c r="L407" s="4"/>
      <c r="M407" s="4"/>
      <c r="N407" s="5"/>
      <c r="O407" s="6"/>
      <c r="P407" s="19" t="s">
        <v>334</v>
      </c>
      <c r="Q407" s="1" t="s">
        <v>335</v>
      </c>
      <c r="R407" s="1">
        <v>19</v>
      </c>
      <c r="W407" s="9" t="s">
        <v>5</v>
      </c>
      <c r="Y407" s="8"/>
      <c r="Z407" s="7"/>
      <c r="AC407" s="4">
        <f>M407*O407</f>
        <v>0</v>
      </c>
    </row>
    <row r="408" spans="1:29">
      <c r="A408">
        <v>406</v>
      </c>
      <c r="B408" s="19" t="s">
        <v>331</v>
      </c>
      <c r="C408" s="19">
        <v>1789</v>
      </c>
      <c r="D408" s="1" t="s">
        <v>0</v>
      </c>
      <c r="E408" s="10" t="s">
        <v>313</v>
      </c>
      <c r="F408" s="3" t="s">
        <v>3</v>
      </c>
      <c r="G408" s="1" t="s">
        <v>333</v>
      </c>
      <c r="H408" s="10" t="s">
        <v>110</v>
      </c>
      <c r="I408" s="1"/>
      <c r="J408" s="8"/>
      <c r="K408" s="4">
        <v>36844</v>
      </c>
      <c r="L408" s="4"/>
      <c r="M408" s="4">
        <v>29475</v>
      </c>
      <c r="N408" s="5" t="s">
        <v>4</v>
      </c>
      <c r="O408" s="6">
        <v>1.25</v>
      </c>
      <c r="P408" s="19" t="s">
        <v>334</v>
      </c>
      <c r="Q408" s="1" t="s">
        <v>335</v>
      </c>
      <c r="R408" s="1">
        <v>19</v>
      </c>
      <c r="W408" s="9" t="s">
        <v>5</v>
      </c>
      <c r="Y408" s="8"/>
      <c r="Z408" s="7">
        <f>K408-AC408</f>
        <v>0.25</v>
      </c>
      <c r="AC408" s="4">
        <f>M408*O408</f>
        <v>36843.75</v>
      </c>
    </row>
    <row r="409" spans="1:29">
      <c r="A409">
        <v>407</v>
      </c>
      <c r="B409" s="19" t="s">
        <v>331</v>
      </c>
      <c r="C409" s="19">
        <v>1789</v>
      </c>
      <c r="D409" s="1" t="s">
        <v>0</v>
      </c>
      <c r="E409" s="10" t="s">
        <v>313</v>
      </c>
      <c r="F409" s="3" t="s">
        <v>13</v>
      </c>
      <c r="G409" s="1" t="s">
        <v>333</v>
      </c>
      <c r="H409" s="10" t="s">
        <v>110</v>
      </c>
      <c r="I409" s="1"/>
      <c r="J409" s="8"/>
      <c r="K409" s="4">
        <v>48846</v>
      </c>
      <c r="L409" s="4"/>
      <c r="M409" s="4">
        <v>39077</v>
      </c>
      <c r="N409" s="5" t="s">
        <v>4</v>
      </c>
      <c r="O409" s="6">
        <v>1.25</v>
      </c>
      <c r="P409" s="19" t="s">
        <v>334</v>
      </c>
      <c r="Q409" s="1" t="s">
        <v>335</v>
      </c>
      <c r="R409" s="1">
        <v>19</v>
      </c>
      <c r="W409" s="9" t="s">
        <v>5</v>
      </c>
      <c r="Y409" s="8"/>
      <c r="Z409" s="7">
        <f>K409-AC409</f>
        <v>-0.25</v>
      </c>
      <c r="AC409" s="4">
        <f>M409*O409</f>
        <v>48846.25</v>
      </c>
    </row>
    <row r="410" spans="1:29">
      <c r="A410">
        <v>408</v>
      </c>
      <c r="B410" s="19" t="s">
        <v>331</v>
      </c>
      <c r="C410" s="19">
        <v>1789</v>
      </c>
      <c r="D410" s="1" t="s">
        <v>0</v>
      </c>
      <c r="E410" s="10" t="s">
        <v>313</v>
      </c>
      <c r="F410" s="3" t="s">
        <v>13</v>
      </c>
      <c r="G410" s="1" t="s">
        <v>333</v>
      </c>
      <c r="H410" s="10" t="s">
        <v>322</v>
      </c>
      <c r="I410" s="1"/>
      <c r="J410" s="8"/>
      <c r="K410" s="4">
        <v>180</v>
      </c>
      <c r="L410" s="4"/>
      <c r="M410" s="4">
        <v>120</v>
      </c>
      <c r="N410" s="5" t="s">
        <v>4</v>
      </c>
      <c r="O410" s="6">
        <v>1.5</v>
      </c>
      <c r="P410" s="19" t="s">
        <v>334</v>
      </c>
      <c r="Q410" s="1" t="s">
        <v>335</v>
      </c>
      <c r="R410" s="1">
        <v>19</v>
      </c>
      <c r="W410" s="9" t="s">
        <v>5</v>
      </c>
      <c r="Y410" s="8"/>
      <c r="Z410" s="7">
        <f>K410-AC410</f>
        <v>0</v>
      </c>
      <c r="AC410" s="4">
        <f>M410*O410</f>
        <v>180</v>
      </c>
    </row>
    <row r="411" spans="1:29">
      <c r="A411">
        <v>409</v>
      </c>
      <c r="B411" s="19" t="s">
        <v>331</v>
      </c>
      <c r="C411" s="19">
        <v>1789</v>
      </c>
      <c r="D411" s="1" t="s">
        <v>0</v>
      </c>
      <c r="E411" s="10" t="s">
        <v>313</v>
      </c>
      <c r="F411" s="3" t="s">
        <v>13</v>
      </c>
      <c r="G411" s="1" t="s">
        <v>333</v>
      </c>
      <c r="H411" s="10" t="s">
        <v>112</v>
      </c>
      <c r="I411" s="1"/>
      <c r="J411" s="8"/>
      <c r="K411" s="4">
        <v>1515</v>
      </c>
      <c r="L411" s="4"/>
      <c r="M411" s="4">
        <v>1010</v>
      </c>
      <c r="N411" s="5" t="s">
        <v>4</v>
      </c>
      <c r="O411" s="6">
        <v>1.5</v>
      </c>
      <c r="P411" s="19" t="s">
        <v>334</v>
      </c>
      <c r="Q411" s="1" t="s">
        <v>335</v>
      </c>
      <c r="R411" s="1">
        <v>19</v>
      </c>
      <c r="W411" s="9" t="s">
        <v>5</v>
      </c>
      <c r="Y411" s="8"/>
      <c r="Z411" s="7">
        <f>K411-AC411</f>
        <v>0</v>
      </c>
      <c r="AC411" s="4">
        <f>M411*O411</f>
        <v>1515</v>
      </c>
    </row>
    <row r="412" spans="1:29">
      <c r="A412">
        <v>410</v>
      </c>
      <c r="B412" s="19" t="s">
        <v>331</v>
      </c>
      <c r="C412" s="19">
        <v>1789</v>
      </c>
      <c r="D412" s="1" t="s">
        <v>0</v>
      </c>
      <c r="E412" s="10" t="s">
        <v>313</v>
      </c>
      <c r="F412" s="3" t="s">
        <v>7</v>
      </c>
      <c r="G412" s="1" t="s">
        <v>333</v>
      </c>
      <c r="H412" s="10" t="s">
        <v>116</v>
      </c>
      <c r="I412" s="1"/>
      <c r="J412" s="8"/>
      <c r="K412" s="4">
        <v>180</v>
      </c>
      <c r="L412" s="4"/>
      <c r="M412" s="4"/>
      <c r="N412" s="5"/>
      <c r="O412" s="6"/>
      <c r="P412" s="19" t="s">
        <v>334</v>
      </c>
      <c r="Q412" s="1" t="s">
        <v>335</v>
      </c>
      <c r="R412" s="1">
        <v>19</v>
      </c>
      <c r="W412" s="9" t="s">
        <v>5</v>
      </c>
      <c r="Y412" s="8"/>
      <c r="Z412" s="7"/>
      <c r="AC412" s="4">
        <f>M412*O412</f>
        <v>0</v>
      </c>
    </row>
    <row r="413" spans="1:29">
      <c r="A413">
        <v>411</v>
      </c>
      <c r="B413" s="19" t="s">
        <v>331</v>
      </c>
      <c r="C413" s="19">
        <v>1789</v>
      </c>
      <c r="D413" s="1" t="s">
        <v>0</v>
      </c>
      <c r="E413" s="10" t="s">
        <v>313</v>
      </c>
      <c r="F413" s="3" t="s">
        <v>37</v>
      </c>
      <c r="G413" s="1" t="s">
        <v>333</v>
      </c>
      <c r="H413" s="10" t="s">
        <v>116</v>
      </c>
      <c r="I413" s="1"/>
      <c r="J413" s="8"/>
      <c r="K413" s="4">
        <v>212</v>
      </c>
      <c r="L413" s="4"/>
      <c r="M413" s="4"/>
      <c r="N413" s="5"/>
      <c r="O413" s="6"/>
      <c r="P413" s="19" t="s">
        <v>334</v>
      </c>
      <c r="Q413" s="1" t="s">
        <v>335</v>
      </c>
      <c r="R413" s="1">
        <v>19</v>
      </c>
      <c r="W413" s="9" t="s">
        <v>5</v>
      </c>
      <c r="Y413" s="8"/>
      <c r="Z413" s="7"/>
      <c r="AC413" s="4">
        <f>M413*O413</f>
        <v>0</v>
      </c>
    </row>
    <row r="414" spans="1:29">
      <c r="A414">
        <v>412</v>
      </c>
      <c r="B414" s="19" t="s">
        <v>331</v>
      </c>
      <c r="C414" s="19">
        <v>1789</v>
      </c>
      <c r="D414" s="1" t="s">
        <v>0</v>
      </c>
      <c r="E414" s="10" t="s">
        <v>313</v>
      </c>
      <c r="F414" s="3" t="s">
        <v>13</v>
      </c>
      <c r="G414" s="1" t="s">
        <v>333</v>
      </c>
      <c r="H414" s="10" t="s">
        <v>120</v>
      </c>
      <c r="I414" s="1"/>
      <c r="J414" s="8"/>
      <c r="K414" s="4">
        <v>22278</v>
      </c>
      <c r="L414" s="4"/>
      <c r="M414" s="4">
        <v>11139</v>
      </c>
      <c r="N414" s="5" t="s">
        <v>4</v>
      </c>
      <c r="O414" s="6">
        <v>2</v>
      </c>
      <c r="P414" s="19" t="s">
        <v>334</v>
      </c>
      <c r="Q414" s="1" t="s">
        <v>335</v>
      </c>
      <c r="R414" s="1">
        <v>19</v>
      </c>
      <c r="W414" s="9" t="s">
        <v>5</v>
      </c>
      <c r="Y414" s="8"/>
      <c r="Z414" s="7">
        <f>K414-AC414</f>
        <v>0</v>
      </c>
      <c r="AC414" s="4">
        <f>M414*O414</f>
        <v>22278</v>
      </c>
    </row>
    <row r="415" spans="1:29">
      <c r="A415">
        <v>413</v>
      </c>
      <c r="B415" s="19" t="s">
        <v>331</v>
      </c>
      <c r="C415" s="19">
        <v>1789</v>
      </c>
      <c r="D415" s="1" t="s">
        <v>0</v>
      </c>
      <c r="E415" s="10" t="s">
        <v>313</v>
      </c>
      <c r="F415" s="3"/>
      <c r="G415" s="1" t="s">
        <v>333</v>
      </c>
      <c r="H415" s="10" t="s">
        <v>323</v>
      </c>
      <c r="I415" s="1"/>
      <c r="J415" s="8"/>
      <c r="K415" s="4">
        <v>592</v>
      </c>
      <c r="L415" s="4"/>
      <c r="M415" s="4">
        <v>237</v>
      </c>
      <c r="N415" s="5" t="s">
        <v>4</v>
      </c>
      <c r="O415" s="6">
        <v>2.5</v>
      </c>
      <c r="P415" s="19" t="s">
        <v>334</v>
      </c>
      <c r="Q415" s="1" t="s">
        <v>335</v>
      </c>
      <c r="R415" s="1">
        <v>19</v>
      </c>
      <c r="W415" s="9" t="s">
        <v>5</v>
      </c>
      <c r="Y415" s="8"/>
      <c r="Z415" s="7">
        <f>K415-AC415</f>
        <v>-0.5</v>
      </c>
      <c r="AC415" s="4">
        <f>M415*O415</f>
        <v>592.5</v>
      </c>
    </row>
    <row r="416" spans="1:29">
      <c r="A416">
        <v>414</v>
      </c>
      <c r="B416" s="19" t="s">
        <v>331</v>
      </c>
      <c r="C416" s="19">
        <v>1789</v>
      </c>
      <c r="D416" s="1" t="s">
        <v>0</v>
      </c>
      <c r="E416" s="10" t="s">
        <v>313</v>
      </c>
      <c r="F416" s="3" t="s">
        <v>13</v>
      </c>
      <c r="G416" s="1" t="s">
        <v>333</v>
      </c>
      <c r="H416" s="10" t="s">
        <v>323</v>
      </c>
      <c r="I416" s="1"/>
      <c r="J416" s="8"/>
      <c r="K416" s="4">
        <v>17255</v>
      </c>
      <c r="L416" s="4"/>
      <c r="M416" s="4">
        <v>6902</v>
      </c>
      <c r="N416" s="5" t="s">
        <v>4</v>
      </c>
      <c r="O416" s="6">
        <v>2.5</v>
      </c>
      <c r="P416" s="19" t="s">
        <v>334</v>
      </c>
      <c r="Q416" s="1" t="s">
        <v>335</v>
      </c>
      <c r="R416" s="1">
        <v>19</v>
      </c>
      <c r="W416" s="9" t="s">
        <v>5</v>
      </c>
      <c r="Y416" s="8"/>
      <c r="Z416" s="7">
        <f>K416-AC416</f>
        <v>0</v>
      </c>
      <c r="AC416" s="4">
        <f>M416*O416</f>
        <v>17255</v>
      </c>
    </row>
    <row r="417" spans="1:29">
      <c r="A417">
        <v>415</v>
      </c>
      <c r="B417" s="19" t="s">
        <v>331</v>
      </c>
      <c r="C417" s="19">
        <v>1789</v>
      </c>
      <c r="D417" s="1" t="s">
        <v>0</v>
      </c>
      <c r="E417" s="10" t="s">
        <v>313</v>
      </c>
      <c r="F417" s="3" t="s">
        <v>13</v>
      </c>
      <c r="G417" s="1" t="s">
        <v>333</v>
      </c>
      <c r="H417" s="10" t="s">
        <v>122</v>
      </c>
      <c r="I417" s="1"/>
      <c r="J417" s="8"/>
      <c r="K417" s="4">
        <v>2948</v>
      </c>
      <c r="L417" s="4"/>
      <c r="M417" s="4">
        <v>737</v>
      </c>
      <c r="N417" s="5" t="s">
        <v>4</v>
      </c>
      <c r="O417" s="6">
        <v>4</v>
      </c>
      <c r="P417" s="19" t="s">
        <v>334</v>
      </c>
      <c r="Q417" s="1" t="s">
        <v>335</v>
      </c>
      <c r="R417" s="1">
        <v>19</v>
      </c>
      <c r="W417" s="9" t="s">
        <v>5</v>
      </c>
      <c r="Y417" s="8"/>
      <c r="Z417" s="7">
        <f>K417-AC417</f>
        <v>0</v>
      </c>
      <c r="AC417" s="4">
        <f>M417*O417</f>
        <v>2948</v>
      </c>
    </row>
    <row r="418" spans="1:29">
      <c r="A418">
        <v>416</v>
      </c>
      <c r="B418" s="19" t="s">
        <v>331</v>
      </c>
      <c r="C418" s="19">
        <v>1789</v>
      </c>
      <c r="D418" s="1" t="s">
        <v>0</v>
      </c>
      <c r="E418" s="10" t="s">
        <v>313</v>
      </c>
      <c r="F418" s="3" t="s">
        <v>3</v>
      </c>
      <c r="G418" s="1" t="s">
        <v>333</v>
      </c>
      <c r="H418" s="10" t="s">
        <v>123</v>
      </c>
      <c r="I418" s="1"/>
      <c r="J418" s="8"/>
      <c r="K418" s="4">
        <v>635</v>
      </c>
      <c r="L418" s="4"/>
      <c r="M418" s="4">
        <v>127</v>
      </c>
      <c r="N418" s="5" t="s">
        <v>4</v>
      </c>
      <c r="O418" s="6">
        <v>5</v>
      </c>
      <c r="P418" s="19" t="s">
        <v>334</v>
      </c>
      <c r="Q418" s="1" t="s">
        <v>335</v>
      </c>
      <c r="R418" s="1">
        <v>19</v>
      </c>
      <c r="W418" s="9" t="s">
        <v>5</v>
      </c>
      <c r="Y418" s="8"/>
      <c r="Z418" s="7">
        <f>K418-AC418</f>
        <v>0</v>
      </c>
      <c r="AC418" s="4">
        <f>M418*O418</f>
        <v>635</v>
      </c>
    </row>
    <row r="419" spans="1:29">
      <c r="A419">
        <v>417</v>
      </c>
      <c r="B419" s="19" t="s">
        <v>331</v>
      </c>
      <c r="C419" s="19">
        <v>1789</v>
      </c>
      <c r="D419" s="1" t="s">
        <v>0</v>
      </c>
      <c r="E419" s="10" t="s">
        <v>313</v>
      </c>
      <c r="F419" s="3" t="s">
        <v>13</v>
      </c>
      <c r="G419" s="1" t="s">
        <v>333</v>
      </c>
      <c r="H419" s="10" t="s">
        <v>129</v>
      </c>
      <c r="I419" s="1"/>
      <c r="J419" s="8"/>
      <c r="K419" s="4">
        <v>224</v>
      </c>
      <c r="L419" s="4"/>
      <c r="M419" s="4">
        <v>112</v>
      </c>
      <c r="N419" s="5" t="s">
        <v>4</v>
      </c>
      <c r="O419" s="6">
        <v>2</v>
      </c>
      <c r="P419" s="19" t="s">
        <v>334</v>
      </c>
      <c r="Q419" s="1" t="s">
        <v>335</v>
      </c>
      <c r="R419" s="1">
        <v>19</v>
      </c>
      <c r="W419" s="9" t="s">
        <v>5</v>
      </c>
      <c r="Y419" s="8"/>
      <c r="Z419" s="7">
        <f>K419-AC419</f>
        <v>0</v>
      </c>
      <c r="AC419" s="4">
        <f>M419*O419</f>
        <v>224</v>
      </c>
    </row>
    <row r="420" spans="1:29">
      <c r="A420">
        <v>418</v>
      </c>
      <c r="B420" s="19" t="s">
        <v>331</v>
      </c>
      <c r="C420" s="19">
        <v>1789</v>
      </c>
      <c r="D420" s="1" t="s">
        <v>0</v>
      </c>
      <c r="E420" s="10" t="s">
        <v>313</v>
      </c>
      <c r="F420" s="3" t="s">
        <v>3</v>
      </c>
      <c r="G420" s="1" t="s">
        <v>333</v>
      </c>
      <c r="H420" s="10" t="s">
        <v>324</v>
      </c>
      <c r="I420" s="1"/>
      <c r="J420" s="8"/>
      <c r="K420" s="4">
        <v>400</v>
      </c>
      <c r="L420" s="4"/>
      <c r="M420" s="4">
        <v>200</v>
      </c>
      <c r="N420" s="5" t="s">
        <v>4</v>
      </c>
      <c r="O420" s="6">
        <v>2</v>
      </c>
      <c r="P420" s="19" t="s">
        <v>334</v>
      </c>
      <c r="Q420" s="1" t="s">
        <v>335</v>
      </c>
      <c r="R420" s="1">
        <v>19</v>
      </c>
      <c r="W420" s="9" t="s">
        <v>5</v>
      </c>
      <c r="Y420" s="8"/>
      <c r="Z420" s="7">
        <f>K420-AC420</f>
        <v>0</v>
      </c>
      <c r="AC420" s="4">
        <f>M420*O420</f>
        <v>400</v>
      </c>
    </row>
    <row r="421" spans="1:29">
      <c r="A421">
        <v>419</v>
      </c>
      <c r="B421" s="19" t="s">
        <v>331</v>
      </c>
      <c r="C421" s="19">
        <v>1789</v>
      </c>
      <c r="D421" s="1" t="s">
        <v>0</v>
      </c>
      <c r="E421" s="10" t="s">
        <v>313</v>
      </c>
      <c r="F421" s="3" t="s">
        <v>13</v>
      </c>
      <c r="G421" s="1" t="s">
        <v>333</v>
      </c>
      <c r="H421" s="10" t="s">
        <v>324</v>
      </c>
      <c r="I421" s="1"/>
      <c r="J421" s="8"/>
      <c r="K421" s="4">
        <v>216</v>
      </c>
      <c r="L421" s="4"/>
      <c r="M421" s="4">
        <v>108</v>
      </c>
      <c r="N421" s="5" t="s">
        <v>4</v>
      </c>
      <c r="O421" s="6">
        <v>2</v>
      </c>
      <c r="P421" s="19" t="s">
        <v>334</v>
      </c>
      <c r="Q421" s="1" t="s">
        <v>335</v>
      </c>
      <c r="R421" s="1">
        <v>19</v>
      </c>
      <c r="W421" s="9" t="s">
        <v>5</v>
      </c>
      <c r="Y421" s="8"/>
      <c r="Z421" s="7">
        <f>K421-AC421</f>
        <v>0</v>
      </c>
      <c r="AC421" s="4">
        <f>M421*O421</f>
        <v>216</v>
      </c>
    </row>
    <row r="422" spans="1:29">
      <c r="A422">
        <v>420</v>
      </c>
      <c r="B422" s="19" t="s">
        <v>331</v>
      </c>
      <c r="C422" s="19">
        <v>1789</v>
      </c>
      <c r="D422" s="1" t="s">
        <v>0</v>
      </c>
      <c r="E422" s="10" t="s">
        <v>313</v>
      </c>
      <c r="F422" s="3" t="s">
        <v>7</v>
      </c>
      <c r="G422" s="1" t="s">
        <v>333</v>
      </c>
      <c r="H422" s="10" t="s">
        <v>325</v>
      </c>
      <c r="I422" s="1"/>
      <c r="J422" s="8"/>
      <c r="K422" s="4">
        <v>217</v>
      </c>
      <c r="L422" s="4"/>
      <c r="M422" s="4">
        <v>2721</v>
      </c>
      <c r="N422" s="5" t="s">
        <v>4</v>
      </c>
      <c r="O422" s="6">
        <v>0.08</v>
      </c>
      <c r="P422" s="19" t="s">
        <v>334</v>
      </c>
      <c r="Q422" s="1" t="s">
        <v>335</v>
      </c>
      <c r="R422" s="1">
        <v>19</v>
      </c>
      <c r="W422" s="9" t="s">
        <v>5</v>
      </c>
      <c r="Y422" s="8"/>
      <c r="Z422" s="7">
        <f>K422-AC422</f>
        <v>-0.68000000000000682</v>
      </c>
      <c r="AC422" s="4">
        <f>M422*O422</f>
        <v>217.68</v>
      </c>
    </row>
    <row r="423" spans="1:29">
      <c r="A423">
        <v>421</v>
      </c>
      <c r="B423" s="19" t="s">
        <v>331</v>
      </c>
      <c r="C423" s="19">
        <v>1789</v>
      </c>
      <c r="D423" s="1" t="s">
        <v>0</v>
      </c>
      <c r="E423" s="10" t="s">
        <v>313</v>
      </c>
      <c r="F423" s="3" t="s">
        <v>37</v>
      </c>
      <c r="G423" s="1" t="s">
        <v>333</v>
      </c>
      <c r="H423" s="18" t="s">
        <v>256</v>
      </c>
      <c r="I423" s="1"/>
      <c r="J423" s="8"/>
      <c r="K423" s="4">
        <v>194</v>
      </c>
      <c r="L423" s="4"/>
      <c r="M423" s="4">
        <v>3240</v>
      </c>
      <c r="N423" s="5" t="s">
        <v>4</v>
      </c>
      <c r="O423" s="6">
        <v>0.06</v>
      </c>
      <c r="P423" s="19" t="s">
        <v>334</v>
      </c>
      <c r="Q423" s="1" t="s">
        <v>335</v>
      </c>
      <c r="R423" s="1">
        <v>19</v>
      </c>
      <c r="W423" s="9" t="s">
        <v>5</v>
      </c>
      <c r="Y423" s="8"/>
      <c r="Z423" s="7">
        <f>K423-AC423</f>
        <v>-0.40000000000000568</v>
      </c>
      <c r="AC423" s="4">
        <f>M423*O423</f>
        <v>194.4</v>
      </c>
    </row>
    <row r="424" spans="1:29">
      <c r="A424">
        <v>422</v>
      </c>
      <c r="B424" s="19" t="s">
        <v>331</v>
      </c>
      <c r="C424" s="19">
        <v>1789</v>
      </c>
      <c r="D424" s="1" t="s">
        <v>0</v>
      </c>
      <c r="E424" s="10" t="s">
        <v>313</v>
      </c>
      <c r="F424" s="3" t="s">
        <v>3</v>
      </c>
      <c r="G424" s="1" t="s">
        <v>333</v>
      </c>
      <c r="H424" s="18" t="s">
        <v>326</v>
      </c>
      <c r="I424" s="1"/>
      <c r="J424" s="8"/>
      <c r="K424" s="4">
        <v>944</v>
      </c>
      <c r="L424" s="4"/>
      <c r="M424" s="4">
        <v>944</v>
      </c>
      <c r="N424" s="5" t="s">
        <v>4</v>
      </c>
      <c r="O424" s="6">
        <v>1</v>
      </c>
      <c r="P424" s="19" t="s">
        <v>334</v>
      </c>
      <c r="Q424" s="1" t="s">
        <v>335</v>
      </c>
      <c r="R424" s="1">
        <v>20</v>
      </c>
      <c r="W424" s="9" t="s">
        <v>5</v>
      </c>
      <c r="Y424" s="8"/>
      <c r="Z424" s="7">
        <f>K424-AC424</f>
        <v>0</v>
      </c>
      <c r="AC424" s="4">
        <f>M424*O424</f>
        <v>944</v>
      </c>
    </row>
    <row r="425" spans="1:29">
      <c r="A425">
        <v>423</v>
      </c>
      <c r="B425" s="19" t="s">
        <v>331</v>
      </c>
      <c r="C425" s="19">
        <v>1789</v>
      </c>
      <c r="D425" s="1" t="s">
        <v>0</v>
      </c>
      <c r="E425" s="10" t="s">
        <v>313</v>
      </c>
      <c r="F425" s="3" t="s">
        <v>13</v>
      </c>
      <c r="G425" s="1" t="s">
        <v>333</v>
      </c>
      <c r="H425" s="18" t="s">
        <v>326</v>
      </c>
      <c r="I425" s="1"/>
      <c r="J425" s="8"/>
      <c r="K425" s="4">
        <v>3410</v>
      </c>
      <c r="L425" s="4"/>
      <c r="M425" s="4">
        <v>3410</v>
      </c>
      <c r="N425" s="5" t="s">
        <v>4</v>
      </c>
      <c r="O425" s="6">
        <v>1</v>
      </c>
      <c r="P425" s="19" t="s">
        <v>334</v>
      </c>
      <c r="Q425" s="1" t="s">
        <v>335</v>
      </c>
      <c r="R425" s="1">
        <v>20</v>
      </c>
      <c r="W425" s="9" t="s">
        <v>5</v>
      </c>
      <c r="Y425" s="8"/>
      <c r="Z425" s="7">
        <f>K425-AC425</f>
        <v>0</v>
      </c>
      <c r="AC425" s="4">
        <f>M425*O425</f>
        <v>3410</v>
      </c>
    </row>
    <row r="426" spans="1:29">
      <c r="A426">
        <v>424</v>
      </c>
      <c r="B426" s="19" t="s">
        <v>331</v>
      </c>
      <c r="C426" s="19">
        <v>1789</v>
      </c>
      <c r="D426" s="1" t="s">
        <v>0</v>
      </c>
      <c r="E426" s="10" t="s">
        <v>313</v>
      </c>
      <c r="F426" s="3" t="s">
        <v>328</v>
      </c>
      <c r="G426" s="1" t="s">
        <v>333</v>
      </c>
      <c r="H426" s="18" t="s">
        <v>327</v>
      </c>
      <c r="I426" s="1"/>
      <c r="J426" s="8"/>
      <c r="K426" s="4">
        <v>23807</v>
      </c>
      <c r="L426" s="4"/>
      <c r="M426" s="4">
        <v>47205</v>
      </c>
      <c r="N426" s="5" t="s">
        <v>4</v>
      </c>
      <c r="O426" s="6">
        <v>0.5</v>
      </c>
      <c r="P426" s="19" t="s">
        <v>334</v>
      </c>
      <c r="Q426" s="1" t="s">
        <v>335</v>
      </c>
      <c r="R426" s="1">
        <v>20</v>
      </c>
      <c r="W426" s="9" t="s">
        <v>5</v>
      </c>
      <c r="Y426" s="8" t="s">
        <v>384</v>
      </c>
      <c r="Z426" s="7">
        <f>K426-AC426</f>
        <v>204.5</v>
      </c>
      <c r="AC426" s="4">
        <f>M426*O426</f>
        <v>23602.5</v>
      </c>
    </row>
    <row r="427" spans="1:29">
      <c r="A427">
        <v>425</v>
      </c>
      <c r="B427" s="19" t="s">
        <v>331</v>
      </c>
      <c r="C427" s="19">
        <v>1789</v>
      </c>
      <c r="D427" s="1" t="s">
        <v>0</v>
      </c>
      <c r="E427" s="10" t="s">
        <v>313</v>
      </c>
      <c r="F427" s="3" t="s">
        <v>13</v>
      </c>
      <c r="G427" s="1" t="s">
        <v>333</v>
      </c>
      <c r="H427" s="18" t="s">
        <v>308</v>
      </c>
      <c r="I427" s="1"/>
      <c r="J427" s="8"/>
      <c r="K427" s="4">
        <v>89107</v>
      </c>
      <c r="L427" s="4"/>
      <c r="M427" s="4">
        <v>89107</v>
      </c>
      <c r="N427" s="5" t="s">
        <v>4</v>
      </c>
      <c r="O427" s="6">
        <v>1</v>
      </c>
      <c r="P427" s="19" t="s">
        <v>334</v>
      </c>
      <c r="Q427" s="1" t="s">
        <v>335</v>
      </c>
      <c r="R427" s="1">
        <v>20</v>
      </c>
      <c r="W427" s="9" t="s">
        <v>5</v>
      </c>
      <c r="Y427" s="8"/>
      <c r="Z427" s="7">
        <f>K427-AC427</f>
        <v>0</v>
      </c>
      <c r="AC427" s="4">
        <f>M427*O427</f>
        <v>89107</v>
      </c>
    </row>
    <row r="428" spans="1:29">
      <c r="A428">
        <v>426</v>
      </c>
      <c r="B428" s="19" t="s">
        <v>331</v>
      </c>
      <c r="C428" s="19">
        <v>1789</v>
      </c>
      <c r="D428" s="1" t="s">
        <v>0</v>
      </c>
      <c r="E428" s="10" t="s">
        <v>313</v>
      </c>
      <c r="F428" s="3" t="s">
        <v>13</v>
      </c>
      <c r="G428" s="1" t="s">
        <v>333</v>
      </c>
      <c r="H428" s="18" t="s">
        <v>163</v>
      </c>
      <c r="I428" s="1"/>
      <c r="J428" s="8"/>
      <c r="K428" s="4">
        <v>1414</v>
      </c>
      <c r="L428" s="4"/>
      <c r="M428" s="4">
        <v>943</v>
      </c>
      <c r="N428" s="5" t="s">
        <v>4</v>
      </c>
      <c r="O428" s="6">
        <v>1.5</v>
      </c>
      <c r="P428" s="19" t="s">
        <v>334</v>
      </c>
      <c r="Q428" s="1" t="s">
        <v>335</v>
      </c>
      <c r="R428" s="1">
        <v>20</v>
      </c>
      <c r="W428" s="9" t="s">
        <v>5</v>
      </c>
      <c r="Y428" s="8"/>
      <c r="Z428" s="7">
        <f>K428-AC428</f>
        <v>-0.5</v>
      </c>
      <c r="AC428" s="4">
        <f>M428*O428</f>
        <v>1414.5</v>
      </c>
    </row>
    <row r="429" spans="1:29">
      <c r="A429">
        <v>427</v>
      </c>
      <c r="B429" s="19" t="s">
        <v>331</v>
      </c>
      <c r="C429" s="19">
        <v>1789</v>
      </c>
      <c r="D429" s="1" t="s">
        <v>0</v>
      </c>
      <c r="E429" s="10" t="s">
        <v>313</v>
      </c>
      <c r="F429" s="3" t="s">
        <v>13</v>
      </c>
      <c r="G429" s="1" t="s">
        <v>333</v>
      </c>
      <c r="H429" s="18" t="s">
        <v>167</v>
      </c>
      <c r="I429" s="1"/>
      <c r="J429" s="8"/>
      <c r="K429" s="4">
        <v>10016</v>
      </c>
      <c r="L429" s="4"/>
      <c r="M429" s="4">
        <v>2504</v>
      </c>
      <c r="N429" s="5" t="s">
        <v>4</v>
      </c>
      <c r="O429" s="6">
        <v>4</v>
      </c>
      <c r="P429" s="19" t="s">
        <v>334</v>
      </c>
      <c r="Q429" s="1" t="s">
        <v>335</v>
      </c>
      <c r="R429" s="1">
        <v>20</v>
      </c>
      <c r="W429" s="9" t="s">
        <v>5</v>
      </c>
      <c r="Y429" s="8"/>
      <c r="Z429" s="7">
        <f>K429-AC429</f>
        <v>0</v>
      </c>
      <c r="AC429" s="4">
        <f>M429*O429</f>
        <v>10016</v>
      </c>
    </row>
    <row r="430" spans="1:29">
      <c r="A430">
        <v>428</v>
      </c>
      <c r="B430" s="19" t="s">
        <v>331</v>
      </c>
      <c r="C430" s="19">
        <v>1789</v>
      </c>
      <c r="D430" s="1" t="s">
        <v>0</v>
      </c>
      <c r="E430" s="10" t="s">
        <v>313</v>
      </c>
      <c r="F430" s="3" t="s">
        <v>7</v>
      </c>
      <c r="G430" s="1" t="s">
        <v>333</v>
      </c>
      <c r="H430" s="18" t="s">
        <v>259</v>
      </c>
      <c r="I430" s="1"/>
      <c r="J430" s="8"/>
      <c r="K430" s="4">
        <v>300</v>
      </c>
      <c r="L430" s="4"/>
      <c r="M430" s="4"/>
      <c r="N430" s="5"/>
      <c r="O430" s="6"/>
      <c r="P430" s="19" t="s">
        <v>334</v>
      </c>
      <c r="Q430" s="1" t="s">
        <v>335</v>
      </c>
      <c r="R430" s="1">
        <v>20</v>
      </c>
      <c r="W430" s="9" t="s">
        <v>5</v>
      </c>
      <c r="Y430" s="8"/>
      <c r="Z430" s="7"/>
      <c r="AC430" s="4">
        <f>M430*O430</f>
        <v>0</v>
      </c>
    </row>
    <row r="431" spans="1:29">
      <c r="A431">
        <v>429</v>
      </c>
      <c r="B431" s="19" t="s">
        <v>331</v>
      </c>
      <c r="C431" s="19">
        <v>1789</v>
      </c>
      <c r="D431" s="1" t="s">
        <v>0</v>
      </c>
      <c r="E431" s="10" t="s">
        <v>313</v>
      </c>
      <c r="F431" s="3" t="s">
        <v>37</v>
      </c>
      <c r="G431" s="1" t="s">
        <v>333</v>
      </c>
      <c r="H431" s="18" t="s">
        <v>329</v>
      </c>
      <c r="I431" s="1"/>
      <c r="J431" s="8"/>
      <c r="K431" s="4">
        <v>320</v>
      </c>
      <c r="L431" s="4"/>
      <c r="M431" s="4">
        <v>160</v>
      </c>
      <c r="N431" s="5" t="s">
        <v>4</v>
      </c>
      <c r="O431" s="6">
        <v>2</v>
      </c>
      <c r="P431" s="19" t="s">
        <v>334</v>
      </c>
      <c r="Q431" s="1" t="s">
        <v>335</v>
      </c>
      <c r="R431" s="1">
        <v>20</v>
      </c>
      <c r="W431" s="9" t="s">
        <v>5</v>
      </c>
      <c r="Y431" s="8"/>
      <c r="Z431" s="7">
        <f>K431-AC431</f>
        <v>0</v>
      </c>
      <c r="AC431" s="4">
        <f>M431*O431</f>
        <v>320</v>
      </c>
    </row>
    <row r="432" spans="1:29">
      <c r="A432">
        <v>430</v>
      </c>
      <c r="B432" s="19" t="s">
        <v>331</v>
      </c>
      <c r="C432" s="19">
        <v>1789</v>
      </c>
      <c r="D432" s="1" t="s">
        <v>0</v>
      </c>
      <c r="E432" s="10" t="s">
        <v>313</v>
      </c>
      <c r="F432" s="3" t="s">
        <v>328</v>
      </c>
      <c r="G432" s="1" t="s">
        <v>333</v>
      </c>
      <c r="H432" s="18" t="s">
        <v>174</v>
      </c>
      <c r="I432" s="1"/>
      <c r="J432" s="8"/>
      <c r="K432" s="4">
        <v>776</v>
      </c>
      <c r="L432" s="4"/>
      <c r="M432" s="4">
        <v>5176</v>
      </c>
      <c r="N432" s="5" t="s">
        <v>4</v>
      </c>
      <c r="O432" s="6">
        <v>0.15</v>
      </c>
      <c r="P432" s="19" t="s">
        <v>334</v>
      </c>
      <c r="Q432" s="1" t="s">
        <v>335</v>
      </c>
      <c r="R432" s="1">
        <v>20</v>
      </c>
      <c r="W432" s="9" t="s">
        <v>5</v>
      </c>
      <c r="Y432" s="8"/>
      <c r="Z432" s="7">
        <f>K432-AC432</f>
        <v>-0.39999999999997726</v>
      </c>
      <c r="AC432" s="4">
        <f>M432*O432</f>
        <v>776.4</v>
      </c>
    </row>
    <row r="433" spans="1:29">
      <c r="A433">
        <v>431</v>
      </c>
      <c r="B433" s="19" t="s">
        <v>331</v>
      </c>
      <c r="C433" s="19">
        <v>1789</v>
      </c>
      <c r="D433" s="1" t="s">
        <v>0</v>
      </c>
      <c r="E433" s="10" t="s">
        <v>313</v>
      </c>
      <c r="F433" s="3" t="s">
        <v>7</v>
      </c>
      <c r="G433" s="1" t="s">
        <v>333</v>
      </c>
      <c r="H433" s="18" t="s">
        <v>330</v>
      </c>
      <c r="I433" s="1"/>
      <c r="J433" s="8"/>
      <c r="K433" s="4">
        <v>412</v>
      </c>
      <c r="L433" s="4"/>
      <c r="M433" s="4">
        <v>275</v>
      </c>
      <c r="N433" s="5" t="s">
        <v>4</v>
      </c>
      <c r="O433" s="6">
        <v>1.5</v>
      </c>
      <c r="P433" s="19" t="s">
        <v>334</v>
      </c>
      <c r="Q433" s="1" t="s">
        <v>335</v>
      </c>
      <c r="R433" s="1">
        <v>20</v>
      </c>
      <c r="W433" s="9" t="s">
        <v>5</v>
      </c>
      <c r="Y433" s="8"/>
      <c r="Z433" s="7">
        <f>K433-AC433</f>
        <v>-0.5</v>
      </c>
      <c r="AC433" s="4">
        <f>M433*O433</f>
        <v>412.5</v>
      </c>
    </row>
  </sheetData>
  <sortState xmlns:xlrd2="http://schemas.microsoft.com/office/spreadsheetml/2017/richdata2" ref="A2:AI433">
    <sortCondition ref="A2:A433"/>
  </sortState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36" zoomScaleNormal="36" workbookViewId="0"/>
  </sheetViews>
  <sheetFormatPr baseColWidth="10" defaultColWidth="8.5" defaultRowHeight="15"/>
  <sheetData/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36" zoomScaleNormal="36" workbookViewId="0"/>
  </sheetViews>
  <sheetFormatPr baseColWidth="10" defaultColWidth="8.5" defaultRowHeight="15"/>
  <sheetData/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Elisabeth Nannini</dc:creator>
  <dc:description/>
  <cp:lastModifiedBy>Guillaume DAUDIN</cp:lastModifiedBy>
  <cp:revision>1</cp:revision>
  <dcterms:created xsi:type="dcterms:W3CDTF">2021-07-12T14:44:31Z</dcterms:created>
  <dcterms:modified xsi:type="dcterms:W3CDTF">2021-10-16T21:11:44Z</dcterms:modified>
  <dc:language>fr-FR</dc:language>
</cp:coreProperties>
</file>