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<sst xmlns="http://schemas.openxmlformats.org/spreadsheetml/2006/main" count="4560" uniqueCount="453">
  <si>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</si>
  <si>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</si>
  <si>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</si>
  <si>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</si>
  <si>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</si>
  <si>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</si>
  <si>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</si>
  <si>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</si>
  <si>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</si>
  <si>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</si>
  <si>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</si>
  <si>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</si>
  <si>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</si>
  <si>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</si>
  <si>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</si>
  <si>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</si>
  <si>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</si>
  <si>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</si>
  <si>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</si>
  <si>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</si>
  <si>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</si>
  <si>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</si>
  <si>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</si>
  <si>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</si>
  <si>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</si>
  <si>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</si>
  <si>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AD44 C706</t>
  </si>
  <si>
    <t xml:space="preserve">Local/Nantes/Nantes – Imports – 1737.csv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</si>
  <si>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</si>
  <si>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</si>
  <si>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</si>
  <si>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</si>
  <si>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</si>
  <si>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</si>
  <si>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erreur de calcul</t>
  </si>
  <si>
    <t xml:space="preserve">beurre salé</t>
  </si>
  <si>
    <t xml:space="preserve">livres</t>
  </si>
  <si>
    <t xml:space="preserve">cire jaune</t>
  </si>
  <si>
    <t xml:space="preserve">arrondi</t>
  </si>
  <si>
    <t xml:space="preserve">cuirs verd en poil</t>
  </si>
  <si>
    <t xml:space="preserve">nombre</t>
  </si>
  <si>
    <t xml:space="preserve">crin</t>
  </si>
  <si>
    <t xml:space="preserve">charbon de terre</t>
  </si>
  <si>
    <t xml:space="preserve">tonneaux</t>
  </si>
  <si>
    <t xml:space="preserve">bariques de 500 livres</t>
  </si>
  <si>
    <t xml:space="preserve">chandelle</t>
  </si>
  <si>
    <t xml:space="preserve">fromage</t>
  </si>
  <si>
    <t xml:space="preserve">laine en suin</t>
  </si>
  <si>
    <t xml:space="preserve">moules a taillandier</t>
  </si>
  <si>
    <t xml:space="preserve">peau de tigre passée</t>
  </si>
  <si>
    <t xml:space="preserve">peaux de veau</t>
  </si>
  <si>
    <t xml:space="preserve">peaux de mouton</t>
  </si>
  <si>
    <t xml:space="preserve">saumon salé</t>
  </si>
  <si>
    <t xml:space="preserve">tiercons</t>
  </si>
  <si>
    <t xml:space="preserve">suif</t>
  </si>
  <si>
    <t xml:space="preserve">biere</t>
  </si>
  <si>
    <t xml:space="preserve">Flandre imperiale</t>
  </si>
  <si>
    <t xml:space="preserve">bariques</t>
  </si>
  <si>
    <t xml:space="preserve">barres d'anspects</t>
  </si>
  <si>
    <t xml:space="preserve">epara de sapin</t>
  </si>
  <si>
    <t xml:space="preserve">matreaux de 35 pieds</t>
  </si>
  <si>
    <t xml:space="preserve">pièces</t>
  </si>
  <si>
    <t xml:space="preserve">matreaux de 28 à 30 pieds</t>
  </si>
  <si>
    <t xml:space="preserve">matreaux de 18 pieds</t>
  </si>
  <si>
    <t xml:space="preserve">manches de gaffe</t>
  </si>
  <si>
    <t xml:space="preserve">planches de sapin communes</t>
  </si>
  <si>
    <t xml:space="preserve">argent vif</t>
  </si>
  <si>
    <t xml:space="preserve">Hollande</t>
  </si>
  <si>
    <t xml:space="preserve">ambre jaune</t>
  </si>
  <si>
    <t xml:space="preserve">aloës</t>
  </si>
  <si>
    <t xml:space="preserve">assafetida</t>
  </si>
  <si>
    <t xml:space="preserve">arsenic</t>
  </si>
  <si>
    <t xml:space="preserve">alun</t>
  </si>
  <si>
    <t xml:space="preserve">azur</t>
  </si>
  <si>
    <t xml:space="preserve">acier</t>
  </si>
  <si>
    <t xml:space="preserve">ancres de fer</t>
  </si>
  <si>
    <t xml:space="preserve">atelas</t>
  </si>
  <si>
    <t xml:space="preserve">anneaux de cuivre</t>
  </si>
  <si>
    <t xml:space="preserve">anabas</t>
  </si>
  <si>
    <t xml:space="preserve">alibans</t>
  </si>
  <si>
    <t xml:space="preserve">pieces</t>
  </si>
  <si>
    <t xml:space="preserve">tierçons</t>
  </si>
  <si>
    <t xml:space="preserve">borax</t>
  </si>
  <si>
    <t xml:space="preserve">baume de copahu</t>
  </si>
  <si>
    <t xml:space="preserve">blanc de baleine</t>
  </si>
  <si>
    <t xml:space="preserve">baleine en fanon</t>
  </si>
  <si>
    <t xml:space="preserve">baleine coupée</t>
  </si>
  <si>
    <t xml:space="preserve">bois de brezil</t>
  </si>
  <si>
    <t xml:space="preserve">boïs d'inde</t>
  </si>
  <si>
    <t xml:space="preserve">bois d'inde rapé</t>
  </si>
  <si>
    <t xml:space="preserve">bois de teinture rapé</t>
  </si>
  <si>
    <t xml:space="preserve">bois de campêche</t>
  </si>
  <si>
    <t xml:space="preserve">bois de campêche rapé</t>
  </si>
  <si>
    <t xml:space="preserve">bois de Ste marthe</t>
  </si>
  <si>
    <t xml:space="preserve">bois jaune</t>
  </si>
  <si>
    <t xml:space="preserve">bois de caliatour</t>
  </si>
  <si>
    <t xml:space="preserve">bois de sandal</t>
  </si>
  <si>
    <t xml:space="preserve">bayette</t>
  </si>
  <si>
    <t xml:space="preserve">aunes</t>
  </si>
  <si>
    <t xml:space="preserve">bajutapou</t>
  </si>
  <si>
    <t xml:space="preserve">boulange</t>
  </si>
  <si>
    <t xml:space="preserve">absence de prix</t>
  </si>
  <si>
    <t xml:space="preserve">braule</t>
  </si>
  <si>
    <t xml:space="preserve">boulles de marbre</t>
  </si>
  <si>
    <t xml:space="preserve">billes de billard</t>
  </si>
  <si>
    <t xml:space="preserve">paires</t>
  </si>
  <si>
    <t xml:space="preserve">batons de sapin peint</t>
  </si>
  <si>
    <t xml:space="preserve">barbançons de terre</t>
  </si>
  <si>
    <t xml:space="preserve">bouteilles de verre</t>
  </si>
  <si>
    <t xml:space="preserve">bassins de cuivre jaune</t>
  </si>
  <si>
    <t xml:space="preserve">brosserie</t>
  </si>
  <si>
    <t xml:space="preserve">barres d'anspect</t>
  </si>
  <si>
    <t xml:space="preserve">bourdilles</t>
  </si>
  <si>
    <t xml:space="preserve">cabillau</t>
  </si>
  <si>
    <t xml:space="preserve">canelle</t>
  </si>
  <si>
    <t xml:space="preserve">camfre</t>
  </si>
  <si>
    <t xml:space="preserve">cassialigna</t>
  </si>
  <si>
    <t xml:space="preserve">coclevant</t>
  </si>
  <si>
    <t xml:space="preserve">culcuma</t>
  </si>
  <si>
    <t xml:space="preserve">cinabre</t>
  </si>
  <si>
    <t xml:space="preserve">colle de poisson</t>
  </si>
  <si>
    <t xml:space="preserve">colle forte</t>
  </si>
  <si>
    <t xml:space="preserve">couperose blanche</t>
  </si>
  <si>
    <t xml:space="preserve">couperose verte</t>
  </si>
  <si>
    <t xml:space="preserve">ceruse</t>
  </si>
  <si>
    <t xml:space="preserve">cauris</t>
  </si>
  <si>
    <t xml:space="preserve">cuirs verts en poil</t>
  </si>
  <si>
    <t xml:space="preserve">cuivre jaune</t>
  </si>
  <si>
    <t xml:space="preserve">cuivre en chaudron</t>
  </si>
  <si>
    <t xml:space="preserve">cuivre ouvré</t>
  </si>
  <si>
    <t xml:space="preserve">clochettes de cuivre</t>
  </si>
  <si>
    <t xml:space="preserve">canons de fer</t>
  </si>
  <si>
    <t xml:space="preserve">clous de fer</t>
  </si>
  <si>
    <t xml:space="preserve">crics ?</t>
  </si>
  <si>
    <t xml:space="preserve">cuilleres de fer</t>
  </si>
  <si>
    <t xml:space="preserve">couvercles de fer</t>
  </si>
  <si>
    <t xml:space="preserve">caves garnies de 15 flacons</t>
  </si>
  <si>
    <t xml:space="preserve">caves garnies de 12 flacons</t>
  </si>
  <si>
    <t xml:space="preserve">caves garnies de 9 flacons</t>
  </si>
  <si>
    <t xml:space="preserve">caves garnies de 6 flacons</t>
  </si>
  <si>
    <t xml:space="preserve">chaises de commodité et pots</t>
  </si>
  <si>
    <t xml:space="preserve">chauffe pieds et terracons</t>
  </si>
  <si>
    <t xml:space="preserve">cercles en feüillards</t>
  </si>
  <si>
    <t xml:space="preserve">carreaux de marbre</t>
  </si>
  <si>
    <t xml:space="preserve">couteaux communs</t>
  </si>
  <si>
    <t xml:space="preserve">douzaines</t>
  </si>
  <si>
    <t xml:space="preserve">cabarets vernis</t>
  </si>
  <si>
    <t xml:space="preserve">cotton filé</t>
  </si>
  <si>
    <t xml:space="preserve">couety</t>
  </si>
  <si>
    <t xml:space="preserve">coroos</t>
  </si>
  <si>
    <t xml:space="preserve">cotonine</t>
  </si>
  <si>
    <t xml:space="preserve">clinquant en papier</t>
  </si>
  <si>
    <t xml:space="preserve">cordage</t>
  </si>
  <si>
    <t xml:space="preserve">canettes de terre</t>
  </si>
  <si>
    <t xml:space="preserve">plus</t>
  </si>
  <si>
    <t xml:space="preserve">bariques de 1000 livres</t>
  </si>
  <si>
    <t xml:space="preserve">droguerie</t>
  </si>
  <si>
    <t xml:space="preserve">dez a coudre</t>
  </si>
  <si>
    <t xml:space="preserve">epicerie</t>
  </si>
  <si>
    <t xml:space="preserve">eau forte</t>
  </si>
  <si>
    <t xml:space="preserve">esprit de vitriol</t>
  </si>
  <si>
    <t xml:space="preserve">epars</t>
  </si>
  <si>
    <t xml:space="preserve">eguille à coudre</t>
  </si>
  <si>
    <t xml:space="preserve">eguilles à voile</t>
  </si>
  <si>
    <t xml:space="preserve">fer en barres</t>
  </si>
  <si>
    <t xml:space="preserve">fer ouvré</t>
  </si>
  <si>
    <t xml:space="preserve">ferrement</t>
  </si>
  <si>
    <t xml:space="preserve">fer de fonte ouvré</t>
  </si>
  <si>
    <t xml:space="preserve">fer en cercles</t>
  </si>
  <si>
    <t xml:space="preserve">fleau de fer</t>
  </si>
  <si>
    <t xml:space="preserve">fusils de traite</t>
  </si>
  <si>
    <t xml:space="preserve">fleurets a faire armer</t>
  </si>
  <si>
    <t xml:space="preserve">fleches marine</t>
  </si>
  <si>
    <t xml:space="preserve">fil de laton</t>
  </si>
  <si>
    <t xml:space="preserve">fil de lin</t>
  </si>
  <si>
    <t xml:space="preserve">fil de couleur</t>
  </si>
  <si>
    <t xml:space="preserve">fayence</t>
  </si>
  <si>
    <t xml:space="preserve">geroffle</t>
  </si>
  <si>
    <t xml:space="preserve">gruau</t>
  </si>
  <si>
    <t xml:space="preserve">graine de chou</t>
  </si>
  <si>
    <t xml:space="preserve">fil de fer</t>
  </si>
  <si>
    <t xml:space="preserve">garence</t>
  </si>
  <si>
    <t xml:space="preserve">gomme adragan</t>
  </si>
  <si>
    <t xml:space="preserve">gomme senegal</t>
  </si>
  <si>
    <t xml:space="preserve">grelots de cuivre</t>
  </si>
  <si>
    <t xml:space="preserve">absence de prix unitaire</t>
  </si>
  <si>
    <t xml:space="preserve">gaisnes a couteaux</t>
  </si>
  <si>
    <t xml:space="preserve">harangs blancs</t>
  </si>
  <si>
    <t xml:space="preserve">huile vitriol</t>
  </si>
  <si>
    <t xml:space="preserve">huile de lin</t>
  </si>
  <si>
    <t xml:space="preserve">huile de rabette</t>
  </si>
  <si>
    <t xml:space="preserve">huile de poisson</t>
  </si>
  <si>
    <t xml:space="preserve">harpons de scies</t>
  </si>
  <si>
    <t xml:space="preserve">jambon</t>
  </si>
  <si>
    <t xml:space="preserve">ipecacuana</t>
  </si>
  <si>
    <t xml:space="preserve">jalap</t>
  </si>
  <si>
    <t xml:space="preserve">indienne</t>
  </si>
  <si>
    <t xml:space="preserve">demi pieces</t>
  </si>
  <si>
    <t xml:space="preserve">litarge</t>
  </si>
  <si>
    <t xml:space="preserve">lin cru</t>
  </si>
  <si>
    <t xml:space="preserve">laine </t>
  </si>
  <si>
    <t xml:space="preserve">liens de fil</t>
  </si>
  <si>
    <t xml:space="preserve">limeneas</t>
  </si>
  <si>
    <t xml:space="preserve">leche fatter ?</t>
  </si>
  <si>
    <t xml:space="preserve">muscade</t>
  </si>
  <si>
    <t xml:space="preserve">massicot</t>
  </si>
  <si>
    <t xml:space="preserve">métal de cloche</t>
  </si>
  <si>
    <t xml:space="preserve">menittes de cuivre</t>
  </si>
  <si>
    <t xml:space="preserve">mine de plomb</t>
  </si>
  <si>
    <t xml:space="preserve">mercerie</t>
  </si>
  <si>
    <t xml:space="preserve">mouchoirs peints</t>
  </si>
  <si>
    <t xml:space="preserve">miroirs petits</t>
  </si>
  <si>
    <t xml:space="preserve">moulins a caffé</t>
  </si>
  <si>
    <t xml:space="preserve">manches à pinceaux</t>
  </si>
  <si>
    <t xml:space="preserve">merrain a pipes</t>
  </si>
  <si>
    <t xml:space="preserve">doüelles</t>
  </si>
  <si>
    <t xml:space="preserve">merrain à bariques</t>
  </si>
  <si>
    <t xml:space="preserve">matreaux de 80 pieds</t>
  </si>
  <si>
    <t xml:space="preserve">matreaux de 62 pieds</t>
  </si>
  <si>
    <t xml:space="preserve">matreaux de 60 pieds</t>
  </si>
  <si>
    <t xml:space="preserve">matreaux de 54 pieds</t>
  </si>
  <si>
    <t xml:space="preserve">matreaux de 55 pieds</t>
  </si>
  <si>
    <t xml:space="preserve">matreaux de 48 pieds</t>
  </si>
  <si>
    <t xml:space="preserve">matreaux de 45 pieds</t>
  </si>
  <si>
    <t xml:space="preserve">matreaux de 44 pieds</t>
  </si>
  <si>
    <t xml:space="preserve">matreaux de 42 pieds</t>
  </si>
  <si>
    <t xml:space="preserve">matreaux de 38 pieds</t>
  </si>
  <si>
    <t xml:space="preserve">matreaux de 30 pieds</t>
  </si>
  <si>
    <t xml:space="preserve">nicanées</t>
  </si>
  <si>
    <t xml:space="preserve">nicanias</t>
  </si>
  <si>
    <t xml:space="preserve">neganipau</t>
  </si>
  <si>
    <t xml:space="preserve">orge mondée</t>
  </si>
  <si>
    <t xml:space="preserve">oculi cancri</t>
  </si>
  <si>
    <t xml:space="preserve">orpin</t>
  </si>
  <si>
    <t xml:space="preserve">piastres</t>
  </si>
  <si>
    <t xml:space="preserve">poivre</t>
  </si>
  <si>
    <t xml:space="preserve">piment</t>
  </si>
  <si>
    <t xml:space="preserve">precipité rouge</t>
  </si>
  <si>
    <t xml:space="preserve">poix grasse</t>
  </si>
  <si>
    <t xml:space="preserve">poix de bourgogne</t>
  </si>
  <si>
    <t xml:space="preserve">plume a lit</t>
  </si>
  <si>
    <t xml:space="preserve">poudre a tirer</t>
  </si>
  <si>
    <t xml:space="preserve">plomb en grenaille</t>
  </si>
  <si>
    <t xml:space="preserve">papier</t>
  </si>
  <si>
    <t xml:space="preserve">rames</t>
  </si>
  <si>
    <t xml:space="preserve">pipes a fumer</t>
  </si>
  <si>
    <t xml:space="preserve">grosses</t>
  </si>
  <si>
    <t xml:space="preserve">pots de chaise de fayance</t>
  </si>
  <si>
    <t xml:space="preserve">poëles de fer a frire</t>
  </si>
  <si>
    <t xml:space="preserve">platines</t>
  </si>
  <si>
    <t xml:space="preserve">perpetuane</t>
  </si>
  <si>
    <t xml:space="preserve">platille</t>
  </si>
  <si>
    <t xml:space="preserve">planches de chêne de 35 pieds</t>
  </si>
  <si>
    <t xml:space="preserve">planches de chêne de 30 pieds</t>
  </si>
  <si>
    <t xml:space="preserve">planches de chêne de 27 pieds</t>
  </si>
  <si>
    <t xml:space="preserve">planches de chêne de 11 pieds</t>
  </si>
  <si>
    <t xml:space="preserve">planches de chêne de 9 pieds</t>
  </si>
  <si>
    <t xml:space="preserve">planches de chêne de 6 pieds</t>
  </si>
  <si>
    <t xml:space="preserve">planches de sapin  de 28 pieds</t>
  </si>
  <si>
    <t xml:space="preserve">planches de sapin  de 27 pieds</t>
  </si>
  <si>
    <t xml:space="preserve">planches de sapin  de 26 pieds</t>
  </si>
  <si>
    <t xml:space="preserve">planches de sapin  de 25 pieds</t>
  </si>
  <si>
    <t xml:space="preserve">planches de sapin  de 18 pieds</t>
  </si>
  <si>
    <t xml:space="preserve">planches de sapin  de 16 pieds</t>
  </si>
  <si>
    <t xml:space="preserve">planches de sapin  de 15 pieds</t>
  </si>
  <si>
    <t xml:space="preserve">planches de sapin  de 13 pieds</t>
  </si>
  <si>
    <t xml:space="preserve">planches de sapin  de 10 pieds</t>
  </si>
  <si>
    <t xml:space="preserve">pompes pour incendie</t>
  </si>
  <si>
    <t xml:space="preserve">quinquina</t>
  </si>
  <si>
    <t xml:space="preserve">quincaille de cuivre</t>
  </si>
  <si>
    <t xml:space="preserve">quincaille de fer</t>
  </si>
  <si>
    <t xml:space="preserve">reagal</t>
  </si>
  <si>
    <t xml:space="preserve">racine de pirette</t>
  </si>
  <si>
    <t xml:space="preserve">rubarbe de moscovie</t>
  </si>
  <si>
    <t xml:space="preserve">rave de morüe </t>
  </si>
  <si>
    <t xml:space="preserve">rassade</t>
  </si>
  <si>
    <t xml:space="preserve">ruban de fil</t>
  </si>
  <si>
    <t xml:space="preserve">saumon fumé</t>
  </si>
  <si>
    <t xml:space="preserve">stocfiche</t>
  </si>
  <si>
    <t xml:space="preserve">stil de grain</t>
  </si>
  <si>
    <t xml:space="preserve">storax</t>
  </si>
  <si>
    <t xml:space="preserve">saxafra</t>
  </si>
  <si>
    <t xml:space="preserve">salsepareille</t>
  </si>
  <si>
    <t xml:space="preserve">sublimé</t>
  </si>
  <si>
    <t xml:space="preserve">soufre</t>
  </si>
  <si>
    <t xml:space="preserve">sel d'ispum</t>
  </si>
  <si>
    <t xml:space="preserve">soude</t>
  </si>
  <si>
    <t xml:space="preserve">souflet a tirer vin au clair</t>
  </si>
  <si>
    <t xml:space="preserve">salempouris</t>
  </si>
  <si>
    <t xml:space="preserve">scies</t>
  </si>
  <si>
    <t xml:space="preserve">scies de long</t>
  </si>
  <si>
    <t xml:space="preserve">thé</t>
  </si>
  <si>
    <t xml:space="preserve">teste de gerofle</t>
  </si>
  <si>
    <t xml:space="preserve">terre d'ombre</t>
  </si>
  <si>
    <t xml:space="preserve">terrerie de gray</t>
  </si>
  <si>
    <t xml:space="preserve">terracour</t>
  </si>
  <si>
    <t xml:space="preserve">trompettes de cuivre</t>
  </si>
  <si>
    <t xml:space="preserve">toille peinte</t>
  </si>
  <si>
    <t xml:space="preserve">tapsel</t>
  </si>
  <si>
    <t xml:space="preserve">vermillon</t>
  </si>
  <si>
    <t xml:space="preserve">vitriol</t>
  </si>
  <si>
    <t xml:space="preserve">verroterie</t>
  </si>
  <si>
    <t xml:space="preserve">verres à boire</t>
  </si>
  <si>
    <t xml:space="preserve">Nord</t>
  </si>
  <si>
    <t xml:space="preserve">Absence de prix total</t>
  </si>
  <si>
    <t xml:space="preserve">amidon</t>
  </si>
  <si>
    <t xml:space="preserve">bœuf fumé</t>
  </si>
  <si>
    <t xml:space="preserve">bois de campeche</t>
  </si>
  <si>
    <t xml:space="preserve">bougie</t>
  </si>
  <si>
    <t xml:space="preserve">bassins de cuivre </t>
  </si>
  <si>
    <t xml:space="preserve">baffetas</t>
  </si>
  <si>
    <t xml:space="preserve">cuir de roussy</t>
  </si>
  <si>
    <t xml:space="preserve">cuivre en planche</t>
  </si>
  <si>
    <t xml:space="preserve">cuivre rouge</t>
  </si>
  <si>
    <t xml:space="preserve">cuivre en feüilles</t>
  </si>
  <si>
    <t xml:space="preserve">absence de prix total</t>
  </si>
  <si>
    <t xml:space="preserve">couteaux de chasse</t>
  </si>
  <si>
    <t xml:space="preserve">chevrons de sapin de 6 à 9 pieds</t>
  </si>
  <si>
    <t xml:space="preserve">dominoterie</t>
  </si>
  <si>
    <t xml:space="preserve">fer blanc</t>
  </si>
  <si>
    <t xml:space="preserve">fer noir</t>
  </si>
  <si>
    <t xml:space="preserve">fer en taule</t>
  </si>
  <si>
    <t xml:space="preserve">guinée bleuë</t>
  </si>
  <si>
    <t xml:space="preserve">image à cadre doré</t>
  </si>
  <si>
    <t xml:space="preserve">douëlles</t>
  </si>
  <si>
    <t xml:space="preserve">merrain a bariques</t>
  </si>
  <si>
    <t xml:space="preserve">douelles</t>
  </si>
  <si>
    <t xml:space="preserve">merrain foncaille</t>
  </si>
  <si>
    <t xml:space="preserve">noir de fumée</t>
  </si>
  <si>
    <t xml:space="preserve">barillets</t>
  </si>
  <si>
    <t xml:space="preserve">plomb en saumon</t>
  </si>
  <si>
    <t xml:space="preserve">plaques de fer</t>
  </si>
  <si>
    <t xml:space="preserve">planches de sapin de 32 pieds</t>
  </si>
  <si>
    <t xml:space="preserve">planches de sapin de 30 pieds</t>
  </si>
  <si>
    <t xml:space="preserve">planches de sapin de 28 pieds</t>
  </si>
  <si>
    <t xml:space="preserve">planches de sapin de 27 pieds</t>
  </si>
  <si>
    <t xml:space="preserve">planches de sapin de 25 pieds</t>
  </si>
  <si>
    <t xml:space="preserve">planches de sapin de 20 pieds</t>
  </si>
  <si>
    <t xml:space="preserve">planches de sapin de 14 pieds</t>
  </si>
  <si>
    <t xml:space="preserve">planches de sapin de 12 pieds</t>
  </si>
  <si>
    <t xml:space="preserve">soliveaux de sapin de 15 pieds</t>
  </si>
  <si>
    <t xml:space="preserve">tete de gerofle</t>
  </si>
  <si>
    <t xml:space="preserve">toille plastille</t>
  </si>
  <si>
    <t xml:space="preserve">verres a boire</t>
  </si>
  <si>
    <t xml:space="preserve">bray gras</t>
  </si>
  <si>
    <t xml:space="preserve">Danemark</t>
  </si>
  <si>
    <t xml:space="preserve">gouëdron</t>
  </si>
  <si>
    <t xml:space="preserve">gournables</t>
  </si>
  <si>
    <t xml:space="preserve">merrain a barriques</t>
  </si>
  <si>
    <t xml:space="preserve">peaux de roussy</t>
  </si>
  <si>
    <t xml:space="preserve">rave de moruë</t>
  </si>
  <si>
    <t xml:space="preserve">Suede</t>
  </si>
  <si>
    <t xml:space="preserve">avirons</t>
  </si>
  <si>
    <t xml:space="preserve">bour a bruler</t>
  </si>
  <si>
    <t xml:space="preserve">cordes</t>
  </si>
  <si>
    <t xml:space="preserve">batons de sapin </t>
  </si>
  <si>
    <t xml:space="preserve">chanvre cru</t>
  </si>
  <si>
    <t xml:space="preserve">corbetons de 6 pieds</t>
  </si>
  <si>
    <t xml:space="preserve">cloux de fer</t>
  </si>
  <si>
    <t xml:space="preserve">ecopes</t>
  </si>
  <si>
    <t xml:space="preserve">epars de 30 pieds</t>
  </si>
  <si>
    <t xml:space="preserve">matreaux de 40 pieds</t>
  </si>
  <si>
    <t xml:space="preserve">matreaux de 36 pieds</t>
  </si>
  <si>
    <t xml:space="preserve">matreaux de 32 pieds</t>
  </si>
  <si>
    <t xml:space="preserve">matreaux de 26 pieds</t>
  </si>
  <si>
    <t xml:space="preserve">matreaux de 25 pieds</t>
  </si>
  <si>
    <t xml:space="preserve">merrain à pipes</t>
  </si>
  <si>
    <t xml:space="preserve">merrain à baril</t>
  </si>
  <si>
    <t xml:space="preserve">perches de sapin</t>
  </si>
  <si>
    <t xml:space="preserve">anis vert</t>
  </si>
  <si>
    <t xml:space="preserve">Espagne</t>
  </si>
  <si>
    <t xml:space="preserve">amandes en coques</t>
  </si>
  <si>
    <t xml:space="preserve">traques</t>
  </si>
  <si>
    <t xml:space="preserve">citrons verds</t>
  </si>
  <si>
    <t xml:space="preserve">caisses</t>
  </si>
  <si>
    <t xml:space="preserve">milliers</t>
  </si>
  <si>
    <t xml:space="preserve">cercles à bariques</t>
  </si>
  <si>
    <t xml:space="preserve">fournitures</t>
  </si>
  <si>
    <t xml:space="preserve">cuivre en rosette</t>
  </si>
  <si>
    <t xml:space="preserve">figues</t>
  </si>
  <si>
    <t xml:space="preserve">feüillards a bariques</t>
  </si>
  <si>
    <t xml:space="preserve">huile d'olive</t>
  </si>
  <si>
    <t xml:space="preserve">jambons</t>
  </si>
  <si>
    <t xml:space="preserve">laine</t>
  </si>
  <si>
    <t xml:space="preserve">liege</t>
  </si>
  <si>
    <t xml:space="preserve">meules à coûtelier</t>
  </si>
  <si>
    <t xml:space="preserve">noizettes</t>
  </si>
  <si>
    <t xml:space="preserve">boisseaux</t>
  </si>
  <si>
    <t xml:space="preserve">oranges douces</t>
  </si>
  <si>
    <t xml:space="preserve">oranges aigres</t>
  </si>
  <si>
    <t xml:space="preserve">olives</t>
  </si>
  <si>
    <t xml:space="preserve">potiches</t>
  </si>
  <si>
    <t xml:space="preserve">peaux de mouton en laine</t>
  </si>
  <si>
    <t xml:space="preserve">planches de noyer de 5 à 7 pieds</t>
  </si>
  <si>
    <t xml:space="preserve">planches de chataignes de 5 pieds</t>
  </si>
  <si>
    <t xml:space="preserve">planches de hestre de 6 pieds</t>
  </si>
  <si>
    <t xml:space="preserve">planches de futeau</t>
  </si>
  <si>
    <t xml:space="preserve">raisin sec</t>
  </si>
  <si>
    <t xml:space="preserve">reglisse</t>
  </si>
  <si>
    <t xml:space="preserve">soliveaux d'hestre de 9 pieds</t>
  </si>
  <si>
    <t xml:space="preserve">vin de tinto</t>
  </si>
  <si>
    <t xml:space="preserve">amandes </t>
  </si>
  <si>
    <t xml:space="preserve">Portugal</t>
  </si>
  <si>
    <t xml:space="preserve">alpiste</t>
  </si>
  <si>
    <t xml:space="preserve">citrons aigres</t>
  </si>
  <si>
    <t xml:space="preserve">citrons confits</t>
  </si>
  <si>
    <t xml:space="preserve">cacao</t>
  </si>
  <si>
    <t xml:space="preserve">cocos</t>
  </si>
  <si>
    <t xml:space="preserve">cornes de mouton</t>
  </si>
  <si>
    <t xml:space="preserve">graine a chapelet</t>
  </si>
  <si>
    <t xml:space="preserve">orangers</t>
  </si>
  <si>
    <t xml:space="preserve">bois d'inde</t>
  </si>
  <si>
    <t xml:space="preserve">Isles françoises de l'amerique</t>
  </si>
  <si>
    <t xml:space="preserve">bois de gayac</t>
  </si>
  <si>
    <t xml:space="preserve">confitures</t>
  </si>
  <si>
    <t xml:space="preserve">cahoüane</t>
  </si>
  <si>
    <t xml:space="preserve">caffé</t>
  </si>
  <si>
    <t xml:space="preserve">casse</t>
  </si>
  <si>
    <t xml:space="preserve">coton en laine</t>
  </si>
  <si>
    <t xml:space="preserve">cuirs secs en poil</t>
  </si>
  <si>
    <t xml:space="preserve">cuir tanné</t>
  </si>
  <si>
    <t xml:space="preserve">cuir de bœuf corroyé</t>
  </si>
  <si>
    <t xml:space="preserve">dents d'elephant</t>
  </si>
  <si>
    <t xml:space="preserve">eau de citronelle</t>
  </si>
  <si>
    <t xml:space="preserve">bouteilles</t>
  </si>
  <si>
    <t xml:space="preserve">eau des barbades</t>
  </si>
  <si>
    <t xml:space="preserve">ecaille de tortuë</t>
  </si>
  <si>
    <t xml:space="preserve">gingembre</t>
  </si>
  <si>
    <t xml:space="preserve">graine à chapelet</t>
  </si>
  <si>
    <t xml:space="preserve">graine de coton</t>
  </si>
  <si>
    <t xml:space="preserve">huile de copahu</t>
  </si>
  <si>
    <t xml:space="preserve">huile de palme</t>
  </si>
  <si>
    <t xml:space="preserve">huile de moruë</t>
  </si>
  <si>
    <t xml:space="preserve">indigo</t>
  </si>
  <si>
    <t xml:space="preserve">liqueurs</t>
  </si>
  <si>
    <t xml:space="preserve">moruës vertes</t>
  </si>
  <si>
    <t xml:space="preserve">les 124</t>
  </si>
  <si>
    <t xml:space="preserve">moruë séche</t>
  </si>
  <si>
    <t xml:space="preserve">noix d'acajou</t>
  </si>
  <si>
    <t xml:space="preserve">ongles de caret</t>
  </si>
  <si>
    <t xml:space="preserve">peaux de loup cervier</t>
  </si>
  <si>
    <t xml:space="preserve">planches de bois d'acajou de 10 pieds</t>
  </si>
  <si>
    <t xml:space="preserve">planches de bois d'acajou de 4 pieds</t>
  </si>
  <si>
    <t xml:space="preserve">sucre blanc</t>
  </si>
  <si>
    <t xml:space="preserve">sucre terré</t>
  </si>
  <si>
    <t xml:space="preserve">sucre tete et forme</t>
  </si>
  <si>
    <t xml:space="preserve">sucre brut</t>
  </si>
  <si>
    <t xml:space="preserve">sirop de sucre</t>
  </si>
  <si>
    <t xml:space="preserve">sirop de limon</t>
  </si>
  <si>
    <t xml:space="preserve">sirop de capilaire</t>
  </si>
  <si>
    <t xml:space="preserve">taffia</t>
  </si>
  <si>
    <t xml:space="preserve">tabac en poudre</t>
  </si>
  <si>
    <t xml:space="preserve">tabac filé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</si>
</sst>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DE9D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77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2" activePane="bottomLeft" state="frozen"/>
      <selection pane="topLeft" activeCell="P1" activeCellId="0" sqref="P1"/>
      <selection pane="bottomLeft" activeCell="W2" activeCellId="0" sqref="W2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2" width="15.66"/>
    <col collapsed="false" customWidth="true" hidden="false" outlineLevel="0" max="3" min="3" style="3" width="21.17"/>
    <col collapsed="false" customWidth="false" hidden="false" outlineLevel="0" max="5" min="4" style="3" width="11.5"/>
    <col collapsed="false" customWidth="true" hidden="false" outlineLevel="0" max="6" min="6" style="4" width="7.34"/>
    <col collapsed="false" customWidth="true" hidden="false" outlineLevel="0" max="7" min="7" style="4" width="15.83"/>
    <col collapsed="false" customWidth="true" hidden="false" outlineLevel="0" max="8" min="8" style="4" width="11.99"/>
    <col collapsed="false" customWidth="true" hidden="false" outlineLevel="0" max="9" min="9" style="2" width="6.01"/>
    <col collapsed="false" customWidth="true" hidden="false" outlineLevel="0" max="10" min="10" style="4" width="52"/>
    <col collapsed="false" customWidth="true" hidden="false" outlineLevel="0" max="11" min="11" style="5" width="30.83"/>
    <col collapsed="false" customWidth="true" hidden="false" outlineLevel="0" max="12" min="12" style="6" width="14.66"/>
    <col collapsed="false" customWidth="true" hidden="false" outlineLevel="0" max="13" min="13" style="7" width="26.83"/>
    <col collapsed="false" customWidth="true" hidden="false" outlineLevel="0" max="14" min="14" style="8" width="15.83"/>
    <col collapsed="false" customWidth="true" hidden="false" outlineLevel="0" max="15" min="15" style="9" width="15.83"/>
    <col collapsed="false" customWidth="true" hidden="false" outlineLevel="0" max="16" min="16" style="10" width="15.83"/>
    <col collapsed="false" customWidth="true" hidden="false" outlineLevel="0" max="17" min="17" style="11" width="20.99"/>
    <col collapsed="false" customWidth="true" hidden="false" outlineLevel="0" max="18" min="18" style="12" width="19.16"/>
    <col collapsed="false" customWidth="true" hidden="false" outlineLevel="0" max="19" min="19" style="12" width="15.83"/>
    <col collapsed="false" customWidth="true" hidden="false" outlineLevel="0" max="20" min="20" style="13" width="14.5"/>
    <col collapsed="false" customWidth="true" hidden="false" outlineLevel="0" max="21" min="21" style="14" width="14.5"/>
    <col collapsed="false" customWidth="true" hidden="false" outlineLevel="0" max="22" min="22" style="13" width="17.51"/>
    <col collapsed="false" customWidth="true" hidden="false" outlineLevel="0" max="23" min="23" style="15" width="17.51"/>
    <col collapsed="false" customWidth="true" hidden="false" outlineLevel="0" max="24" min="24" style="2" width="61.33"/>
    <col collapsed="false" customWidth="true" hidden="false" outlineLevel="0" max="1021" min="25" style="2" width="9.16"/>
    <col collapsed="false" customWidth="true" hidden="false" outlineLevel="0" max="1025" min="1022" style="0" width="9.16"/>
  </cols>
  <sheetData>
    <row r="1" s="1" customFormat="true" ht="67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 s="0"/>
    </row>
    <row r="2" s="34" customFormat="true" ht="14" hidden="false" customHeight="false" outlineLevel="0" collapsed="false">
      <c r="A2" s="1" t="n">
        <v>1</v>
      </c>
      <c r="B2" s="22" t="s">
        <v>25</v>
      </c>
      <c r="C2" s="22" t="s">
        <v>26</v>
      </c>
      <c r="D2" s="1" t="s">
        <v>27</v>
      </c>
      <c r="E2" s="1" t="s">
        <v>28</v>
      </c>
      <c r="F2" s="23" t="n">
        <v>1737</v>
      </c>
      <c r="G2" s="23" t="s">
        <v>29</v>
      </c>
      <c r="H2" s="23" t="s">
        <v>30</v>
      </c>
      <c r="I2" s="22" t="n">
        <v>1</v>
      </c>
      <c r="J2" s="23" t="s">
        <v>31</v>
      </c>
      <c r="K2" s="24" t="s">
        <v>32</v>
      </c>
      <c r="L2" s="25" t="n">
        <v>21269.5</v>
      </c>
      <c r="M2" s="26" t="s">
        <v>33</v>
      </c>
      <c r="N2" s="27" t="n">
        <v>20</v>
      </c>
      <c r="O2" s="27"/>
      <c r="P2" s="28"/>
      <c r="Q2" s="29" t="n">
        <f aca="false">N2+(0.05*O2)+(P2/240)</f>
        <v>20</v>
      </c>
      <c r="R2" s="28" t="n">
        <v>435380</v>
      </c>
      <c r="S2" s="28"/>
      <c r="T2" s="30"/>
      <c r="U2" s="31" t="n">
        <f aca="false">R2+(0.05*S2)+(T2/240)</f>
        <v>435380</v>
      </c>
      <c r="V2" s="32" t="n">
        <f aca="false">L2*Q2</f>
        <v>425390</v>
      </c>
      <c r="W2" s="33" t="n">
        <f aca="false">U2-V2</f>
        <v>9990</v>
      </c>
      <c r="X2" s="22" t="s">
        <v>34</v>
      </c>
      <c r="Y2" s="34" t="n">
        <v>1</v>
      </c>
      <c r="AMJ2" s="0"/>
    </row>
    <row r="3" s="34" customFormat="true" ht="14" hidden="false" customHeight="false" outlineLevel="0" collapsed="false">
      <c r="A3" s="1" t="n">
        <v>2</v>
      </c>
      <c r="B3" s="22" t="s">
        <v>25</v>
      </c>
      <c r="C3" s="22" t="s">
        <v>26</v>
      </c>
      <c r="D3" s="1" t="s">
        <v>27</v>
      </c>
      <c r="E3" s="1" t="s">
        <v>28</v>
      </c>
      <c r="F3" s="23" t="n">
        <v>1737</v>
      </c>
      <c r="G3" s="23" t="s">
        <v>29</v>
      </c>
      <c r="H3" s="23" t="s">
        <v>30</v>
      </c>
      <c r="I3" s="22" t="n">
        <v>1</v>
      </c>
      <c r="J3" s="23" t="s">
        <v>35</v>
      </c>
      <c r="K3" s="24" t="s">
        <v>32</v>
      </c>
      <c r="L3" s="25" t="n">
        <v>346570</v>
      </c>
      <c r="M3" s="26" t="s">
        <v>36</v>
      </c>
      <c r="N3" s="27" t="n">
        <v>0.23</v>
      </c>
      <c r="O3" s="27"/>
      <c r="P3" s="28"/>
      <c r="Q3" s="29" t="n">
        <f aca="false">N3+(0.05*O3)+(P3/240)</f>
        <v>0.23</v>
      </c>
      <c r="R3" s="28" t="n">
        <v>83711</v>
      </c>
      <c r="S3" s="28"/>
      <c r="T3" s="30"/>
      <c r="U3" s="31" t="n">
        <f aca="false">R3+(0.05*S3)+(T3/240)</f>
        <v>83711</v>
      </c>
      <c r="V3" s="32" t="n">
        <f aca="false">L3*Q3</f>
        <v>79711.1</v>
      </c>
      <c r="W3" s="33" t="n">
        <f aca="false">U3-V3</f>
        <v>3999.89999999999</v>
      </c>
      <c r="X3" s="22" t="s">
        <v>34</v>
      </c>
      <c r="Y3" s="34" t="n">
        <v>1</v>
      </c>
      <c r="AMJ3" s="0"/>
    </row>
    <row r="4" customFormat="false" ht="14" hidden="false" customHeight="false" outlineLevel="0" collapsed="false">
      <c r="A4" s="1" t="n">
        <v>3</v>
      </c>
      <c r="B4" s="35" t="s">
        <v>25</v>
      </c>
      <c r="C4" s="22" t="s">
        <v>26</v>
      </c>
      <c r="D4" s="1" t="s">
        <v>27</v>
      </c>
      <c r="E4" s="1" t="s">
        <v>28</v>
      </c>
      <c r="F4" s="36" t="n">
        <v>1737</v>
      </c>
      <c r="G4" s="23" t="s">
        <v>29</v>
      </c>
      <c r="H4" s="36" t="s">
        <v>30</v>
      </c>
      <c r="I4" s="35" t="n">
        <v>1</v>
      </c>
      <c r="J4" s="36" t="s">
        <v>37</v>
      </c>
      <c r="K4" s="37" t="s">
        <v>32</v>
      </c>
      <c r="L4" s="38" t="n">
        <v>106</v>
      </c>
      <c r="M4" s="39" t="s">
        <v>36</v>
      </c>
      <c r="N4" s="27"/>
      <c r="O4" s="27" t="n">
        <v>23</v>
      </c>
      <c r="P4" s="28"/>
      <c r="Q4" s="40" t="n">
        <f aca="false">N4+(0.05*O4)+(P4/240)</f>
        <v>1.15</v>
      </c>
      <c r="R4" s="28" t="n">
        <v>121</v>
      </c>
      <c r="S4" s="28"/>
      <c r="T4" s="30"/>
      <c r="U4" s="31" t="n">
        <f aca="false">R4+(0.05*S4)+(T4/240)</f>
        <v>121</v>
      </c>
      <c r="V4" s="32" t="n">
        <f aca="false">L4*Q4</f>
        <v>121.9</v>
      </c>
      <c r="W4" s="41" t="n">
        <f aca="false">U4-V4</f>
        <v>-0.90000000000002</v>
      </c>
      <c r="X4" s="22" t="s">
        <v>38</v>
      </c>
      <c r="Y4" s="34" t="n">
        <v>1</v>
      </c>
    </row>
    <row r="5" s="34" customFormat="true" ht="14" hidden="false" customHeight="false" outlineLevel="0" collapsed="false">
      <c r="A5" s="1" t="n">
        <v>4</v>
      </c>
      <c r="B5" s="22" t="s">
        <v>25</v>
      </c>
      <c r="C5" s="22" t="s">
        <v>26</v>
      </c>
      <c r="D5" s="1" t="s">
        <v>27</v>
      </c>
      <c r="E5" s="1" t="s">
        <v>28</v>
      </c>
      <c r="F5" s="23" t="n">
        <v>1737</v>
      </c>
      <c r="G5" s="23" t="s">
        <v>29</v>
      </c>
      <c r="H5" s="23" t="s">
        <v>30</v>
      </c>
      <c r="I5" s="22" t="n">
        <v>1</v>
      </c>
      <c r="J5" s="23" t="s">
        <v>39</v>
      </c>
      <c r="K5" s="24" t="s">
        <v>32</v>
      </c>
      <c r="L5" s="25" t="n">
        <v>16557</v>
      </c>
      <c r="M5" s="26" t="s">
        <v>40</v>
      </c>
      <c r="N5" s="27" t="n">
        <v>18</v>
      </c>
      <c r="O5" s="27"/>
      <c r="P5" s="28"/>
      <c r="Q5" s="29" t="n">
        <f aca="false">N5+(0.05*O5)+(P5/240)</f>
        <v>18</v>
      </c>
      <c r="R5" s="28" t="n">
        <v>298096</v>
      </c>
      <c r="S5" s="28"/>
      <c r="T5" s="30"/>
      <c r="U5" s="31" t="n">
        <f aca="false">R5+(0.05*S5)+(T5/240)</f>
        <v>298096</v>
      </c>
      <c r="V5" s="32" t="n">
        <f aca="false">L5*Q5</f>
        <v>298026</v>
      </c>
      <c r="W5" s="33" t="n">
        <f aca="false">U5-V5</f>
        <v>70</v>
      </c>
      <c r="X5" s="22" t="s">
        <v>38</v>
      </c>
      <c r="Y5" s="34" t="n">
        <v>1</v>
      </c>
      <c r="AMJ5" s="0"/>
    </row>
    <row r="6" customFormat="false" ht="14" hidden="false" customHeight="false" outlineLevel="0" collapsed="false">
      <c r="A6" s="1" t="n">
        <v>5</v>
      </c>
      <c r="B6" s="35" t="s">
        <v>25</v>
      </c>
      <c r="C6" s="22" t="s">
        <v>26</v>
      </c>
      <c r="D6" s="1" t="s">
        <v>27</v>
      </c>
      <c r="E6" s="1" t="s">
        <v>28</v>
      </c>
      <c r="F6" s="36" t="n">
        <v>1737</v>
      </c>
      <c r="G6" s="23" t="s">
        <v>29</v>
      </c>
      <c r="H6" s="36" t="s">
        <v>30</v>
      </c>
      <c r="I6" s="35" t="n">
        <v>1</v>
      </c>
      <c r="J6" s="36" t="s">
        <v>41</v>
      </c>
      <c r="K6" s="37" t="s">
        <v>32</v>
      </c>
      <c r="L6" s="38" t="n">
        <v>1129</v>
      </c>
      <c r="M6" s="39" t="s">
        <v>36</v>
      </c>
      <c r="N6" s="27"/>
      <c r="O6" s="27" t="n">
        <v>13</v>
      </c>
      <c r="P6" s="28"/>
      <c r="Q6" s="40" t="n">
        <f aca="false">N6+(0.05*O6)+(P6/240)</f>
        <v>0.65</v>
      </c>
      <c r="R6" s="28" t="n">
        <v>738</v>
      </c>
      <c r="S6" s="28"/>
      <c r="T6" s="30"/>
      <c r="U6" s="31" t="n">
        <f aca="false">R6+(0.05*S6)+(T6/240)</f>
        <v>738</v>
      </c>
      <c r="V6" s="32" t="n">
        <f aca="false">L6*Q6</f>
        <v>733.85</v>
      </c>
      <c r="W6" s="41" t="n">
        <f aca="false">U6-V6</f>
        <v>4.14999999999998</v>
      </c>
      <c r="X6" s="22" t="s">
        <v>38</v>
      </c>
      <c r="Y6" s="34" t="n">
        <v>1</v>
      </c>
    </row>
    <row r="7" customFormat="false" ht="14" hidden="false" customHeight="false" outlineLevel="0" collapsed="false">
      <c r="A7" s="1" t="n">
        <v>6</v>
      </c>
      <c r="B7" s="35" t="s">
        <v>25</v>
      </c>
      <c r="C7" s="22" t="s">
        <v>26</v>
      </c>
      <c r="D7" s="1" t="s">
        <v>27</v>
      </c>
      <c r="E7" s="1" t="s">
        <v>28</v>
      </c>
      <c r="F7" s="36" t="n">
        <v>1737</v>
      </c>
      <c r="G7" s="23" t="s">
        <v>29</v>
      </c>
      <c r="H7" s="36" t="s">
        <v>30</v>
      </c>
      <c r="I7" s="35" t="n">
        <v>1</v>
      </c>
      <c r="J7" s="36" t="s">
        <v>42</v>
      </c>
      <c r="K7" s="37" t="s">
        <v>32</v>
      </c>
      <c r="L7" s="38" t="n">
        <v>69</v>
      </c>
      <c r="M7" s="39" t="s">
        <v>43</v>
      </c>
      <c r="N7" s="27" t="n">
        <v>4</v>
      </c>
      <c r="O7" s="27"/>
      <c r="P7" s="28"/>
      <c r="Q7" s="40" t="n">
        <f aca="false">N7+(0.05*O7)+(P7/240)</f>
        <v>4</v>
      </c>
      <c r="R7" s="28" t="n">
        <v>276</v>
      </c>
      <c r="S7" s="28"/>
      <c r="T7" s="30"/>
      <c r="U7" s="31" t="n">
        <f aca="false">R7+(0.05*S7)+(T7/240)</f>
        <v>276</v>
      </c>
      <c r="V7" s="32" t="n">
        <f aca="false">L7*Q7</f>
        <v>276</v>
      </c>
      <c r="W7" s="41" t="n">
        <f aca="false">U7-V7</f>
        <v>0</v>
      </c>
      <c r="X7" s="35"/>
      <c r="Y7" s="34" t="n">
        <v>1</v>
      </c>
    </row>
    <row r="8" customFormat="false" ht="14" hidden="false" customHeight="false" outlineLevel="0" collapsed="false">
      <c r="A8" s="1" t="n">
        <v>7</v>
      </c>
      <c r="B8" s="35" t="s">
        <v>25</v>
      </c>
      <c r="C8" s="22" t="s">
        <v>26</v>
      </c>
      <c r="D8" s="1" t="s">
        <v>27</v>
      </c>
      <c r="E8" s="1" t="s">
        <v>28</v>
      </c>
      <c r="F8" s="36" t="n">
        <v>1737</v>
      </c>
      <c r="G8" s="23" t="s">
        <v>29</v>
      </c>
      <c r="H8" s="36" t="s">
        <v>30</v>
      </c>
      <c r="I8" s="35" t="n">
        <v>1</v>
      </c>
      <c r="J8" s="36" t="s">
        <v>42</v>
      </c>
      <c r="K8" s="37" t="s">
        <v>32</v>
      </c>
      <c r="L8" s="38" t="n">
        <v>2331</v>
      </c>
      <c r="M8" s="39" t="s">
        <v>44</v>
      </c>
      <c r="N8" s="27" t="n">
        <v>6</v>
      </c>
      <c r="O8" s="27"/>
      <c r="P8" s="28"/>
      <c r="Q8" s="40" t="n">
        <f aca="false">N8+(0.05*O8)+(P8/240)</f>
        <v>6</v>
      </c>
      <c r="R8" s="28" t="n">
        <v>13986</v>
      </c>
      <c r="S8" s="28"/>
      <c r="T8" s="30"/>
      <c r="U8" s="31" t="n">
        <f aca="false">R8+(0.05*S8)+(T8/240)</f>
        <v>13986</v>
      </c>
      <c r="V8" s="32" t="n">
        <f aca="false">L8*Q8</f>
        <v>13986</v>
      </c>
      <c r="W8" s="41" t="n">
        <f aca="false">U8-V8</f>
        <v>0</v>
      </c>
      <c r="X8" s="35"/>
      <c r="Y8" s="34" t="n">
        <v>1</v>
      </c>
    </row>
    <row r="9" customFormat="false" ht="14" hidden="false" customHeight="false" outlineLevel="0" collapsed="false">
      <c r="A9" s="1" t="n">
        <v>8</v>
      </c>
      <c r="B9" s="35" t="s">
        <v>25</v>
      </c>
      <c r="C9" s="22" t="s">
        <v>26</v>
      </c>
      <c r="D9" s="1" t="s">
        <v>27</v>
      </c>
      <c r="E9" s="1" t="s">
        <v>28</v>
      </c>
      <c r="F9" s="36" t="n">
        <v>1737</v>
      </c>
      <c r="G9" s="23" t="s">
        <v>29</v>
      </c>
      <c r="H9" s="36" t="s">
        <v>30</v>
      </c>
      <c r="I9" s="35" t="n">
        <v>1</v>
      </c>
      <c r="J9" s="36" t="s">
        <v>45</v>
      </c>
      <c r="K9" s="37" t="s">
        <v>32</v>
      </c>
      <c r="L9" s="38" t="n">
        <v>10180</v>
      </c>
      <c r="M9" s="39" t="s">
        <v>36</v>
      </c>
      <c r="N9" s="27"/>
      <c r="O9" s="27" t="n">
        <v>7</v>
      </c>
      <c r="P9" s="28"/>
      <c r="Q9" s="40" t="n">
        <f aca="false">N9+(0.05*O9)+(P9/240)</f>
        <v>0.35</v>
      </c>
      <c r="R9" s="28" t="n">
        <v>3563</v>
      </c>
      <c r="S9" s="28"/>
      <c r="T9" s="30"/>
      <c r="U9" s="31" t="n">
        <f aca="false">R9+(0.05*S9)+(T9/240)</f>
        <v>3563</v>
      </c>
      <c r="V9" s="32" t="n">
        <f aca="false">L9*Q9</f>
        <v>3563</v>
      </c>
      <c r="W9" s="41" t="n">
        <f aca="false">U9-V9</f>
        <v>0</v>
      </c>
      <c r="X9" s="35"/>
      <c r="Y9" s="34" t="n">
        <v>1</v>
      </c>
    </row>
    <row r="10" customFormat="false" ht="14" hidden="false" customHeight="false" outlineLevel="0" collapsed="false">
      <c r="A10" s="1" t="n">
        <v>9</v>
      </c>
      <c r="B10" s="35" t="s">
        <v>25</v>
      </c>
      <c r="C10" s="22" t="s">
        <v>26</v>
      </c>
      <c r="D10" s="1" t="s">
        <v>27</v>
      </c>
      <c r="E10" s="1" t="s">
        <v>28</v>
      </c>
      <c r="F10" s="36" t="n">
        <v>1737</v>
      </c>
      <c r="G10" s="23" t="s">
        <v>29</v>
      </c>
      <c r="H10" s="36" t="s">
        <v>30</v>
      </c>
      <c r="I10" s="35" t="n">
        <v>1</v>
      </c>
      <c r="J10" s="36" t="s">
        <v>46</v>
      </c>
      <c r="K10" s="37" t="s">
        <v>32</v>
      </c>
      <c r="L10" s="38" t="n">
        <v>18102</v>
      </c>
      <c r="M10" s="39" t="s">
        <v>36</v>
      </c>
      <c r="N10" s="27" t="n">
        <v>0.16</v>
      </c>
      <c r="O10" s="27"/>
      <c r="P10" s="28"/>
      <c r="Q10" s="40" t="n">
        <f aca="false">N10+(0.05*O10)+(P10/240)</f>
        <v>0.16</v>
      </c>
      <c r="R10" s="28" t="n">
        <v>2896</v>
      </c>
      <c r="S10" s="28"/>
      <c r="T10" s="30"/>
      <c r="U10" s="31" t="n">
        <f aca="false">R10+(0.05*S10)+(T10/240)</f>
        <v>2896</v>
      </c>
      <c r="V10" s="32" t="n">
        <f aca="false">L10*Q10</f>
        <v>2896.32</v>
      </c>
      <c r="W10" s="41" t="n">
        <f aca="false">U10-V10</f>
        <v>-0.320000000000164</v>
      </c>
      <c r="X10" s="22" t="s">
        <v>38</v>
      </c>
      <c r="Y10" s="34" t="n">
        <v>1</v>
      </c>
    </row>
    <row r="11" customFormat="false" ht="14" hidden="false" customHeight="false" outlineLevel="0" collapsed="false">
      <c r="A11" s="1" t="n">
        <v>10</v>
      </c>
      <c r="B11" s="35" t="s">
        <v>25</v>
      </c>
      <c r="C11" s="22" t="s">
        <v>26</v>
      </c>
      <c r="D11" s="1" t="s">
        <v>27</v>
      </c>
      <c r="E11" s="1" t="s">
        <v>28</v>
      </c>
      <c r="F11" s="36" t="n">
        <v>1737</v>
      </c>
      <c r="G11" s="23" t="s">
        <v>29</v>
      </c>
      <c r="H11" s="36" t="s">
        <v>30</v>
      </c>
      <c r="I11" s="35" t="n">
        <v>1</v>
      </c>
      <c r="J11" s="36" t="s">
        <v>47</v>
      </c>
      <c r="K11" s="37" t="s">
        <v>32</v>
      </c>
      <c r="L11" s="38" t="n">
        <v>496415</v>
      </c>
      <c r="M11" s="39" t="s">
        <v>36</v>
      </c>
      <c r="N11" s="27" t="n">
        <v>0.75</v>
      </c>
      <c r="O11" s="27"/>
      <c r="P11" s="28"/>
      <c r="Q11" s="40" t="n">
        <f aca="false">N11+(0.05*O11)+(P11/240)</f>
        <v>0.75</v>
      </c>
      <c r="R11" s="28" t="n">
        <v>372311</v>
      </c>
      <c r="S11" s="28"/>
      <c r="T11" s="30"/>
      <c r="U11" s="31" t="n">
        <f aca="false">R11+(0.05*S11)+(T11/240)</f>
        <v>372311</v>
      </c>
      <c r="V11" s="32" t="n">
        <f aca="false">L11*Q11</f>
        <v>372311.25</v>
      </c>
      <c r="W11" s="41" t="n">
        <f aca="false">U11-V11</f>
        <v>-0.25</v>
      </c>
      <c r="X11" s="22" t="s">
        <v>38</v>
      </c>
      <c r="Y11" s="34" t="n">
        <v>1</v>
      </c>
    </row>
    <row r="12" customFormat="false" ht="14" hidden="false" customHeight="false" outlineLevel="0" collapsed="false">
      <c r="A12" s="1" t="n">
        <v>11</v>
      </c>
      <c r="B12" s="35" t="s">
        <v>25</v>
      </c>
      <c r="C12" s="22" t="s">
        <v>26</v>
      </c>
      <c r="D12" s="1" t="s">
        <v>27</v>
      </c>
      <c r="E12" s="1" t="s">
        <v>28</v>
      </c>
      <c r="F12" s="36" t="n">
        <v>1737</v>
      </c>
      <c r="G12" s="23" t="s">
        <v>29</v>
      </c>
      <c r="H12" s="36" t="s">
        <v>30</v>
      </c>
      <c r="I12" s="35" t="n">
        <v>1</v>
      </c>
      <c r="J12" s="36" t="s">
        <v>48</v>
      </c>
      <c r="K12" s="37" t="s">
        <v>32</v>
      </c>
      <c r="L12" s="38" t="n">
        <v>54</v>
      </c>
      <c r="M12" s="39" t="s">
        <v>40</v>
      </c>
      <c r="N12" s="27"/>
      <c r="O12" s="27" t="n">
        <v>20</v>
      </c>
      <c r="P12" s="28"/>
      <c r="Q12" s="40" t="n">
        <f aca="false">N12+(0.05*O12)+(P12/240)</f>
        <v>1</v>
      </c>
      <c r="R12" s="28" t="n">
        <v>54</v>
      </c>
      <c r="S12" s="28"/>
      <c r="T12" s="30"/>
      <c r="U12" s="31" t="n">
        <f aca="false">R12+(0.05*S12)+(T12/240)</f>
        <v>54</v>
      </c>
      <c r="V12" s="32" t="n">
        <f aca="false">L12*Q12</f>
        <v>54</v>
      </c>
      <c r="W12" s="41" t="n">
        <f aca="false">U12-V12</f>
        <v>0</v>
      </c>
      <c r="X12" s="35"/>
      <c r="Y12" s="34" t="n">
        <v>1</v>
      </c>
    </row>
    <row r="13" customFormat="false" ht="14" hidden="false" customHeight="false" outlineLevel="0" collapsed="false">
      <c r="A13" s="1" t="n">
        <v>12</v>
      </c>
      <c r="B13" s="35" t="s">
        <v>25</v>
      </c>
      <c r="C13" s="22" t="s">
        <v>26</v>
      </c>
      <c r="D13" s="1" t="s">
        <v>27</v>
      </c>
      <c r="E13" s="1" t="s">
        <v>28</v>
      </c>
      <c r="F13" s="36" t="n">
        <v>1737</v>
      </c>
      <c r="G13" s="23" t="s">
        <v>29</v>
      </c>
      <c r="H13" s="36" t="s">
        <v>30</v>
      </c>
      <c r="I13" s="35" t="n">
        <v>1</v>
      </c>
      <c r="J13" s="36" t="s">
        <v>49</v>
      </c>
      <c r="K13" s="37" t="s">
        <v>32</v>
      </c>
      <c r="L13" s="38" t="n">
        <v>1</v>
      </c>
      <c r="M13" s="39" t="s">
        <v>36</v>
      </c>
      <c r="N13" s="27"/>
      <c r="O13" s="27" t="n">
        <v>40</v>
      </c>
      <c r="P13" s="28"/>
      <c r="Q13" s="40" t="n">
        <f aca="false">N13+(0.05*O13)+(P13/240)</f>
        <v>2</v>
      </c>
      <c r="R13" s="28" t="n">
        <v>2</v>
      </c>
      <c r="S13" s="28"/>
      <c r="T13" s="30"/>
      <c r="U13" s="31" t="n">
        <f aca="false">R13+(0.05*S13)+(T13/240)</f>
        <v>2</v>
      </c>
      <c r="V13" s="32" t="n">
        <f aca="false">L13*Q13</f>
        <v>2</v>
      </c>
      <c r="W13" s="41" t="n">
        <f aca="false">U13-V13</f>
        <v>0</v>
      </c>
      <c r="X13" s="35"/>
      <c r="Y13" s="34" t="n">
        <v>1</v>
      </c>
    </row>
    <row r="14" customFormat="false" ht="14" hidden="false" customHeight="false" outlineLevel="0" collapsed="false">
      <c r="A14" s="1" t="n">
        <v>13</v>
      </c>
      <c r="B14" s="35" t="s">
        <v>25</v>
      </c>
      <c r="C14" s="22" t="s">
        <v>26</v>
      </c>
      <c r="D14" s="1" t="s">
        <v>27</v>
      </c>
      <c r="E14" s="1" t="s">
        <v>28</v>
      </c>
      <c r="F14" s="36" t="n">
        <v>1737</v>
      </c>
      <c r="G14" s="23" t="s">
        <v>29</v>
      </c>
      <c r="H14" s="36" t="s">
        <v>30</v>
      </c>
      <c r="I14" s="35" t="n">
        <v>1</v>
      </c>
      <c r="J14" s="36" t="s">
        <v>50</v>
      </c>
      <c r="K14" s="37" t="s">
        <v>32</v>
      </c>
      <c r="L14" s="38" t="n">
        <v>20</v>
      </c>
      <c r="M14" s="39" t="s">
        <v>40</v>
      </c>
      <c r="N14" s="27"/>
      <c r="O14" s="27" t="n">
        <v>25</v>
      </c>
      <c r="P14" s="28"/>
      <c r="Q14" s="40" t="n">
        <f aca="false">N14+(0.05*O14)+(P14/240)</f>
        <v>1.25</v>
      </c>
      <c r="R14" s="28" t="n">
        <v>25</v>
      </c>
      <c r="S14" s="28"/>
      <c r="T14" s="30"/>
      <c r="U14" s="31" t="n">
        <f aca="false">R14+(0.05*S14)+(T14/240)</f>
        <v>25</v>
      </c>
      <c r="V14" s="32" t="n">
        <f aca="false">L14*Q14</f>
        <v>25</v>
      </c>
      <c r="W14" s="41" t="n">
        <f aca="false">U14-V14</f>
        <v>0</v>
      </c>
      <c r="X14" s="35"/>
      <c r="Y14" s="34" t="n">
        <v>1</v>
      </c>
    </row>
    <row r="15" customFormat="false" ht="14" hidden="false" customHeight="false" outlineLevel="0" collapsed="false">
      <c r="A15" s="1" t="n">
        <v>14</v>
      </c>
      <c r="B15" s="35" t="s">
        <v>25</v>
      </c>
      <c r="C15" s="22" t="s">
        <v>26</v>
      </c>
      <c r="D15" s="1" t="s">
        <v>27</v>
      </c>
      <c r="E15" s="1" t="s">
        <v>28</v>
      </c>
      <c r="F15" s="36" t="n">
        <v>1737</v>
      </c>
      <c r="G15" s="23" t="s">
        <v>29</v>
      </c>
      <c r="H15" s="36" t="s">
        <v>30</v>
      </c>
      <c r="I15" s="35" t="n">
        <v>1</v>
      </c>
      <c r="J15" s="36" t="s">
        <v>51</v>
      </c>
      <c r="K15" s="37" t="s">
        <v>32</v>
      </c>
      <c r="L15" s="38" t="n">
        <v>34</v>
      </c>
      <c r="M15" s="39" t="s">
        <v>40</v>
      </c>
      <c r="N15" s="27"/>
      <c r="O15" s="27" t="n">
        <v>15</v>
      </c>
      <c r="P15" s="28"/>
      <c r="Q15" s="40" t="n">
        <f aca="false">N15+(0.05*O15)+(P15/240)</f>
        <v>0.75</v>
      </c>
      <c r="R15" s="28" t="n">
        <v>25</v>
      </c>
      <c r="S15" s="28"/>
      <c r="T15" s="30"/>
      <c r="U15" s="31" t="n">
        <f aca="false">R15+(0.05*S15)+(T15/240)</f>
        <v>25</v>
      </c>
      <c r="V15" s="32" t="n">
        <f aca="false">L15*Q15</f>
        <v>25.5</v>
      </c>
      <c r="W15" s="41" t="n">
        <f aca="false">U15-V15</f>
        <v>-0.5</v>
      </c>
      <c r="X15" s="35"/>
      <c r="Y15" s="34" t="n">
        <v>1</v>
      </c>
    </row>
    <row r="16" s="34" customFormat="true" ht="14" hidden="false" customHeight="false" outlineLevel="0" collapsed="false">
      <c r="A16" s="1" t="n">
        <v>15</v>
      </c>
      <c r="B16" s="22" t="s">
        <v>25</v>
      </c>
      <c r="C16" s="22" t="s">
        <v>26</v>
      </c>
      <c r="D16" s="1" t="s">
        <v>27</v>
      </c>
      <c r="E16" s="1" t="s">
        <v>28</v>
      </c>
      <c r="F16" s="23" t="n">
        <v>1737</v>
      </c>
      <c r="G16" s="23" t="s">
        <v>29</v>
      </c>
      <c r="H16" s="23" t="s">
        <v>30</v>
      </c>
      <c r="I16" s="22" t="n">
        <v>1</v>
      </c>
      <c r="J16" s="23" t="s">
        <v>52</v>
      </c>
      <c r="K16" s="24" t="s">
        <v>32</v>
      </c>
      <c r="L16" s="25" t="n">
        <v>102.2</v>
      </c>
      <c r="M16" s="26" t="s">
        <v>53</v>
      </c>
      <c r="N16" s="27" t="n">
        <v>15</v>
      </c>
      <c r="O16" s="27"/>
      <c r="P16" s="28"/>
      <c r="Q16" s="29" t="n">
        <f aca="false">N16+(0.05*O16)+(P16/240)</f>
        <v>15</v>
      </c>
      <c r="R16" s="28" t="n">
        <v>1537</v>
      </c>
      <c r="S16" s="28"/>
      <c r="T16" s="30"/>
      <c r="U16" s="31" t="n">
        <f aca="false">R16+(0.05*S16)+(T16/240)</f>
        <v>1537</v>
      </c>
      <c r="V16" s="32" t="n">
        <f aca="false">L16*Q16</f>
        <v>1533</v>
      </c>
      <c r="W16" s="33" t="n">
        <f aca="false">U16-V16</f>
        <v>4</v>
      </c>
      <c r="X16" s="22" t="s">
        <v>38</v>
      </c>
      <c r="Y16" s="34" t="n">
        <v>1</v>
      </c>
      <c r="AMJ16" s="0"/>
    </row>
    <row r="17" customFormat="false" ht="14" hidden="false" customHeight="false" outlineLevel="0" collapsed="false">
      <c r="A17" s="1" t="n">
        <v>16</v>
      </c>
      <c r="B17" s="35" t="s">
        <v>25</v>
      </c>
      <c r="C17" s="22" t="s">
        <v>26</v>
      </c>
      <c r="D17" s="1" t="s">
        <v>27</v>
      </c>
      <c r="E17" s="1" t="s">
        <v>28</v>
      </c>
      <c r="F17" s="36" t="n">
        <v>1737</v>
      </c>
      <c r="G17" s="23" t="s">
        <v>29</v>
      </c>
      <c r="H17" s="36" t="s">
        <v>30</v>
      </c>
      <c r="I17" s="35" t="n">
        <v>1</v>
      </c>
      <c r="J17" s="36" t="s">
        <v>52</v>
      </c>
      <c r="K17" s="37" t="s">
        <v>32</v>
      </c>
      <c r="L17" s="38" t="n">
        <v>25</v>
      </c>
      <c r="M17" s="39" t="s">
        <v>33</v>
      </c>
      <c r="N17" s="27" t="n">
        <v>20</v>
      </c>
      <c r="O17" s="27"/>
      <c r="P17" s="28"/>
      <c r="Q17" s="40" t="n">
        <f aca="false">N17+(0.05*O17)+(P17/240)</f>
        <v>20</v>
      </c>
      <c r="R17" s="28" t="n">
        <v>500</v>
      </c>
      <c r="S17" s="28"/>
      <c r="T17" s="30"/>
      <c r="U17" s="31" t="n">
        <f aca="false">R17+(0.05*S17)+(T17/240)</f>
        <v>500</v>
      </c>
      <c r="V17" s="32" t="n">
        <f aca="false">L17*Q17</f>
        <v>500</v>
      </c>
      <c r="W17" s="41" t="n">
        <f aca="false">U17-V17</f>
        <v>0</v>
      </c>
      <c r="X17" s="35"/>
      <c r="Y17" s="34" t="n">
        <v>1</v>
      </c>
    </row>
    <row r="18" s="34" customFormat="true" ht="12.5" hidden="false" customHeight="true" outlineLevel="0" collapsed="false">
      <c r="A18" s="1" t="n">
        <v>17</v>
      </c>
      <c r="B18" s="22" t="s">
        <v>25</v>
      </c>
      <c r="C18" s="22" t="s">
        <v>26</v>
      </c>
      <c r="D18" s="1" t="s">
        <v>27</v>
      </c>
      <c r="E18" s="1" t="s">
        <v>28</v>
      </c>
      <c r="F18" s="23" t="n">
        <v>1737</v>
      </c>
      <c r="G18" s="23" t="s">
        <v>29</v>
      </c>
      <c r="H18" s="23" t="s">
        <v>30</v>
      </c>
      <c r="I18" s="22" t="n">
        <v>1</v>
      </c>
      <c r="J18" s="23" t="s">
        <v>54</v>
      </c>
      <c r="K18" s="24" t="s">
        <v>32</v>
      </c>
      <c r="L18" s="25" t="n">
        <v>40102</v>
      </c>
      <c r="M18" s="26" t="s">
        <v>36</v>
      </c>
      <c r="N18" s="27" t="n">
        <v>0.25</v>
      </c>
      <c r="O18" s="27"/>
      <c r="P18" s="28"/>
      <c r="Q18" s="29" t="n">
        <f aca="false">N18+(0.05*O18)+(P18/240)</f>
        <v>0.25</v>
      </c>
      <c r="R18" s="28" t="n">
        <v>10070</v>
      </c>
      <c r="S18" s="28"/>
      <c r="T18" s="30"/>
      <c r="U18" s="31" t="n">
        <f aca="false">R18+(0.05*S18)+(T18/240)</f>
        <v>10070</v>
      </c>
      <c r="V18" s="32" t="n">
        <f aca="false">L18*Q18</f>
        <v>10025.5</v>
      </c>
      <c r="W18" s="33" t="n">
        <f aca="false">U18-V18</f>
        <v>44.5</v>
      </c>
      <c r="X18" s="22" t="s">
        <v>38</v>
      </c>
      <c r="Y18" s="34" t="n">
        <v>1</v>
      </c>
      <c r="AMJ18" s="0"/>
    </row>
    <row r="19" customFormat="false" ht="14" hidden="false" customHeight="false" outlineLevel="0" collapsed="false">
      <c r="A19" s="1" t="n">
        <v>18</v>
      </c>
      <c r="B19" s="35" t="s">
        <v>25</v>
      </c>
      <c r="C19" s="22" t="s">
        <v>26</v>
      </c>
      <c r="D19" s="1" t="s">
        <v>27</v>
      </c>
      <c r="E19" s="1" t="s">
        <v>28</v>
      </c>
      <c r="F19" s="36" t="n">
        <v>1737</v>
      </c>
      <c r="G19" s="23" t="s">
        <v>29</v>
      </c>
      <c r="H19" s="36" t="s">
        <v>30</v>
      </c>
      <c r="I19" s="35" t="n">
        <v>1</v>
      </c>
      <c r="J19" s="36" t="s">
        <v>55</v>
      </c>
      <c r="K19" s="37" t="s">
        <v>56</v>
      </c>
      <c r="L19" s="38" t="n">
        <v>25</v>
      </c>
      <c r="M19" s="39" t="s">
        <v>57</v>
      </c>
      <c r="N19" s="27" t="n">
        <v>20</v>
      </c>
      <c r="O19" s="27"/>
      <c r="P19" s="28"/>
      <c r="Q19" s="40" t="n">
        <f aca="false">N19+(0.05*O19)+(P19/240)</f>
        <v>20</v>
      </c>
      <c r="R19" s="28" t="n">
        <v>500</v>
      </c>
      <c r="S19" s="28"/>
      <c r="T19" s="30"/>
      <c r="U19" s="31" t="n">
        <f aca="false">R19+(0.05*S19)+(T19/240)</f>
        <v>500</v>
      </c>
      <c r="V19" s="32" t="n">
        <f aca="false">L19*Q19</f>
        <v>500</v>
      </c>
      <c r="W19" s="41" t="n">
        <f aca="false">U19-V19</f>
        <v>0</v>
      </c>
      <c r="X19" s="35"/>
      <c r="Y19" s="34" t="n">
        <v>1</v>
      </c>
    </row>
    <row r="20" customFormat="false" ht="14" hidden="false" customHeight="false" outlineLevel="0" collapsed="false">
      <c r="A20" s="1" t="n">
        <v>19</v>
      </c>
      <c r="B20" s="35" t="s">
        <v>25</v>
      </c>
      <c r="C20" s="22" t="s">
        <v>26</v>
      </c>
      <c r="D20" s="1" t="s">
        <v>27</v>
      </c>
      <c r="E20" s="1" t="s">
        <v>28</v>
      </c>
      <c r="F20" s="36" t="n">
        <v>1737</v>
      </c>
      <c r="G20" s="23" t="s">
        <v>29</v>
      </c>
      <c r="H20" s="36" t="s">
        <v>30</v>
      </c>
      <c r="I20" s="35" t="n">
        <v>1</v>
      </c>
      <c r="J20" s="36" t="s">
        <v>58</v>
      </c>
      <c r="K20" s="37" t="s">
        <v>56</v>
      </c>
      <c r="L20" s="38" t="n">
        <v>100</v>
      </c>
      <c r="M20" s="39" t="s">
        <v>40</v>
      </c>
      <c r="N20" s="27"/>
      <c r="O20" s="27" t="n">
        <v>5</v>
      </c>
      <c r="P20" s="28"/>
      <c r="Q20" s="40" t="n">
        <f aca="false">N20+(0.05*O20)+(P20/240)</f>
        <v>0.25</v>
      </c>
      <c r="R20" s="28" t="n">
        <v>25</v>
      </c>
      <c r="S20" s="28"/>
      <c r="T20" s="30"/>
      <c r="U20" s="31" t="n">
        <f aca="false">R20+(0.05*S20)+(T20/240)</f>
        <v>25</v>
      </c>
      <c r="V20" s="32" t="n">
        <f aca="false">L20*Q20</f>
        <v>25</v>
      </c>
      <c r="W20" s="41" t="n">
        <f aca="false">U20-V20</f>
        <v>0</v>
      </c>
      <c r="X20" s="35"/>
      <c r="Y20" s="34" t="n">
        <v>1</v>
      </c>
    </row>
    <row r="21" customFormat="false" ht="14" hidden="false" customHeight="false" outlineLevel="0" collapsed="false">
      <c r="A21" s="1" t="n">
        <v>20</v>
      </c>
      <c r="B21" s="35" t="s">
        <v>25</v>
      </c>
      <c r="C21" s="22" t="s">
        <v>26</v>
      </c>
      <c r="D21" s="1" t="s">
        <v>27</v>
      </c>
      <c r="E21" s="1" t="s">
        <v>28</v>
      </c>
      <c r="F21" s="36" t="n">
        <v>1737</v>
      </c>
      <c r="G21" s="23" t="s">
        <v>29</v>
      </c>
      <c r="H21" s="36" t="s">
        <v>30</v>
      </c>
      <c r="I21" s="35" t="n">
        <v>1</v>
      </c>
      <c r="J21" s="36" t="s">
        <v>59</v>
      </c>
      <c r="K21" s="37" t="s">
        <v>56</v>
      </c>
      <c r="L21" s="38" t="n">
        <v>94</v>
      </c>
      <c r="M21" s="39" t="s">
        <v>36</v>
      </c>
      <c r="N21" s="27"/>
      <c r="O21" s="27" t="n">
        <v>25</v>
      </c>
      <c r="P21" s="28"/>
      <c r="Q21" s="40" t="n">
        <f aca="false">N21+(0.05*O21)+(P21/240)</f>
        <v>1.25</v>
      </c>
      <c r="R21" s="28" t="n">
        <v>117</v>
      </c>
      <c r="S21" s="28"/>
      <c r="T21" s="30"/>
      <c r="U21" s="31" t="n">
        <f aca="false">R21+(0.05*S21)+(T21/240)</f>
        <v>117</v>
      </c>
      <c r="V21" s="32" t="n">
        <f aca="false">L21*Q21</f>
        <v>117.5</v>
      </c>
      <c r="W21" s="41" t="n">
        <f aca="false">U21-V21</f>
        <v>-0.5</v>
      </c>
      <c r="X21" s="35"/>
      <c r="Y21" s="34" t="n">
        <v>1</v>
      </c>
    </row>
    <row r="22" customFormat="false" ht="14" hidden="false" customHeight="false" outlineLevel="0" collapsed="false">
      <c r="A22" s="1" t="n">
        <v>21</v>
      </c>
      <c r="B22" s="35" t="s">
        <v>25</v>
      </c>
      <c r="C22" s="22" t="s">
        <v>26</v>
      </c>
      <c r="D22" s="1" t="s">
        <v>27</v>
      </c>
      <c r="E22" s="1" t="s">
        <v>28</v>
      </c>
      <c r="F22" s="36" t="n">
        <v>1737</v>
      </c>
      <c r="G22" s="23" t="s">
        <v>29</v>
      </c>
      <c r="H22" s="36" t="s">
        <v>30</v>
      </c>
      <c r="I22" s="35" t="n">
        <v>1</v>
      </c>
      <c r="J22" s="36" t="s">
        <v>60</v>
      </c>
      <c r="K22" s="37" t="s">
        <v>56</v>
      </c>
      <c r="L22" s="38" t="n">
        <v>10</v>
      </c>
      <c r="M22" s="26" t="s">
        <v>61</v>
      </c>
      <c r="N22" s="27" t="n">
        <v>35</v>
      </c>
      <c r="O22" s="27"/>
      <c r="P22" s="28"/>
      <c r="Q22" s="40" t="n">
        <f aca="false">N22+(0.05*O22)+(P22/240)</f>
        <v>35</v>
      </c>
      <c r="R22" s="28" t="n">
        <v>350</v>
      </c>
      <c r="S22" s="28"/>
      <c r="T22" s="30"/>
      <c r="U22" s="31" t="n">
        <f aca="false">R22+(0.05*S22)+(T22/240)</f>
        <v>350</v>
      </c>
      <c r="V22" s="32" t="n">
        <f aca="false">L22*Q22</f>
        <v>350</v>
      </c>
      <c r="W22" s="41" t="n">
        <f aca="false">U22-V22</f>
        <v>0</v>
      </c>
      <c r="X22" s="35"/>
      <c r="Y22" s="34" t="n">
        <v>1</v>
      </c>
    </row>
    <row r="23" s="34" customFormat="true" ht="14" hidden="false" customHeight="false" outlineLevel="0" collapsed="false">
      <c r="A23" s="1" t="n">
        <v>22</v>
      </c>
      <c r="B23" s="22" t="s">
        <v>25</v>
      </c>
      <c r="C23" s="22" t="s">
        <v>26</v>
      </c>
      <c r="D23" s="1" t="s">
        <v>27</v>
      </c>
      <c r="E23" s="1" t="s">
        <v>28</v>
      </c>
      <c r="F23" s="23" t="n">
        <v>1737</v>
      </c>
      <c r="G23" s="23" t="s">
        <v>29</v>
      </c>
      <c r="H23" s="23" t="s">
        <v>30</v>
      </c>
      <c r="I23" s="22" t="n">
        <v>1</v>
      </c>
      <c r="J23" s="23" t="s">
        <v>62</v>
      </c>
      <c r="K23" s="24" t="s">
        <v>56</v>
      </c>
      <c r="L23" s="25" t="n">
        <v>3</v>
      </c>
      <c r="M23" s="26" t="s">
        <v>61</v>
      </c>
      <c r="N23" s="27" t="n">
        <v>22</v>
      </c>
      <c r="O23" s="27"/>
      <c r="P23" s="28"/>
      <c r="Q23" s="29" t="n">
        <f aca="false">N23+(0.05*O23)+(P23/240)</f>
        <v>22</v>
      </c>
      <c r="R23" s="28" t="n">
        <v>44</v>
      </c>
      <c r="S23" s="28"/>
      <c r="T23" s="30"/>
      <c r="U23" s="31" t="n">
        <f aca="false">R23+(0.05*S23)+(T23/240)</f>
        <v>44</v>
      </c>
      <c r="V23" s="32" t="n">
        <f aca="false">L23*Q23</f>
        <v>66</v>
      </c>
      <c r="W23" s="33" t="n">
        <f aca="false">U23-V23</f>
        <v>-22</v>
      </c>
      <c r="X23" s="22" t="s">
        <v>34</v>
      </c>
      <c r="Y23" s="34" t="n">
        <v>1</v>
      </c>
      <c r="AMJ23" s="0"/>
    </row>
    <row r="24" customFormat="false" ht="14" hidden="false" customHeight="false" outlineLevel="0" collapsed="false">
      <c r="A24" s="1" t="n">
        <v>23</v>
      </c>
      <c r="B24" s="35" t="s">
        <v>25</v>
      </c>
      <c r="C24" s="22" t="s">
        <v>26</v>
      </c>
      <c r="D24" s="1" t="s">
        <v>27</v>
      </c>
      <c r="E24" s="1" t="s">
        <v>28</v>
      </c>
      <c r="F24" s="36" t="n">
        <v>1737</v>
      </c>
      <c r="G24" s="23" t="s">
        <v>29</v>
      </c>
      <c r="H24" s="36" t="s">
        <v>30</v>
      </c>
      <c r="I24" s="35" t="n">
        <v>1</v>
      </c>
      <c r="J24" s="36" t="s">
        <v>63</v>
      </c>
      <c r="K24" s="37" t="s">
        <v>56</v>
      </c>
      <c r="L24" s="38" t="n">
        <v>400</v>
      </c>
      <c r="M24" s="26" t="s">
        <v>61</v>
      </c>
      <c r="N24" s="27" t="n">
        <v>10</v>
      </c>
      <c r="O24" s="27"/>
      <c r="P24" s="28"/>
      <c r="Q24" s="40" t="n">
        <f aca="false">N24+(0.05*O24)+(P24/240)</f>
        <v>10</v>
      </c>
      <c r="R24" s="28" t="n">
        <v>4000</v>
      </c>
      <c r="S24" s="28"/>
      <c r="T24" s="30"/>
      <c r="U24" s="31" t="n">
        <f aca="false">R24+(0.05*S24)+(T24/240)</f>
        <v>4000</v>
      </c>
      <c r="V24" s="32" t="n">
        <f aca="false">L24*Q24</f>
        <v>4000</v>
      </c>
      <c r="W24" s="41" t="n">
        <f aca="false">U24-V24</f>
        <v>0</v>
      </c>
      <c r="X24" s="35"/>
      <c r="Y24" s="34" t="n">
        <v>1</v>
      </c>
    </row>
    <row r="25" customFormat="false" ht="14" hidden="false" customHeight="false" outlineLevel="0" collapsed="false">
      <c r="A25" s="1" t="n">
        <v>24</v>
      </c>
      <c r="B25" s="35" t="s">
        <v>25</v>
      </c>
      <c r="C25" s="22" t="s">
        <v>26</v>
      </c>
      <c r="D25" s="1" t="s">
        <v>27</v>
      </c>
      <c r="E25" s="1" t="s">
        <v>28</v>
      </c>
      <c r="F25" s="36" t="n">
        <v>1737</v>
      </c>
      <c r="G25" s="23" t="s">
        <v>29</v>
      </c>
      <c r="H25" s="36" t="s">
        <v>30</v>
      </c>
      <c r="I25" s="35" t="n">
        <v>1</v>
      </c>
      <c r="J25" s="36" t="s">
        <v>64</v>
      </c>
      <c r="K25" s="37" t="s">
        <v>56</v>
      </c>
      <c r="L25" s="38" t="n">
        <v>100</v>
      </c>
      <c r="M25" s="39" t="s">
        <v>40</v>
      </c>
      <c r="N25" s="27"/>
      <c r="O25" s="27" t="n">
        <v>10</v>
      </c>
      <c r="P25" s="28"/>
      <c r="Q25" s="40" t="n">
        <f aca="false">N25+(0.05*O25)+(P25/240)</f>
        <v>0.5</v>
      </c>
      <c r="R25" s="28" t="n">
        <v>50</v>
      </c>
      <c r="S25" s="28"/>
      <c r="T25" s="30"/>
      <c r="U25" s="31" t="n">
        <f aca="false">R25+(0.05*S25)+(T25/240)</f>
        <v>50</v>
      </c>
      <c r="V25" s="32" t="n">
        <f aca="false">L25*Q25</f>
        <v>50</v>
      </c>
      <c r="W25" s="41" t="n">
        <f aca="false">U25-V25</f>
        <v>0</v>
      </c>
      <c r="X25" s="35"/>
      <c r="Y25" s="34" t="n">
        <v>1</v>
      </c>
    </row>
    <row r="26" s="34" customFormat="true" ht="14" hidden="false" customHeight="false" outlineLevel="0" collapsed="false">
      <c r="A26" s="1" t="n">
        <v>25</v>
      </c>
      <c r="B26" s="22" t="s">
        <v>25</v>
      </c>
      <c r="C26" s="22" t="s">
        <v>26</v>
      </c>
      <c r="D26" s="1" t="s">
        <v>27</v>
      </c>
      <c r="E26" s="1" t="s">
        <v>28</v>
      </c>
      <c r="F26" s="23" t="n">
        <v>1737</v>
      </c>
      <c r="G26" s="23" t="s">
        <v>29</v>
      </c>
      <c r="H26" s="23" t="s">
        <v>30</v>
      </c>
      <c r="I26" s="22" t="n">
        <v>1</v>
      </c>
      <c r="J26" s="23" t="s">
        <v>65</v>
      </c>
      <c r="K26" s="24" t="s">
        <v>56</v>
      </c>
      <c r="L26" s="25" t="n">
        <v>320</v>
      </c>
      <c r="M26" s="26" t="s">
        <v>40</v>
      </c>
      <c r="N26" s="27"/>
      <c r="O26" s="27" t="n">
        <v>12</v>
      </c>
      <c r="P26" s="28"/>
      <c r="Q26" s="29" t="n">
        <f aca="false">N26+(0.05*O26)+(P26/240)</f>
        <v>0.6</v>
      </c>
      <c r="R26" s="28" t="n">
        <v>335</v>
      </c>
      <c r="S26" s="28"/>
      <c r="T26" s="30"/>
      <c r="U26" s="31" t="n">
        <f aca="false">R26+(0.05*S26)+(T26/240)</f>
        <v>335</v>
      </c>
      <c r="V26" s="32" t="n">
        <f aca="false">L26*Q26</f>
        <v>192</v>
      </c>
      <c r="W26" s="33" t="n">
        <f aca="false">U26-V26</f>
        <v>143</v>
      </c>
      <c r="X26" s="22" t="s">
        <v>34</v>
      </c>
      <c r="Y26" s="34" t="n">
        <v>1</v>
      </c>
      <c r="AMJ26" s="0"/>
    </row>
    <row r="27" s="34" customFormat="true" ht="14" hidden="false" customHeight="false" outlineLevel="0" collapsed="false">
      <c r="A27" s="1" t="n">
        <v>26</v>
      </c>
      <c r="B27" s="22" t="s">
        <v>25</v>
      </c>
      <c r="C27" s="22" t="s">
        <v>26</v>
      </c>
      <c r="D27" s="1" t="s">
        <v>27</v>
      </c>
      <c r="E27" s="1" t="s">
        <v>28</v>
      </c>
      <c r="F27" s="23" t="n">
        <v>1737</v>
      </c>
      <c r="G27" s="23" t="s">
        <v>29</v>
      </c>
      <c r="H27" s="23" t="s">
        <v>30</v>
      </c>
      <c r="I27" s="22" t="n">
        <v>1</v>
      </c>
      <c r="J27" s="23" t="s">
        <v>66</v>
      </c>
      <c r="K27" s="24" t="s">
        <v>67</v>
      </c>
      <c r="L27" s="25" t="n">
        <v>385</v>
      </c>
      <c r="M27" s="26" t="s">
        <v>36</v>
      </c>
      <c r="N27" s="27" t="n">
        <v>4</v>
      </c>
      <c r="O27" s="27" t="n">
        <v>10</v>
      </c>
      <c r="P27" s="28"/>
      <c r="Q27" s="29" t="n">
        <f aca="false">N27+(0.05*O27)+(P27/240)</f>
        <v>4.5</v>
      </c>
      <c r="R27" s="28" t="n">
        <v>1737</v>
      </c>
      <c r="S27" s="28"/>
      <c r="T27" s="30"/>
      <c r="U27" s="31" t="n">
        <f aca="false">R27+(0.05*S27)+(T27/240)</f>
        <v>1737</v>
      </c>
      <c r="V27" s="32" t="n">
        <f aca="false">L27*Q27</f>
        <v>1732.5</v>
      </c>
      <c r="W27" s="33" t="n">
        <f aca="false">U27-V27</f>
        <v>4.5</v>
      </c>
      <c r="X27" s="22" t="s">
        <v>34</v>
      </c>
      <c r="Y27" s="34" t="n">
        <v>1</v>
      </c>
      <c r="AMJ27" s="0"/>
    </row>
    <row r="28" s="34" customFormat="true" ht="14" hidden="false" customHeight="false" outlineLevel="0" collapsed="false">
      <c r="A28" s="1" t="n">
        <v>27</v>
      </c>
      <c r="B28" s="22" t="s">
        <v>25</v>
      </c>
      <c r="C28" s="22" t="s">
        <v>26</v>
      </c>
      <c r="D28" s="1" t="s">
        <v>27</v>
      </c>
      <c r="E28" s="1" t="s">
        <v>28</v>
      </c>
      <c r="F28" s="23" t="n">
        <v>1737</v>
      </c>
      <c r="G28" s="23" t="s">
        <v>29</v>
      </c>
      <c r="H28" s="23" t="s">
        <v>30</v>
      </c>
      <c r="I28" s="22" t="n">
        <v>1</v>
      </c>
      <c r="J28" s="23" t="s">
        <v>68</v>
      </c>
      <c r="K28" s="24" t="s">
        <v>67</v>
      </c>
      <c r="L28" s="25" t="n">
        <v>122</v>
      </c>
      <c r="M28" s="26" t="s">
        <v>36</v>
      </c>
      <c r="N28" s="27"/>
      <c r="O28" s="27" t="n">
        <v>30</v>
      </c>
      <c r="P28" s="28"/>
      <c r="Q28" s="29" t="n">
        <f aca="false">N28+(0.05*O28)+(P28/240)</f>
        <v>1.5</v>
      </c>
      <c r="R28" s="28" t="n">
        <v>193</v>
      </c>
      <c r="S28" s="28"/>
      <c r="T28" s="30"/>
      <c r="U28" s="31" t="n">
        <f aca="false">R28+(0.05*S28)+(T28/240)</f>
        <v>193</v>
      </c>
      <c r="V28" s="32" t="n">
        <f aca="false">L28*Q28</f>
        <v>183</v>
      </c>
      <c r="W28" s="33" t="n">
        <f aca="false">U28-V28</f>
        <v>10</v>
      </c>
      <c r="X28" s="22" t="s">
        <v>34</v>
      </c>
      <c r="Y28" s="34" t="n">
        <v>1</v>
      </c>
      <c r="AMJ28" s="0"/>
    </row>
    <row r="29" customFormat="false" ht="14.25" hidden="false" customHeight="true" outlineLevel="0" collapsed="false">
      <c r="A29" s="1" t="n">
        <v>28</v>
      </c>
      <c r="B29" s="35" t="s">
        <v>25</v>
      </c>
      <c r="C29" s="22" t="s">
        <v>26</v>
      </c>
      <c r="D29" s="1" t="s">
        <v>27</v>
      </c>
      <c r="E29" s="1" t="s">
        <v>28</v>
      </c>
      <c r="F29" s="36" t="n">
        <v>1737</v>
      </c>
      <c r="G29" s="23" t="s">
        <v>29</v>
      </c>
      <c r="H29" s="36" t="s">
        <v>30</v>
      </c>
      <c r="I29" s="35" t="n">
        <v>1</v>
      </c>
      <c r="J29" s="36" t="s">
        <v>69</v>
      </c>
      <c r="K29" s="24" t="s">
        <v>67</v>
      </c>
      <c r="L29" s="38" t="n">
        <v>266</v>
      </c>
      <c r="M29" s="39" t="s">
        <v>36</v>
      </c>
      <c r="N29" s="27"/>
      <c r="O29" s="27" t="n">
        <v>20</v>
      </c>
      <c r="P29" s="28"/>
      <c r="Q29" s="40" t="n">
        <f aca="false">N29+(0.05*O29)+(P29/240)</f>
        <v>1</v>
      </c>
      <c r="R29" s="28" t="n">
        <v>266</v>
      </c>
      <c r="S29" s="28"/>
      <c r="T29" s="30"/>
      <c r="U29" s="31" t="n">
        <f aca="false">R29+(0.05*S29)+(T29/240)</f>
        <v>266</v>
      </c>
      <c r="V29" s="32" t="n">
        <f aca="false">L29*Q29</f>
        <v>266</v>
      </c>
      <c r="W29" s="41" t="n">
        <f aca="false">U29-V29</f>
        <v>0</v>
      </c>
      <c r="X29" s="35"/>
      <c r="Y29" s="34" t="n">
        <v>1</v>
      </c>
    </row>
    <row r="30" customFormat="false" ht="14" hidden="false" customHeight="false" outlineLevel="0" collapsed="false">
      <c r="A30" s="1" t="n">
        <v>29</v>
      </c>
      <c r="B30" s="35" t="s">
        <v>25</v>
      </c>
      <c r="C30" s="22" t="s">
        <v>26</v>
      </c>
      <c r="D30" s="1" t="s">
        <v>27</v>
      </c>
      <c r="E30" s="1" t="s">
        <v>28</v>
      </c>
      <c r="F30" s="36" t="n">
        <v>1737</v>
      </c>
      <c r="G30" s="23" t="s">
        <v>29</v>
      </c>
      <c r="H30" s="36" t="s">
        <v>30</v>
      </c>
      <c r="I30" s="35" t="n">
        <v>1</v>
      </c>
      <c r="J30" s="36" t="s">
        <v>70</v>
      </c>
      <c r="K30" s="24" t="s">
        <v>67</v>
      </c>
      <c r="L30" s="38" t="n">
        <v>62</v>
      </c>
      <c r="M30" s="39" t="s">
        <v>36</v>
      </c>
      <c r="N30" s="27"/>
      <c r="O30" s="27" t="n">
        <v>50</v>
      </c>
      <c r="P30" s="28"/>
      <c r="Q30" s="40" t="n">
        <f aca="false">N30+(0.05*O30)+(P30/240)</f>
        <v>2.5</v>
      </c>
      <c r="R30" s="28" t="n">
        <v>155</v>
      </c>
      <c r="S30" s="28"/>
      <c r="T30" s="30"/>
      <c r="U30" s="31" t="n">
        <f aca="false">R30+(0.05*S30)+(T30/240)</f>
        <v>155</v>
      </c>
      <c r="V30" s="32" t="n">
        <f aca="false">L30*Q30</f>
        <v>155</v>
      </c>
      <c r="W30" s="41" t="n">
        <f aca="false">U30-V30</f>
        <v>0</v>
      </c>
      <c r="X30" s="35"/>
      <c r="Y30" s="34" t="n">
        <v>1</v>
      </c>
    </row>
    <row r="31" customFormat="false" ht="14" hidden="false" customHeight="false" outlineLevel="0" collapsed="false">
      <c r="A31" s="1" t="n">
        <v>30</v>
      </c>
      <c r="B31" s="35" t="s">
        <v>25</v>
      </c>
      <c r="C31" s="22" t="s">
        <v>26</v>
      </c>
      <c r="D31" s="1" t="s">
        <v>27</v>
      </c>
      <c r="E31" s="1" t="s">
        <v>28</v>
      </c>
      <c r="F31" s="36" t="n">
        <v>1737</v>
      </c>
      <c r="G31" s="23" t="s">
        <v>29</v>
      </c>
      <c r="H31" s="36" t="s">
        <v>30</v>
      </c>
      <c r="I31" s="35" t="n">
        <v>1</v>
      </c>
      <c r="J31" s="36" t="s">
        <v>71</v>
      </c>
      <c r="K31" s="24" t="s">
        <v>67</v>
      </c>
      <c r="L31" s="38" t="n">
        <v>1114</v>
      </c>
      <c r="M31" s="39" t="s">
        <v>36</v>
      </c>
      <c r="N31" s="27" t="n">
        <v>0.15</v>
      </c>
      <c r="O31" s="27"/>
      <c r="P31" s="28"/>
      <c r="Q31" s="40" t="n">
        <f aca="false">N31+(0.05*O31)+(P31/240)</f>
        <v>0.15</v>
      </c>
      <c r="R31" s="28" t="n">
        <v>167</v>
      </c>
      <c r="S31" s="28"/>
      <c r="T31" s="30"/>
      <c r="U31" s="31" t="n">
        <f aca="false">R31+(0.05*S31)+(T31/240)</f>
        <v>167</v>
      </c>
      <c r="V31" s="32" t="n">
        <f aca="false">L31*Q31</f>
        <v>167.1</v>
      </c>
      <c r="W31" s="41" t="n">
        <f aca="false">U31-V31</f>
        <v>-0.0999999999999943</v>
      </c>
      <c r="X31" s="42" t="s">
        <v>38</v>
      </c>
      <c r="Y31" s="34" t="n">
        <v>1</v>
      </c>
    </row>
    <row r="32" customFormat="false" ht="14" hidden="false" customHeight="false" outlineLevel="0" collapsed="false">
      <c r="A32" s="1" t="n">
        <v>31</v>
      </c>
      <c r="B32" s="35" t="s">
        <v>25</v>
      </c>
      <c r="C32" s="22" t="s">
        <v>26</v>
      </c>
      <c r="D32" s="1" t="s">
        <v>27</v>
      </c>
      <c r="E32" s="1" t="s">
        <v>28</v>
      </c>
      <c r="F32" s="36" t="n">
        <v>1737</v>
      </c>
      <c r="G32" s="23" t="s">
        <v>29</v>
      </c>
      <c r="H32" s="36" t="s">
        <v>30</v>
      </c>
      <c r="I32" s="35" t="n">
        <v>1</v>
      </c>
      <c r="J32" s="36" t="s">
        <v>72</v>
      </c>
      <c r="K32" s="24" t="s">
        <v>67</v>
      </c>
      <c r="L32" s="38" t="n">
        <v>1319</v>
      </c>
      <c r="M32" s="39" t="s">
        <v>36</v>
      </c>
      <c r="N32" s="27" t="n">
        <v>0.17</v>
      </c>
      <c r="O32" s="27" t="n">
        <v>0.1</v>
      </c>
      <c r="P32" s="28"/>
      <c r="Q32" s="40" t="n">
        <f aca="false">N32+(0.05*O32)+(P32/240)</f>
        <v>0.175</v>
      </c>
      <c r="R32" s="28" t="n">
        <v>231</v>
      </c>
      <c r="S32" s="28"/>
      <c r="T32" s="30"/>
      <c r="U32" s="31" t="n">
        <f aca="false">R32+(0.05*S32)+(T32/240)</f>
        <v>231</v>
      </c>
      <c r="V32" s="32" t="n">
        <f aca="false">L32*Q32</f>
        <v>230.825</v>
      </c>
      <c r="W32" s="41" t="n">
        <f aca="false">U32-V32</f>
        <v>0.174999999999983</v>
      </c>
      <c r="X32" s="42" t="s">
        <v>38</v>
      </c>
      <c r="Y32" s="34" t="n">
        <v>1</v>
      </c>
    </row>
    <row r="33" customFormat="false" ht="14" hidden="false" customHeight="false" outlineLevel="0" collapsed="false">
      <c r="A33" s="1" t="n">
        <v>32</v>
      </c>
      <c r="B33" s="35" t="s">
        <v>25</v>
      </c>
      <c r="C33" s="22" t="s">
        <v>26</v>
      </c>
      <c r="D33" s="1" t="s">
        <v>27</v>
      </c>
      <c r="E33" s="1" t="s">
        <v>28</v>
      </c>
      <c r="F33" s="36" t="n">
        <v>1737</v>
      </c>
      <c r="G33" s="23" t="s">
        <v>29</v>
      </c>
      <c r="H33" s="36" t="s">
        <v>30</v>
      </c>
      <c r="I33" s="35" t="n">
        <v>1</v>
      </c>
      <c r="J33" s="36" t="s">
        <v>73</v>
      </c>
      <c r="K33" s="24" t="s">
        <v>67</v>
      </c>
      <c r="L33" s="38" t="n">
        <v>6819</v>
      </c>
      <c r="M33" s="39" t="s">
        <v>36</v>
      </c>
      <c r="N33" s="27" t="n">
        <v>18</v>
      </c>
      <c r="O33" s="27"/>
      <c r="P33" s="28"/>
      <c r="Q33" s="40" t="n">
        <f aca="false">N33+(0.05*O33)+(P33/240)</f>
        <v>18</v>
      </c>
      <c r="R33" s="28" t="n">
        <v>122742</v>
      </c>
      <c r="S33" s="28"/>
      <c r="T33" s="30"/>
      <c r="U33" s="31" t="n">
        <f aca="false">R33+(0.05*S33)+(T33/240)</f>
        <v>122742</v>
      </c>
      <c r="V33" s="32" t="n">
        <f aca="false">L33*Q33</f>
        <v>122742</v>
      </c>
      <c r="W33" s="41" t="n">
        <f aca="false">U33-V33</f>
        <v>0</v>
      </c>
      <c r="X33" s="35"/>
      <c r="Y33" s="34" t="n">
        <v>1</v>
      </c>
    </row>
    <row r="34" customFormat="false" ht="14" hidden="false" customHeight="false" outlineLevel="0" collapsed="false">
      <c r="A34" s="1" t="n">
        <v>33</v>
      </c>
      <c r="B34" s="35" t="s">
        <v>25</v>
      </c>
      <c r="C34" s="22" t="s">
        <v>26</v>
      </c>
      <c r="D34" s="1" t="s">
        <v>27</v>
      </c>
      <c r="E34" s="1" t="s">
        <v>28</v>
      </c>
      <c r="F34" s="36" t="n">
        <v>1737</v>
      </c>
      <c r="G34" s="23" t="s">
        <v>29</v>
      </c>
      <c r="H34" s="36" t="s">
        <v>30</v>
      </c>
      <c r="I34" s="35" t="n">
        <v>1</v>
      </c>
      <c r="J34" s="36" t="s">
        <v>74</v>
      </c>
      <c r="K34" s="24" t="s">
        <v>67</v>
      </c>
      <c r="L34" s="38" t="n">
        <v>277</v>
      </c>
      <c r="M34" s="39" t="s">
        <v>33</v>
      </c>
      <c r="N34" s="27" t="n">
        <v>23</v>
      </c>
      <c r="O34" s="27"/>
      <c r="P34" s="28"/>
      <c r="Q34" s="40" t="n">
        <f aca="false">N34+(0.05*O34)+(P34/240)</f>
        <v>23</v>
      </c>
      <c r="R34" s="28" t="n">
        <v>6371</v>
      </c>
      <c r="S34" s="28"/>
      <c r="T34" s="30"/>
      <c r="U34" s="31" t="n">
        <f aca="false">R34+(0.05*S34)+(T34/240)</f>
        <v>6371</v>
      </c>
      <c r="V34" s="32" t="n">
        <f aca="false">L34*Q34</f>
        <v>6371</v>
      </c>
      <c r="W34" s="41" t="n">
        <f aca="false">U34-V34</f>
        <v>0</v>
      </c>
      <c r="X34" s="35"/>
      <c r="Y34" s="34" t="n">
        <v>1</v>
      </c>
    </row>
    <row r="35" customFormat="false" ht="14" hidden="false" customHeight="false" outlineLevel="0" collapsed="false">
      <c r="A35" s="1" t="n">
        <v>34</v>
      </c>
      <c r="B35" s="35" t="s">
        <v>25</v>
      </c>
      <c r="C35" s="22" t="s">
        <v>26</v>
      </c>
      <c r="D35" s="1" t="s">
        <v>27</v>
      </c>
      <c r="E35" s="1" t="s">
        <v>28</v>
      </c>
      <c r="F35" s="36" t="n">
        <v>1737</v>
      </c>
      <c r="G35" s="23" t="s">
        <v>29</v>
      </c>
      <c r="H35" s="36" t="s">
        <v>30</v>
      </c>
      <c r="I35" s="35" t="n">
        <v>1</v>
      </c>
      <c r="J35" s="36" t="s">
        <v>74</v>
      </c>
      <c r="K35" s="24" t="s">
        <v>67</v>
      </c>
      <c r="L35" s="38" t="n">
        <v>4800</v>
      </c>
      <c r="M35" s="39" t="s">
        <v>36</v>
      </c>
      <c r="N35" s="27" t="n">
        <v>0.23</v>
      </c>
      <c r="O35" s="27"/>
      <c r="P35" s="28"/>
      <c r="Q35" s="40" t="n">
        <f aca="false">N35+(0.05*O35)+(P35/240)</f>
        <v>0.23</v>
      </c>
      <c r="R35" s="28" t="n">
        <v>1104</v>
      </c>
      <c r="S35" s="28"/>
      <c r="T35" s="30"/>
      <c r="U35" s="31" t="n">
        <f aca="false">R35+(0.05*S35)+(T35/240)</f>
        <v>1104</v>
      </c>
      <c r="V35" s="32" t="n">
        <f aca="false">L35*Q35</f>
        <v>1104</v>
      </c>
      <c r="W35" s="41" t="n">
        <f aca="false">U35-V35</f>
        <v>0</v>
      </c>
      <c r="X35" s="35"/>
      <c r="Y35" s="34" t="n">
        <v>1</v>
      </c>
    </row>
    <row r="36" s="34" customFormat="true" ht="14" hidden="false" customHeight="false" outlineLevel="0" collapsed="false">
      <c r="A36" s="1" t="n">
        <v>35</v>
      </c>
      <c r="B36" s="22" t="s">
        <v>25</v>
      </c>
      <c r="C36" s="22" t="s">
        <v>26</v>
      </c>
      <c r="D36" s="1" t="s">
        <v>27</v>
      </c>
      <c r="E36" s="1" t="s">
        <v>28</v>
      </c>
      <c r="F36" s="23" t="n">
        <v>1737</v>
      </c>
      <c r="G36" s="23" t="s">
        <v>29</v>
      </c>
      <c r="H36" s="23" t="s">
        <v>30</v>
      </c>
      <c r="I36" s="22" t="n">
        <v>1</v>
      </c>
      <c r="J36" s="23" t="s">
        <v>75</v>
      </c>
      <c r="K36" s="24" t="s">
        <v>67</v>
      </c>
      <c r="L36" s="25" t="n">
        <v>4950</v>
      </c>
      <c r="M36" s="26" t="s">
        <v>36</v>
      </c>
      <c r="N36" s="27" t="n">
        <v>0.22</v>
      </c>
      <c r="O36" s="27"/>
      <c r="P36" s="28"/>
      <c r="Q36" s="29" t="n">
        <f aca="false">N36+(0.05*O36)+(P36/240)</f>
        <v>0.22</v>
      </c>
      <c r="R36" s="28" t="n">
        <v>1039</v>
      </c>
      <c r="S36" s="28"/>
      <c r="T36" s="30"/>
      <c r="U36" s="31" t="n">
        <f aca="false">R36+(0.05*S36)+(T36/240)</f>
        <v>1039</v>
      </c>
      <c r="V36" s="32" t="n">
        <f aca="false">L36*Q36</f>
        <v>1089</v>
      </c>
      <c r="W36" s="33" t="n">
        <f aca="false">U36-V36</f>
        <v>-50</v>
      </c>
      <c r="X36" s="22" t="s">
        <v>34</v>
      </c>
      <c r="Y36" s="34" t="n">
        <v>1</v>
      </c>
      <c r="AMJ36" s="0"/>
    </row>
    <row r="37" customFormat="false" ht="14" hidden="false" customHeight="false" outlineLevel="0" collapsed="false">
      <c r="A37" s="1" t="n">
        <v>36</v>
      </c>
      <c r="B37" s="35" t="s">
        <v>25</v>
      </c>
      <c r="C37" s="22" t="s">
        <v>26</v>
      </c>
      <c r="D37" s="1" t="s">
        <v>27</v>
      </c>
      <c r="E37" s="1" t="s">
        <v>28</v>
      </c>
      <c r="F37" s="36" t="n">
        <v>1737</v>
      </c>
      <c r="G37" s="23" t="s">
        <v>29</v>
      </c>
      <c r="H37" s="36" t="s">
        <v>30</v>
      </c>
      <c r="I37" s="35" t="n">
        <v>1</v>
      </c>
      <c r="J37" s="36" t="s">
        <v>76</v>
      </c>
      <c r="K37" s="24" t="s">
        <v>67</v>
      </c>
      <c r="L37" s="38" t="n">
        <v>1</v>
      </c>
      <c r="M37" s="39" t="s">
        <v>36</v>
      </c>
      <c r="N37" s="27" t="n">
        <v>100</v>
      </c>
      <c r="O37" s="27"/>
      <c r="P37" s="28"/>
      <c r="Q37" s="40" t="n">
        <f aca="false">N37+(0.05*O37)+(P37/240)</f>
        <v>100</v>
      </c>
      <c r="R37" s="28" t="n">
        <v>100</v>
      </c>
      <c r="S37" s="28"/>
      <c r="T37" s="30"/>
      <c r="U37" s="31" t="n">
        <f aca="false">R37+(0.05*S37)+(T37/240)</f>
        <v>100</v>
      </c>
      <c r="V37" s="32" t="n">
        <f aca="false">L37*Q37</f>
        <v>100</v>
      </c>
      <c r="W37" s="41" t="n">
        <f aca="false">U37-V37</f>
        <v>0</v>
      </c>
      <c r="X37" s="35"/>
      <c r="Y37" s="34" t="n">
        <v>1</v>
      </c>
    </row>
    <row r="38" customFormat="false" ht="14" hidden="false" customHeight="false" outlineLevel="0" collapsed="false">
      <c r="A38" s="1" t="n">
        <v>37</v>
      </c>
      <c r="B38" s="35" t="s">
        <v>25</v>
      </c>
      <c r="C38" s="22" t="s">
        <v>26</v>
      </c>
      <c r="D38" s="1" t="s">
        <v>27</v>
      </c>
      <c r="E38" s="1" t="s">
        <v>28</v>
      </c>
      <c r="F38" s="36" t="n">
        <v>1737</v>
      </c>
      <c r="G38" s="23" t="s">
        <v>29</v>
      </c>
      <c r="H38" s="36" t="s">
        <v>30</v>
      </c>
      <c r="I38" s="35" t="n">
        <v>1</v>
      </c>
      <c r="J38" s="36" t="s">
        <v>77</v>
      </c>
      <c r="K38" s="24" t="s">
        <v>67</v>
      </c>
      <c r="L38" s="38" t="n">
        <v>132</v>
      </c>
      <c r="M38" s="39" t="s">
        <v>36</v>
      </c>
      <c r="N38" s="27"/>
      <c r="O38" s="27" t="n">
        <v>20</v>
      </c>
      <c r="P38" s="28"/>
      <c r="Q38" s="40" t="n">
        <f aca="false">N38+(0.05*O38)+(P38/240)</f>
        <v>1</v>
      </c>
      <c r="R38" s="28" t="n">
        <v>132</v>
      </c>
      <c r="S38" s="28"/>
      <c r="T38" s="30"/>
      <c r="U38" s="31" t="n">
        <f aca="false">R38+(0.05*S38)+(T38/240)</f>
        <v>132</v>
      </c>
      <c r="V38" s="32" t="n">
        <f aca="false">L38*Q38</f>
        <v>132</v>
      </c>
      <c r="W38" s="41" t="n">
        <f aca="false">U38-V38</f>
        <v>0</v>
      </c>
      <c r="X38" s="35"/>
      <c r="Y38" s="34" t="n">
        <v>1</v>
      </c>
    </row>
    <row r="39" s="34" customFormat="true" ht="14" hidden="false" customHeight="false" outlineLevel="0" collapsed="false">
      <c r="A39" s="1" t="n">
        <v>38</v>
      </c>
      <c r="B39" s="22" t="s">
        <v>25</v>
      </c>
      <c r="C39" s="22" t="s">
        <v>26</v>
      </c>
      <c r="D39" s="1" t="s">
        <v>27</v>
      </c>
      <c r="E39" s="1" t="s">
        <v>28</v>
      </c>
      <c r="F39" s="23" t="n">
        <v>1737</v>
      </c>
      <c r="G39" s="23" t="s">
        <v>29</v>
      </c>
      <c r="H39" s="23" t="s">
        <v>30</v>
      </c>
      <c r="I39" s="22" t="n">
        <v>1</v>
      </c>
      <c r="J39" s="23" t="s">
        <v>78</v>
      </c>
      <c r="K39" s="24" t="s">
        <v>67</v>
      </c>
      <c r="L39" s="25" t="n">
        <v>8530</v>
      </c>
      <c r="M39" s="26" t="s">
        <v>36</v>
      </c>
      <c r="N39" s="27"/>
      <c r="O39" s="27" t="n">
        <v>23</v>
      </c>
      <c r="P39" s="28"/>
      <c r="Q39" s="29" t="n">
        <f aca="false">N39+(0.05*O39)+(P39/240)</f>
        <v>1.15</v>
      </c>
      <c r="R39" s="28" t="n">
        <v>9700</v>
      </c>
      <c r="S39" s="28"/>
      <c r="T39" s="30"/>
      <c r="U39" s="31" t="n">
        <f aca="false">R39+(0.05*S39)+(T39/240)</f>
        <v>9700</v>
      </c>
      <c r="V39" s="32" t="n">
        <f aca="false">L39*Q39</f>
        <v>9809.5</v>
      </c>
      <c r="W39" s="33" t="n">
        <f aca="false">U39-V39</f>
        <v>-109.500000000002</v>
      </c>
      <c r="X39" s="22" t="s">
        <v>34</v>
      </c>
      <c r="Y39" s="34" t="n">
        <v>1</v>
      </c>
      <c r="AMJ39" s="0"/>
    </row>
    <row r="40" customFormat="false" ht="14" hidden="false" customHeight="false" outlineLevel="0" collapsed="false">
      <c r="A40" s="1" t="n">
        <v>39</v>
      </c>
      <c r="B40" s="35" t="s">
        <v>25</v>
      </c>
      <c r="C40" s="22" t="s">
        <v>26</v>
      </c>
      <c r="D40" s="1" t="s">
        <v>27</v>
      </c>
      <c r="E40" s="1" t="s">
        <v>28</v>
      </c>
      <c r="F40" s="36" t="n">
        <v>1737</v>
      </c>
      <c r="G40" s="23" t="s">
        <v>29</v>
      </c>
      <c r="H40" s="36" t="s">
        <v>30</v>
      </c>
      <c r="I40" s="35" t="n">
        <v>1</v>
      </c>
      <c r="J40" s="36" t="s">
        <v>79</v>
      </c>
      <c r="K40" s="24" t="s">
        <v>67</v>
      </c>
      <c r="L40" s="38" t="n">
        <v>200</v>
      </c>
      <c r="M40" s="39" t="s">
        <v>80</v>
      </c>
      <c r="N40" s="27" t="n">
        <v>11</v>
      </c>
      <c r="O40" s="27"/>
      <c r="P40" s="28"/>
      <c r="Q40" s="40" t="n">
        <f aca="false">N40+(0.05*O40)+(P40/240)</f>
        <v>11</v>
      </c>
      <c r="R40" s="28" t="n">
        <v>2200</v>
      </c>
      <c r="S40" s="28"/>
      <c r="T40" s="30"/>
      <c r="U40" s="31" t="n">
        <f aca="false">R40+(0.05*S40)+(T40/240)</f>
        <v>2200</v>
      </c>
      <c r="V40" s="32" t="n">
        <f aca="false">L40*Q40</f>
        <v>2200</v>
      </c>
      <c r="W40" s="41" t="n">
        <f aca="false">U40-V40</f>
        <v>0</v>
      </c>
      <c r="X40" s="35"/>
      <c r="Y40" s="34" t="n">
        <v>1</v>
      </c>
    </row>
    <row r="41" customFormat="false" ht="14" hidden="false" customHeight="false" outlineLevel="0" collapsed="false">
      <c r="A41" s="1" t="n">
        <v>40</v>
      </c>
      <c r="B41" s="35" t="s">
        <v>25</v>
      </c>
      <c r="C41" s="22" t="s">
        <v>26</v>
      </c>
      <c r="D41" s="1" t="s">
        <v>27</v>
      </c>
      <c r="E41" s="1" t="s">
        <v>28</v>
      </c>
      <c r="F41" s="36" t="n">
        <v>1737</v>
      </c>
      <c r="G41" s="23" t="s">
        <v>29</v>
      </c>
      <c r="H41" s="36" t="s">
        <v>30</v>
      </c>
      <c r="I41" s="35" t="n">
        <v>1</v>
      </c>
      <c r="J41" s="36" t="s">
        <v>31</v>
      </c>
      <c r="K41" s="24" t="s">
        <v>67</v>
      </c>
      <c r="L41" s="38" t="n">
        <v>540</v>
      </c>
      <c r="M41" s="39" t="s">
        <v>33</v>
      </c>
      <c r="N41" s="27" t="n">
        <v>20</v>
      </c>
      <c r="O41" s="27"/>
      <c r="P41" s="28"/>
      <c r="Q41" s="40" t="n">
        <f aca="false">N41+(0.05*O41)+(P41/240)</f>
        <v>20</v>
      </c>
      <c r="R41" s="28" t="n">
        <v>10800</v>
      </c>
      <c r="S41" s="28"/>
      <c r="T41" s="30"/>
      <c r="U41" s="31" t="n">
        <f aca="false">R41+(0.05*S41)+(T41/240)</f>
        <v>10800</v>
      </c>
      <c r="V41" s="32" t="n">
        <f aca="false">L41*Q41</f>
        <v>10800</v>
      </c>
      <c r="W41" s="41" t="n">
        <f aca="false">U41-V41</f>
        <v>0</v>
      </c>
      <c r="X41" s="35"/>
      <c r="Y41" s="34" t="n">
        <v>1</v>
      </c>
    </row>
    <row r="42" customFormat="false" ht="14" hidden="false" customHeight="false" outlineLevel="0" collapsed="false">
      <c r="A42" s="1" t="n">
        <v>41</v>
      </c>
      <c r="B42" s="35" t="s">
        <v>25</v>
      </c>
      <c r="C42" s="22" t="s">
        <v>26</v>
      </c>
      <c r="D42" s="1" t="s">
        <v>27</v>
      </c>
      <c r="E42" s="1" t="s">
        <v>28</v>
      </c>
      <c r="F42" s="36" t="n">
        <v>1737</v>
      </c>
      <c r="G42" s="23" t="s">
        <v>29</v>
      </c>
      <c r="H42" s="36" t="s">
        <v>30</v>
      </c>
      <c r="I42" s="35" t="n">
        <v>1</v>
      </c>
      <c r="J42" s="36" t="s">
        <v>35</v>
      </c>
      <c r="K42" s="24" t="s">
        <v>67</v>
      </c>
      <c r="L42" s="38" t="n">
        <v>328</v>
      </c>
      <c r="M42" s="39" t="s">
        <v>36</v>
      </c>
      <c r="N42" s="27" t="n">
        <v>0.23</v>
      </c>
      <c r="O42" s="27"/>
      <c r="P42" s="28"/>
      <c r="Q42" s="40" t="n">
        <f aca="false">N42+(0.05*O42)+(P42/240)</f>
        <v>0.23</v>
      </c>
      <c r="R42" s="28" t="n">
        <v>76</v>
      </c>
      <c r="S42" s="28"/>
      <c r="T42" s="30"/>
      <c r="U42" s="31" t="n">
        <f aca="false">R42+(0.05*S42)+(T42/240)</f>
        <v>76</v>
      </c>
      <c r="V42" s="32" t="n">
        <f aca="false">L42*Q42</f>
        <v>75.44</v>
      </c>
      <c r="W42" s="41" t="n">
        <f aca="false">U42-V42</f>
        <v>0.560000000000002</v>
      </c>
      <c r="X42" s="42" t="s">
        <v>38</v>
      </c>
      <c r="Y42" s="34" t="n">
        <v>1</v>
      </c>
    </row>
    <row r="43" s="34" customFormat="true" ht="14" hidden="false" customHeight="false" outlineLevel="0" collapsed="false">
      <c r="A43" s="1" t="n">
        <v>42</v>
      </c>
      <c r="B43" s="22" t="s">
        <v>25</v>
      </c>
      <c r="C43" s="22" t="s">
        <v>26</v>
      </c>
      <c r="D43" s="1" t="s">
        <v>27</v>
      </c>
      <c r="E43" s="1" t="s">
        <v>28</v>
      </c>
      <c r="F43" s="23" t="n">
        <v>1737</v>
      </c>
      <c r="G43" s="23" t="s">
        <v>29</v>
      </c>
      <c r="H43" s="23" t="s">
        <v>30</v>
      </c>
      <c r="I43" s="22" t="n">
        <v>1</v>
      </c>
      <c r="J43" s="23" t="s">
        <v>55</v>
      </c>
      <c r="K43" s="24" t="s">
        <v>67</v>
      </c>
      <c r="L43" s="25" t="n">
        <v>733</v>
      </c>
      <c r="M43" s="26" t="s">
        <v>57</v>
      </c>
      <c r="N43" s="27" t="n">
        <v>20</v>
      </c>
      <c r="O43" s="27"/>
      <c r="P43" s="28"/>
      <c r="Q43" s="29" t="n">
        <f aca="false">N43+(0.05*O43)+(P43/240)</f>
        <v>20</v>
      </c>
      <c r="R43" s="28" t="n">
        <v>1460</v>
      </c>
      <c r="S43" s="28"/>
      <c r="T43" s="30"/>
      <c r="U43" s="31" t="n">
        <f aca="false">R43+(0.05*S43)+(T43/240)</f>
        <v>1460</v>
      </c>
      <c r="V43" s="32" t="n">
        <f aca="false">L43*Q43</f>
        <v>14660</v>
      </c>
      <c r="W43" s="33" t="n">
        <f aca="false">U43-V43</f>
        <v>-13200</v>
      </c>
      <c r="X43" s="22" t="s">
        <v>34</v>
      </c>
      <c r="Y43" s="34" t="n">
        <v>1</v>
      </c>
      <c r="AMJ43" s="0"/>
    </row>
    <row r="44" customFormat="false" ht="14" hidden="false" customHeight="false" outlineLevel="0" collapsed="false">
      <c r="A44" s="1" t="n">
        <v>43</v>
      </c>
      <c r="B44" s="35" t="s">
        <v>25</v>
      </c>
      <c r="C44" s="22" t="s">
        <v>26</v>
      </c>
      <c r="D44" s="1" t="s">
        <v>27</v>
      </c>
      <c r="E44" s="1" t="s">
        <v>28</v>
      </c>
      <c r="F44" s="36" t="n">
        <v>1737</v>
      </c>
      <c r="G44" s="23" t="s">
        <v>29</v>
      </c>
      <c r="H44" s="36" t="s">
        <v>30</v>
      </c>
      <c r="I44" s="35" t="n">
        <v>1</v>
      </c>
      <c r="J44" s="36" t="s">
        <v>55</v>
      </c>
      <c r="K44" s="24" t="s">
        <v>67</v>
      </c>
      <c r="L44" s="38" t="n">
        <v>20</v>
      </c>
      <c r="M44" s="39" t="s">
        <v>81</v>
      </c>
      <c r="N44" s="27" t="n">
        <v>13</v>
      </c>
      <c r="O44" s="27"/>
      <c r="P44" s="28"/>
      <c r="Q44" s="40" t="n">
        <f aca="false">N44+(0.05*O44)+(P44/240)</f>
        <v>13</v>
      </c>
      <c r="R44" s="28" t="n">
        <v>260</v>
      </c>
      <c r="S44" s="28"/>
      <c r="T44" s="30"/>
      <c r="U44" s="31" t="n">
        <f aca="false">R44+(0.05*S44)+(T44/240)</f>
        <v>260</v>
      </c>
      <c r="V44" s="32" t="n">
        <f aca="false">L44*Q44</f>
        <v>260</v>
      </c>
      <c r="W44" s="41" t="n">
        <f aca="false">U44-V44</f>
        <v>0</v>
      </c>
      <c r="X44" s="35"/>
      <c r="Y44" s="34" t="n">
        <v>1</v>
      </c>
    </row>
    <row r="45" customFormat="false" ht="14" hidden="false" customHeight="false" outlineLevel="0" collapsed="false">
      <c r="A45" s="1" t="n">
        <v>44</v>
      </c>
      <c r="B45" s="35" t="s">
        <v>25</v>
      </c>
      <c r="C45" s="22" t="s">
        <v>26</v>
      </c>
      <c r="D45" s="1" t="s">
        <v>27</v>
      </c>
      <c r="E45" s="1" t="s">
        <v>28</v>
      </c>
      <c r="F45" s="36" t="n">
        <v>1737</v>
      </c>
      <c r="G45" s="23" t="s">
        <v>29</v>
      </c>
      <c r="H45" s="36" t="s">
        <v>30</v>
      </c>
      <c r="I45" s="35" t="n">
        <v>2</v>
      </c>
      <c r="J45" s="36" t="s">
        <v>82</v>
      </c>
      <c r="K45" s="24" t="s">
        <v>67</v>
      </c>
      <c r="L45" s="38" t="n">
        <v>79</v>
      </c>
      <c r="M45" s="39" t="s">
        <v>36</v>
      </c>
      <c r="N45" s="27"/>
      <c r="O45" s="27" t="n">
        <v>50</v>
      </c>
      <c r="P45" s="28"/>
      <c r="Q45" s="40" t="n">
        <f aca="false">N45+(0.05*O45)+(P45/240)</f>
        <v>2.5</v>
      </c>
      <c r="R45" s="28" t="n">
        <v>197</v>
      </c>
      <c r="S45" s="28"/>
      <c r="T45" s="30"/>
      <c r="U45" s="31" t="n">
        <f aca="false">R45+(0.05*S45)+(T45/240)</f>
        <v>197</v>
      </c>
      <c r="V45" s="32" t="n">
        <f aca="false">L45*Q45</f>
        <v>197.5</v>
      </c>
      <c r="W45" s="41" t="n">
        <f aca="false">U45-V45</f>
        <v>-0.5</v>
      </c>
      <c r="X45" s="35"/>
      <c r="Y45" s="34" t="n">
        <v>1</v>
      </c>
    </row>
    <row r="46" customFormat="false" ht="14" hidden="false" customHeight="false" outlineLevel="0" collapsed="false">
      <c r="A46" s="1" t="n">
        <v>45</v>
      </c>
      <c r="B46" s="35" t="s">
        <v>25</v>
      </c>
      <c r="C46" s="22" t="s">
        <v>26</v>
      </c>
      <c r="D46" s="1" t="s">
        <v>27</v>
      </c>
      <c r="E46" s="1" t="s">
        <v>28</v>
      </c>
      <c r="F46" s="36" t="n">
        <v>1737</v>
      </c>
      <c r="G46" s="23" t="s">
        <v>29</v>
      </c>
      <c r="H46" s="36" t="s">
        <v>30</v>
      </c>
      <c r="I46" s="35" t="n">
        <v>2</v>
      </c>
      <c r="J46" s="36" t="s">
        <v>83</v>
      </c>
      <c r="K46" s="24" t="s">
        <v>67</v>
      </c>
      <c r="L46" s="38" t="n">
        <v>220</v>
      </c>
      <c r="M46" s="39" t="s">
        <v>36</v>
      </c>
      <c r="N46" s="27" t="n">
        <v>6</v>
      </c>
      <c r="O46" s="27"/>
      <c r="P46" s="28"/>
      <c r="Q46" s="40" t="n">
        <f aca="false">N46+(0.05*O46)+(P46/240)</f>
        <v>6</v>
      </c>
      <c r="R46" s="28" t="n">
        <v>1320</v>
      </c>
      <c r="S46" s="28"/>
      <c r="T46" s="30"/>
      <c r="U46" s="31" t="n">
        <f aca="false">R46+(0.05*S46)+(T46/240)</f>
        <v>1320</v>
      </c>
      <c r="V46" s="32" t="n">
        <f aca="false">L46*Q46</f>
        <v>1320</v>
      </c>
      <c r="W46" s="41" t="n">
        <f aca="false">U46-V46</f>
        <v>0</v>
      </c>
      <c r="X46" s="35"/>
      <c r="Y46" s="34" t="n">
        <v>1</v>
      </c>
    </row>
    <row r="47" customFormat="false" ht="14" hidden="false" customHeight="false" outlineLevel="0" collapsed="false">
      <c r="A47" s="1" t="n">
        <v>46</v>
      </c>
      <c r="B47" s="35" t="s">
        <v>25</v>
      </c>
      <c r="C47" s="22" t="s">
        <v>26</v>
      </c>
      <c r="D47" s="1" t="s">
        <v>27</v>
      </c>
      <c r="E47" s="1" t="s">
        <v>28</v>
      </c>
      <c r="F47" s="36" t="n">
        <v>1737</v>
      </c>
      <c r="G47" s="23" t="s">
        <v>29</v>
      </c>
      <c r="H47" s="36" t="s">
        <v>30</v>
      </c>
      <c r="I47" s="35" t="n">
        <v>2</v>
      </c>
      <c r="J47" s="36" t="s">
        <v>84</v>
      </c>
      <c r="K47" s="24" t="s">
        <v>67</v>
      </c>
      <c r="L47" s="38" t="n">
        <v>65</v>
      </c>
      <c r="M47" s="39" t="s">
        <v>36</v>
      </c>
      <c r="N47" s="27"/>
      <c r="O47" s="27" t="n">
        <v>50</v>
      </c>
      <c r="P47" s="28"/>
      <c r="Q47" s="40" t="n">
        <f aca="false">N47+(0.05*O47)+(P47/240)</f>
        <v>2.5</v>
      </c>
      <c r="R47" s="28" t="n">
        <v>163</v>
      </c>
      <c r="S47" s="28"/>
      <c r="T47" s="30"/>
      <c r="U47" s="31" t="n">
        <f aca="false">R47+(0.05*S47)+(T47/240)</f>
        <v>163</v>
      </c>
      <c r="V47" s="32" t="n">
        <f aca="false">L47*Q47</f>
        <v>162.5</v>
      </c>
      <c r="W47" s="41" t="n">
        <f aca="false">U47-V47</f>
        <v>0.5</v>
      </c>
      <c r="X47" s="35"/>
      <c r="Y47" s="34" t="n">
        <v>1</v>
      </c>
    </row>
    <row r="48" customFormat="false" ht="14" hidden="false" customHeight="false" outlineLevel="0" collapsed="false">
      <c r="A48" s="1" t="n">
        <v>47</v>
      </c>
      <c r="B48" s="35" t="s">
        <v>25</v>
      </c>
      <c r="C48" s="22" t="s">
        <v>26</v>
      </c>
      <c r="D48" s="1" t="s">
        <v>27</v>
      </c>
      <c r="E48" s="1" t="s">
        <v>28</v>
      </c>
      <c r="F48" s="36" t="n">
        <v>1737</v>
      </c>
      <c r="G48" s="23" t="s">
        <v>29</v>
      </c>
      <c r="H48" s="36" t="s">
        <v>30</v>
      </c>
      <c r="I48" s="35" t="n">
        <v>2</v>
      </c>
      <c r="J48" s="36" t="s">
        <v>85</v>
      </c>
      <c r="K48" s="24" t="s">
        <v>67</v>
      </c>
      <c r="L48" s="38" t="n">
        <v>2695</v>
      </c>
      <c r="M48" s="39" t="s">
        <v>36</v>
      </c>
      <c r="N48" s="27"/>
      <c r="O48" s="27" t="n">
        <v>70</v>
      </c>
      <c r="P48" s="28"/>
      <c r="Q48" s="40" t="n">
        <f aca="false">N48+(0.05*O48)+(P48/240)</f>
        <v>3.5</v>
      </c>
      <c r="R48" s="28" t="n">
        <v>9433</v>
      </c>
      <c r="S48" s="28"/>
      <c r="T48" s="30"/>
      <c r="U48" s="31" t="n">
        <f aca="false">R48+(0.05*S48)+(T48/240)</f>
        <v>9433</v>
      </c>
      <c r="V48" s="32" t="n">
        <f aca="false">L48*Q48</f>
        <v>9432.5</v>
      </c>
      <c r="W48" s="41" t="n">
        <f aca="false">U48-V48</f>
        <v>0.5</v>
      </c>
      <c r="X48" s="35"/>
      <c r="Y48" s="34" t="n">
        <v>1</v>
      </c>
    </row>
    <row r="49" customFormat="false" ht="14" hidden="false" customHeight="false" outlineLevel="0" collapsed="false">
      <c r="A49" s="1" t="n">
        <v>48</v>
      </c>
      <c r="B49" s="35" t="s">
        <v>25</v>
      </c>
      <c r="C49" s="22" t="s">
        <v>26</v>
      </c>
      <c r="D49" s="1" t="s">
        <v>27</v>
      </c>
      <c r="E49" s="1" t="s">
        <v>28</v>
      </c>
      <c r="F49" s="36" t="n">
        <v>1737</v>
      </c>
      <c r="G49" s="23" t="s">
        <v>29</v>
      </c>
      <c r="H49" s="36" t="s">
        <v>30</v>
      </c>
      <c r="I49" s="35" t="n">
        <v>2</v>
      </c>
      <c r="J49" s="36" t="s">
        <v>86</v>
      </c>
      <c r="K49" s="24" t="s">
        <v>67</v>
      </c>
      <c r="L49" s="38" t="n">
        <v>1389</v>
      </c>
      <c r="M49" s="39" t="s">
        <v>36</v>
      </c>
      <c r="N49" s="27"/>
      <c r="O49" s="27" t="n">
        <v>75</v>
      </c>
      <c r="P49" s="28"/>
      <c r="Q49" s="40" t="n">
        <f aca="false">N49+(0.05*O49)+(P49/240)</f>
        <v>3.75</v>
      </c>
      <c r="R49" s="28" t="n">
        <v>5208</v>
      </c>
      <c r="S49" s="28"/>
      <c r="T49" s="30"/>
      <c r="U49" s="31" t="n">
        <f aca="false">R49+(0.05*S49)+(T49/240)</f>
        <v>5208</v>
      </c>
      <c r="V49" s="32" t="n">
        <f aca="false">L49*Q49</f>
        <v>5208.75</v>
      </c>
      <c r="W49" s="41" t="n">
        <f aca="false">U49-V49</f>
        <v>-0.75</v>
      </c>
      <c r="X49" s="35"/>
      <c r="Y49" s="34" t="n">
        <v>1</v>
      </c>
    </row>
    <row r="50" customFormat="false" ht="14" hidden="false" customHeight="false" outlineLevel="0" collapsed="false">
      <c r="A50" s="1" t="n">
        <v>49</v>
      </c>
      <c r="B50" s="35" t="s">
        <v>25</v>
      </c>
      <c r="C50" s="22" t="s">
        <v>26</v>
      </c>
      <c r="D50" s="1" t="s">
        <v>27</v>
      </c>
      <c r="E50" s="1" t="s">
        <v>28</v>
      </c>
      <c r="F50" s="36" t="n">
        <v>1737</v>
      </c>
      <c r="G50" s="23" t="s">
        <v>29</v>
      </c>
      <c r="H50" s="36" t="s">
        <v>30</v>
      </c>
      <c r="I50" s="35" t="n">
        <v>2</v>
      </c>
      <c r="J50" s="36" t="s">
        <v>87</v>
      </c>
      <c r="K50" s="24" t="s">
        <v>67</v>
      </c>
      <c r="L50" s="38" t="n">
        <v>940</v>
      </c>
      <c r="M50" s="39" t="s">
        <v>36</v>
      </c>
      <c r="N50" s="27" t="n">
        <v>0.11</v>
      </c>
      <c r="O50" s="27"/>
      <c r="P50" s="28"/>
      <c r="Q50" s="40" t="n">
        <f aca="false">N50+(0.05*O50)+(P50/240)</f>
        <v>0.11</v>
      </c>
      <c r="R50" s="28" t="n">
        <v>103</v>
      </c>
      <c r="S50" s="28"/>
      <c r="T50" s="30"/>
      <c r="U50" s="31" t="n">
        <f aca="false">R50+(0.05*S50)+(T50/240)</f>
        <v>103</v>
      </c>
      <c r="V50" s="32" t="n">
        <f aca="false">L50*Q50</f>
        <v>103.4</v>
      </c>
      <c r="W50" s="41" t="n">
        <f aca="false">U50-V50</f>
        <v>-0.400000000000006</v>
      </c>
      <c r="X50" s="35"/>
      <c r="Y50" s="34" t="n">
        <v>1</v>
      </c>
    </row>
    <row r="51" customFormat="false" ht="14" hidden="false" customHeight="false" outlineLevel="0" collapsed="false">
      <c r="A51" s="1" t="n">
        <v>50</v>
      </c>
      <c r="B51" s="35" t="s">
        <v>25</v>
      </c>
      <c r="C51" s="22" t="s">
        <v>26</v>
      </c>
      <c r="D51" s="1" t="s">
        <v>27</v>
      </c>
      <c r="E51" s="1" t="s">
        <v>28</v>
      </c>
      <c r="F51" s="36" t="n">
        <v>1737</v>
      </c>
      <c r="G51" s="23" t="s">
        <v>29</v>
      </c>
      <c r="H51" s="36" t="s">
        <v>30</v>
      </c>
      <c r="I51" s="35" t="n">
        <v>2</v>
      </c>
      <c r="J51" s="36" t="s">
        <v>88</v>
      </c>
      <c r="K51" s="24" t="s">
        <v>67</v>
      </c>
      <c r="L51" s="38" t="n">
        <v>26037</v>
      </c>
      <c r="M51" s="39" t="s">
        <v>36</v>
      </c>
      <c r="N51" s="27" t="n">
        <v>0.12</v>
      </c>
      <c r="O51" s="27"/>
      <c r="P51" s="28"/>
      <c r="Q51" s="40" t="n">
        <f aca="false">N51+(0.05*O51)+(P51/240)</f>
        <v>0.12</v>
      </c>
      <c r="R51" s="28" t="n">
        <v>3124</v>
      </c>
      <c r="S51" s="28"/>
      <c r="T51" s="30"/>
      <c r="U51" s="31" t="n">
        <f aca="false">R51+(0.05*S51)+(T51/240)</f>
        <v>3124</v>
      </c>
      <c r="V51" s="32" t="n">
        <f aca="false">L51*Q51</f>
        <v>3124.44</v>
      </c>
      <c r="W51" s="41" t="n">
        <f aca="false">U51-V51</f>
        <v>-0.440000000000055</v>
      </c>
      <c r="X51" s="35"/>
      <c r="Y51" s="34" t="n">
        <v>1</v>
      </c>
    </row>
    <row r="52" customFormat="false" ht="14" hidden="false" customHeight="false" outlineLevel="0" collapsed="false">
      <c r="A52" s="1" t="n">
        <v>51</v>
      </c>
      <c r="B52" s="35" t="s">
        <v>25</v>
      </c>
      <c r="C52" s="22" t="s">
        <v>26</v>
      </c>
      <c r="D52" s="1" t="s">
        <v>27</v>
      </c>
      <c r="E52" s="1" t="s">
        <v>28</v>
      </c>
      <c r="F52" s="36" t="n">
        <v>1737</v>
      </c>
      <c r="G52" s="23" t="s">
        <v>29</v>
      </c>
      <c r="H52" s="36" t="s">
        <v>30</v>
      </c>
      <c r="I52" s="35" t="n">
        <v>2</v>
      </c>
      <c r="J52" s="36" t="s">
        <v>89</v>
      </c>
      <c r="K52" s="24" t="s">
        <v>67</v>
      </c>
      <c r="L52" s="38" t="n">
        <v>12759</v>
      </c>
      <c r="M52" s="39" t="s">
        <v>36</v>
      </c>
      <c r="N52" s="27" t="n">
        <v>0.15</v>
      </c>
      <c r="O52" s="27"/>
      <c r="P52" s="28"/>
      <c r="Q52" s="40" t="n">
        <f aca="false">N52+(0.05*O52)+(P52/240)</f>
        <v>0.15</v>
      </c>
      <c r="R52" s="28" t="n">
        <v>1913</v>
      </c>
      <c r="S52" s="28"/>
      <c r="T52" s="30"/>
      <c r="U52" s="31" t="n">
        <f aca="false">R52+(0.05*S52)+(T52/240)</f>
        <v>1913</v>
      </c>
      <c r="V52" s="32" t="n">
        <f aca="false">L52*Q52</f>
        <v>1913.85</v>
      </c>
      <c r="W52" s="41" t="n">
        <f aca="false">U52-V52</f>
        <v>-0.849999999999909</v>
      </c>
      <c r="X52" s="35"/>
      <c r="Y52" s="34" t="n">
        <v>1</v>
      </c>
    </row>
    <row r="53" customFormat="false" ht="14" hidden="false" customHeight="false" outlineLevel="0" collapsed="false">
      <c r="A53" s="1" t="n">
        <v>52</v>
      </c>
      <c r="B53" s="35" t="s">
        <v>25</v>
      </c>
      <c r="C53" s="22" t="s">
        <v>26</v>
      </c>
      <c r="D53" s="1" t="s">
        <v>27</v>
      </c>
      <c r="E53" s="1" t="s">
        <v>28</v>
      </c>
      <c r="F53" s="36" t="n">
        <v>1737</v>
      </c>
      <c r="G53" s="23" t="s">
        <v>29</v>
      </c>
      <c r="H53" s="36" t="s">
        <v>30</v>
      </c>
      <c r="I53" s="35" t="n">
        <v>2</v>
      </c>
      <c r="J53" s="36" t="s">
        <v>90</v>
      </c>
      <c r="K53" s="24" t="s">
        <v>67</v>
      </c>
      <c r="L53" s="38" t="n">
        <v>6277</v>
      </c>
      <c r="M53" s="39" t="s">
        <v>36</v>
      </c>
      <c r="N53" s="27" t="n">
        <v>0.2</v>
      </c>
      <c r="O53" s="27"/>
      <c r="P53" s="28"/>
      <c r="Q53" s="40" t="n">
        <f aca="false">N53+(0.05*O53)+(P53/240)</f>
        <v>0.2</v>
      </c>
      <c r="R53" s="28" t="n">
        <v>1255</v>
      </c>
      <c r="S53" s="28"/>
      <c r="T53" s="30"/>
      <c r="U53" s="31" t="n">
        <f aca="false">R53+(0.05*S53)+(T53/240)</f>
        <v>1255</v>
      </c>
      <c r="V53" s="32" t="n">
        <f aca="false">L53*Q53</f>
        <v>1255.4</v>
      </c>
      <c r="W53" s="41" t="n">
        <f aca="false">U53-V53</f>
        <v>-0.400000000000091</v>
      </c>
      <c r="X53" s="35"/>
      <c r="Y53" s="34" t="n">
        <v>1</v>
      </c>
    </row>
    <row r="54" customFormat="false" ht="14" hidden="false" customHeight="false" outlineLevel="0" collapsed="false">
      <c r="A54" s="1" t="n">
        <v>53</v>
      </c>
      <c r="B54" s="35" t="s">
        <v>25</v>
      </c>
      <c r="C54" s="22" t="s">
        <v>26</v>
      </c>
      <c r="D54" s="1" t="s">
        <v>27</v>
      </c>
      <c r="E54" s="1" t="s">
        <v>28</v>
      </c>
      <c r="F54" s="36" t="n">
        <v>1737</v>
      </c>
      <c r="G54" s="23" t="s">
        <v>29</v>
      </c>
      <c r="H54" s="36" t="s">
        <v>30</v>
      </c>
      <c r="I54" s="35" t="n">
        <v>2</v>
      </c>
      <c r="J54" s="36" t="s">
        <v>91</v>
      </c>
      <c r="K54" s="24" t="s">
        <v>67</v>
      </c>
      <c r="L54" s="38" t="n">
        <v>226309</v>
      </c>
      <c r="M54" s="39" t="s">
        <v>36</v>
      </c>
      <c r="N54" s="27" t="n">
        <v>0.12</v>
      </c>
      <c r="O54" s="27"/>
      <c r="P54" s="28"/>
      <c r="Q54" s="40" t="n">
        <f aca="false">N54+(0.05*O54)+(P54/240)</f>
        <v>0.12</v>
      </c>
      <c r="R54" s="28" t="n">
        <v>27157</v>
      </c>
      <c r="S54" s="28"/>
      <c r="T54" s="30"/>
      <c r="U54" s="31" t="n">
        <f aca="false">R54+(0.05*S54)+(T54/240)</f>
        <v>27157</v>
      </c>
      <c r="V54" s="32" t="n">
        <f aca="false">L54*Q54</f>
        <v>27157.08</v>
      </c>
      <c r="W54" s="41" t="n">
        <f aca="false">U54-V54</f>
        <v>-0.0799999999981083</v>
      </c>
      <c r="X54" s="35"/>
      <c r="Y54" s="34" t="n">
        <v>1</v>
      </c>
    </row>
    <row r="55" customFormat="false" ht="14" hidden="false" customHeight="false" outlineLevel="0" collapsed="false">
      <c r="A55" s="1" t="n">
        <v>54</v>
      </c>
      <c r="B55" s="35" t="s">
        <v>25</v>
      </c>
      <c r="C55" s="22" t="s">
        <v>26</v>
      </c>
      <c r="D55" s="1" t="s">
        <v>27</v>
      </c>
      <c r="E55" s="1" t="s">
        <v>28</v>
      </c>
      <c r="F55" s="36" t="n">
        <v>1737</v>
      </c>
      <c r="G55" s="23" t="s">
        <v>29</v>
      </c>
      <c r="H55" s="36" t="s">
        <v>30</v>
      </c>
      <c r="I55" s="35" t="n">
        <v>2</v>
      </c>
      <c r="J55" s="36" t="s">
        <v>92</v>
      </c>
      <c r="K55" s="24" t="s">
        <v>67</v>
      </c>
      <c r="L55" s="38" t="n">
        <v>11288</v>
      </c>
      <c r="M55" s="39" t="s">
        <v>36</v>
      </c>
      <c r="N55" s="27" t="n">
        <v>0.15</v>
      </c>
      <c r="O55" s="27"/>
      <c r="P55" s="28"/>
      <c r="Q55" s="40" t="n">
        <f aca="false">N55+(0.05*O55)+(P55/240)</f>
        <v>0.15</v>
      </c>
      <c r="R55" s="28" t="n">
        <v>1693</v>
      </c>
      <c r="S55" s="28"/>
      <c r="T55" s="30"/>
      <c r="U55" s="31" t="n">
        <f aca="false">R55+(0.05*S55)+(T55/240)</f>
        <v>1693</v>
      </c>
      <c r="V55" s="32" t="n">
        <f aca="false">L55*Q55</f>
        <v>1693.2</v>
      </c>
      <c r="W55" s="41" t="n">
        <f aca="false">U55-V55</f>
        <v>-0.200000000000045</v>
      </c>
      <c r="X55" s="35"/>
      <c r="Y55" s="34" t="n">
        <v>1</v>
      </c>
    </row>
    <row r="56" s="34" customFormat="true" ht="14" hidden="false" customHeight="false" outlineLevel="0" collapsed="false">
      <c r="A56" s="1" t="n">
        <v>55</v>
      </c>
      <c r="B56" s="22" t="s">
        <v>25</v>
      </c>
      <c r="C56" s="22" t="s">
        <v>26</v>
      </c>
      <c r="D56" s="1" t="s">
        <v>27</v>
      </c>
      <c r="E56" s="1" t="s">
        <v>28</v>
      </c>
      <c r="F56" s="23" t="n">
        <v>1737</v>
      </c>
      <c r="G56" s="23" t="s">
        <v>29</v>
      </c>
      <c r="H56" s="23" t="s">
        <v>30</v>
      </c>
      <c r="I56" s="22" t="n">
        <v>2</v>
      </c>
      <c r="J56" s="23" t="s">
        <v>93</v>
      </c>
      <c r="K56" s="24" t="s">
        <v>67</v>
      </c>
      <c r="L56" s="25" t="n">
        <v>3708</v>
      </c>
      <c r="M56" s="26" t="s">
        <v>36</v>
      </c>
      <c r="N56" s="27" t="n">
        <v>0.15</v>
      </c>
      <c r="O56" s="27"/>
      <c r="P56" s="28"/>
      <c r="Q56" s="29" t="n">
        <f aca="false">N56+(0.05*O56)+(P56/240)</f>
        <v>0.15</v>
      </c>
      <c r="R56" s="28" t="n">
        <v>558</v>
      </c>
      <c r="S56" s="28"/>
      <c r="T56" s="30"/>
      <c r="U56" s="31" t="n">
        <f aca="false">R56+(0.05*S56)+(T56/240)</f>
        <v>558</v>
      </c>
      <c r="V56" s="32" t="n">
        <f aca="false">L56*Q56</f>
        <v>556.2</v>
      </c>
      <c r="W56" s="33" t="n">
        <f aca="false">U56-V56</f>
        <v>1.80000000000007</v>
      </c>
      <c r="X56" s="22" t="s">
        <v>34</v>
      </c>
      <c r="Y56" s="34" t="n">
        <v>1</v>
      </c>
      <c r="AMJ56" s="0"/>
    </row>
    <row r="57" customFormat="false" ht="14" hidden="false" customHeight="false" outlineLevel="0" collapsed="false">
      <c r="A57" s="1" t="n">
        <v>56</v>
      </c>
      <c r="B57" s="35" t="s">
        <v>25</v>
      </c>
      <c r="C57" s="22" t="s">
        <v>26</v>
      </c>
      <c r="D57" s="1" t="s">
        <v>27</v>
      </c>
      <c r="E57" s="1" t="s">
        <v>28</v>
      </c>
      <c r="F57" s="36" t="n">
        <v>1737</v>
      </c>
      <c r="G57" s="23" t="s">
        <v>29</v>
      </c>
      <c r="H57" s="36" t="s">
        <v>30</v>
      </c>
      <c r="I57" s="35" t="n">
        <v>2</v>
      </c>
      <c r="J57" s="36" t="s">
        <v>94</v>
      </c>
      <c r="K57" s="24" t="s">
        <v>67</v>
      </c>
      <c r="L57" s="38" t="n">
        <v>724</v>
      </c>
      <c r="M57" s="39" t="s">
        <v>36</v>
      </c>
      <c r="N57" s="27" t="n">
        <v>0.06</v>
      </c>
      <c r="O57" s="27"/>
      <c r="P57" s="28"/>
      <c r="Q57" s="40" t="n">
        <f aca="false">N57+(0.05*O57)+(P57/240)</f>
        <v>0.06</v>
      </c>
      <c r="R57" s="28" t="n">
        <v>43</v>
      </c>
      <c r="S57" s="28"/>
      <c r="T57" s="30"/>
      <c r="U57" s="31" t="n">
        <f aca="false">R57+(0.05*S57)+(T57/240)</f>
        <v>43</v>
      </c>
      <c r="V57" s="32" t="n">
        <f aca="false">L57*Q57</f>
        <v>43.44</v>
      </c>
      <c r="W57" s="41" t="n">
        <f aca="false">U57-V57</f>
        <v>-0.439999999999998</v>
      </c>
      <c r="X57" s="35"/>
      <c r="Y57" s="34" t="n">
        <v>1</v>
      </c>
    </row>
    <row r="58" s="34" customFormat="true" ht="14" hidden="false" customHeight="false" outlineLevel="0" collapsed="false">
      <c r="A58" s="1" t="n">
        <v>57</v>
      </c>
      <c r="B58" s="22" t="s">
        <v>25</v>
      </c>
      <c r="C58" s="22" t="s">
        <v>26</v>
      </c>
      <c r="D58" s="1" t="s">
        <v>27</v>
      </c>
      <c r="E58" s="1" t="s">
        <v>28</v>
      </c>
      <c r="F58" s="23" t="n">
        <v>1737</v>
      </c>
      <c r="G58" s="23" t="s">
        <v>29</v>
      </c>
      <c r="H58" s="23" t="s">
        <v>30</v>
      </c>
      <c r="I58" s="22" t="n">
        <v>2</v>
      </c>
      <c r="J58" s="23" t="s">
        <v>95</v>
      </c>
      <c r="K58" s="24" t="s">
        <v>67</v>
      </c>
      <c r="L58" s="25" t="n">
        <v>2616</v>
      </c>
      <c r="M58" s="26" t="s">
        <v>36</v>
      </c>
      <c r="N58" s="27" t="n">
        <v>0.25</v>
      </c>
      <c r="O58" s="27"/>
      <c r="P58" s="28"/>
      <c r="Q58" s="29" t="n">
        <f aca="false">N58+(0.05*O58)+(P58/240)</f>
        <v>0.25</v>
      </c>
      <c r="R58" s="28" t="n">
        <v>652</v>
      </c>
      <c r="S58" s="28"/>
      <c r="T58" s="30"/>
      <c r="U58" s="31" t="n">
        <f aca="false">R58+(0.05*S58)+(T58/240)</f>
        <v>652</v>
      </c>
      <c r="V58" s="32" t="n">
        <f aca="false">L58*Q58</f>
        <v>654</v>
      </c>
      <c r="W58" s="33" t="n">
        <f aca="false">U58-V58</f>
        <v>-2</v>
      </c>
      <c r="X58" s="22" t="s">
        <v>34</v>
      </c>
      <c r="Y58" s="34" t="n">
        <v>1</v>
      </c>
      <c r="AMJ58" s="0"/>
    </row>
    <row r="59" s="34" customFormat="true" ht="14" hidden="false" customHeight="false" outlineLevel="0" collapsed="false">
      <c r="A59" s="1" t="n">
        <v>58</v>
      </c>
      <c r="B59" s="22" t="s">
        <v>25</v>
      </c>
      <c r="C59" s="22" t="s">
        <v>26</v>
      </c>
      <c r="D59" s="1" t="s">
        <v>27</v>
      </c>
      <c r="E59" s="1" t="s">
        <v>28</v>
      </c>
      <c r="F59" s="23" t="n">
        <v>1737</v>
      </c>
      <c r="G59" s="23" t="s">
        <v>29</v>
      </c>
      <c r="H59" s="23" t="s">
        <v>30</v>
      </c>
      <c r="I59" s="22" t="n">
        <v>2</v>
      </c>
      <c r="J59" s="23" t="s">
        <v>96</v>
      </c>
      <c r="K59" s="24" t="s">
        <v>67</v>
      </c>
      <c r="L59" s="25" t="n">
        <v>1128</v>
      </c>
      <c r="M59" s="26" t="s">
        <v>36</v>
      </c>
      <c r="N59" s="27" t="n">
        <v>0.18</v>
      </c>
      <c r="O59" s="27"/>
      <c r="P59" s="28"/>
      <c r="Q59" s="29" t="n">
        <f aca="false">N59+(0.05*O59)+(P59/240)</f>
        <v>0.18</v>
      </c>
      <c r="R59" s="28" t="n">
        <v>200</v>
      </c>
      <c r="S59" s="28"/>
      <c r="T59" s="30"/>
      <c r="U59" s="31" t="n">
        <f aca="false">R59+(0.05*S59)+(T59/240)</f>
        <v>200</v>
      </c>
      <c r="V59" s="32" t="n">
        <f aca="false">L59*Q59</f>
        <v>203.04</v>
      </c>
      <c r="W59" s="33" t="n">
        <f aca="false">U59-V59</f>
        <v>-3.03999999999999</v>
      </c>
      <c r="X59" s="22" t="s">
        <v>34</v>
      </c>
      <c r="Y59" s="34" t="n">
        <v>1</v>
      </c>
      <c r="AMJ59" s="0"/>
    </row>
    <row r="60" customFormat="false" ht="14" hidden="false" customHeight="false" outlineLevel="0" collapsed="false">
      <c r="A60" s="1" t="n">
        <v>59</v>
      </c>
      <c r="B60" s="35" t="s">
        <v>25</v>
      </c>
      <c r="C60" s="22" t="s">
        <v>26</v>
      </c>
      <c r="D60" s="1" t="s">
        <v>27</v>
      </c>
      <c r="E60" s="1" t="s">
        <v>28</v>
      </c>
      <c r="F60" s="36" t="n">
        <v>1737</v>
      </c>
      <c r="G60" s="23" t="s">
        <v>29</v>
      </c>
      <c r="H60" s="36" t="s">
        <v>30</v>
      </c>
      <c r="I60" s="35" t="n">
        <v>2</v>
      </c>
      <c r="J60" s="36" t="s">
        <v>97</v>
      </c>
      <c r="K60" s="24" t="s">
        <v>67</v>
      </c>
      <c r="L60" s="38" t="n">
        <v>12</v>
      </c>
      <c r="M60" s="39" t="s">
        <v>80</v>
      </c>
      <c r="N60" s="27" t="n">
        <v>30</v>
      </c>
      <c r="O60" s="27"/>
      <c r="P60" s="28"/>
      <c r="Q60" s="40" t="n">
        <f aca="false">N60+(0.05*O60)+(P60/240)</f>
        <v>30</v>
      </c>
      <c r="R60" s="28" t="n">
        <v>360</v>
      </c>
      <c r="S60" s="28"/>
      <c r="T60" s="30"/>
      <c r="U60" s="31" t="n">
        <f aca="false">R60+(0.05*S60)+(T60/240)</f>
        <v>360</v>
      </c>
      <c r="V60" s="32" t="n">
        <f aca="false">L60*Q60</f>
        <v>360</v>
      </c>
      <c r="W60" s="41" t="n">
        <f aca="false">U60-V60</f>
        <v>0</v>
      </c>
      <c r="X60" s="35"/>
      <c r="Y60" s="34" t="n">
        <v>1</v>
      </c>
    </row>
    <row r="61" customFormat="false" ht="14" hidden="false" customHeight="false" outlineLevel="0" collapsed="false">
      <c r="A61" s="1" t="n">
        <v>60</v>
      </c>
      <c r="B61" s="35" t="s">
        <v>25</v>
      </c>
      <c r="C61" s="22" t="s">
        <v>26</v>
      </c>
      <c r="D61" s="1" t="s">
        <v>27</v>
      </c>
      <c r="E61" s="1" t="s">
        <v>28</v>
      </c>
      <c r="F61" s="36" t="n">
        <v>1737</v>
      </c>
      <c r="G61" s="23" t="s">
        <v>29</v>
      </c>
      <c r="H61" s="36" t="s">
        <v>30</v>
      </c>
      <c r="I61" s="35" t="n">
        <v>2</v>
      </c>
      <c r="J61" s="36" t="s">
        <v>97</v>
      </c>
      <c r="K61" s="24" t="s">
        <v>67</v>
      </c>
      <c r="L61" s="38" t="n">
        <v>8000</v>
      </c>
      <c r="M61" s="39" t="s">
        <v>98</v>
      </c>
      <c r="N61" s="27"/>
      <c r="O61" s="27" t="n">
        <v>50</v>
      </c>
      <c r="P61" s="28"/>
      <c r="Q61" s="40" t="n">
        <f aca="false">N61+(0.05*O61)+(P61/240)</f>
        <v>2.5</v>
      </c>
      <c r="R61" s="28" t="n">
        <v>20000</v>
      </c>
      <c r="S61" s="28"/>
      <c r="T61" s="30"/>
      <c r="U61" s="31" t="n">
        <f aca="false">R61+(0.05*S61)+(T61/240)</f>
        <v>20000</v>
      </c>
      <c r="V61" s="32" t="n">
        <f aca="false">L61*Q61</f>
        <v>20000</v>
      </c>
      <c r="W61" s="41" t="n">
        <f aca="false">U61-V61</f>
        <v>0</v>
      </c>
      <c r="X61" s="35"/>
      <c r="Y61" s="34" t="n">
        <v>1</v>
      </c>
    </row>
    <row r="62" customFormat="false" ht="14" hidden="false" customHeight="false" outlineLevel="0" collapsed="false">
      <c r="A62" s="1" t="n">
        <v>61</v>
      </c>
      <c r="B62" s="35" t="s">
        <v>25</v>
      </c>
      <c r="C62" s="22" t="s">
        <v>26</v>
      </c>
      <c r="D62" s="1" t="s">
        <v>27</v>
      </c>
      <c r="E62" s="1" t="s">
        <v>28</v>
      </c>
      <c r="F62" s="36" t="n">
        <v>1737</v>
      </c>
      <c r="G62" s="23" t="s">
        <v>29</v>
      </c>
      <c r="H62" s="36" t="s">
        <v>30</v>
      </c>
      <c r="I62" s="35" t="n">
        <v>2</v>
      </c>
      <c r="J62" s="36" t="s">
        <v>99</v>
      </c>
      <c r="K62" s="24" t="s">
        <v>67</v>
      </c>
      <c r="L62" s="38" t="n">
        <v>40</v>
      </c>
      <c r="M62" s="39" t="s">
        <v>80</v>
      </c>
      <c r="N62" s="27" t="n">
        <v>13</v>
      </c>
      <c r="O62" s="27"/>
      <c r="P62" s="28"/>
      <c r="Q62" s="40" t="n">
        <f aca="false">N62+(0.05*O62)+(P62/240)</f>
        <v>13</v>
      </c>
      <c r="R62" s="28" t="n">
        <v>520</v>
      </c>
      <c r="S62" s="28"/>
      <c r="T62" s="30"/>
      <c r="U62" s="31" t="n">
        <f aca="false">R62+(0.05*S62)+(T62/240)</f>
        <v>520</v>
      </c>
      <c r="V62" s="32" t="n">
        <f aca="false">L62*Q62</f>
        <v>520</v>
      </c>
      <c r="W62" s="41" t="n">
        <f aca="false">U62-V62</f>
        <v>0</v>
      </c>
      <c r="X62" s="35"/>
      <c r="Y62" s="34" t="n">
        <v>1</v>
      </c>
    </row>
    <row r="63" s="34" customFormat="true" ht="14" hidden="false" customHeight="false" outlineLevel="0" collapsed="false">
      <c r="A63" s="1" t="n">
        <v>62</v>
      </c>
      <c r="B63" s="22" t="s">
        <v>25</v>
      </c>
      <c r="C63" s="22" t="s">
        <v>26</v>
      </c>
      <c r="D63" s="1" t="s">
        <v>27</v>
      </c>
      <c r="E63" s="1" t="s">
        <v>28</v>
      </c>
      <c r="F63" s="23" t="n">
        <v>1737</v>
      </c>
      <c r="G63" s="23" t="s">
        <v>29</v>
      </c>
      <c r="H63" s="23" t="s">
        <v>30</v>
      </c>
      <c r="I63" s="22" t="n">
        <v>2</v>
      </c>
      <c r="J63" s="23" t="s">
        <v>100</v>
      </c>
      <c r="K63" s="24" t="s">
        <v>67</v>
      </c>
      <c r="L63" s="25" t="n">
        <v>130</v>
      </c>
      <c r="M63" s="26" t="s">
        <v>80</v>
      </c>
      <c r="N63" s="27"/>
      <c r="O63" s="27"/>
      <c r="P63" s="28"/>
      <c r="Q63" s="29" t="n">
        <f aca="false">N63+(0.05*O63)+(P63/240)</f>
        <v>0</v>
      </c>
      <c r="R63" s="28" t="n">
        <v>3900</v>
      </c>
      <c r="S63" s="28"/>
      <c r="T63" s="30"/>
      <c r="U63" s="31" t="n">
        <f aca="false">R63+(0.05*S63)+(T63/240)</f>
        <v>3900</v>
      </c>
      <c r="V63" s="32" t="n">
        <f aca="false">L63*Q63</f>
        <v>0</v>
      </c>
      <c r="W63" s="33" t="n">
        <f aca="false">U63-V63</f>
        <v>3900</v>
      </c>
      <c r="X63" s="22" t="s">
        <v>101</v>
      </c>
      <c r="Y63" s="34" t="n">
        <v>1</v>
      </c>
      <c r="AMJ63" s="0"/>
    </row>
    <row r="64" customFormat="false" ht="14" hidden="false" customHeight="false" outlineLevel="0" collapsed="false">
      <c r="A64" s="1" t="n">
        <v>63</v>
      </c>
      <c r="B64" s="35" t="s">
        <v>25</v>
      </c>
      <c r="C64" s="22" t="s">
        <v>26</v>
      </c>
      <c r="D64" s="1" t="s">
        <v>27</v>
      </c>
      <c r="E64" s="1" t="s">
        <v>28</v>
      </c>
      <c r="F64" s="36" t="n">
        <v>1737</v>
      </c>
      <c r="G64" s="23" t="s">
        <v>29</v>
      </c>
      <c r="H64" s="36" t="s">
        <v>30</v>
      </c>
      <c r="I64" s="35" t="n">
        <v>2</v>
      </c>
      <c r="J64" s="36" t="s">
        <v>102</v>
      </c>
      <c r="K64" s="24" t="s">
        <v>67</v>
      </c>
      <c r="L64" s="38" t="n">
        <v>412</v>
      </c>
      <c r="M64" s="39" t="s">
        <v>80</v>
      </c>
      <c r="N64" s="27" t="n">
        <v>4</v>
      </c>
      <c r="O64" s="27"/>
      <c r="P64" s="28"/>
      <c r="Q64" s="40" t="n">
        <f aca="false">N64+(0.05*O64)+(P64/240)</f>
        <v>4</v>
      </c>
      <c r="R64" s="28" t="n">
        <v>1648</v>
      </c>
      <c r="S64" s="28"/>
      <c r="T64" s="30"/>
      <c r="U64" s="31" t="n">
        <f aca="false">R64+(0.05*S64)+(T64/240)</f>
        <v>1648</v>
      </c>
      <c r="V64" s="32" t="n">
        <f aca="false">L64*Q64</f>
        <v>1648</v>
      </c>
      <c r="W64" s="41" t="n">
        <f aca="false">U64-V64</f>
        <v>0</v>
      </c>
      <c r="X64" s="35"/>
      <c r="Y64" s="34" t="n">
        <v>1</v>
      </c>
    </row>
    <row r="65" customFormat="false" ht="14" hidden="false" customHeight="false" outlineLevel="0" collapsed="false">
      <c r="A65" s="1" t="n">
        <v>64</v>
      </c>
      <c r="B65" s="35" t="s">
        <v>25</v>
      </c>
      <c r="C65" s="22" t="s">
        <v>26</v>
      </c>
      <c r="D65" s="1" t="s">
        <v>27</v>
      </c>
      <c r="E65" s="1" t="s">
        <v>28</v>
      </c>
      <c r="F65" s="36" t="n">
        <v>1737</v>
      </c>
      <c r="G65" s="23" t="s">
        <v>29</v>
      </c>
      <c r="H65" s="36" t="s">
        <v>30</v>
      </c>
      <c r="I65" s="35" t="n">
        <v>2</v>
      </c>
      <c r="J65" s="36" t="s">
        <v>103</v>
      </c>
      <c r="K65" s="24" t="s">
        <v>67</v>
      </c>
      <c r="L65" s="38" t="n">
        <v>64</v>
      </c>
      <c r="M65" s="39" t="s">
        <v>36</v>
      </c>
      <c r="N65" s="27"/>
      <c r="O65" s="27" t="n">
        <v>4</v>
      </c>
      <c r="P65" s="28"/>
      <c r="Q65" s="40" t="n">
        <f aca="false">N65+(0.05*O65)+(P65/240)</f>
        <v>0.2</v>
      </c>
      <c r="R65" s="28" t="n">
        <v>12</v>
      </c>
      <c r="S65" s="28"/>
      <c r="T65" s="30"/>
      <c r="U65" s="31" t="n">
        <f aca="false">R65+(0.05*S65)+(T65/240)</f>
        <v>12</v>
      </c>
      <c r="V65" s="32" t="n">
        <f aca="false">L65*Q65</f>
        <v>12.8</v>
      </c>
      <c r="W65" s="41" t="n">
        <f aca="false">U65-V65</f>
        <v>-0.800000000000001</v>
      </c>
      <c r="X65" s="35"/>
      <c r="Y65" s="34" t="n">
        <v>1</v>
      </c>
    </row>
    <row r="66" customFormat="false" ht="14" hidden="false" customHeight="false" outlineLevel="0" collapsed="false">
      <c r="A66" s="1" t="n">
        <v>65</v>
      </c>
      <c r="B66" s="35" t="s">
        <v>25</v>
      </c>
      <c r="C66" s="22" t="s">
        <v>26</v>
      </c>
      <c r="D66" s="1" t="s">
        <v>27</v>
      </c>
      <c r="E66" s="1" t="s">
        <v>28</v>
      </c>
      <c r="F66" s="36" t="n">
        <v>1737</v>
      </c>
      <c r="G66" s="23" t="s">
        <v>29</v>
      </c>
      <c r="H66" s="36" t="s">
        <v>30</v>
      </c>
      <c r="I66" s="35" t="n">
        <v>2</v>
      </c>
      <c r="J66" s="36" t="s">
        <v>104</v>
      </c>
      <c r="K66" s="24" t="s">
        <v>67</v>
      </c>
      <c r="L66" s="38" t="n">
        <v>85</v>
      </c>
      <c r="M66" s="39" t="s">
        <v>105</v>
      </c>
      <c r="N66" s="27" t="n">
        <v>5</v>
      </c>
      <c r="O66" s="27"/>
      <c r="P66" s="28"/>
      <c r="Q66" s="40" t="n">
        <f aca="false">N66+(0.05*O66)+(P66/240)</f>
        <v>5</v>
      </c>
      <c r="R66" s="28" t="n">
        <v>425</v>
      </c>
      <c r="S66" s="28"/>
      <c r="T66" s="30"/>
      <c r="U66" s="31" t="n">
        <f aca="false">R66+(0.05*S66)+(T66/240)</f>
        <v>425</v>
      </c>
      <c r="V66" s="32" t="n">
        <f aca="false">L66*Q66</f>
        <v>425</v>
      </c>
      <c r="W66" s="41" t="n">
        <f aca="false">U66-V66</f>
        <v>0</v>
      </c>
      <c r="X66" s="35"/>
      <c r="Y66" s="34" t="n">
        <v>1</v>
      </c>
    </row>
    <row r="67" customFormat="false" ht="14" hidden="false" customHeight="false" outlineLevel="0" collapsed="false">
      <c r="A67" s="1" t="n">
        <v>66</v>
      </c>
      <c r="B67" s="35" t="s">
        <v>25</v>
      </c>
      <c r="C67" s="22" t="s">
        <v>26</v>
      </c>
      <c r="D67" s="1" t="s">
        <v>27</v>
      </c>
      <c r="E67" s="1" t="s">
        <v>28</v>
      </c>
      <c r="F67" s="36" t="n">
        <v>1737</v>
      </c>
      <c r="G67" s="23" t="s">
        <v>29</v>
      </c>
      <c r="H67" s="36" t="s">
        <v>30</v>
      </c>
      <c r="I67" s="35" t="n">
        <v>2</v>
      </c>
      <c r="J67" s="36" t="s">
        <v>106</v>
      </c>
      <c r="K67" s="24" t="s">
        <v>67</v>
      </c>
      <c r="L67" s="38" t="n">
        <v>100</v>
      </c>
      <c r="M67" s="39" t="s">
        <v>40</v>
      </c>
      <c r="N67" s="27"/>
      <c r="O67" s="27" t="n">
        <v>10</v>
      </c>
      <c r="P67" s="28"/>
      <c r="Q67" s="40" t="n">
        <f aca="false">N67+(0.05*O67)+(P67/240)</f>
        <v>0.5</v>
      </c>
      <c r="R67" s="28" t="n">
        <v>50</v>
      </c>
      <c r="S67" s="28"/>
      <c r="T67" s="30"/>
      <c r="U67" s="31" t="n">
        <f aca="false">R67+(0.05*S67)+(T67/240)</f>
        <v>50</v>
      </c>
      <c r="V67" s="32" t="n">
        <f aca="false">L67*Q67</f>
        <v>50</v>
      </c>
      <c r="W67" s="41" t="n">
        <f aca="false">U67-V67</f>
        <v>0</v>
      </c>
      <c r="X67" s="35"/>
      <c r="Y67" s="34" t="n">
        <v>1</v>
      </c>
    </row>
    <row r="68" s="34" customFormat="true" ht="14" hidden="false" customHeight="false" outlineLevel="0" collapsed="false">
      <c r="A68" s="1" t="n">
        <v>67</v>
      </c>
      <c r="B68" s="22" t="s">
        <v>25</v>
      </c>
      <c r="C68" s="22" t="s">
        <v>26</v>
      </c>
      <c r="D68" s="1" t="s">
        <v>27</v>
      </c>
      <c r="E68" s="1" t="s">
        <v>28</v>
      </c>
      <c r="F68" s="23" t="n">
        <v>1737</v>
      </c>
      <c r="G68" s="23" t="s">
        <v>29</v>
      </c>
      <c r="H68" s="23" t="s">
        <v>30</v>
      </c>
      <c r="I68" s="22" t="n">
        <v>2</v>
      </c>
      <c r="J68" s="23" t="s">
        <v>107</v>
      </c>
      <c r="K68" s="24" t="s">
        <v>67</v>
      </c>
      <c r="L68" s="25" t="n">
        <v>562</v>
      </c>
      <c r="M68" s="26" t="s">
        <v>36</v>
      </c>
      <c r="N68" s="27"/>
      <c r="O68" s="27" t="n">
        <v>6</v>
      </c>
      <c r="P68" s="28"/>
      <c r="Q68" s="29" t="n">
        <f aca="false">N68+(0.05*O68)+(P68/240)</f>
        <v>0.3</v>
      </c>
      <c r="R68" s="28" t="n">
        <v>190</v>
      </c>
      <c r="S68" s="28"/>
      <c r="T68" s="30"/>
      <c r="U68" s="31" t="n">
        <f aca="false">R68+(0.05*S68)+(T68/240)</f>
        <v>190</v>
      </c>
      <c r="V68" s="32" t="n">
        <f aca="false">L68*Q68</f>
        <v>168.6</v>
      </c>
      <c r="W68" s="33" t="n">
        <f aca="false">U68-V68</f>
        <v>21.4</v>
      </c>
      <c r="X68" s="22" t="s">
        <v>34</v>
      </c>
      <c r="Y68" s="34" t="n">
        <v>1</v>
      </c>
      <c r="AMJ68" s="0"/>
    </row>
    <row r="69" customFormat="false" ht="14" hidden="false" customHeight="false" outlineLevel="0" collapsed="false">
      <c r="A69" s="1" t="n">
        <v>68</v>
      </c>
      <c r="B69" s="35" t="s">
        <v>25</v>
      </c>
      <c r="C69" s="22" t="s">
        <v>26</v>
      </c>
      <c r="D69" s="1" t="s">
        <v>27</v>
      </c>
      <c r="E69" s="1" t="s">
        <v>28</v>
      </c>
      <c r="F69" s="36" t="n">
        <v>1737</v>
      </c>
      <c r="G69" s="23" t="s">
        <v>29</v>
      </c>
      <c r="H69" s="36" t="s">
        <v>30</v>
      </c>
      <c r="I69" s="35" t="n">
        <v>2</v>
      </c>
      <c r="J69" s="36" t="s">
        <v>108</v>
      </c>
      <c r="K69" s="24" t="s">
        <v>67</v>
      </c>
      <c r="L69" s="38" t="n">
        <v>450</v>
      </c>
      <c r="M69" s="39" t="s">
        <v>40</v>
      </c>
      <c r="N69" s="27"/>
      <c r="O69" s="27" t="n">
        <v>4</v>
      </c>
      <c r="P69" s="28"/>
      <c r="Q69" s="40" t="n">
        <f aca="false">N69+(0.05*O69)+(P69/240)</f>
        <v>0.2</v>
      </c>
      <c r="R69" s="28" t="n">
        <v>90</v>
      </c>
      <c r="S69" s="28"/>
      <c r="T69" s="30"/>
      <c r="U69" s="31" t="n">
        <f aca="false">R69+(0.05*S69)+(T69/240)</f>
        <v>90</v>
      </c>
      <c r="V69" s="32" t="n">
        <f aca="false">L69*Q69</f>
        <v>90</v>
      </c>
      <c r="W69" s="41" t="n">
        <f aca="false">U69-V69</f>
        <v>0</v>
      </c>
      <c r="X69" s="35"/>
      <c r="Y69" s="34" t="n">
        <v>1</v>
      </c>
    </row>
    <row r="70" customFormat="false" ht="14" hidden="false" customHeight="false" outlineLevel="0" collapsed="false">
      <c r="A70" s="1" t="n">
        <v>69</v>
      </c>
      <c r="B70" s="35" t="s">
        <v>25</v>
      </c>
      <c r="C70" s="22" t="s">
        <v>26</v>
      </c>
      <c r="D70" s="1" t="s">
        <v>27</v>
      </c>
      <c r="E70" s="1" t="s">
        <v>28</v>
      </c>
      <c r="F70" s="36" t="n">
        <v>1737</v>
      </c>
      <c r="G70" s="23" t="s">
        <v>29</v>
      </c>
      <c r="H70" s="36" t="s">
        <v>30</v>
      </c>
      <c r="I70" s="35" t="n">
        <v>2</v>
      </c>
      <c r="J70" s="36" t="s">
        <v>108</v>
      </c>
      <c r="K70" s="24" t="s">
        <v>67</v>
      </c>
      <c r="L70" s="38" t="n">
        <v>65</v>
      </c>
      <c r="M70" s="39" t="s">
        <v>36</v>
      </c>
      <c r="N70" s="27"/>
      <c r="O70" s="27" t="n">
        <v>2</v>
      </c>
      <c r="P70" s="28"/>
      <c r="Q70" s="40" t="n">
        <f aca="false">N70+(0.05*O70)+(P70/240)</f>
        <v>0.1</v>
      </c>
      <c r="R70" s="28" t="n">
        <v>6</v>
      </c>
      <c r="S70" s="28"/>
      <c r="T70" s="30"/>
      <c r="U70" s="31" t="n">
        <f aca="false">R70+(0.05*S70)+(T70/240)</f>
        <v>6</v>
      </c>
      <c r="V70" s="32" t="n">
        <f aca="false">L70*Q70</f>
        <v>6.5</v>
      </c>
      <c r="W70" s="41" t="n">
        <f aca="false">U70-V70</f>
        <v>-0.5</v>
      </c>
      <c r="X70" s="35"/>
      <c r="Y70" s="34" t="n">
        <v>1</v>
      </c>
    </row>
    <row r="71" customFormat="false" ht="14" hidden="false" customHeight="false" outlineLevel="0" collapsed="false">
      <c r="A71" s="1" t="n">
        <v>70</v>
      </c>
      <c r="B71" s="35" t="s">
        <v>25</v>
      </c>
      <c r="C71" s="22" t="s">
        <v>26</v>
      </c>
      <c r="D71" s="1" t="s">
        <v>27</v>
      </c>
      <c r="E71" s="1" t="s">
        <v>28</v>
      </c>
      <c r="F71" s="36" t="n">
        <v>1737</v>
      </c>
      <c r="G71" s="23" t="s">
        <v>29</v>
      </c>
      <c r="H71" s="36" t="s">
        <v>30</v>
      </c>
      <c r="I71" s="35" t="n">
        <v>2</v>
      </c>
      <c r="J71" s="36" t="s">
        <v>109</v>
      </c>
      <c r="K71" s="24" t="s">
        <v>67</v>
      </c>
      <c r="L71" s="38" t="n">
        <v>1500</v>
      </c>
      <c r="M71" s="39" t="s">
        <v>40</v>
      </c>
      <c r="N71" s="27" t="n">
        <v>4</v>
      </c>
      <c r="O71" s="27"/>
      <c r="P71" s="28"/>
      <c r="Q71" s="40" t="n">
        <f aca="false">N71+(0.05*O71)+(P71/240)</f>
        <v>4</v>
      </c>
      <c r="R71" s="28" t="n">
        <v>6000</v>
      </c>
      <c r="S71" s="28"/>
      <c r="T71" s="30"/>
      <c r="U71" s="31" t="n">
        <f aca="false">R71+(0.05*S71)+(T71/240)</f>
        <v>6000</v>
      </c>
      <c r="V71" s="32" t="n">
        <f aca="false">L71*Q71</f>
        <v>6000</v>
      </c>
      <c r="W71" s="41" t="n">
        <f aca="false">U71-V71</f>
        <v>0</v>
      </c>
      <c r="X71" s="35"/>
      <c r="Y71" s="34" t="n">
        <v>1</v>
      </c>
    </row>
    <row r="72" customFormat="false" ht="14" hidden="false" customHeight="false" outlineLevel="0" collapsed="false">
      <c r="A72" s="1" t="n">
        <v>71</v>
      </c>
      <c r="B72" s="35" t="s">
        <v>25</v>
      </c>
      <c r="C72" s="22" t="s">
        <v>26</v>
      </c>
      <c r="D72" s="1" t="s">
        <v>27</v>
      </c>
      <c r="E72" s="1" t="s">
        <v>28</v>
      </c>
      <c r="F72" s="36" t="n">
        <v>1737</v>
      </c>
      <c r="G72" s="23" t="s">
        <v>29</v>
      </c>
      <c r="H72" s="36" t="s">
        <v>30</v>
      </c>
      <c r="I72" s="35" t="n">
        <v>2</v>
      </c>
      <c r="J72" s="36" t="s">
        <v>109</v>
      </c>
      <c r="K72" s="24" t="s">
        <v>67</v>
      </c>
      <c r="L72" s="38" t="n">
        <v>8124</v>
      </c>
      <c r="M72" s="39" t="s">
        <v>36</v>
      </c>
      <c r="N72" s="27"/>
      <c r="O72" s="27" t="n">
        <v>28</v>
      </c>
      <c r="P72" s="28"/>
      <c r="Q72" s="40" t="n">
        <f aca="false">N72+(0.05*O72)+(P72/240)</f>
        <v>1.4</v>
      </c>
      <c r="R72" s="28" t="n">
        <v>11373</v>
      </c>
      <c r="S72" s="28"/>
      <c r="T72" s="30"/>
      <c r="U72" s="31" t="n">
        <f aca="false">R72+(0.05*S72)+(T72/240)</f>
        <v>11373</v>
      </c>
      <c r="V72" s="32" t="n">
        <f aca="false">L72*Q72</f>
        <v>11373.6</v>
      </c>
      <c r="W72" s="41" t="n">
        <f aca="false">U72-V72</f>
        <v>-0.600000000000364</v>
      </c>
      <c r="X72" s="35"/>
      <c r="Y72" s="34" t="n">
        <v>1</v>
      </c>
    </row>
    <row r="73" customFormat="false" ht="14" hidden="false" customHeight="false" outlineLevel="0" collapsed="false">
      <c r="A73" s="1" t="n">
        <v>72</v>
      </c>
      <c r="B73" s="35" t="s">
        <v>25</v>
      </c>
      <c r="C73" s="22" t="s">
        <v>26</v>
      </c>
      <c r="D73" s="1" t="s">
        <v>27</v>
      </c>
      <c r="E73" s="1" t="s">
        <v>28</v>
      </c>
      <c r="F73" s="36" t="n">
        <v>1737</v>
      </c>
      <c r="G73" s="23" t="s">
        <v>29</v>
      </c>
      <c r="H73" s="36" t="s">
        <v>30</v>
      </c>
      <c r="I73" s="35" t="n">
        <v>2</v>
      </c>
      <c r="J73" s="36" t="s">
        <v>110</v>
      </c>
      <c r="K73" s="24" t="s">
        <v>67</v>
      </c>
      <c r="L73" s="38" t="n">
        <v>1428</v>
      </c>
      <c r="M73" s="39" t="s">
        <v>36</v>
      </c>
      <c r="N73" s="27"/>
      <c r="O73" s="27" t="n">
        <v>20</v>
      </c>
      <c r="P73" s="28"/>
      <c r="Q73" s="40" t="n">
        <f aca="false">N73+(0.05*O73)+(P73/240)</f>
        <v>1</v>
      </c>
      <c r="R73" s="28" t="n">
        <v>1428</v>
      </c>
      <c r="S73" s="28"/>
      <c r="T73" s="30"/>
      <c r="U73" s="31" t="n">
        <f aca="false">R73+(0.05*S73)+(T73/240)</f>
        <v>1428</v>
      </c>
      <c r="V73" s="32" t="n">
        <f aca="false">L73*Q73</f>
        <v>1428</v>
      </c>
      <c r="W73" s="41" t="n">
        <f aca="false">U73-V73</f>
        <v>0</v>
      </c>
      <c r="X73" s="35"/>
      <c r="Y73" s="34" t="n">
        <v>1</v>
      </c>
    </row>
    <row r="74" customFormat="false" ht="14" hidden="false" customHeight="false" outlineLevel="0" collapsed="false">
      <c r="A74" s="1" t="n">
        <v>73</v>
      </c>
      <c r="B74" s="35" t="s">
        <v>25</v>
      </c>
      <c r="C74" s="22" t="s">
        <v>26</v>
      </c>
      <c r="D74" s="1" t="s">
        <v>27</v>
      </c>
      <c r="E74" s="1" t="s">
        <v>28</v>
      </c>
      <c r="F74" s="36" t="n">
        <v>1737</v>
      </c>
      <c r="G74" s="23" t="s">
        <v>29</v>
      </c>
      <c r="H74" s="36" t="s">
        <v>30</v>
      </c>
      <c r="I74" s="35" t="n">
        <v>2</v>
      </c>
      <c r="J74" s="36" t="s">
        <v>111</v>
      </c>
      <c r="K74" s="24" t="s">
        <v>67</v>
      </c>
      <c r="L74" s="38" t="n">
        <v>111</v>
      </c>
      <c r="M74" s="39" t="s">
        <v>40</v>
      </c>
      <c r="N74" s="27"/>
      <c r="O74" s="27" t="n">
        <v>4</v>
      </c>
      <c r="P74" s="28"/>
      <c r="Q74" s="40" t="n">
        <f aca="false">N74+(0.05*O74)+(P74/240)</f>
        <v>0.2</v>
      </c>
      <c r="R74" s="28" t="n">
        <v>22</v>
      </c>
      <c r="S74" s="28"/>
      <c r="T74" s="30"/>
      <c r="U74" s="31" t="n">
        <f aca="false">R74+(0.05*S74)+(T74/240)</f>
        <v>22</v>
      </c>
      <c r="V74" s="32" t="n">
        <f aca="false">L74*Q74</f>
        <v>22.2</v>
      </c>
      <c r="W74" s="41" t="n">
        <f aca="false">U74-V74</f>
        <v>-0.200000000000003</v>
      </c>
      <c r="X74" s="35"/>
      <c r="Y74" s="34" t="n">
        <v>1</v>
      </c>
    </row>
    <row r="75" s="34" customFormat="true" ht="14" hidden="false" customHeight="false" outlineLevel="0" collapsed="false">
      <c r="A75" s="1" t="n">
        <v>74</v>
      </c>
      <c r="B75" s="22" t="s">
        <v>25</v>
      </c>
      <c r="C75" s="22" t="s">
        <v>26</v>
      </c>
      <c r="D75" s="1" t="s">
        <v>27</v>
      </c>
      <c r="E75" s="1" t="s">
        <v>28</v>
      </c>
      <c r="F75" s="23" t="n">
        <v>1737</v>
      </c>
      <c r="G75" s="23" t="s">
        <v>29</v>
      </c>
      <c r="H75" s="23" t="s">
        <v>30</v>
      </c>
      <c r="I75" s="22" t="n">
        <v>2</v>
      </c>
      <c r="J75" s="23" t="s">
        <v>112</v>
      </c>
      <c r="K75" s="24" t="s">
        <v>67</v>
      </c>
      <c r="L75" s="25" t="n">
        <v>2169</v>
      </c>
      <c r="M75" s="26" t="s">
        <v>40</v>
      </c>
      <c r="N75" s="27"/>
      <c r="O75" s="27" t="n">
        <v>6</v>
      </c>
      <c r="P75" s="28"/>
      <c r="Q75" s="29" t="n">
        <f aca="false">N75+(0.05*O75)+(P75/240)</f>
        <v>0.3</v>
      </c>
      <c r="R75" s="28" t="n">
        <v>601</v>
      </c>
      <c r="S75" s="28"/>
      <c r="T75" s="30"/>
      <c r="U75" s="31" t="n">
        <f aca="false">R75+(0.05*S75)+(T75/240)</f>
        <v>601</v>
      </c>
      <c r="V75" s="32" t="n">
        <f aca="false">L75*Q75</f>
        <v>650.7</v>
      </c>
      <c r="W75" s="33" t="n">
        <f aca="false">U75-V75</f>
        <v>-49.7</v>
      </c>
      <c r="X75" s="22" t="s">
        <v>34</v>
      </c>
      <c r="Y75" s="34" t="n">
        <v>1</v>
      </c>
      <c r="AMJ75" s="0"/>
    </row>
    <row r="76" customFormat="false" ht="14" hidden="false" customHeight="false" outlineLevel="0" collapsed="false">
      <c r="A76" s="1" t="n">
        <v>75</v>
      </c>
      <c r="B76" s="35" t="s">
        <v>25</v>
      </c>
      <c r="C76" s="22" t="s">
        <v>26</v>
      </c>
      <c r="D76" s="1" t="s">
        <v>27</v>
      </c>
      <c r="E76" s="1" t="s">
        <v>28</v>
      </c>
      <c r="F76" s="36" t="n">
        <v>1737</v>
      </c>
      <c r="G76" s="23" t="s">
        <v>29</v>
      </c>
      <c r="H76" s="36" t="s">
        <v>30</v>
      </c>
      <c r="I76" s="35" t="n">
        <v>2</v>
      </c>
      <c r="J76" s="36" t="s">
        <v>113</v>
      </c>
      <c r="K76" s="24" t="s">
        <v>67</v>
      </c>
      <c r="L76" s="38" t="n">
        <v>7753</v>
      </c>
      <c r="M76" s="39" t="s">
        <v>36</v>
      </c>
      <c r="N76" s="27"/>
      <c r="O76" s="27" t="n">
        <v>5</v>
      </c>
      <c r="P76" s="28"/>
      <c r="Q76" s="40" t="n">
        <f aca="false">N76+(0.05*O76)+(P76/240)</f>
        <v>0.25</v>
      </c>
      <c r="R76" s="28" t="n">
        <v>1938</v>
      </c>
      <c r="S76" s="28"/>
      <c r="T76" s="30"/>
      <c r="U76" s="31" t="n">
        <f aca="false">R76+(0.05*S76)+(T76/240)</f>
        <v>1938</v>
      </c>
      <c r="V76" s="32" t="n">
        <f aca="false">L76*Q76</f>
        <v>1938.25</v>
      </c>
      <c r="W76" s="41" t="n">
        <f aca="false">U76-V76</f>
        <v>-0.25</v>
      </c>
      <c r="X76" s="35"/>
      <c r="Y76" s="34" t="n">
        <v>1</v>
      </c>
    </row>
    <row r="77" customFormat="false" ht="14" hidden="false" customHeight="false" outlineLevel="0" collapsed="false">
      <c r="A77" s="1" t="n">
        <v>76</v>
      </c>
      <c r="B77" s="35" t="s">
        <v>25</v>
      </c>
      <c r="C77" s="22" t="s">
        <v>26</v>
      </c>
      <c r="D77" s="1" t="s">
        <v>27</v>
      </c>
      <c r="E77" s="1" t="s">
        <v>28</v>
      </c>
      <c r="F77" s="36" t="n">
        <v>1737</v>
      </c>
      <c r="G77" s="23" t="s">
        <v>29</v>
      </c>
      <c r="H77" s="36" t="s">
        <v>30</v>
      </c>
      <c r="I77" s="35" t="n">
        <v>2</v>
      </c>
      <c r="J77" s="36" t="s">
        <v>114</v>
      </c>
      <c r="K77" s="24" t="s">
        <v>67</v>
      </c>
      <c r="L77" s="38" t="n">
        <v>3784</v>
      </c>
      <c r="M77" s="39" t="s">
        <v>36</v>
      </c>
      <c r="N77" s="27" t="n">
        <v>6</v>
      </c>
      <c r="O77" s="27"/>
      <c r="P77" s="28"/>
      <c r="Q77" s="40" t="n">
        <f aca="false">N77+(0.05*O77)+(P77/240)</f>
        <v>6</v>
      </c>
      <c r="R77" s="28" t="n">
        <v>22704</v>
      </c>
      <c r="S77" s="28"/>
      <c r="T77" s="30"/>
      <c r="U77" s="31" t="n">
        <f aca="false">R77+(0.05*S77)+(T77/240)</f>
        <v>22704</v>
      </c>
      <c r="V77" s="32" t="n">
        <f aca="false">L77*Q77</f>
        <v>22704</v>
      </c>
      <c r="W77" s="41" t="n">
        <f aca="false">U77-V77</f>
        <v>0</v>
      </c>
      <c r="X77" s="35"/>
      <c r="Y77" s="34" t="n">
        <v>1</v>
      </c>
    </row>
    <row r="78" customFormat="false" ht="14" hidden="false" customHeight="false" outlineLevel="0" collapsed="false">
      <c r="A78" s="1" t="n">
        <v>77</v>
      </c>
      <c r="B78" s="35" t="s">
        <v>25</v>
      </c>
      <c r="C78" s="22" t="s">
        <v>26</v>
      </c>
      <c r="D78" s="1" t="s">
        <v>27</v>
      </c>
      <c r="E78" s="1" t="s">
        <v>28</v>
      </c>
      <c r="F78" s="36" t="n">
        <v>1737</v>
      </c>
      <c r="G78" s="23" t="s">
        <v>29</v>
      </c>
      <c r="H78" s="36" t="s">
        <v>30</v>
      </c>
      <c r="I78" s="35" t="n">
        <v>2</v>
      </c>
      <c r="J78" s="36" t="s">
        <v>115</v>
      </c>
      <c r="K78" s="24" t="s">
        <v>67</v>
      </c>
      <c r="L78" s="38" t="n">
        <v>77</v>
      </c>
      <c r="M78" s="39" t="s">
        <v>36</v>
      </c>
      <c r="N78" s="27" t="n">
        <v>10</v>
      </c>
      <c r="O78" s="27"/>
      <c r="P78" s="28"/>
      <c r="Q78" s="40" t="n">
        <f aca="false">N78+(0.05*O78)+(P78/240)</f>
        <v>10</v>
      </c>
      <c r="R78" s="28" t="n">
        <v>770</v>
      </c>
      <c r="S78" s="28"/>
      <c r="T78" s="30"/>
      <c r="U78" s="31" t="n">
        <f aca="false">R78+(0.05*S78)+(T78/240)</f>
        <v>770</v>
      </c>
      <c r="V78" s="32" t="n">
        <f aca="false">L78*Q78</f>
        <v>770</v>
      </c>
      <c r="W78" s="41" t="n">
        <f aca="false">U78-V78</f>
        <v>0</v>
      </c>
      <c r="X78" s="35"/>
      <c r="Y78" s="34" t="n">
        <v>1</v>
      </c>
    </row>
    <row r="79" s="34" customFormat="true" ht="14" hidden="false" customHeight="false" outlineLevel="0" collapsed="false">
      <c r="A79" s="1" t="n">
        <v>78</v>
      </c>
      <c r="B79" s="22" t="s">
        <v>25</v>
      </c>
      <c r="C79" s="22" t="s">
        <v>26</v>
      </c>
      <c r="D79" s="1" t="s">
        <v>27</v>
      </c>
      <c r="E79" s="1" t="s">
        <v>28</v>
      </c>
      <c r="F79" s="23" t="n">
        <v>1737</v>
      </c>
      <c r="G79" s="23" t="s">
        <v>29</v>
      </c>
      <c r="H79" s="23" t="s">
        <v>30</v>
      </c>
      <c r="I79" s="22" t="n">
        <v>2</v>
      </c>
      <c r="J79" s="23" t="s">
        <v>116</v>
      </c>
      <c r="K79" s="24" t="s">
        <v>67</v>
      </c>
      <c r="L79" s="25" t="n">
        <v>479</v>
      </c>
      <c r="M79" s="26" t="s">
        <v>36</v>
      </c>
      <c r="N79" s="27" t="n">
        <v>4</v>
      </c>
      <c r="O79" s="27"/>
      <c r="P79" s="28"/>
      <c r="Q79" s="29" t="n">
        <f aca="false">N79+(0.05*O79)+(P79/240)</f>
        <v>4</v>
      </c>
      <c r="R79" s="28" t="n">
        <v>1880</v>
      </c>
      <c r="S79" s="28"/>
      <c r="T79" s="30"/>
      <c r="U79" s="31" t="n">
        <f aca="false">R79+(0.05*S79)+(T79/240)</f>
        <v>1880</v>
      </c>
      <c r="V79" s="32" t="n">
        <f aca="false">L79*Q79</f>
        <v>1916</v>
      </c>
      <c r="W79" s="33" t="n">
        <f aca="false">U79-V79</f>
        <v>-36</v>
      </c>
      <c r="X79" s="22" t="s">
        <v>34</v>
      </c>
      <c r="Y79" s="34" t="n">
        <v>1</v>
      </c>
      <c r="AMJ79" s="0"/>
    </row>
    <row r="80" customFormat="false" ht="14" hidden="false" customHeight="false" outlineLevel="0" collapsed="false">
      <c r="A80" s="1" t="n">
        <v>79</v>
      </c>
      <c r="B80" s="35" t="s">
        <v>25</v>
      </c>
      <c r="C80" s="22" t="s">
        <v>26</v>
      </c>
      <c r="D80" s="1" t="s">
        <v>27</v>
      </c>
      <c r="E80" s="1" t="s">
        <v>28</v>
      </c>
      <c r="F80" s="36" t="n">
        <v>1737</v>
      </c>
      <c r="G80" s="23" t="s">
        <v>29</v>
      </c>
      <c r="H80" s="36" t="s">
        <v>30</v>
      </c>
      <c r="I80" s="35" t="n">
        <v>2</v>
      </c>
      <c r="J80" s="43" t="s">
        <v>117</v>
      </c>
      <c r="K80" s="24" t="s">
        <v>67</v>
      </c>
      <c r="L80" s="38" t="n">
        <v>80</v>
      </c>
      <c r="M80" s="39" t="s">
        <v>36</v>
      </c>
      <c r="N80" s="27"/>
      <c r="O80" s="27" t="n">
        <v>20</v>
      </c>
      <c r="P80" s="28"/>
      <c r="Q80" s="40" t="n">
        <f aca="false">N80+(0.05*O80)+(P80/240)</f>
        <v>1</v>
      </c>
      <c r="R80" s="28" t="n">
        <v>80</v>
      </c>
      <c r="S80" s="28"/>
      <c r="T80" s="30"/>
      <c r="U80" s="31" t="n">
        <f aca="false">R80+(0.05*S80)+(T80/240)</f>
        <v>80</v>
      </c>
      <c r="V80" s="32" t="n">
        <f aca="false">L80*Q80</f>
        <v>80</v>
      </c>
      <c r="W80" s="41" t="n">
        <f aca="false">U80-V80</f>
        <v>0</v>
      </c>
      <c r="X80" s="35"/>
      <c r="Y80" s="34" t="n">
        <v>1</v>
      </c>
    </row>
    <row r="81" customFormat="false" ht="14" hidden="false" customHeight="false" outlineLevel="0" collapsed="false">
      <c r="A81" s="1" t="n">
        <v>80</v>
      </c>
      <c r="B81" s="35" t="s">
        <v>25</v>
      </c>
      <c r="C81" s="22" t="s">
        <v>26</v>
      </c>
      <c r="D81" s="1" t="s">
        <v>27</v>
      </c>
      <c r="E81" s="1" t="s">
        <v>28</v>
      </c>
      <c r="F81" s="36" t="n">
        <v>1737</v>
      </c>
      <c r="G81" s="23" t="s">
        <v>29</v>
      </c>
      <c r="H81" s="36" t="s">
        <v>30</v>
      </c>
      <c r="I81" s="35" t="n">
        <v>2</v>
      </c>
      <c r="J81" s="36" t="s">
        <v>118</v>
      </c>
      <c r="K81" s="24" t="s">
        <v>67</v>
      </c>
      <c r="L81" s="38" t="n">
        <v>1008</v>
      </c>
      <c r="M81" s="39" t="s">
        <v>36</v>
      </c>
      <c r="N81" s="27" t="n">
        <v>0.4</v>
      </c>
      <c r="O81" s="27"/>
      <c r="P81" s="28"/>
      <c r="Q81" s="40" t="n">
        <f aca="false">N81+(0.05*O81)+(P81/240)</f>
        <v>0.4</v>
      </c>
      <c r="R81" s="28" t="n">
        <v>403</v>
      </c>
      <c r="S81" s="28"/>
      <c r="T81" s="30"/>
      <c r="U81" s="31" t="n">
        <f aca="false">R81+(0.05*S81)+(T81/240)</f>
        <v>403</v>
      </c>
      <c r="V81" s="32" t="n">
        <f aca="false">L81*Q81</f>
        <v>403.2</v>
      </c>
      <c r="W81" s="41" t="n">
        <f aca="false">U81-V81</f>
        <v>-0.200000000000045</v>
      </c>
      <c r="X81" s="35"/>
      <c r="Y81" s="34" t="n">
        <v>1</v>
      </c>
    </row>
    <row r="82" customFormat="false" ht="14" hidden="false" customHeight="false" outlineLevel="0" collapsed="false">
      <c r="A82" s="1" t="n">
        <v>81</v>
      </c>
      <c r="B82" s="35" t="s">
        <v>25</v>
      </c>
      <c r="C82" s="22" t="s">
        <v>26</v>
      </c>
      <c r="D82" s="1" t="s">
        <v>27</v>
      </c>
      <c r="E82" s="1" t="s">
        <v>28</v>
      </c>
      <c r="F82" s="36" t="n">
        <v>1737</v>
      </c>
      <c r="G82" s="23" t="s">
        <v>29</v>
      </c>
      <c r="H82" s="36" t="s">
        <v>30</v>
      </c>
      <c r="I82" s="35" t="n">
        <v>2</v>
      </c>
      <c r="J82" s="36" t="s">
        <v>119</v>
      </c>
      <c r="K82" s="24" t="s">
        <v>67</v>
      </c>
      <c r="L82" s="38" t="n">
        <v>45</v>
      </c>
      <c r="M82" s="39" t="s">
        <v>36</v>
      </c>
      <c r="N82" s="27" t="n">
        <v>6</v>
      </c>
      <c r="O82" s="27"/>
      <c r="P82" s="28"/>
      <c r="Q82" s="40" t="n">
        <f aca="false">N82+(0.05*O82)+(P82/240)</f>
        <v>6</v>
      </c>
      <c r="R82" s="28" t="n">
        <v>270</v>
      </c>
      <c r="S82" s="28"/>
      <c r="T82" s="30"/>
      <c r="U82" s="31" t="n">
        <f aca="false">R82+(0.05*S82)+(T82/240)</f>
        <v>270</v>
      </c>
      <c r="V82" s="32" t="n">
        <f aca="false">L82*Q82</f>
        <v>270</v>
      </c>
      <c r="W82" s="41" t="n">
        <f aca="false">U82-V82</f>
        <v>0</v>
      </c>
      <c r="X82" s="35"/>
      <c r="Y82" s="34" t="n">
        <v>1</v>
      </c>
    </row>
    <row r="83" customFormat="false" ht="14" hidden="false" customHeight="false" outlineLevel="0" collapsed="false">
      <c r="A83" s="1" t="n">
        <v>82</v>
      </c>
      <c r="B83" s="35" t="s">
        <v>25</v>
      </c>
      <c r="C83" s="22" t="s">
        <v>26</v>
      </c>
      <c r="D83" s="1" t="s">
        <v>27</v>
      </c>
      <c r="E83" s="1" t="s">
        <v>28</v>
      </c>
      <c r="F83" s="36" t="n">
        <v>1737</v>
      </c>
      <c r="G83" s="23" t="s">
        <v>29</v>
      </c>
      <c r="H83" s="36" t="s">
        <v>30</v>
      </c>
      <c r="I83" s="35" t="n">
        <v>2</v>
      </c>
      <c r="J83" s="36" t="s">
        <v>120</v>
      </c>
      <c r="K83" s="24" t="s">
        <v>67</v>
      </c>
      <c r="L83" s="38" t="n">
        <v>220</v>
      </c>
      <c r="M83" s="39" t="s">
        <v>36</v>
      </c>
      <c r="N83" s="27"/>
      <c r="O83" s="27" t="n">
        <v>70</v>
      </c>
      <c r="P83" s="28"/>
      <c r="Q83" s="40" t="n">
        <f aca="false">N83+(0.05*O83)+(P83/240)</f>
        <v>3.5</v>
      </c>
      <c r="R83" s="28" t="n">
        <v>770</v>
      </c>
      <c r="S83" s="28"/>
      <c r="T83" s="30"/>
      <c r="U83" s="31" t="n">
        <f aca="false">R83+(0.05*S83)+(T83/240)</f>
        <v>770</v>
      </c>
      <c r="V83" s="32" t="n">
        <f aca="false">L83*Q83</f>
        <v>770</v>
      </c>
      <c r="W83" s="41" t="n">
        <f aca="false">U83-V83</f>
        <v>0</v>
      </c>
      <c r="X83" s="35"/>
      <c r="Y83" s="34" t="n">
        <v>1</v>
      </c>
    </row>
    <row r="84" customFormat="false" ht="14" hidden="false" customHeight="false" outlineLevel="0" collapsed="false">
      <c r="A84" s="1" t="n">
        <v>83</v>
      </c>
      <c r="B84" s="35" t="s">
        <v>25</v>
      </c>
      <c r="C84" s="22" t="s">
        <v>26</v>
      </c>
      <c r="D84" s="1" t="s">
        <v>27</v>
      </c>
      <c r="E84" s="1" t="s">
        <v>28</v>
      </c>
      <c r="F84" s="36" t="n">
        <v>1737</v>
      </c>
      <c r="G84" s="23" t="s">
        <v>29</v>
      </c>
      <c r="H84" s="36" t="s">
        <v>30</v>
      </c>
      <c r="I84" s="35" t="n">
        <v>2</v>
      </c>
      <c r="J84" s="36" t="s">
        <v>121</v>
      </c>
      <c r="K84" s="24" t="s">
        <v>67</v>
      </c>
      <c r="L84" s="38" t="n">
        <v>1381</v>
      </c>
      <c r="M84" s="39" t="s">
        <v>36</v>
      </c>
      <c r="N84" s="27" t="n">
        <v>0.25</v>
      </c>
      <c r="O84" s="27"/>
      <c r="P84" s="28"/>
      <c r="Q84" s="40" t="n">
        <f aca="false">N84+(0.05*O84)+(P84/240)</f>
        <v>0.25</v>
      </c>
      <c r="R84" s="28" t="n">
        <v>345</v>
      </c>
      <c r="S84" s="28"/>
      <c r="T84" s="30"/>
      <c r="U84" s="31" t="n">
        <f aca="false">R84+(0.05*S84)+(T84/240)</f>
        <v>345</v>
      </c>
      <c r="V84" s="32" t="n">
        <f aca="false">L84*Q84</f>
        <v>345.25</v>
      </c>
      <c r="W84" s="41" t="n">
        <f aca="false">U84-V84</f>
        <v>-0.25</v>
      </c>
      <c r="X84" s="35"/>
      <c r="Y84" s="34" t="n">
        <v>1</v>
      </c>
    </row>
    <row r="85" customFormat="false" ht="14" hidden="false" customHeight="false" outlineLevel="0" collapsed="false">
      <c r="A85" s="1" t="n">
        <v>84</v>
      </c>
      <c r="B85" s="35" t="s">
        <v>25</v>
      </c>
      <c r="C85" s="22" t="s">
        <v>26</v>
      </c>
      <c r="D85" s="1" t="s">
        <v>27</v>
      </c>
      <c r="E85" s="1" t="s">
        <v>28</v>
      </c>
      <c r="F85" s="36" t="n">
        <v>1737</v>
      </c>
      <c r="G85" s="23" t="s">
        <v>29</v>
      </c>
      <c r="H85" s="36" t="s">
        <v>30</v>
      </c>
      <c r="I85" s="35" t="n">
        <v>2</v>
      </c>
      <c r="J85" s="36" t="s">
        <v>122</v>
      </c>
      <c r="K85" s="24" t="s">
        <v>67</v>
      </c>
      <c r="L85" s="38" t="n">
        <v>150</v>
      </c>
      <c r="M85" s="39" t="s">
        <v>36</v>
      </c>
      <c r="N85" s="27" t="n">
        <v>0.1</v>
      </c>
      <c r="O85" s="27"/>
      <c r="P85" s="28"/>
      <c r="Q85" s="40" t="n">
        <f aca="false">N85+(0.05*O85)+(P85/240)</f>
        <v>0.1</v>
      </c>
      <c r="R85" s="28" t="n">
        <v>15</v>
      </c>
      <c r="S85" s="28"/>
      <c r="T85" s="30"/>
      <c r="U85" s="31" t="n">
        <f aca="false">R85+(0.05*S85)+(T85/240)</f>
        <v>15</v>
      </c>
      <c r="V85" s="32" t="n">
        <f aca="false">L85*Q85</f>
        <v>15</v>
      </c>
      <c r="W85" s="41" t="n">
        <f aca="false">U85-V85</f>
        <v>0</v>
      </c>
      <c r="X85" s="35"/>
      <c r="Y85" s="34" t="n">
        <v>1</v>
      </c>
    </row>
    <row r="86" customFormat="false" ht="14" hidden="false" customHeight="false" outlineLevel="0" collapsed="false">
      <c r="A86" s="1" t="n">
        <v>85</v>
      </c>
      <c r="B86" s="35" t="s">
        <v>25</v>
      </c>
      <c r="C86" s="22" t="s">
        <v>26</v>
      </c>
      <c r="D86" s="1" t="s">
        <v>27</v>
      </c>
      <c r="E86" s="1" t="s">
        <v>28</v>
      </c>
      <c r="F86" s="36" t="n">
        <v>1737</v>
      </c>
      <c r="G86" s="23" t="s">
        <v>29</v>
      </c>
      <c r="H86" s="36" t="s">
        <v>30</v>
      </c>
      <c r="I86" s="35" t="n">
        <v>2</v>
      </c>
      <c r="J86" s="36" t="s">
        <v>123</v>
      </c>
      <c r="K86" s="24" t="s">
        <v>67</v>
      </c>
      <c r="L86" s="38" t="n">
        <v>121612</v>
      </c>
      <c r="M86" s="39" t="s">
        <v>36</v>
      </c>
      <c r="N86" s="27" t="n">
        <v>0.06</v>
      </c>
      <c r="O86" s="27"/>
      <c r="P86" s="28"/>
      <c r="Q86" s="40" t="n">
        <f aca="false">N86+(0.05*O86)+(P86/240)</f>
        <v>0.06</v>
      </c>
      <c r="R86" s="28" t="n">
        <v>7297</v>
      </c>
      <c r="S86" s="28"/>
      <c r="T86" s="30"/>
      <c r="U86" s="31" t="n">
        <f aca="false">R86+(0.05*S86)+(T86/240)</f>
        <v>7297</v>
      </c>
      <c r="V86" s="32" t="n">
        <f aca="false">L86*Q86</f>
        <v>7296.72</v>
      </c>
      <c r="W86" s="41" t="n">
        <f aca="false">U86-V86</f>
        <v>0.280000000000655</v>
      </c>
      <c r="X86" s="35"/>
      <c r="Y86" s="34" t="n">
        <v>1</v>
      </c>
    </row>
    <row r="87" customFormat="false" ht="14" hidden="false" customHeight="false" outlineLevel="0" collapsed="false">
      <c r="A87" s="1" t="n">
        <v>86</v>
      </c>
      <c r="B87" s="35" t="s">
        <v>25</v>
      </c>
      <c r="C87" s="22" t="s">
        <v>26</v>
      </c>
      <c r="D87" s="1" t="s">
        <v>27</v>
      </c>
      <c r="E87" s="1" t="s">
        <v>28</v>
      </c>
      <c r="F87" s="36" t="n">
        <v>1737</v>
      </c>
      <c r="G87" s="23" t="s">
        <v>29</v>
      </c>
      <c r="H87" s="36" t="s">
        <v>30</v>
      </c>
      <c r="I87" s="35" t="n">
        <v>2</v>
      </c>
      <c r="J87" s="36" t="s">
        <v>124</v>
      </c>
      <c r="K87" s="24" t="s">
        <v>67</v>
      </c>
      <c r="L87" s="38" t="n">
        <v>26188</v>
      </c>
      <c r="M87" s="39" t="s">
        <v>36</v>
      </c>
      <c r="N87" s="27" t="n">
        <v>0.2</v>
      </c>
      <c r="O87" s="27"/>
      <c r="P87" s="28"/>
      <c r="Q87" s="40" t="n">
        <f aca="false">N87+(0.05*O87)+(P87/240)</f>
        <v>0.2</v>
      </c>
      <c r="R87" s="28" t="n">
        <v>5237</v>
      </c>
      <c r="S87" s="28"/>
      <c r="T87" s="30"/>
      <c r="U87" s="31" t="n">
        <f aca="false">R87+(0.05*S87)+(T87/240)</f>
        <v>5237</v>
      </c>
      <c r="V87" s="32" t="n">
        <f aca="false">L87*Q87</f>
        <v>5237.6</v>
      </c>
      <c r="W87" s="41" t="n">
        <f aca="false">U87-V87</f>
        <v>-0.600000000000364</v>
      </c>
      <c r="X87" s="35"/>
      <c r="Y87" s="34" t="n">
        <v>1</v>
      </c>
    </row>
    <row r="88" customFormat="false" ht="14" hidden="false" customHeight="false" outlineLevel="0" collapsed="false">
      <c r="A88" s="1" t="n">
        <v>87</v>
      </c>
      <c r="B88" s="35" t="s">
        <v>25</v>
      </c>
      <c r="C88" s="22" t="s">
        <v>26</v>
      </c>
      <c r="D88" s="1" t="s">
        <v>27</v>
      </c>
      <c r="E88" s="1" t="s">
        <v>28</v>
      </c>
      <c r="F88" s="36" t="n">
        <v>1737</v>
      </c>
      <c r="G88" s="23" t="s">
        <v>29</v>
      </c>
      <c r="H88" s="36" t="s">
        <v>30</v>
      </c>
      <c r="I88" s="35" t="n">
        <v>2</v>
      </c>
      <c r="J88" s="36" t="s">
        <v>125</v>
      </c>
      <c r="K88" s="24" t="s">
        <v>67</v>
      </c>
      <c r="L88" s="38" t="n">
        <v>92700</v>
      </c>
      <c r="M88" s="39" t="s">
        <v>36</v>
      </c>
      <c r="N88" s="27"/>
      <c r="O88" s="27" t="n">
        <v>20</v>
      </c>
      <c r="P88" s="28"/>
      <c r="Q88" s="40" t="n">
        <f aca="false">N88+(0.05*O88)+(P88/240)</f>
        <v>1</v>
      </c>
      <c r="R88" s="28" t="n">
        <v>92700</v>
      </c>
      <c r="S88" s="28"/>
      <c r="T88" s="30"/>
      <c r="U88" s="31" t="n">
        <f aca="false">R88+(0.05*S88)+(T88/240)</f>
        <v>92700</v>
      </c>
      <c r="V88" s="32" t="n">
        <f aca="false">L88*Q88</f>
        <v>92700</v>
      </c>
      <c r="W88" s="41" t="n">
        <f aca="false">U88-V88</f>
        <v>0</v>
      </c>
      <c r="X88" s="35"/>
      <c r="Y88" s="34" t="n">
        <v>1</v>
      </c>
    </row>
    <row r="89" s="34" customFormat="true" ht="14" hidden="false" customHeight="false" outlineLevel="0" collapsed="false">
      <c r="A89" s="1" t="n">
        <v>88</v>
      </c>
      <c r="B89" s="22" t="s">
        <v>25</v>
      </c>
      <c r="C89" s="22" t="s">
        <v>26</v>
      </c>
      <c r="D89" s="1" t="s">
        <v>27</v>
      </c>
      <c r="E89" s="1" t="s">
        <v>28</v>
      </c>
      <c r="F89" s="23" t="n">
        <v>1737</v>
      </c>
      <c r="G89" s="23" t="s">
        <v>29</v>
      </c>
      <c r="H89" s="23" t="s">
        <v>30</v>
      </c>
      <c r="I89" s="22" t="n">
        <v>2</v>
      </c>
      <c r="J89" s="23" t="s">
        <v>126</v>
      </c>
      <c r="K89" s="24" t="s">
        <v>67</v>
      </c>
      <c r="L89" s="25" t="n">
        <v>1197</v>
      </c>
      <c r="M89" s="26" t="s">
        <v>40</v>
      </c>
      <c r="N89" s="27" t="n">
        <v>18</v>
      </c>
      <c r="O89" s="27"/>
      <c r="P89" s="28"/>
      <c r="Q89" s="29" t="n">
        <f aca="false">N89+(0.05*O89)+(P89/240)</f>
        <v>18</v>
      </c>
      <c r="R89" s="28" t="n">
        <v>21646</v>
      </c>
      <c r="S89" s="28"/>
      <c r="T89" s="30"/>
      <c r="U89" s="31" t="n">
        <f aca="false">R89+(0.05*S89)+(T89/240)</f>
        <v>21646</v>
      </c>
      <c r="V89" s="32" t="n">
        <f aca="false">L89*Q89</f>
        <v>21546</v>
      </c>
      <c r="W89" s="33" t="n">
        <f aca="false">U89-V89</f>
        <v>100</v>
      </c>
      <c r="X89" s="22" t="s">
        <v>34</v>
      </c>
      <c r="Y89" s="34" t="n">
        <v>1</v>
      </c>
      <c r="AMJ89" s="0"/>
    </row>
    <row r="90" s="34" customFormat="true" ht="14" hidden="false" customHeight="false" outlineLevel="0" collapsed="false">
      <c r="A90" s="1" t="n">
        <v>89</v>
      </c>
      <c r="B90" s="22" t="s">
        <v>25</v>
      </c>
      <c r="C90" s="22" t="s">
        <v>26</v>
      </c>
      <c r="D90" s="1" t="s">
        <v>27</v>
      </c>
      <c r="E90" s="1" t="s">
        <v>28</v>
      </c>
      <c r="F90" s="23" t="n">
        <v>1737</v>
      </c>
      <c r="G90" s="23" t="s">
        <v>29</v>
      </c>
      <c r="H90" s="23" t="s">
        <v>30</v>
      </c>
      <c r="I90" s="22" t="n">
        <v>2</v>
      </c>
      <c r="J90" s="23" t="s">
        <v>41</v>
      </c>
      <c r="K90" s="24" t="s">
        <v>67</v>
      </c>
      <c r="L90" s="25" t="n">
        <v>6965</v>
      </c>
      <c r="M90" s="26" t="s">
        <v>36</v>
      </c>
      <c r="N90" s="27"/>
      <c r="O90" s="27" t="n">
        <v>12</v>
      </c>
      <c r="P90" s="28"/>
      <c r="Q90" s="29" t="n">
        <f aca="false">N90+(0.05*O90)+(P90/240)</f>
        <v>0.6</v>
      </c>
      <c r="R90" s="28" t="n">
        <v>4178</v>
      </c>
      <c r="S90" s="28"/>
      <c r="T90" s="30"/>
      <c r="U90" s="31" t="n">
        <f aca="false">R90+(0.05*S90)+(T90/240)</f>
        <v>4178</v>
      </c>
      <c r="V90" s="32" t="n">
        <f aca="false">L90*Q90</f>
        <v>4179</v>
      </c>
      <c r="W90" s="33" t="n">
        <f aca="false">U90-V90</f>
        <v>-1.00000000000091</v>
      </c>
      <c r="X90" s="22" t="s">
        <v>34</v>
      </c>
      <c r="Y90" s="34" t="n">
        <v>1</v>
      </c>
      <c r="AMJ90" s="0"/>
    </row>
    <row r="91" s="34" customFormat="true" ht="14" hidden="false" customHeight="false" outlineLevel="0" collapsed="false">
      <c r="A91" s="1" t="n">
        <v>90</v>
      </c>
      <c r="B91" s="22" t="s">
        <v>25</v>
      </c>
      <c r="C91" s="22" t="s">
        <v>26</v>
      </c>
      <c r="D91" s="1" t="s">
        <v>27</v>
      </c>
      <c r="E91" s="1" t="s">
        <v>28</v>
      </c>
      <c r="F91" s="23" t="n">
        <v>1737</v>
      </c>
      <c r="G91" s="23" t="s">
        <v>29</v>
      </c>
      <c r="H91" s="23" t="s">
        <v>30</v>
      </c>
      <c r="I91" s="22" t="n">
        <v>2</v>
      </c>
      <c r="J91" s="23" t="s">
        <v>127</v>
      </c>
      <c r="K91" s="24" t="s">
        <v>67</v>
      </c>
      <c r="L91" s="25" t="n">
        <v>13491</v>
      </c>
      <c r="M91" s="26" t="s">
        <v>36</v>
      </c>
      <c r="N91" s="27"/>
      <c r="O91" s="27" t="n">
        <v>26</v>
      </c>
      <c r="P91" s="28"/>
      <c r="Q91" s="29" t="n">
        <f aca="false">N91+(0.05*O91)+(P91/240)</f>
        <v>1.3</v>
      </c>
      <c r="R91" s="28" t="n">
        <v>18485</v>
      </c>
      <c r="S91" s="28"/>
      <c r="T91" s="30"/>
      <c r="U91" s="31" t="n">
        <f aca="false">R91+(0.05*S91)+(T91/240)</f>
        <v>18485</v>
      </c>
      <c r="V91" s="32" t="n">
        <f aca="false">L91*Q91</f>
        <v>17538.3</v>
      </c>
      <c r="W91" s="33" t="n">
        <f aca="false">U91-V91</f>
        <v>946.700000000001</v>
      </c>
      <c r="X91" s="22" t="s">
        <v>34</v>
      </c>
      <c r="Y91" s="34" t="n">
        <v>1</v>
      </c>
      <c r="AMJ91" s="0"/>
    </row>
    <row r="92" s="34" customFormat="true" ht="14" hidden="false" customHeight="false" outlineLevel="0" collapsed="false">
      <c r="A92" s="1" t="n">
        <v>91</v>
      </c>
      <c r="B92" s="22" t="s">
        <v>25</v>
      </c>
      <c r="C92" s="22" t="s">
        <v>26</v>
      </c>
      <c r="D92" s="1" t="s">
        <v>27</v>
      </c>
      <c r="E92" s="1" t="s">
        <v>28</v>
      </c>
      <c r="F92" s="23" t="n">
        <v>1737</v>
      </c>
      <c r="G92" s="23" t="s">
        <v>29</v>
      </c>
      <c r="H92" s="23" t="s">
        <v>30</v>
      </c>
      <c r="I92" s="22" t="n">
        <v>2</v>
      </c>
      <c r="J92" s="23" t="s">
        <v>128</v>
      </c>
      <c r="K92" s="24" t="s">
        <v>67</v>
      </c>
      <c r="L92" s="25" t="n">
        <v>10062</v>
      </c>
      <c r="M92" s="26" t="s">
        <v>36</v>
      </c>
      <c r="N92" s="27"/>
      <c r="O92" s="27" t="n">
        <v>28</v>
      </c>
      <c r="P92" s="28"/>
      <c r="Q92" s="29" t="n">
        <f aca="false">N92+(0.05*O92)+(P92/240)</f>
        <v>1.4</v>
      </c>
      <c r="R92" s="28" t="n">
        <v>15486</v>
      </c>
      <c r="S92" s="28"/>
      <c r="T92" s="30"/>
      <c r="U92" s="31" t="n">
        <f aca="false">R92+(0.05*S92)+(T92/240)</f>
        <v>15486</v>
      </c>
      <c r="V92" s="32" t="n">
        <f aca="false">L92*Q92</f>
        <v>14086.8</v>
      </c>
      <c r="W92" s="33" t="n">
        <f aca="false">U92-V92</f>
        <v>1399.2</v>
      </c>
      <c r="X92" s="22" t="s">
        <v>34</v>
      </c>
      <c r="Y92" s="34" t="n">
        <v>1</v>
      </c>
      <c r="AMJ92" s="0"/>
    </row>
    <row r="93" customFormat="false" ht="14" hidden="false" customHeight="false" outlineLevel="0" collapsed="false">
      <c r="A93" s="1" t="n">
        <v>92</v>
      </c>
      <c r="B93" s="35" t="s">
        <v>25</v>
      </c>
      <c r="C93" s="22" t="s">
        <v>26</v>
      </c>
      <c r="D93" s="1" t="s">
        <v>27</v>
      </c>
      <c r="E93" s="1" t="s">
        <v>28</v>
      </c>
      <c r="F93" s="36" t="n">
        <v>1737</v>
      </c>
      <c r="G93" s="23" t="s">
        <v>29</v>
      </c>
      <c r="H93" s="36" t="s">
        <v>30</v>
      </c>
      <c r="I93" s="35" t="n">
        <v>2</v>
      </c>
      <c r="J93" s="36" t="s">
        <v>129</v>
      </c>
      <c r="K93" s="24" t="s">
        <v>67</v>
      </c>
      <c r="L93" s="38" t="n">
        <v>184</v>
      </c>
      <c r="M93" s="39" t="s">
        <v>36</v>
      </c>
      <c r="N93" s="27"/>
      <c r="O93" s="27" t="n">
        <v>29</v>
      </c>
      <c r="P93" s="28"/>
      <c r="Q93" s="40" t="n">
        <f aca="false">N93+(0.05*O93)+(P93/240)</f>
        <v>1.45</v>
      </c>
      <c r="R93" s="28" t="n">
        <v>266</v>
      </c>
      <c r="S93" s="28"/>
      <c r="T93" s="30"/>
      <c r="U93" s="31" t="n">
        <f aca="false">R93+(0.05*S93)+(T93/240)</f>
        <v>266</v>
      </c>
      <c r="V93" s="32" t="n">
        <f aca="false">L93*Q93</f>
        <v>266.8</v>
      </c>
      <c r="W93" s="41" t="n">
        <f aca="false">U93-V93</f>
        <v>-0.800000000000011</v>
      </c>
      <c r="X93" s="35"/>
      <c r="Y93" s="34" t="n">
        <v>1</v>
      </c>
    </row>
    <row r="94" customFormat="false" ht="14" hidden="false" customHeight="false" outlineLevel="0" collapsed="false">
      <c r="A94" s="1" t="n">
        <v>93</v>
      </c>
      <c r="B94" s="35" t="s">
        <v>25</v>
      </c>
      <c r="C94" s="22" t="s">
        <v>26</v>
      </c>
      <c r="D94" s="1" t="s">
        <v>27</v>
      </c>
      <c r="E94" s="1" t="s">
        <v>28</v>
      </c>
      <c r="F94" s="36" t="n">
        <v>1737</v>
      </c>
      <c r="G94" s="23" t="s">
        <v>29</v>
      </c>
      <c r="H94" s="36" t="s">
        <v>30</v>
      </c>
      <c r="I94" s="35" t="n">
        <v>2</v>
      </c>
      <c r="J94" s="36" t="s">
        <v>130</v>
      </c>
      <c r="K94" s="24" t="s">
        <v>67</v>
      </c>
      <c r="L94" s="38" t="n">
        <v>150</v>
      </c>
      <c r="M94" s="39" t="s">
        <v>40</v>
      </c>
      <c r="N94" s="27"/>
      <c r="O94" s="27" t="n">
        <v>24</v>
      </c>
      <c r="P94" s="28"/>
      <c r="Q94" s="40" t="n">
        <f aca="false">N94+(0.05*O94)+(P94/240)</f>
        <v>1.2</v>
      </c>
      <c r="R94" s="28" t="n">
        <v>180</v>
      </c>
      <c r="S94" s="28"/>
      <c r="T94" s="30"/>
      <c r="U94" s="31" t="n">
        <f aca="false">R94+(0.05*S94)+(T94/240)</f>
        <v>180</v>
      </c>
      <c r="V94" s="32" t="n">
        <f aca="false">L94*Q94</f>
        <v>180</v>
      </c>
      <c r="W94" s="41" t="n">
        <f aca="false">U94-V94</f>
        <v>0</v>
      </c>
      <c r="X94" s="35"/>
      <c r="Y94" s="34" t="n">
        <v>1</v>
      </c>
    </row>
    <row r="95" customFormat="false" ht="14" hidden="false" customHeight="false" outlineLevel="0" collapsed="false">
      <c r="A95" s="1" t="n">
        <v>94</v>
      </c>
      <c r="B95" s="35" t="s">
        <v>25</v>
      </c>
      <c r="C95" s="22" t="s">
        <v>26</v>
      </c>
      <c r="D95" s="1" t="s">
        <v>27</v>
      </c>
      <c r="E95" s="1" t="s">
        <v>28</v>
      </c>
      <c r="F95" s="36" t="n">
        <v>1737</v>
      </c>
      <c r="G95" s="23" t="s">
        <v>29</v>
      </c>
      <c r="H95" s="36" t="s">
        <v>30</v>
      </c>
      <c r="I95" s="35" t="n">
        <v>3</v>
      </c>
      <c r="J95" s="36" t="s">
        <v>131</v>
      </c>
      <c r="K95" s="24" t="s">
        <v>67</v>
      </c>
      <c r="L95" s="38" t="n">
        <v>48</v>
      </c>
      <c r="M95" s="39" t="s">
        <v>40</v>
      </c>
      <c r="N95" s="27" t="n">
        <v>100</v>
      </c>
      <c r="O95" s="27"/>
      <c r="P95" s="28"/>
      <c r="Q95" s="40" t="n">
        <f aca="false">N95+(0.05*O95)+(P95/240)</f>
        <v>100</v>
      </c>
      <c r="R95" s="28" t="n">
        <v>4800</v>
      </c>
      <c r="S95" s="28"/>
      <c r="T95" s="30"/>
      <c r="U95" s="31" t="n">
        <f aca="false">R95+(0.05*S95)+(T95/240)</f>
        <v>4800</v>
      </c>
      <c r="V95" s="32" t="n">
        <f aca="false">L95*Q95</f>
        <v>4800</v>
      </c>
      <c r="W95" s="41" t="n">
        <f aca="false">U95-V95</f>
        <v>0</v>
      </c>
      <c r="X95" s="35"/>
      <c r="Y95" s="34" t="n">
        <v>1</v>
      </c>
    </row>
    <row r="96" customFormat="false" ht="14" hidden="false" customHeight="false" outlineLevel="0" collapsed="false">
      <c r="A96" s="1" t="n">
        <v>95</v>
      </c>
      <c r="B96" s="35" t="s">
        <v>25</v>
      </c>
      <c r="C96" s="22" t="s">
        <v>26</v>
      </c>
      <c r="D96" s="1" t="s">
        <v>27</v>
      </c>
      <c r="E96" s="1" t="s">
        <v>28</v>
      </c>
      <c r="F96" s="36" t="n">
        <v>1737</v>
      </c>
      <c r="G96" s="23" t="s">
        <v>29</v>
      </c>
      <c r="H96" s="36" t="s">
        <v>30</v>
      </c>
      <c r="I96" s="35" t="n">
        <v>3</v>
      </c>
      <c r="J96" s="36" t="s">
        <v>131</v>
      </c>
      <c r="K96" s="24" t="s">
        <v>67</v>
      </c>
      <c r="L96" s="38" t="n">
        <v>12352</v>
      </c>
      <c r="M96" s="39" t="s">
        <v>36</v>
      </c>
      <c r="N96" s="27"/>
      <c r="O96" s="27" t="n">
        <v>2</v>
      </c>
      <c r="P96" s="28"/>
      <c r="Q96" s="40" t="n">
        <f aca="false">N96+(0.05*O96)+(P96/240)</f>
        <v>0.1</v>
      </c>
      <c r="R96" s="28" t="n">
        <v>1235</v>
      </c>
      <c r="S96" s="28"/>
      <c r="T96" s="30"/>
      <c r="U96" s="31" t="n">
        <f aca="false">R96+(0.05*S96)+(T96/240)</f>
        <v>1235</v>
      </c>
      <c r="V96" s="32" t="n">
        <f aca="false">L96*Q96</f>
        <v>1235.2</v>
      </c>
      <c r="W96" s="41" t="n">
        <f aca="false">U96-V96</f>
        <v>-0.200000000000045</v>
      </c>
      <c r="X96" s="35"/>
      <c r="Y96" s="34" t="n">
        <v>1</v>
      </c>
    </row>
    <row r="97" s="34" customFormat="true" ht="14" hidden="false" customHeight="false" outlineLevel="0" collapsed="false">
      <c r="A97" s="1" t="n">
        <v>96</v>
      </c>
      <c r="B97" s="22" t="s">
        <v>25</v>
      </c>
      <c r="C97" s="22" t="s">
        <v>26</v>
      </c>
      <c r="D97" s="1" t="s">
        <v>27</v>
      </c>
      <c r="E97" s="1" t="s">
        <v>28</v>
      </c>
      <c r="F97" s="23" t="n">
        <v>1737</v>
      </c>
      <c r="G97" s="23" t="s">
        <v>29</v>
      </c>
      <c r="H97" s="23" t="s">
        <v>30</v>
      </c>
      <c r="I97" s="22" t="n">
        <v>3</v>
      </c>
      <c r="J97" s="23" t="s">
        <v>132</v>
      </c>
      <c r="K97" s="24" t="s">
        <v>67</v>
      </c>
      <c r="L97" s="25" t="n">
        <v>4973</v>
      </c>
      <c r="M97" s="26" t="s">
        <v>36</v>
      </c>
      <c r="N97" s="27" t="n">
        <v>0.19</v>
      </c>
      <c r="O97" s="27"/>
      <c r="P97" s="28"/>
      <c r="Q97" s="29" t="n">
        <f aca="false">N97+(0.05*O97)+(P97/240)</f>
        <v>0.19</v>
      </c>
      <c r="R97" s="28"/>
      <c r="S97" s="28"/>
      <c r="T97" s="30"/>
      <c r="U97" s="31" t="n">
        <f aca="false">R97+(0.05*S97)+(T97/240)</f>
        <v>0</v>
      </c>
      <c r="V97" s="32" t="n">
        <f aca="false">L97*Q97</f>
        <v>944.87</v>
      </c>
      <c r="W97" s="33" t="n">
        <f aca="false">U97-V97</f>
        <v>-944.87</v>
      </c>
      <c r="X97" s="22" t="s">
        <v>101</v>
      </c>
      <c r="Y97" s="34" t="n">
        <v>1</v>
      </c>
      <c r="AMJ97" s="0"/>
    </row>
    <row r="98" s="34" customFormat="true" ht="14" hidden="false" customHeight="false" outlineLevel="0" collapsed="false">
      <c r="A98" s="1" t="n">
        <v>97</v>
      </c>
      <c r="B98" s="22" t="s">
        <v>25</v>
      </c>
      <c r="C98" s="22" t="s">
        <v>26</v>
      </c>
      <c r="D98" s="1" t="s">
        <v>27</v>
      </c>
      <c r="E98" s="1" t="s">
        <v>28</v>
      </c>
      <c r="F98" s="23" t="n">
        <v>1737</v>
      </c>
      <c r="G98" s="23" t="s">
        <v>29</v>
      </c>
      <c r="H98" s="23" t="s">
        <v>30</v>
      </c>
      <c r="I98" s="22" t="n">
        <v>3</v>
      </c>
      <c r="J98" s="44" t="s">
        <v>133</v>
      </c>
      <c r="K98" s="24" t="s">
        <v>67</v>
      </c>
      <c r="L98" s="25" t="n">
        <v>48</v>
      </c>
      <c r="M98" s="26" t="s">
        <v>40</v>
      </c>
      <c r="N98" s="27" t="n">
        <v>25</v>
      </c>
      <c r="O98" s="27"/>
      <c r="P98" s="28"/>
      <c r="Q98" s="29" t="n">
        <f aca="false">N98+(0.05*O98)+(P98/240)</f>
        <v>25</v>
      </c>
      <c r="R98" s="28" t="n">
        <v>980</v>
      </c>
      <c r="S98" s="28"/>
      <c r="T98" s="30"/>
      <c r="U98" s="31" t="n">
        <f aca="false">R98+(0.05*S98)+(T98/240)</f>
        <v>980</v>
      </c>
      <c r="V98" s="32" t="n">
        <f aca="false">L98*Q98</f>
        <v>1200</v>
      </c>
      <c r="W98" s="33" t="n">
        <f aca="false">U98-V98</f>
        <v>-220</v>
      </c>
      <c r="X98" s="22" t="s">
        <v>34</v>
      </c>
      <c r="Y98" s="34" t="n">
        <v>1</v>
      </c>
      <c r="AMJ98" s="0"/>
    </row>
    <row r="99" s="34" customFormat="true" ht="14" hidden="false" customHeight="false" outlineLevel="0" collapsed="false">
      <c r="A99" s="1" t="n">
        <v>98</v>
      </c>
      <c r="B99" s="22" t="s">
        <v>25</v>
      </c>
      <c r="C99" s="22" t="s">
        <v>26</v>
      </c>
      <c r="D99" s="1" t="s">
        <v>27</v>
      </c>
      <c r="E99" s="1" t="s">
        <v>28</v>
      </c>
      <c r="F99" s="23" t="n">
        <v>1737</v>
      </c>
      <c r="G99" s="23" t="s">
        <v>29</v>
      </c>
      <c r="H99" s="23" t="s">
        <v>30</v>
      </c>
      <c r="I99" s="22" t="n">
        <v>3</v>
      </c>
      <c r="J99" s="23" t="s">
        <v>134</v>
      </c>
      <c r="K99" s="24" t="s">
        <v>67</v>
      </c>
      <c r="L99" s="25" t="n">
        <v>250</v>
      </c>
      <c r="M99" s="26" t="s">
        <v>40</v>
      </c>
      <c r="N99" s="27" t="n">
        <v>5</v>
      </c>
      <c r="O99" s="27"/>
      <c r="P99" s="28"/>
      <c r="Q99" s="29" t="n">
        <f aca="false">N99+(0.05*O99)+(P99/240)</f>
        <v>5</v>
      </c>
      <c r="R99" s="28" t="n">
        <v>1100</v>
      </c>
      <c r="S99" s="28"/>
      <c r="T99" s="30"/>
      <c r="U99" s="31" t="n">
        <f aca="false">R99+(0.05*S99)+(T99/240)</f>
        <v>1100</v>
      </c>
      <c r="V99" s="32" t="n">
        <f aca="false">L99*Q99</f>
        <v>1250</v>
      </c>
      <c r="W99" s="33" t="n">
        <f aca="false">U99-V99</f>
        <v>-150</v>
      </c>
      <c r="X99" s="22" t="s">
        <v>34</v>
      </c>
      <c r="Y99" s="34" t="n">
        <v>1</v>
      </c>
      <c r="AMJ99" s="0"/>
    </row>
    <row r="100" customFormat="false" ht="14" hidden="false" customHeight="false" outlineLevel="0" collapsed="false">
      <c r="A100" s="1" t="n">
        <v>99</v>
      </c>
      <c r="B100" s="35" t="s">
        <v>25</v>
      </c>
      <c r="C100" s="22" t="s">
        <v>26</v>
      </c>
      <c r="D100" s="1" t="s">
        <v>27</v>
      </c>
      <c r="E100" s="1" t="s">
        <v>28</v>
      </c>
      <c r="F100" s="36" t="n">
        <v>1737</v>
      </c>
      <c r="G100" s="23" t="s">
        <v>29</v>
      </c>
      <c r="H100" s="36" t="s">
        <v>30</v>
      </c>
      <c r="I100" s="35" t="n">
        <v>3</v>
      </c>
      <c r="J100" s="4" t="s">
        <v>135</v>
      </c>
      <c r="K100" s="24" t="s">
        <v>67</v>
      </c>
      <c r="L100" s="38" t="n">
        <v>260</v>
      </c>
      <c r="M100" s="39" t="s">
        <v>40</v>
      </c>
      <c r="N100" s="27"/>
      <c r="O100" s="27" t="n">
        <v>8</v>
      </c>
      <c r="P100" s="28"/>
      <c r="Q100" s="40" t="n">
        <f aca="false">N100+(0.05*O100)+(P100/240)</f>
        <v>0.4</v>
      </c>
      <c r="R100" s="28" t="n">
        <v>104</v>
      </c>
      <c r="S100" s="28"/>
      <c r="T100" s="30"/>
      <c r="U100" s="31" t="n">
        <f aca="false">R100+(0.05*S100)+(T100/240)</f>
        <v>104</v>
      </c>
      <c r="V100" s="32" t="n">
        <f aca="false">L100*Q100</f>
        <v>104</v>
      </c>
      <c r="W100" s="41" t="n">
        <f aca="false">U100-V100</f>
        <v>0</v>
      </c>
      <c r="X100" s="35"/>
      <c r="Y100" s="34" t="n">
        <v>1</v>
      </c>
    </row>
    <row r="101" customFormat="false" ht="14" hidden="false" customHeight="false" outlineLevel="0" collapsed="false">
      <c r="A101" s="1" t="n">
        <v>100</v>
      </c>
      <c r="B101" s="35" t="s">
        <v>25</v>
      </c>
      <c r="C101" s="22" t="s">
        <v>26</v>
      </c>
      <c r="D101" s="1" t="s">
        <v>27</v>
      </c>
      <c r="E101" s="1" t="s">
        <v>28</v>
      </c>
      <c r="F101" s="36" t="n">
        <v>1737</v>
      </c>
      <c r="G101" s="23" t="s">
        <v>29</v>
      </c>
      <c r="H101" s="36" t="s">
        <v>30</v>
      </c>
      <c r="I101" s="35" t="n">
        <v>3</v>
      </c>
      <c r="J101" s="36" t="s">
        <v>136</v>
      </c>
      <c r="K101" s="24" t="s">
        <v>67</v>
      </c>
      <c r="L101" s="38" t="n">
        <v>40</v>
      </c>
      <c r="M101" s="26" t="s">
        <v>61</v>
      </c>
      <c r="N101" s="27" t="n">
        <v>15</v>
      </c>
      <c r="O101" s="27"/>
      <c r="P101" s="28"/>
      <c r="Q101" s="40" t="n">
        <f aca="false">N101+(0.05*O101)+(P101/240)</f>
        <v>15</v>
      </c>
      <c r="R101" s="28" t="n">
        <v>600</v>
      </c>
      <c r="S101" s="28"/>
      <c r="T101" s="30"/>
      <c r="U101" s="31" t="n">
        <f aca="false">R101+(0.05*S101)+(T101/240)</f>
        <v>600</v>
      </c>
      <c r="V101" s="32" t="n">
        <f aca="false">L101*Q101</f>
        <v>600</v>
      </c>
      <c r="W101" s="41" t="n">
        <f aca="false">U101-V101</f>
        <v>0</v>
      </c>
      <c r="X101" s="35"/>
      <c r="Y101" s="34" t="n">
        <v>1</v>
      </c>
    </row>
    <row r="102" customFormat="false" ht="14" hidden="false" customHeight="false" outlineLevel="0" collapsed="false">
      <c r="A102" s="1" t="n">
        <v>101</v>
      </c>
      <c r="B102" s="35" t="s">
        <v>25</v>
      </c>
      <c r="C102" s="22" t="s">
        <v>26</v>
      </c>
      <c r="D102" s="1" t="s">
        <v>27</v>
      </c>
      <c r="E102" s="1" t="s">
        <v>28</v>
      </c>
      <c r="F102" s="36" t="n">
        <v>1737</v>
      </c>
      <c r="G102" s="23" t="s">
        <v>29</v>
      </c>
      <c r="H102" s="36" t="s">
        <v>30</v>
      </c>
      <c r="I102" s="35" t="n">
        <v>3</v>
      </c>
      <c r="J102" s="36" t="s">
        <v>137</v>
      </c>
      <c r="K102" s="24" t="s">
        <v>67</v>
      </c>
      <c r="L102" s="38" t="n">
        <v>270</v>
      </c>
      <c r="M102" s="26" t="s">
        <v>61</v>
      </c>
      <c r="N102" s="27" t="n">
        <v>12</v>
      </c>
      <c r="O102" s="27"/>
      <c r="P102" s="28"/>
      <c r="Q102" s="40" t="n">
        <f aca="false">N102+(0.05*O102)+(P102/240)</f>
        <v>12</v>
      </c>
      <c r="R102" s="28" t="n">
        <v>3240</v>
      </c>
      <c r="S102" s="28"/>
      <c r="T102" s="30"/>
      <c r="U102" s="31" t="n">
        <f aca="false">R102+(0.05*S102)+(T102/240)</f>
        <v>3240</v>
      </c>
      <c r="V102" s="32" t="n">
        <f aca="false">L102*Q102</f>
        <v>3240</v>
      </c>
      <c r="W102" s="41" t="n">
        <f aca="false">U102-V102</f>
        <v>0</v>
      </c>
      <c r="X102" s="35"/>
      <c r="Y102" s="34" t="n">
        <v>1</v>
      </c>
    </row>
    <row r="103" customFormat="false" ht="14" hidden="false" customHeight="false" outlineLevel="0" collapsed="false">
      <c r="A103" s="1" t="n">
        <v>102</v>
      </c>
      <c r="B103" s="35" t="s">
        <v>25</v>
      </c>
      <c r="C103" s="22" t="s">
        <v>26</v>
      </c>
      <c r="D103" s="1" t="s">
        <v>27</v>
      </c>
      <c r="E103" s="1" t="s">
        <v>28</v>
      </c>
      <c r="F103" s="36" t="n">
        <v>1737</v>
      </c>
      <c r="G103" s="23" t="s">
        <v>29</v>
      </c>
      <c r="H103" s="36" t="s">
        <v>30</v>
      </c>
      <c r="I103" s="35" t="n">
        <v>3</v>
      </c>
      <c r="J103" s="36" t="s">
        <v>138</v>
      </c>
      <c r="K103" s="24" t="s">
        <v>67</v>
      </c>
      <c r="L103" s="38" t="n">
        <v>28</v>
      </c>
      <c r="M103" s="26" t="s">
        <v>61</v>
      </c>
      <c r="N103" s="27" t="n">
        <v>9</v>
      </c>
      <c r="O103" s="27"/>
      <c r="P103" s="28"/>
      <c r="Q103" s="40" t="n">
        <f aca="false">N103+(0.05*O103)+(P103/240)</f>
        <v>9</v>
      </c>
      <c r="R103" s="28" t="n">
        <v>252</v>
      </c>
      <c r="S103" s="28"/>
      <c r="T103" s="30"/>
      <c r="U103" s="31" t="n">
        <f aca="false">R103+(0.05*S103)+(T103/240)</f>
        <v>252</v>
      </c>
      <c r="V103" s="32" t="n">
        <f aca="false">L103*Q103</f>
        <v>252</v>
      </c>
      <c r="W103" s="41" t="n">
        <f aca="false">U103-V103</f>
        <v>0</v>
      </c>
      <c r="X103" s="35"/>
      <c r="Y103" s="34" t="n">
        <v>1</v>
      </c>
    </row>
    <row r="104" customFormat="false" ht="14" hidden="false" customHeight="false" outlineLevel="0" collapsed="false">
      <c r="A104" s="1" t="n">
        <v>103</v>
      </c>
      <c r="B104" s="35" t="s">
        <v>25</v>
      </c>
      <c r="C104" s="22" t="s">
        <v>26</v>
      </c>
      <c r="D104" s="1" t="s">
        <v>27</v>
      </c>
      <c r="E104" s="1" t="s">
        <v>28</v>
      </c>
      <c r="F104" s="36" t="n">
        <v>1737</v>
      </c>
      <c r="G104" s="23" t="s">
        <v>29</v>
      </c>
      <c r="H104" s="36" t="s">
        <v>30</v>
      </c>
      <c r="I104" s="35" t="n">
        <v>3</v>
      </c>
      <c r="J104" s="36" t="s">
        <v>139</v>
      </c>
      <c r="K104" s="24" t="s">
        <v>67</v>
      </c>
      <c r="L104" s="38" t="n">
        <v>1368</v>
      </c>
      <c r="M104" s="26" t="s">
        <v>61</v>
      </c>
      <c r="N104" s="27" t="n">
        <v>6</v>
      </c>
      <c r="O104" s="27"/>
      <c r="P104" s="28"/>
      <c r="Q104" s="40" t="n">
        <f aca="false">N104+(0.05*O104)+(P104/240)</f>
        <v>6</v>
      </c>
      <c r="R104" s="28" t="n">
        <v>8208</v>
      </c>
      <c r="S104" s="28"/>
      <c r="T104" s="30"/>
      <c r="U104" s="31" t="n">
        <f aca="false">R104+(0.05*S104)+(T104/240)</f>
        <v>8208</v>
      </c>
      <c r="V104" s="32" t="n">
        <f aca="false">L104*Q104</f>
        <v>8208</v>
      </c>
      <c r="W104" s="41" t="n">
        <f aca="false">U104-V104</f>
        <v>0</v>
      </c>
      <c r="X104" s="35"/>
      <c r="Y104" s="34" t="n">
        <v>1</v>
      </c>
    </row>
    <row r="105" customFormat="false" ht="14" hidden="false" customHeight="false" outlineLevel="0" collapsed="false">
      <c r="A105" s="1" t="n">
        <v>104</v>
      </c>
      <c r="B105" s="35" t="s">
        <v>25</v>
      </c>
      <c r="C105" s="22" t="s">
        <v>26</v>
      </c>
      <c r="D105" s="1" t="s">
        <v>27</v>
      </c>
      <c r="E105" s="1" t="s">
        <v>28</v>
      </c>
      <c r="F105" s="36" t="n">
        <v>1737</v>
      </c>
      <c r="G105" s="23" t="s">
        <v>29</v>
      </c>
      <c r="H105" s="36" t="s">
        <v>30</v>
      </c>
      <c r="I105" s="35" t="n">
        <v>3</v>
      </c>
      <c r="J105" s="36" t="s">
        <v>140</v>
      </c>
      <c r="K105" s="24" t="s">
        <v>67</v>
      </c>
      <c r="L105" s="38" t="n">
        <v>99</v>
      </c>
      <c r="M105" s="39" t="s">
        <v>40</v>
      </c>
      <c r="N105" s="27" t="n">
        <v>6</v>
      </c>
      <c r="O105" s="27"/>
      <c r="P105" s="28"/>
      <c r="Q105" s="40" t="n">
        <f aca="false">N105+(0.05*O105)+(P105/240)</f>
        <v>6</v>
      </c>
      <c r="R105" s="28" t="n">
        <v>594</v>
      </c>
      <c r="S105" s="28"/>
      <c r="T105" s="30"/>
      <c r="U105" s="31" t="n">
        <f aca="false">R105+(0.05*S105)+(T105/240)</f>
        <v>594</v>
      </c>
      <c r="V105" s="32" t="n">
        <f aca="false">L105*Q105</f>
        <v>594</v>
      </c>
      <c r="W105" s="41" t="n">
        <f aca="false">U105-V105</f>
        <v>0</v>
      </c>
      <c r="X105" s="35"/>
      <c r="Y105" s="34" t="n">
        <v>1</v>
      </c>
    </row>
    <row r="106" customFormat="false" ht="14" hidden="false" customHeight="false" outlineLevel="0" collapsed="false">
      <c r="A106" s="1" t="n">
        <v>105</v>
      </c>
      <c r="B106" s="35" t="s">
        <v>25</v>
      </c>
      <c r="C106" s="22" t="s">
        <v>26</v>
      </c>
      <c r="D106" s="1" t="s">
        <v>27</v>
      </c>
      <c r="E106" s="1" t="s">
        <v>28</v>
      </c>
      <c r="F106" s="36" t="n">
        <v>1737</v>
      </c>
      <c r="G106" s="23" t="s">
        <v>29</v>
      </c>
      <c r="H106" s="36" t="s">
        <v>30</v>
      </c>
      <c r="I106" s="35" t="n">
        <v>3</v>
      </c>
      <c r="J106" s="36" t="s">
        <v>141</v>
      </c>
      <c r="K106" s="24" t="s">
        <v>67</v>
      </c>
      <c r="L106" s="38" t="n">
        <v>104</v>
      </c>
      <c r="M106" s="39" t="s">
        <v>40</v>
      </c>
      <c r="N106" s="27" t="n">
        <v>15</v>
      </c>
      <c r="O106" s="27"/>
      <c r="P106" s="28"/>
      <c r="Q106" s="40" t="n">
        <f aca="false">N106+(0.05*O106)+(P106/240)</f>
        <v>15</v>
      </c>
      <c r="R106" s="28" t="n">
        <v>1560</v>
      </c>
      <c r="S106" s="28"/>
      <c r="T106" s="30"/>
      <c r="U106" s="31" t="n">
        <f aca="false">R106+(0.05*S106)+(T106/240)</f>
        <v>1560</v>
      </c>
      <c r="V106" s="32" t="n">
        <f aca="false">L106*Q106</f>
        <v>1560</v>
      </c>
      <c r="W106" s="41" t="n">
        <f aca="false">U106-V106</f>
        <v>0</v>
      </c>
      <c r="X106" s="35"/>
      <c r="Y106" s="34" t="n">
        <v>1</v>
      </c>
    </row>
    <row r="107" customFormat="false" ht="14" hidden="false" customHeight="false" outlineLevel="0" collapsed="false">
      <c r="A107" s="1" t="n">
        <v>106</v>
      </c>
      <c r="B107" s="35" t="s">
        <v>25</v>
      </c>
      <c r="C107" s="22" t="s">
        <v>26</v>
      </c>
      <c r="D107" s="1" t="s">
        <v>27</v>
      </c>
      <c r="E107" s="1" t="s">
        <v>28</v>
      </c>
      <c r="F107" s="36" t="n">
        <v>1737</v>
      </c>
      <c r="G107" s="23" t="s">
        <v>29</v>
      </c>
      <c r="H107" s="36" t="s">
        <v>30</v>
      </c>
      <c r="I107" s="35" t="n">
        <v>3</v>
      </c>
      <c r="J107" s="36" t="s">
        <v>142</v>
      </c>
      <c r="K107" s="24" t="s">
        <v>67</v>
      </c>
      <c r="L107" s="38" t="n">
        <v>33125</v>
      </c>
      <c r="M107" s="39" t="s">
        <v>36</v>
      </c>
      <c r="N107" s="27" t="n">
        <v>0.2</v>
      </c>
      <c r="O107" s="27"/>
      <c r="P107" s="28"/>
      <c r="Q107" s="40" t="n">
        <f aca="false">N107+(0.05*O107)+(P107/240)</f>
        <v>0.2</v>
      </c>
      <c r="R107" s="28" t="n">
        <v>6625</v>
      </c>
      <c r="S107" s="28"/>
      <c r="T107" s="30"/>
      <c r="U107" s="31" t="n">
        <f aca="false">R107+(0.05*S107)+(T107/240)</f>
        <v>6625</v>
      </c>
      <c r="V107" s="32" t="n">
        <f aca="false">L107*Q107</f>
        <v>6625</v>
      </c>
      <c r="W107" s="41" t="n">
        <f aca="false">U107-V107</f>
        <v>0</v>
      </c>
      <c r="X107" s="35"/>
      <c r="Y107" s="34" t="n">
        <v>1</v>
      </c>
    </row>
    <row r="108" customFormat="false" ht="14" hidden="false" customHeight="false" outlineLevel="0" collapsed="false">
      <c r="A108" s="1" t="n">
        <v>107</v>
      </c>
      <c r="B108" s="35" t="s">
        <v>25</v>
      </c>
      <c r="C108" s="22" t="s">
        <v>26</v>
      </c>
      <c r="D108" s="1" t="s">
        <v>27</v>
      </c>
      <c r="E108" s="1" t="s">
        <v>28</v>
      </c>
      <c r="F108" s="36" t="n">
        <v>1737</v>
      </c>
      <c r="G108" s="23" t="s">
        <v>29</v>
      </c>
      <c r="H108" s="36" t="s">
        <v>30</v>
      </c>
      <c r="I108" s="35" t="n">
        <v>3</v>
      </c>
      <c r="J108" s="36" t="s">
        <v>143</v>
      </c>
      <c r="K108" s="24" t="s">
        <v>67</v>
      </c>
      <c r="L108" s="38" t="n">
        <v>300</v>
      </c>
      <c r="M108" s="39" t="s">
        <v>40</v>
      </c>
      <c r="N108" s="27"/>
      <c r="O108" s="27" t="n">
        <v>20</v>
      </c>
      <c r="P108" s="28"/>
      <c r="Q108" s="40" t="n">
        <f aca="false">N108+(0.05*O108)+(P108/240)</f>
        <v>1</v>
      </c>
      <c r="R108" s="28" t="n">
        <v>300</v>
      </c>
      <c r="S108" s="28"/>
      <c r="T108" s="30"/>
      <c r="U108" s="31" t="n">
        <f aca="false">R108+(0.05*S108)+(T108/240)</f>
        <v>300</v>
      </c>
      <c r="V108" s="32" t="n">
        <f aca="false">L108*Q108</f>
        <v>300</v>
      </c>
      <c r="W108" s="41" t="n">
        <f aca="false">U108-V108</f>
        <v>0</v>
      </c>
      <c r="X108" s="35"/>
      <c r="Y108" s="34" t="n">
        <v>1</v>
      </c>
    </row>
    <row r="109" s="34" customFormat="true" ht="14" hidden="false" customHeight="false" outlineLevel="0" collapsed="false">
      <c r="A109" s="1" t="n">
        <v>108</v>
      </c>
      <c r="B109" s="22" t="s">
        <v>25</v>
      </c>
      <c r="C109" s="22" t="s">
        <v>26</v>
      </c>
      <c r="D109" s="1" t="s">
        <v>27</v>
      </c>
      <c r="E109" s="1" t="s">
        <v>28</v>
      </c>
      <c r="F109" s="23" t="n">
        <v>1737</v>
      </c>
      <c r="G109" s="23" t="s">
        <v>29</v>
      </c>
      <c r="H109" s="23" t="s">
        <v>30</v>
      </c>
      <c r="I109" s="22" t="n">
        <v>3</v>
      </c>
      <c r="J109" s="23" t="s">
        <v>144</v>
      </c>
      <c r="K109" s="24" t="s">
        <v>67</v>
      </c>
      <c r="L109" s="25" t="n">
        <v>2913</v>
      </c>
      <c r="M109" s="26" t="s">
        <v>145</v>
      </c>
      <c r="N109" s="27"/>
      <c r="O109" s="27" t="n">
        <v>30</v>
      </c>
      <c r="P109" s="28"/>
      <c r="Q109" s="29" t="n">
        <f aca="false">N109+(0.05*O109)+(P109/240)</f>
        <v>1.5</v>
      </c>
      <c r="R109" s="28" t="n">
        <v>4324</v>
      </c>
      <c r="S109" s="28"/>
      <c r="T109" s="30"/>
      <c r="U109" s="31" t="n">
        <f aca="false">R109+(0.05*S109)+(T109/240)</f>
        <v>4324</v>
      </c>
      <c r="V109" s="32" t="n">
        <f aca="false">L109*Q109</f>
        <v>4369.5</v>
      </c>
      <c r="W109" s="33" t="n">
        <f aca="false">U109-V109</f>
        <v>-45.5</v>
      </c>
      <c r="X109" s="22" t="s">
        <v>34</v>
      </c>
      <c r="Y109" s="34" t="n">
        <v>1</v>
      </c>
      <c r="AMJ109" s="0"/>
    </row>
    <row r="110" customFormat="false" ht="14" hidden="false" customHeight="false" outlineLevel="0" collapsed="false">
      <c r="A110" s="1" t="n">
        <v>109</v>
      </c>
      <c r="B110" s="35" t="s">
        <v>25</v>
      </c>
      <c r="C110" s="22" t="s">
        <v>26</v>
      </c>
      <c r="D110" s="1" t="s">
        <v>27</v>
      </c>
      <c r="E110" s="1" t="s">
        <v>28</v>
      </c>
      <c r="F110" s="36" t="n">
        <v>1737</v>
      </c>
      <c r="G110" s="23" t="s">
        <v>29</v>
      </c>
      <c r="H110" s="36" t="s">
        <v>30</v>
      </c>
      <c r="I110" s="35" t="n">
        <v>3</v>
      </c>
      <c r="J110" s="36" t="s">
        <v>144</v>
      </c>
      <c r="K110" s="24" t="s">
        <v>67</v>
      </c>
      <c r="L110" s="38" t="n">
        <v>8542</v>
      </c>
      <c r="M110" s="39" t="s">
        <v>36</v>
      </c>
      <c r="N110" s="27"/>
      <c r="O110" s="27" t="n">
        <v>15</v>
      </c>
      <c r="P110" s="28"/>
      <c r="Q110" s="40" t="n">
        <f aca="false">N110+(0.05*O110)+(P110/240)</f>
        <v>0.75</v>
      </c>
      <c r="R110" s="28" t="n">
        <v>6406</v>
      </c>
      <c r="S110" s="28"/>
      <c r="T110" s="30"/>
      <c r="U110" s="31" t="n">
        <f aca="false">R110+(0.05*S110)+(T110/240)</f>
        <v>6406</v>
      </c>
      <c r="V110" s="32" t="n">
        <f aca="false">L110*Q110</f>
        <v>6406.5</v>
      </c>
      <c r="W110" s="41" t="n">
        <f aca="false">U110-V110</f>
        <v>-0.5</v>
      </c>
      <c r="X110" s="35"/>
      <c r="Y110" s="34" t="n">
        <v>1</v>
      </c>
    </row>
    <row r="111" customFormat="false" ht="14" hidden="false" customHeight="false" outlineLevel="0" collapsed="false">
      <c r="A111" s="1" t="n">
        <v>110</v>
      </c>
      <c r="B111" s="35" t="s">
        <v>25</v>
      </c>
      <c r="C111" s="22" t="s">
        <v>26</v>
      </c>
      <c r="D111" s="1" t="s">
        <v>27</v>
      </c>
      <c r="E111" s="1" t="s">
        <v>28</v>
      </c>
      <c r="F111" s="36" t="n">
        <v>1737</v>
      </c>
      <c r="G111" s="23" t="s">
        <v>29</v>
      </c>
      <c r="H111" s="36" t="s">
        <v>30</v>
      </c>
      <c r="I111" s="35" t="n">
        <v>3</v>
      </c>
      <c r="J111" s="36" t="s">
        <v>146</v>
      </c>
      <c r="K111" s="24" t="s">
        <v>67</v>
      </c>
      <c r="L111" s="38" t="n">
        <v>6</v>
      </c>
      <c r="M111" s="39" t="s">
        <v>40</v>
      </c>
      <c r="N111" s="27" t="n">
        <v>3</v>
      </c>
      <c r="O111" s="27"/>
      <c r="P111" s="28"/>
      <c r="Q111" s="40" t="n">
        <f aca="false">N111+(0.05*O111)+(P111/240)</f>
        <v>3</v>
      </c>
      <c r="R111" s="28" t="n">
        <v>18</v>
      </c>
      <c r="S111" s="28"/>
      <c r="T111" s="30"/>
      <c r="U111" s="31" t="n">
        <f aca="false">R111+(0.05*S111)+(T111/240)</f>
        <v>18</v>
      </c>
      <c r="V111" s="32" t="n">
        <f aca="false">L111*Q111</f>
        <v>18</v>
      </c>
      <c r="W111" s="41" t="n">
        <f aca="false">U111-V111</f>
        <v>0</v>
      </c>
      <c r="X111" s="35"/>
      <c r="Y111" s="34" t="n">
        <v>1</v>
      </c>
    </row>
    <row r="112" s="34" customFormat="true" ht="14" hidden="false" customHeight="false" outlineLevel="0" collapsed="false">
      <c r="A112" s="1" t="n">
        <v>111</v>
      </c>
      <c r="B112" s="22" t="s">
        <v>25</v>
      </c>
      <c r="C112" s="22" t="s">
        <v>26</v>
      </c>
      <c r="D112" s="1" t="s">
        <v>27</v>
      </c>
      <c r="E112" s="1" t="s">
        <v>28</v>
      </c>
      <c r="F112" s="23" t="n">
        <v>1737</v>
      </c>
      <c r="G112" s="23" t="s">
        <v>29</v>
      </c>
      <c r="H112" s="23" t="s">
        <v>30</v>
      </c>
      <c r="I112" s="22" t="n">
        <v>3</v>
      </c>
      <c r="J112" s="23" t="s">
        <v>147</v>
      </c>
      <c r="K112" s="24" t="s">
        <v>67</v>
      </c>
      <c r="L112" s="25" t="n">
        <v>52</v>
      </c>
      <c r="M112" s="26" t="s">
        <v>36</v>
      </c>
      <c r="N112" s="27"/>
      <c r="O112" s="27" t="n">
        <v>25</v>
      </c>
      <c r="P112" s="28"/>
      <c r="Q112" s="29" t="n">
        <f aca="false">N112+(0.05*O112)+(P112/240)</f>
        <v>1.25</v>
      </c>
      <c r="R112" s="28" t="n">
        <v>60</v>
      </c>
      <c r="S112" s="28"/>
      <c r="T112" s="30"/>
      <c r="U112" s="31" t="n">
        <f aca="false">R112+(0.05*S112)+(T112/240)</f>
        <v>60</v>
      </c>
      <c r="V112" s="32" t="n">
        <f aca="false">L112*Q112</f>
        <v>65</v>
      </c>
      <c r="W112" s="33" t="n">
        <f aca="false">U112-V112</f>
        <v>-5</v>
      </c>
      <c r="X112" s="22" t="s">
        <v>34</v>
      </c>
      <c r="Y112" s="34" t="n">
        <v>1</v>
      </c>
      <c r="AMJ112" s="0"/>
    </row>
    <row r="113" s="34" customFormat="true" ht="14" hidden="false" customHeight="false" outlineLevel="0" collapsed="false">
      <c r="A113" s="1" t="n">
        <v>112</v>
      </c>
      <c r="B113" s="22" t="s">
        <v>25</v>
      </c>
      <c r="C113" s="22" t="s">
        <v>26</v>
      </c>
      <c r="D113" s="1" t="s">
        <v>27</v>
      </c>
      <c r="E113" s="1" t="s">
        <v>28</v>
      </c>
      <c r="F113" s="23" t="n">
        <v>1737</v>
      </c>
      <c r="G113" s="23" t="s">
        <v>29</v>
      </c>
      <c r="H113" s="23" t="s">
        <v>30</v>
      </c>
      <c r="I113" s="22" t="n">
        <v>3</v>
      </c>
      <c r="J113" s="44" t="s">
        <v>148</v>
      </c>
      <c r="K113" s="24" t="s">
        <v>67</v>
      </c>
      <c r="L113" s="25" t="n">
        <v>233</v>
      </c>
      <c r="M113" s="26" t="s">
        <v>98</v>
      </c>
      <c r="N113" s="27"/>
      <c r="O113" s="27" t="n">
        <v>30</v>
      </c>
      <c r="P113" s="28"/>
      <c r="Q113" s="29" t="n">
        <f aca="false">N113+(0.05*O113)+(P113/240)</f>
        <v>1.5</v>
      </c>
      <c r="R113" s="28" t="n">
        <v>454</v>
      </c>
      <c r="S113" s="28"/>
      <c r="T113" s="30"/>
      <c r="U113" s="31" t="n">
        <f aca="false">R113+(0.05*S113)+(T113/240)</f>
        <v>454</v>
      </c>
      <c r="V113" s="32" t="n">
        <f aca="false">L113*Q113</f>
        <v>349.5</v>
      </c>
      <c r="W113" s="33" t="n">
        <f aca="false">U113-V113</f>
        <v>104.5</v>
      </c>
      <c r="X113" s="22" t="s">
        <v>34</v>
      </c>
      <c r="Y113" s="34" t="n">
        <v>1</v>
      </c>
      <c r="AMJ113" s="0"/>
    </row>
    <row r="114" customFormat="false" ht="14" hidden="false" customHeight="false" outlineLevel="0" collapsed="false">
      <c r="A114" s="1" t="n">
        <v>113</v>
      </c>
      <c r="B114" s="35" t="s">
        <v>25</v>
      </c>
      <c r="C114" s="22" t="s">
        <v>26</v>
      </c>
      <c r="D114" s="1" t="s">
        <v>27</v>
      </c>
      <c r="E114" s="1" t="s">
        <v>28</v>
      </c>
      <c r="F114" s="36" t="n">
        <v>1737</v>
      </c>
      <c r="G114" s="23" t="s">
        <v>29</v>
      </c>
      <c r="H114" s="36" t="s">
        <v>30</v>
      </c>
      <c r="I114" s="35" t="n">
        <v>3</v>
      </c>
      <c r="J114" s="43" t="s">
        <v>149</v>
      </c>
      <c r="K114" s="24" t="s">
        <v>67</v>
      </c>
      <c r="L114" s="38" t="n">
        <v>2590</v>
      </c>
      <c r="M114" s="39" t="s">
        <v>80</v>
      </c>
      <c r="N114" s="27" t="n">
        <v>4</v>
      </c>
      <c r="O114" s="27"/>
      <c r="P114" s="28"/>
      <c r="Q114" s="40" t="n">
        <f aca="false">N114+(0.05*O114)+(P114/240)</f>
        <v>4</v>
      </c>
      <c r="R114" s="28" t="n">
        <v>10360</v>
      </c>
      <c r="S114" s="28"/>
      <c r="T114" s="30"/>
      <c r="U114" s="31" t="n">
        <f aca="false">R114+(0.05*S114)+(T114/240)</f>
        <v>10360</v>
      </c>
      <c r="V114" s="32" t="n">
        <f aca="false">L114*Q114</f>
        <v>10360</v>
      </c>
      <c r="W114" s="41" t="n">
        <f aca="false">U114-V114</f>
        <v>0</v>
      </c>
      <c r="X114" s="35"/>
      <c r="Y114" s="34" t="n">
        <v>1</v>
      </c>
    </row>
    <row r="115" s="34" customFormat="true" ht="14" hidden="false" customHeight="false" outlineLevel="0" collapsed="false">
      <c r="A115" s="1" t="n">
        <v>114</v>
      </c>
      <c r="B115" s="22" t="s">
        <v>25</v>
      </c>
      <c r="C115" s="22" t="s">
        <v>26</v>
      </c>
      <c r="D115" s="1" t="s">
        <v>27</v>
      </c>
      <c r="E115" s="1" t="s">
        <v>28</v>
      </c>
      <c r="F115" s="23" t="n">
        <v>1737</v>
      </c>
      <c r="G115" s="23" t="s">
        <v>29</v>
      </c>
      <c r="H115" s="23" t="s">
        <v>30</v>
      </c>
      <c r="I115" s="22" t="n">
        <v>3</v>
      </c>
      <c r="J115" s="23" t="s">
        <v>150</v>
      </c>
      <c r="K115" s="24" t="s">
        <v>67</v>
      </c>
      <c r="L115" s="25" t="n">
        <v>60</v>
      </c>
      <c r="M115" s="26" t="s">
        <v>80</v>
      </c>
      <c r="N115" s="27"/>
      <c r="O115" s="27"/>
      <c r="P115" s="28"/>
      <c r="Q115" s="29" t="n">
        <f aca="false">N115+(0.05*O115)+(P115/240)</f>
        <v>0</v>
      </c>
      <c r="R115" s="28" t="n">
        <v>1800</v>
      </c>
      <c r="S115" s="28"/>
      <c r="T115" s="30"/>
      <c r="U115" s="31" t="n">
        <f aca="false">R115+(0.05*S115)+(T115/240)</f>
        <v>1800</v>
      </c>
      <c r="V115" s="32" t="n">
        <f aca="false">L115*Q115</f>
        <v>0</v>
      </c>
      <c r="W115" s="33" t="n">
        <f aca="false">U115-V115</f>
        <v>1800</v>
      </c>
      <c r="X115" s="22" t="s">
        <v>101</v>
      </c>
      <c r="Y115" s="34" t="n">
        <v>1</v>
      </c>
      <c r="AMJ115" s="0"/>
    </row>
    <row r="116" customFormat="false" ht="14" hidden="false" customHeight="false" outlineLevel="0" collapsed="false">
      <c r="A116" s="1" t="n">
        <v>115</v>
      </c>
      <c r="B116" s="35" t="s">
        <v>25</v>
      </c>
      <c r="C116" s="22" t="s">
        <v>26</v>
      </c>
      <c r="D116" s="1" t="s">
        <v>27</v>
      </c>
      <c r="E116" s="1" t="s">
        <v>28</v>
      </c>
      <c r="F116" s="36" t="n">
        <v>1737</v>
      </c>
      <c r="G116" s="23" t="s">
        <v>29</v>
      </c>
      <c r="H116" s="36" t="s">
        <v>30</v>
      </c>
      <c r="I116" s="35" t="n">
        <v>3</v>
      </c>
      <c r="J116" s="36" t="s">
        <v>151</v>
      </c>
      <c r="K116" s="24" t="s">
        <v>67</v>
      </c>
      <c r="L116" s="38" t="n">
        <v>18</v>
      </c>
      <c r="M116" s="39" t="s">
        <v>36</v>
      </c>
      <c r="N116" s="27"/>
      <c r="O116" s="27" t="n">
        <v>12</v>
      </c>
      <c r="P116" s="28"/>
      <c r="Q116" s="40" t="n">
        <f aca="false">N116+(0.05*O116)+(P116/240)</f>
        <v>0.6</v>
      </c>
      <c r="R116" s="28" t="n">
        <v>10</v>
      </c>
      <c r="S116" s="28"/>
      <c r="T116" s="30"/>
      <c r="U116" s="31" t="n">
        <f aca="false">R116+(0.05*S116)+(T116/240)</f>
        <v>10</v>
      </c>
      <c r="V116" s="32" t="n">
        <f aca="false">L116*Q116</f>
        <v>10.8</v>
      </c>
      <c r="W116" s="41" t="n">
        <f aca="false">U116-V116</f>
        <v>-0.800000000000001</v>
      </c>
      <c r="X116" s="35"/>
      <c r="Y116" s="34" t="n">
        <v>1</v>
      </c>
    </row>
    <row r="117" customFormat="false" ht="14" hidden="false" customHeight="false" outlineLevel="0" collapsed="false">
      <c r="A117" s="1" t="n">
        <v>116</v>
      </c>
      <c r="B117" s="35" t="s">
        <v>25</v>
      </c>
      <c r="C117" s="22" t="s">
        <v>26</v>
      </c>
      <c r="D117" s="1" t="s">
        <v>27</v>
      </c>
      <c r="E117" s="1" t="s">
        <v>28</v>
      </c>
      <c r="F117" s="36" t="n">
        <v>1737</v>
      </c>
      <c r="G117" s="23" t="s">
        <v>29</v>
      </c>
      <c r="H117" s="36" t="s">
        <v>30</v>
      </c>
      <c r="I117" s="35" t="n">
        <v>3</v>
      </c>
      <c r="J117" s="36" t="s">
        <v>152</v>
      </c>
      <c r="K117" s="24" t="s">
        <v>67</v>
      </c>
      <c r="L117" s="38" t="n">
        <v>4000</v>
      </c>
      <c r="M117" s="39" t="s">
        <v>36</v>
      </c>
      <c r="N117" s="27" t="n">
        <v>0.18</v>
      </c>
      <c r="O117" s="27"/>
      <c r="P117" s="28"/>
      <c r="Q117" s="40" t="n">
        <f aca="false">N117+(0.05*O117)+(P117/240)</f>
        <v>0.18</v>
      </c>
      <c r="R117" s="28" t="n">
        <v>720</v>
      </c>
      <c r="S117" s="28"/>
      <c r="T117" s="30"/>
      <c r="U117" s="31" t="n">
        <f aca="false">R117+(0.05*S117)+(T117/240)</f>
        <v>720</v>
      </c>
      <c r="V117" s="32" t="n">
        <f aca="false">L117*Q117</f>
        <v>720</v>
      </c>
      <c r="W117" s="41" t="n">
        <f aca="false">U117-V117</f>
        <v>0</v>
      </c>
      <c r="X117" s="35"/>
      <c r="Y117" s="34" t="n">
        <v>1</v>
      </c>
    </row>
    <row r="118" customFormat="false" ht="14" hidden="false" customHeight="false" outlineLevel="0" collapsed="false">
      <c r="A118" s="1" t="n">
        <v>117</v>
      </c>
      <c r="B118" s="35" t="s">
        <v>25</v>
      </c>
      <c r="C118" s="22" t="s">
        <v>26</v>
      </c>
      <c r="D118" s="1" t="s">
        <v>27</v>
      </c>
      <c r="E118" s="1" t="s">
        <v>28</v>
      </c>
      <c r="F118" s="36" t="n">
        <v>1737</v>
      </c>
      <c r="G118" s="23" t="s">
        <v>29</v>
      </c>
      <c r="H118" s="36" t="s">
        <v>30</v>
      </c>
      <c r="I118" s="35" t="n">
        <v>3</v>
      </c>
      <c r="J118" s="36" t="s">
        <v>153</v>
      </c>
      <c r="K118" s="24" t="s">
        <v>67</v>
      </c>
      <c r="L118" s="38" t="n">
        <v>5450</v>
      </c>
      <c r="M118" s="39" t="s">
        <v>40</v>
      </c>
      <c r="N118" s="27"/>
      <c r="O118" s="27" t="n">
        <v>6</v>
      </c>
      <c r="P118" s="28"/>
      <c r="Q118" s="40" t="n">
        <f aca="false">N118+(0.05*O118)+(P118/240)</f>
        <v>0.3</v>
      </c>
      <c r="R118" s="28" t="n">
        <v>1635</v>
      </c>
      <c r="S118" s="28"/>
      <c r="T118" s="30"/>
      <c r="U118" s="31" t="n">
        <f aca="false">R118+(0.05*S118)+(T118/240)</f>
        <v>1635</v>
      </c>
      <c r="V118" s="32" t="n">
        <f aca="false">L118*Q118</f>
        <v>1635</v>
      </c>
      <c r="W118" s="41" t="n">
        <f aca="false">U118-V118</f>
        <v>0</v>
      </c>
      <c r="X118" s="35"/>
      <c r="Y118" s="34" t="n">
        <v>1</v>
      </c>
    </row>
    <row r="119" customFormat="false" ht="14" hidden="false" customHeight="false" outlineLevel="0" collapsed="false">
      <c r="A119" s="1" t="n">
        <v>118</v>
      </c>
      <c r="B119" s="35" t="s">
        <v>25</v>
      </c>
      <c r="C119" s="22" t="s">
        <v>26</v>
      </c>
      <c r="D119" s="1" t="s">
        <v>27</v>
      </c>
      <c r="E119" s="1" t="s">
        <v>28</v>
      </c>
      <c r="F119" s="36" t="n">
        <v>1737</v>
      </c>
      <c r="G119" s="23" t="s">
        <v>29</v>
      </c>
      <c r="H119" s="36" t="s">
        <v>30</v>
      </c>
      <c r="I119" s="35" t="n">
        <v>3</v>
      </c>
      <c r="J119" s="43" t="s">
        <v>154</v>
      </c>
      <c r="K119" s="24" t="s">
        <v>67</v>
      </c>
      <c r="L119" s="38" t="n">
        <v>10239</v>
      </c>
      <c r="M119" s="39" t="s">
        <v>36</v>
      </c>
      <c r="N119" s="27"/>
      <c r="O119" s="27" t="n">
        <v>2</v>
      </c>
      <c r="P119" s="28"/>
      <c r="Q119" s="40" t="n">
        <f aca="false">N119+(0.05*O119)+(P119/240)</f>
        <v>0.1</v>
      </c>
      <c r="R119" s="28" t="n">
        <v>1023</v>
      </c>
      <c r="S119" s="28"/>
      <c r="T119" s="30"/>
      <c r="U119" s="31" t="n">
        <f aca="false">R119+(0.05*S119)+(T119/240)</f>
        <v>1023</v>
      </c>
      <c r="V119" s="32" t="n">
        <f aca="false">L119*Q119</f>
        <v>1023.9</v>
      </c>
      <c r="W119" s="41" t="n">
        <f aca="false">U119-V119</f>
        <v>-0.900000000000091</v>
      </c>
      <c r="X119" s="35"/>
      <c r="Y119" s="34" t="n">
        <v>1</v>
      </c>
    </row>
    <row r="120" customFormat="false" ht="14" hidden="false" customHeight="false" outlineLevel="0" collapsed="false">
      <c r="A120" s="1" t="n">
        <v>119</v>
      </c>
      <c r="B120" s="35" t="s">
        <v>25</v>
      </c>
      <c r="C120" s="22" t="s">
        <v>26</v>
      </c>
      <c r="D120" s="1" t="s">
        <v>27</v>
      </c>
      <c r="E120" s="1" t="s">
        <v>28</v>
      </c>
      <c r="F120" s="36" t="n">
        <v>1737</v>
      </c>
      <c r="G120" s="23" t="s">
        <v>29</v>
      </c>
      <c r="H120" s="36" t="s">
        <v>30</v>
      </c>
      <c r="I120" s="35" t="n">
        <v>3</v>
      </c>
      <c r="J120" s="36" t="s">
        <v>42</v>
      </c>
      <c r="K120" s="24" t="s">
        <v>67</v>
      </c>
      <c r="L120" s="38" t="n">
        <v>224</v>
      </c>
      <c r="M120" s="39" t="s">
        <v>155</v>
      </c>
      <c r="N120" s="27" t="n">
        <v>12</v>
      </c>
      <c r="O120" s="27"/>
      <c r="P120" s="28"/>
      <c r="Q120" s="40" t="n">
        <f aca="false">N120+(0.05*O120)+(P120/240)</f>
        <v>12</v>
      </c>
      <c r="R120" s="28" t="n">
        <v>2688</v>
      </c>
      <c r="S120" s="28"/>
      <c r="T120" s="30"/>
      <c r="U120" s="31" t="n">
        <f aca="false">R120+(0.05*S120)+(T120/240)</f>
        <v>2688</v>
      </c>
      <c r="V120" s="32" t="n">
        <f aca="false">L120*Q120</f>
        <v>2688</v>
      </c>
      <c r="W120" s="41" t="n">
        <f aca="false">U120-V120</f>
        <v>0</v>
      </c>
      <c r="X120" s="35"/>
      <c r="Y120" s="34" t="n">
        <v>1</v>
      </c>
    </row>
    <row r="121" customFormat="false" ht="14" hidden="false" customHeight="false" outlineLevel="0" collapsed="false">
      <c r="A121" s="1" t="n">
        <v>120</v>
      </c>
      <c r="B121" s="35" t="s">
        <v>25</v>
      </c>
      <c r="C121" s="22" t="s">
        <v>26</v>
      </c>
      <c r="D121" s="1" t="s">
        <v>27</v>
      </c>
      <c r="E121" s="1" t="s">
        <v>28</v>
      </c>
      <c r="F121" s="36" t="n">
        <v>1737</v>
      </c>
      <c r="G121" s="23" t="s">
        <v>29</v>
      </c>
      <c r="H121" s="36" t="s">
        <v>30</v>
      </c>
      <c r="I121" s="35" t="n">
        <v>3</v>
      </c>
      <c r="J121" s="36" t="s">
        <v>156</v>
      </c>
      <c r="K121" s="24" t="s">
        <v>67</v>
      </c>
      <c r="L121" s="38" t="n">
        <v>723</v>
      </c>
      <c r="M121" s="39" t="s">
        <v>36</v>
      </c>
      <c r="N121" s="27"/>
      <c r="O121" s="27" t="n">
        <v>6</v>
      </c>
      <c r="P121" s="28"/>
      <c r="Q121" s="40" t="n">
        <f aca="false">N121+(0.05*O121)+(P121/240)</f>
        <v>0.3</v>
      </c>
      <c r="R121" s="28" t="n">
        <v>216</v>
      </c>
      <c r="S121" s="28"/>
      <c r="T121" s="30"/>
      <c r="U121" s="31" t="n">
        <f aca="false">R121+(0.05*S121)+(T121/240)</f>
        <v>216</v>
      </c>
      <c r="V121" s="32" t="n">
        <f aca="false">L121*Q121</f>
        <v>216.9</v>
      </c>
      <c r="W121" s="41" t="n">
        <f aca="false">U121-V121</f>
        <v>-0.900000000000034</v>
      </c>
      <c r="X121" s="35"/>
      <c r="Y121" s="34" t="n">
        <v>1</v>
      </c>
    </row>
    <row r="122" customFormat="false" ht="14" hidden="false" customHeight="false" outlineLevel="0" collapsed="false">
      <c r="A122" s="1" t="n">
        <v>121</v>
      </c>
      <c r="B122" s="35" t="s">
        <v>25</v>
      </c>
      <c r="C122" s="22" t="s">
        <v>26</v>
      </c>
      <c r="D122" s="1" t="s">
        <v>27</v>
      </c>
      <c r="E122" s="1" t="s">
        <v>28</v>
      </c>
      <c r="F122" s="36" t="n">
        <v>1737</v>
      </c>
      <c r="G122" s="23" t="s">
        <v>29</v>
      </c>
      <c r="H122" s="36" t="s">
        <v>30</v>
      </c>
      <c r="I122" s="35" t="n">
        <v>3</v>
      </c>
      <c r="J122" s="36" t="s">
        <v>157</v>
      </c>
      <c r="K122" s="24" t="s">
        <v>67</v>
      </c>
      <c r="L122" s="38" t="n">
        <v>38</v>
      </c>
      <c r="M122" s="39" t="s">
        <v>36</v>
      </c>
      <c r="N122" s="27"/>
      <c r="O122" s="27" t="n">
        <v>50</v>
      </c>
      <c r="P122" s="28"/>
      <c r="Q122" s="40" t="n">
        <f aca="false">N122+(0.05*O122)+(P122/240)</f>
        <v>2.5</v>
      </c>
      <c r="R122" s="28" t="n">
        <v>95</v>
      </c>
      <c r="S122" s="28"/>
      <c r="T122" s="30"/>
      <c r="U122" s="31" t="n">
        <f aca="false">R122+(0.05*S122)+(T122/240)</f>
        <v>95</v>
      </c>
      <c r="V122" s="32" t="n">
        <f aca="false">L122*Q122</f>
        <v>95</v>
      </c>
      <c r="W122" s="41" t="n">
        <f aca="false">U122-V122</f>
        <v>0</v>
      </c>
      <c r="X122" s="35"/>
      <c r="Y122" s="34" t="n">
        <v>1</v>
      </c>
    </row>
    <row r="123" customFormat="false" ht="14" hidden="false" customHeight="false" outlineLevel="0" collapsed="false">
      <c r="A123" s="1" t="n">
        <v>122</v>
      </c>
      <c r="B123" s="35" t="s">
        <v>25</v>
      </c>
      <c r="C123" s="22" t="s">
        <v>26</v>
      </c>
      <c r="D123" s="1" t="s">
        <v>27</v>
      </c>
      <c r="E123" s="1" t="s">
        <v>28</v>
      </c>
      <c r="F123" s="36" t="n">
        <v>1737</v>
      </c>
      <c r="G123" s="23" t="s">
        <v>29</v>
      </c>
      <c r="H123" s="36" t="s">
        <v>30</v>
      </c>
      <c r="I123" s="35" t="n">
        <v>3</v>
      </c>
      <c r="J123" s="36" t="s">
        <v>158</v>
      </c>
      <c r="K123" s="24" t="s">
        <v>67</v>
      </c>
      <c r="L123" s="38" t="n">
        <v>205</v>
      </c>
      <c r="M123" s="39" t="s">
        <v>36</v>
      </c>
      <c r="N123" s="27" t="n">
        <v>3</v>
      </c>
      <c r="O123" s="27"/>
      <c r="P123" s="28"/>
      <c r="Q123" s="40" t="n">
        <f aca="false">N123+(0.05*O123)+(P123/240)</f>
        <v>3</v>
      </c>
      <c r="R123" s="28" t="n">
        <v>615</v>
      </c>
      <c r="S123" s="28"/>
      <c r="T123" s="30"/>
      <c r="U123" s="31" t="n">
        <f aca="false">R123+(0.05*S123)+(T123/240)</f>
        <v>615</v>
      </c>
      <c r="V123" s="32" t="n">
        <f aca="false">L123*Q123</f>
        <v>615</v>
      </c>
      <c r="W123" s="41" t="n">
        <f aca="false">U123-V123</f>
        <v>0</v>
      </c>
      <c r="X123" s="35"/>
      <c r="Y123" s="34" t="n">
        <v>1</v>
      </c>
    </row>
    <row r="124" customFormat="false" ht="14" hidden="false" customHeight="false" outlineLevel="0" collapsed="false">
      <c r="A124" s="1" t="n">
        <v>123</v>
      </c>
      <c r="B124" s="35" t="s">
        <v>25</v>
      </c>
      <c r="C124" s="22" t="s">
        <v>26</v>
      </c>
      <c r="D124" s="1" t="s">
        <v>27</v>
      </c>
      <c r="E124" s="1" t="s">
        <v>28</v>
      </c>
      <c r="F124" s="36" t="n">
        <v>1737</v>
      </c>
      <c r="G124" s="23" t="s">
        <v>29</v>
      </c>
      <c r="H124" s="36" t="s">
        <v>30</v>
      </c>
      <c r="I124" s="35" t="n">
        <v>3</v>
      </c>
      <c r="J124" s="36" t="s">
        <v>159</v>
      </c>
      <c r="K124" s="24" t="s">
        <v>67</v>
      </c>
      <c r="L124" s="38" t="n">
        <v>431</v>
      </c>
      <c r="M124" s="39" t="s">
        <v>36</v>
      </c>
      <c r="N124" s="27"/>
      <c r="O124" s="27" t="n">
        <v>20</v>
      </c>
      <c r="P124" s="28"/>
      <c r="Q124" s="40" t="n">
        <f aca="false">N124+(0.05*O124)+(P124/240)</f>
        <v>1</v>
      </c>
      <c r="R124" s="28" t="n">
        <v>431</v>
      </c>
      <c r="S124" s="28"/>
      <c r="T124" s="30"/>
      <c r="U124" s="31" t="n">
        <f aca="false">R124+(0.05*S124)+(T124/240)</f>
        <v>431</v>
      </c>
      <c r="V124" s="32" t="n">
        <f aca="false">L124*Q124</f>
        <v>431</v>
      </c>
      <c r="W124" s="41" t="n">
        <f aca="false">U124-V124</f>
        <v>0</v>
      </c>
      <c r="X124" s="35"/>
      <c r="Y124" s="34" t="n">
        <v>1</v>
      </c>
    </row>
    <row r="125" s="34" customFormat="true" ht="14" hidden="false" customHeight="false" outlineLevel="0" collapsed="false">
      <c r="A125" s="1" t="n">
        <v>124</v>
      </c>
      <c r="B125" s="22" t="s">
        <v>25</v>
      </c>
      <c r="C125" s="22" t="s">
        <v>26</v>
      </c>
      <c r="D125" s="1" t="s">
        <v>27</v>
      </c>
      <c r="E125" s="1" t="s">
        <v>28</v>
      </c>
      <c r="F125" s="23" t="n">
        <v>1737</v>
      </c>
      <c r="G125" s="23" t="s">
        <v>29</v>
      </c>
      <c r="H125" s="23" t="s">
        <v>30</v>
      </c>
      <c r="I125" s="22" t="n">
        <v>3</v>
      </c>
      <c r="J125" s="23" t="s">
        <v>160</v>
      </c>
      <c r="K125" s="24" t="s">
        <v>67</v>
      </c>
      <c r="L125" s="25" t="n">
        <v>188</v>
      </c>
      <c r="M125" s="26" t="s">
        <v>36</v>
      </c>
      <c r="N125" s="27"/>
      <c r="O125" s="27"/>
      <c r="P125" s="28"/>
      <c r="Q125" s="29" t="n">
        <f aca="false">N125+(0.05*O125)+(P125/240)</f>
        <v>0</v>
      </c>
      <c r="R125" s="28" t="n">
        <v>200</v>
      </c>
      <c r="S125" s="28"/>
      <c r="T125" s="30"/>
      <c r="U125" s="31" t="n">
        <f aca="false">R125+(0.05*S125)+(T125/240)</f>
        <v>200</v>
      </c>
      <c r="V125" s="32" t="n">
        <f aca="false">L125*Q125</f>
        <v>0</v>
      </c>
      <c r="W125" s="33" t="n">
        <f aca="false">U125-V125</f>
        <v>200</v>
      </c>
      <c r="X125" s="22" t="s">
        <v>101</v>
      </c>
      <c r="Y125" s="34" t="n">
        <v>1</v>
      </c>
      <c r="AMJ125" s="0"/>
    </row>
    <row r="126" s="34" customFormat="true" ht="14" hidden="false" customHeight="false" outlineLevel="0" collapsed="false">
      <c r="A126" s="1" t="n">
        <v>125</v>
      </c>
      <c r="B126" s="22" t="s">
        <v>25</v>
      </c>
      <c r="C126" s="22" t="s">
        <v>26</v>
      </c>
      <c r="D126" s="1" t="s">
        <v>27</v>
      </c>
      <c r="E126" s="1" t="s">
        <v>28</v>
      </c>
      <c r="F126" s="23" t="n">
        <v>1737</v>
      </c>
      <c r="G126" s="23" t="s">
        <v>29</v>
      </c>
      <c r="H126" s="23" t="s">
        <v>30</v>
      </c>
      <c r="I126" s="22" t="n">
        <v>3</v>
      </c>
      <c r="J126" s="23" t="s">
        <v>161</v>
      </c>
      <c r="K126" s="24" t="s">
        <v>67</v>
      </c>
      <c r="L126" s="25" t="n">
        <v>550</v>
      </c>
      <c r="M126" s="26" t="s">
        <v>40</v>
      </c>
      <c r="N126" s="27"/>
      <c r="O126" s="27" t="n">
        <v>25</v>
      </c>
      <c r="P126" s="28"/>
      <c r="Q126" s="29" t="n">
        <f aca="false">N126+(0.05*O126)+(P126/240)</f>
        <v>1.25</v>
      </c>
      <c r="R126" s="28" t="n">
        <v>690</v>
      </c>
      <c r="S126" s="28"/>
      <c r="T126" s="30"/>
      <c r="U126" s="31" t="n">
        <f aca="false">R126+(0.05*S126)+(T126/240)</f>
        <v>690</v>
      </c>
      <c r="V126" s="32" t="n">
        <f aca="false">L126*Q126</f>
        <v>687.5</v>
      </c>
      <c r="W126" s="33" t="n">
        <f aca="false">U126-V126</f>
        <v>2.5</v>
      </c>
      <c r="X126" s="22" t="s">
        <v>34</v>
      </c>
      <c r="Y126" s="34" t="n">
        <v>1</v>
      </c>
      <c r="AMJ126" s="0"/>
    </row>
    <row r="127" customFormat="false" ht="14" hidden="false" customHeight="false" outlineLevel="0" collapsed="false">
      <c r="A127" s="1" t="n">
        <v>126</v>
      </c>
      <c r="B127" s="35" t="s">
        <v>25</v>
      </c>
      <c r="C127" s="22" t="s">
        <v>26</v>
      </c>
      <c r="D127" s="1" t="s">
        <v>27</v>
      </c>
      <c r="E127" s="1" t="s">
        <v>28</v>
      </c>
      <c r="F127" s="36" t="n">
        <v>1737</v>
      </c>
      <c r="G127" s="23" t="s">
        <v>29</v>
      </c>
      <c r="H127" s="36" t="s">
        <v>30</v>
      </c>
      <c r="I127" s="35" t="n">
        <v>3</v>
      </c>
      <c r="J127" s="36" t="s">
        <v>162</v>
      </c>
      <c r="K127" s="24" t="s">
        <v>67</v>
      </c>
      <c r="L127" s="38" t="n">
        <v>2</v>
      </c>
      <c r="M127" s="39" t="s">
        <v>36</v>
      </c>
      <c r="N127" s="27" t="n">
        <v>8</v>
      </c>
      <c r="O127" s="27"/>
      <c r="P127" s="28"/>
      <c r="Q127" s="40" t="n">
        <f aca="false">N127+(0.05*O127)+(P127/240)</f>
        <v>8</v>
      </c>
      <c r="R127" s="28" t="n">
        <v>16</v>
      </c>
      <c r="S127" s="28"/>
      <c r="T127" s="30"/>
      <c r="U127" s="31" t="n">
        <f aca="false">R127+(0.05*S127)+(T127/240)</f>
        <v>16</v>
      </c>
      <c r="V127" s="32" t="n">
        <f aca="false">L127*Q127</f>
        <v>16</v>
      </c>
      <c r="W127" s="41" t="n">
        <f aca="false">U127-V127</f>
        <v>0</v>
      </c>
      <c r="X127" s="35"/>
      <c r="Y127" s="34" t="n">
        <v>1</v>
      </c>
    </row>
    <row r="128" customFormat="false" ht="14" hidden="false" customHeight="false" outlineLevel="0" collapsed="false">
      <c r="A128" s="1" t="n">
        <v>127</v>
      </c>
      <c r="B128" s="35" t="s">
        <v>25</v>
      </c>
      <c r="C128" s="22" t="s">
        <v>26</v>
      </c>
      <c r="D128" s="1" t="s">
        <v>27</v>
      </c>
      <c r="E128" s="1" t="s">
        <v>28</v>
      </c>
      <c r="F128" s="36" t="n">
        <v>1737</v>
      </c>
      <c r="G128" s="23" t="s">
        <v>29</v>
      </c>
      <c r="H128" s="36" t="s">
        <v>30</v>
      </c>
      <c r="I128" s="35" t="n">
        <v>3</v>
      </c>
      <c r="J128" s="36" t="s">
        <v>163</v>
      </c>
      <c r="K128" s="24" t="s">
        <v>67</v>
      </c>
      <c r="L128" s="38" t="n">
        <v>20</v>
      </c>
      <c r="M128" s="39" t="s">
        <v>36</v>
      </c>
      <c r="N128" s="27" t="n">
        <v>6</v>
      </c>
      <c r="O128" s="27"/>
      <c r="P128" s="28"/>
      <c r="Q128" s="40" t="n">
        <f aca="false">N128+(0.05*O128)+(P128/240)</f>
        <v>6</v>
      </c>
      <c r="R128" s="28" t="n">
        <v>120</v>
      </c>
      <c r="S128" s="28"/>
      <c r="T128" s="30"/>
      <c r="U128" s="31" t="n">
        <f aca="false">R128+(0.05*S128)+(T128/240)</f>
        <v>120</v>
      </c>
      <c r="V128" s="32" t="n">
        <f aca="false">L128*Q128</f>
        <v>120</v>
      </c>
      <c r="W128" s="41" t="n">
        <f aca="false">U128-V128</f>
        <v>0</v>
      </c>
      <c r="X128" s="35"/>
      <c r="Y128" s="34" t="n">
        <v>1</v>
      </c>
    </row>
    <row r="129" customFormat="false" ht="14" hidden="false" customHeight="false" outlineLevel="0" collapsed="false">
      <c r="A129" s="1" t="n">
        <v>128</v>
      </c>
      <c r="B129" s="35" t="s">
        <v>25</v>
      </c>
      <c r="C129" s="22" t="s">
        <v>26</v>
      </c>
      <c r="D129" s="1" t="s">
        <v>27</v>
      </c>
      <c r="E129" s="1" t="s">
        <v>28</v>
      </c>
      <c r="F129" s="36" t="n">
        <v>1737</v>
      </c>
      <c r="G129" s="23" t="s">
        <v>29</v>
      </c>
      <c r="H129" s="36" t="s">
        <v>30</v>
      </c>
      <c r="I129" s="35" t="n">
        <v>3</v>
      </c>
      <c r="J129" s="36" t="s">
        <v>46</v>
      </c>
      <c r="K129" s="24" t="s">
        <v>67</v>
      </c>
      <c r="L129" s="38" t="n">
        <v>264656</v>
      </c>
      <c r="M129" s="39" t="s">
        <v>36</v>
      </c>
      <c r="N129" s="27" t="n">
        <v>0.18</v>
      </c>
      <c r="O129" s="27"/>
      <c r="P129" s="28"/>
      <c r="Q129" s="40" t="n">
        <f aca="false">N129+(0.05*O129)+(P129/240)</f>
        <v>0.18</v>
      </c>
      <c r="R129" s="28" t="n">
        <v>47638</v>
      </c>
      <c r="S129" s="28"/>
      <c r="T129" s="30"/>
      <c r="U129" s="31" t="n">
        <f aca="false">R129+(0.05*S129)+(T129/240)</f>
        <v>47638</v>
      </c>
      <c r="V129" s="32" t="n">
        <f aca="false">L129*Q129</f>
        <v>47638.08</v>
      </c>
      <c r="W129" s="41" t="n">
        <f aca="false">U129-V129</f>
        <v>-0.0800000000017462</v>
      </c>
      <c r="X129" s="35"/>
      <c r="Y129" s="34" t="n">
        <v>1</v>
      </c>
    </row>
    <row r="130" s="34" customFormat="true" ht="14" hidden="false" customHeight="false" outlineLevel="0" collapsed="false">
      <c r="A130" s="1" t="n">
        <v>129</v>
      </c>
      <c r="B130" s="22" t="s">
        <v>25</v>
      </c>
      <c r="C130" s="22" t="s">
        <v>26</v>
      </c>
      <c r="D130" s="1" t="s">
        <v>27</v>
      </c>
      <c r="E130" s="1" t="s">
        <v>28</v>
      </c>
      <c r="F130" s="23" t="n">
        <v>1737</v>
      </c>
      <c r="G130" s="23" t="s">
        <v>29</v>
      </c>
      <c r="H130" s="23" t="s">
        <v>30</v>
      </c>
      <c r="I130" s="22" t="n">
        <v>3</v>
      </c>
      <c r="J130" s="23" t="s">
        <v>164</v>
      </c>
      <c r="K130" s="24" t="s">
        <v>67</v>
      </c>
      <c r="L130" s="25" t="n">
        <v>182192</v>
      </c>
      <c r="M130" s="26" t="s">
        <v>36</v>
      </c>
      <c r="N130" s="27" t="n">
        <v>0.12</v>
      </c>
      <c r="O130" s="27"/>
      <c r="P130" s="28"/>
      <c r="Q130" s="29" t="n">
        <f aca="false">N130+(0.05*O130)+(P130/240)</f>
        <v>0.12</v>
      </c>
      <c r="R130" s="28" t="n">
        <v>21883</v>
      </c>
      <c r="S130" s="28"/>
      <c r="T130" s="30"/>
      <c r="U130" s="31" t="n">
        <f aca="false">R130+(0.05*S130)+(T130/240)</f>
        <v>21883</v>
      </c>
      <c r="V130" s="32" t="n">
        <f aca="false">L130*Q130</f>
        <v>21863.04</v>
      </c>
      <c r="W130" s="33" t="n">
        <f aca="false">U130-V130</f>
        <v>19.9599999999991</v>
      </c>
      <c r="X130" s="22" t="s">
        <v>34</v>
      </c>
      <c r="Y130" s="34" t="n">
        <v>1</v>
      </c>
      <c r="AMJ130" s="0"/>
    </row>
    <row r="131" customFormat="false" ht="14" hidden="false" customHeight="false" outlineLevel="0" collapsed="false">
      <c r="A131" s="1" t="n">
        <v>130</v>
      </c>
      <c r="B131" s="35" t="s">
        <v>25</v>
      </c>
      <c r="C131" s="22" t="s">
        <v>26</v>
      </c>
      <c r="D131" s="1" t="s">
        <v>27</v>
      </c>
      <c r="E131" s="1" t="s">
        <v>28</v>
      </c>
      <c r="F131" s="36" t="n">
        <v>1737</v>
      </c>
      <c r="G131" s="23" t="s">
        <v>29</v>
      </c>
      <c r="H131" s="36" t="s">
        <v>30</v>
      </c>
      <c r="I131" s="35" t="n">
        <v>3</v>
      </c>
      <c r="J131" s="36" t="s">
        <v>165</v>
      </c>
      <c r="K131" s="24" t="s">
        <v>67</v>
      </c>
      <c r="L131" s="38" t="n">
        <v>1918</v>
      </c>
      <c r="M131" s="39" t="s">
        <v>36</v>
      </c>
      <c r="N131" s="27" t="n">
        <v>0.13</v>
      </c>
      <c r="O131" s="27"/>
      <c r="P131" s="28"/>
      <c r="Q131" s="40" t="n">
        <f aca="false">N131+(0.05*O131)+(P131/240)</f>
        <v>0.13</v>
      </c>
      <c r="R131" s="28" t="n">
        <v>250</v>
      </c>
      <c r="S131" s="28"/>
      <c r="T131" s="30"/>
      <c r="U131" s="31" t="n">
        <f aca="false">R131+(0.05*S131)+(T131/240)</f>
        <v>250</v>
      </c>
      <c r="V131" s="32" t="n">
        <f aca="false">L131*Q131</f>
        <v>249.34</v>
      </c>
      <c r="W131" s="41" t="n">
        <f aca="false">U131-V131</f>
        <v>0.659999999999997</v>
      </c>
      <c r="X131" s="35"/>
      <c r="Y131" s="34" t="n">
        <v>1</v>
      </c>
    </row>
    <row r="132" customFormat="false" ht="14" hidden="false" customHeight="false" outlineLevel="0" collapsed="false">
      <c r="A132" s="1" t="n">
        <v>131</v>
      </c>
      <c r="B132" s="35" t="s">
        <v>25</v>
      </c>
      <c r="C132" s="22" t="s">
        <v>26</v>
      </c>
      <c r="D132" s="1" t="s">
        <v>27</v>
      </c>
      <c r="E132" s="1" t="s">
        <v>28</v>
      </c>
      <c r="F132" s="36" t="n">
        <v>1737</v>
      </c>
      <c r="G132" s="23" t="s">
        <v>29</v>
      </c>
      <c r="H132" s="36" t="s">
        <v>30</v>
      </c>
      <c r="I132" s="35" t="n">
        <v>3</v>
      </c>
      <c r="J132" s="36" t="s">
        <v>166</v>
      </c>
      <c r="K132" s="24" t="s">
        <v>67</v>
      </c>
      <c r="L132" s="38" t="n">
        <v>7118</v>
      </c>
      <c r="M132" s="39" t="s">
        <v>36</v>
      </c>
      <c r="N132" s="27" t="n">
        <v>0.14</v>
      </c>
      <c r="O132" s="27"/>
      <c r="P132" s="28"/>
      <c r="Q132" s="40" t="n">
        <f aca="false">N132+(0.05*O132)+(P132/240)</f>
        <v>0.14</v>
      </c>
      <c r="R132" s="28" t="n">
        <v>996</v>
      </c>
      <c r="S132" s="28"/>
      <c r="T132" s="30"/>
      <c r="U132" s="31" t="n">
        <f aca="false">R132+(0.05*S132)+(T132/240)</f>
        <v>996</v>
      </c>
      <c r="V132" s="32" t="n">
        <f aca="false">L132*Q132</f>
        <v>996.52</v>
      </c>
      <c r="W132" s="41" t="n">
        <f aca="false">U132-V132</f>
        <v>-0.520000000000096</v>
      </c>
      <c r="X132" s="35"/>
      <c r="Y132" s="34" t="n">
        <v>1</v>
      </c>
    </row>
    <row r="133" s="34" customFormat="true" ht="14" hidden="false" customHeight="false" outlineLevel="0" collapsed="false">
      <c r="A133" s="1" t="n">
        <v>132</v>
      </c>
      <c r="B133" s="22" t="s">
        <v>25</v>
      </c>
      <c r="C133" s="22" t="s">
        <v>26</v>
      </c>
      <c r="D133" s="1" t="s">
        <v>27</v>
      </c>
      <c r="E133" s="1" t="s">
        <v>28</v>
      </c>
      <c r="F133" s="23" t="n">
        <v>1737</v>
      </c>
      <c r="G133" s="23" t="s">
        <v>29</v>
      </c>
      <c r="H133" s="23" t="s">
        <v>30</v>
      </c>
      <c r="I133" s="22" t="n">
        <v>3</v>
      </c>
      <c r="J133" s="23" t="s">
        <v>167</v>
      </c>
      <c r="K133" s="24" t="s">
        <v>67</v>
      </c>
      <c r="L133" s="25" t="n">
        <v>15094</v>
      </c>
      <c r="M133" s="26" t="s">
        <v>36</v>
      </c>
      <c r="N133" s="27" t="n">
        <v>0.15</v>
      </c>
      <c r="O133" s="27"/>
      <c r="P133" s="28"/>
      <c r="Q133" s="29" t="n">
        <f aca="false">N133+(0.05*O133)+(P133/240)</f>
        <v>0.15</v>
      </c>
      <c r="R133" s="28" t="n">
        <v>2255</v>
      </c>
      <c r="S133" s="28"/>
      <c r="T133" s="30"/>
      <c r="U133" s="31" t="n">
        <f aca="false">R133+(0.05*S133)+(T133/240)</f>
        <v>2255</v>
      </c>
      <c r="V133" s="32" t="n">
        <f aca="false">L133*Q133</f>
        <v>2264.1</v>
      </c>
      <c r="W133" s="33" t="n">
        <f aca="false">U133-V133</f>
        <v>-9.09999999999991</v>
      </c>
      <c r="X133" s="22" t="s">
        <v>34</v>
      </c>
      <c r="Y133" s="34" t="n">
        <v>1</v>
      </c>
      <c r="AMJ133" s="0"/>
    </row>
    <row r="134" s="34" customFormat="true" ht="14" hidden="false" customHeight="false" outlineLevel="0" collapsed="false">
      <c r="A134" s="1" t="n">
        <v>133</v>
      </c>
      <c r="B134" s="22" t="s">
        <v>25</v>
      </c>
      <c r="C134" s="22" t="s">
        <v>26</v>
      </c>
      <c r="D134" s="1" t="s">
        <v>27</v>
      </c>
      <c r="E134" s="1" t="s">
        <v>28</v>
      </c>
      <c r="F134" s="23" t="n">
        <v>1737</v>
      </c>
      <c r="G134" s="23" t="s">
        <v>29</v>
      </c>
      <c r="H134" s="23" t="s">
        <v>30</v>
      </c>
      <c r="I134" s="22" t="n">
        <v>3</v>
      </c>
      <c r="J134" s="23" t="s">
        <v>168</v>
      </c>
      <c r="K134" s="24" t="s">
        <v>67</v>
      </c>
      <c r="L134" s="25" t="n">
        <v>21093</v>
      </c>
      <c r="M134" s="26" t="s">
        <v>36</v>
      </c>
      <c r="N134" s="27" t="n">
        <v>0.17</v>
      </c>
      <c r="O134" s="27"/>
      <c r="P134" s="28"/>
      <c r="Q134" s="29" t="n">
        <f aca="false">N134+(0.05*O134)+(P134/240)</f>
        <v>0.17</v>
      </c>
      <c r="R134" s="28" t="n">
        <v>3577</v>
      </c>
      <c r="S134" s="28"/>
      <c r="T134" s="30"/>
      <c r="U134" s="31" t="n">
        <f aca="false">R134+(0.05*S134)+(T134/240)</f>
        <v>3577</v>
      </c>
      <c r="V134" s="32" t="n">
        <f aca="false">L134*Q134</f>
        <v>3585.81</v>
      </c>
      <c r="W134" s="33" t="n">
        <f aca="false">U134-V134</f>
        <v>-8.8100000000004</v>
      </c>
      <c r="X134" s="22" t="s">
        <v>34</v>
      </c>
      <c r="Y134" s="34" t="n">
        <v>1</v>
      </c>
      <c r="AMJ134" s="0"/>
    </row>
    <row r="135" customFormat="false" ht="14" hidden="false" customHeight="false" outlineLevel="0" collapsed="false">
      <c r="A135" s="1" t="n">
        <v>134</v>
      </c>
      <c r="B135" s="35" t="s">
        <v>25</v>
      </c>
      <c r="C135" s="22" t="s">
        <v>26</v>
      </c>
      <c r="D135" s="1" t="s">
        <v>27</v>
      </c>
      <c r="E135" s="1" t="s">
        <v>28</v>
      </c>
      <c r="F135" s="36" t="n">
        <v>1737</v>
      </c>
      <c r="G135" s="23" t="s">
        <v>29</v>
      </c>
      <c r="H135" s="36" t="s">
        <v>30</v>
      </c>
      <c r="I135" s="35" t="n">
        <v>3</v>
      </c>
      <c r="J135" s="36" t="s">
        <v>169</v>
      </c>
      <c r="K135" s="24" t="s">
        <v>67</v>
      </c>
      <c r="L135" s="38" t="n">
        <v>1</v>
      </c>
      <c r="M135" s="39" t="s">
        <v>36</v>
      </c>
      <c r="N135" s="27" t="n">
        <v>40</v>
      </c>
      <c r="O135" s="27"/>
      <c r="P135" s="28"/>
      <c r="Q135" s="40" t="n">
        <f aca="false">N135+(0.05*O135)+(P135/240)</f>
        <v>40</v>
      </c>
      <c r="R135" s="28" t="n">
        <v>40</v>
      </c>
      <c r="S135" s="28"/>
      <c r="T135" s="30"/>
      <c r="U135" s="31" t="n">
        <f aca="false">R135+(0.05*S135)+(T135/240)</f>
        <v>40</v>
      </c>
      <c r="V135" s="32" t="n">
        <f aca="false">L135*Q135</f>
        <v>40</v>
      </c>
      <c r="W135" s="41" t="n">
        <f aca="false">U135-V135</f>
        <v>0</v>
      </c>
      <c r="X135" s="35"/>
      <c r="Y135" s="34" t="n">
        <v>1</v>
      </c>
    </row>
    <row r="136" customFormat="false" ht="14" hidden="false" customHeight="false" outlineLevel="0" collapsed="false">
      <c r="A136" s="1" t="n">
        <v>135</v>
      </c>
      <c r="B136" s="35" t="s">
        <v>25</v>
      </c>
      <c r="C136" s="22" t="s">
        <v>26</v>
      </c>
      <c r="D136" s="1" t="s">
        <v>27</v>
      </c>
      <c r="E136" s="1" t="s">
        <v>28</v>
      </c>
      <c r="F136" s="36" t="n">
        <v>1737</v>
      </c>
      <c r="G136" s="23" t="s">
        <v>29</v>
      </c>
      <c r="H136" s="36" t="s">
        <v>30</v>
      </c>
      <c r="I136" s="35" t="n">
        <v>3</v>
      </c>
      <c r="J136" s="36" t="s">
        <v>170</v>
      </c>
      <c r="K136" s="24" t="s">
        <v>67</v>
      </c>
      <c r="L136" s="38" t="n">
        <v>1730</v>
      </c>
      <c r="M136" s="39" t="s">
        <v>40</v>
      </c>
      <c r="N136" s="27" t="n">
        <v>6</v>
      </c>
      <c r="O136" s="27"/>
      <c r="P136" s="28"/>
      <c r="Q136" s="40" t="n">
        <f aca="false">N136+(0.05*O136)+(P136/240)</f>
        <v>6</v>
      </c>
      <c r="R136" s="28" t="n">
        <v>10380</v>
      </c>
      <c r="S136" s="28"/>
      <c r="T136" s="30"/>
      <c r="U136" s="31" t="n">
        <f aca="false">R136+(0.05*S136)+(T136/240)</f>
        <v>10380</v>
      </c>
      <c r="V136" s="32" t="n">
        <f aca="false">L136*Q136</f>
        <v>10380</v>
      </c>
      <c r="W136" s="41" t="n">
        <f aca="false">U136-V136</f>
        <v>0</v>
      </c>
      <c r="X136" s="35"/>
      <c r="Y136" s="34" t="n">
        <v>1</v>
      </c>
    </row>
    <row r="137" customFormat="false" ht="14" hidden="false" customHeight="false" outlineLevel="0" collapsed="false">
      <c r="A137" s="1" t="n">
        <v>136</v>
      </c>
      <c r="B137" s="35" t="s">
        <v>25</v>
      </c>
      <c r="C137" s="22" t="s">
        <v>26</v>
      </c>
      <c r="D137" s="1" t="s">
        <v>27</v>
      </c>
      <c r="E137" s="1" t="s">
        <v>28</v>
      </c>
      <c r="F137" s="36" t="n">
        <v>1737</v>
      </c>
      <c r="G137" s="23" t="s">
        <v>29</v>
      </c>
      <c r="H137" s="36" t="s">
        <v>30</v>
      </c>
      <c r="I137" s="35" t="n">
        <v>3</v>
      </c>
      <c r="J137" s="36" t="s">
        <v>171</v>
      </c>
      <c r="K137" s="24" t="s">
        <v>67</v>
      </c>
      <c r="L137" s="38" t="n">
        <v>78</v>
      </c>
      <c r="M137" s="39" t="s">
        <v>36</v>
      </c>
      <c r="N137" s="27"/>
      <c r="O137" s="27" t="n">
        <v>20</v>
      </c>
      <c r="P137" s="28"/>
      <c r="Q137" s="40" t="n">
        <f aca="false">N137+(0.05*O137)+(P137/240)</f>
        <v>1</v>
      </c>
      <c r="R137" s="28" t="n">
        <v>78</v>
      </c>
      <c r="S137" s="28"/>
      <c r="T137" s="30"/>
      <c r="U137" s="31" t="n">
        <f aca="false">R137+(0.05*S137)+(T137/240)</f>
        <v>78</v>
      </c>
      <c r="V137" s="32" t="n">
        <f aca="false">L137*Q137</f>
        <v>78</v>
      </c>
      <c r="W137" s="41" t="n">
        <f aca="false">U137-V137</f>
        <v>0</v>
      </c>
      <c r="X137" s="35"/>
      <c r="Y137" s="34" t="n">
        <v>1</v>
      </c>
    </row>
    <row r="138" customFormat="false" ht="14" hidden="false" customHeight="false" outlineLevel="0" collapsed="false">
      <c r="A138" s="1" t="n">
        <v>137</v>
      </c>
      <c r="B138" s="35" t="s">
        <v>25</v>
      </c>
      <c r="C138" s="22" t="s">
        <v>26</v>
      </c>
      <c r="D138" s="1" t="s">
        <v>27</v>
      </c>
      <c r="E138" s="1" t="s">
        <v>28</v>
      </c>
      <c r="F138" s="36" t="n">
        <v>1737</v>
      </c>
      <c r="G138" s="23" t="s">
        <v>29</v>
      </c>
      <c r="H138" s="36" t="s">
        <v>30</v>
      </c>
      <c r="I138" s="35" t="n">
        <v>3</v>
      </c>
      <c r="J138" s="36" t="s">
        <v>172</v>
      </c>
      <c r="K138" s="24" t="s">
        <v>67</v>
      </c>
      <c r="L138" s="38" t="n">
        <v>105</v>
      </c>
      <c r="M138" s="39" t="s">
        <v>36</v>
      </c>
      <c r="N138" s="27" t="n">
        <v>4</v>
      </c>
      <c r="O138" s="27"/>
      <c r="P138" s="28"/>
      <c r="Q138" s="40" t="n">
        <f aca="false">N138+(0.05*O138)+(P138/240)</f>
        <v>4</v>
      </c>
      <c r="R138" s="28" t="n">
        <v>420</v>
      </c>
      <c r="S138" s="28"/>
      <c r="T138" s="30"/>
      <c r="U138" s="31" t="n">
        <f aca="false">R138+(0.05*S138)+(T138/240)</f>
        <v>420</v>
      </c>
      <c r="V138" s="32" t="n">
        <f aca="false">L138*Q138</f>
        <v>420</v>
      </c>
      <c r="W138" s="41" t="n">
        <f aca="false">U138-V138</f>
        <v>0</v>
      </c>
      <c r="X138" s="35"/>
      <c r="Y138" s="34" t="n">
        <v>1</v>
      </c>
    </row>
    <row r="139" customFormat="false" ht="14" hidden="false" customHeight="false" outlineLevel="0" collapsed="false">
      <c r="A139" s="1" t="n">
        <v>138</v>
      </c>
      <c r="B139" s="35" t="s">
        <v>25</v>
      </c>
      <c r="C139" s="22" t="s">
        <v>26</v>
      </c>
      <c r="D139" s="1" t="s">
        <v>27</v>
      </c>
      <c r="E139" s="1" t="s">
        <v>28</v>
      </c>
      <c r="F139" s="36" t="n">
        <v>1737</v>
      </c>
      <c r="G139" s="23" t="s">
        <v>29</v>
      </c>
      <c r="H139" s="36" t="s">
        <v>30</v>
      </c>
      <c r="I139" s="35" t="n">
        <v>3</v>
      </c>
      <c r="J139" s="36" t="s">
        <v>173</v>
      </c>
      <c r="K139" s="24" t="s">
        <v>67</v>
      </c>
      <c r="L139" s="38" t="n">
        <v>1332</v>
      </c>
      <c r="M139" s="39" t="s">
        <v>36</v>
      </c>
      <c r="N139" s="27"/>
      <c r="O139" s="27" t="n">
        <v>30</v>
      </c>
      <c r="P139" s="28"/>
      <c r="Q139" s="40" t="n">
        <f aca="false">N139+(0.05*O139)+(P139/240)</f>
        <v>1.5</v>
      </c>
      <c r="R139" s="28" t="n">
        <v>1998</v>
      </c>
      <c r="S139" s="28"/>
      <c r="T139" s="30"/>
      <c r="U139" s="31" t="n">
        <f aca="false">R139+(0.05*S139)+(T139/240)</f>
        <v>1998</v>
      </c>
      <c r="V139" s="32" t="n">
        <f aca="false">L139*Q139</f>
        <v>1998</v>
      </c>
      <c r="W139" s="41" t="n">
        <f aca="false">U139-V139</f>
        <v>0</v>
      </c>
      <c r="X139" s="35"/>
      <c r="Y139" s="34" t="n">
        <v>1</v>
      </c>
    </row>
    <row r="140" customFormat="false" ht="14" hidden="false" customHeight="false" outlineLevel="0" collapsed="false">
      <c r="A140" s="1" t="n">
        <v>139</v>
      </c>
      <c r="B140" s="35" t="s">
        <v>25</v>
      </c>
      <c r="C140" s="22" t="s">
        <v>26</v>
      </c>
      <c r="D140" s="1" t="s">
        <v>27</v>
      </c>
      <c r="E140" s="1" t="s">
        <v>28</v>
      </c>
      <c r="F140" s="36" t="n">
        <v>1737</v>
      </c>
      <c r="G140" s="23" t="s">
        <v>29</v>
      </c>
      <c r="H140" s="36" t="s">
        <v>30</v>
      </c>
      <c r="I140" s="35" t="n">
        <v>3</v>
      </c>
      <c r="J140" s="36" t="s">
        <v>174</v>
      </c>
      <c r="K140" s="24" t="s">
        <v>67</v>
      </c>
      <c r="L140" s="38" t="n">
        <v>104</v>
      </c>
      <c r="M140" s="39" t="s">
        <v>36</v>
      </c>
      <c r="N140" s="27"/>
      <c r="O140" s="27" t="n">
        <v>30</v>
      </c>
      <c r="P140" s="28"/>
      <c r="Q140" s="40" t="n">
        <f aca="false">N140+(0.05*O140)+(P140/240)</f>
        <v>1.5</v>
      </c>
      <c r="R140" s="28" t="n">
        <v>156</v>
      </c>
      <c r="S140" s="28"/>
      <c r="T140" s="30"/>
      <c r="U140" s="31" t="n">
        <f aca="false">R140+(0.05*S140)+(T140/240)</f>
        <v>156</v>
      </c>
      <c r="V140" s="32" t="n">
        <f aca="false">L140*Q140</f>
        <v>156</v>
      </c>
      <c r="W140" s="41" t="n">
        <f aca="false">U140-V140</f>
        <v>0</v>
      </c>
      <c r="X140" s="35"/>
      <c r="Y140" s="34" t="n">
        <v>1</v>
      </c>
    </row>
    <row r="141" customFormat="false" ht="14" hidden="false" customHeight="false" outlineLevel="0" collapsed="false">
      <c r="A141" s="1" t="n">
        <v>140</v>
      </c>
      <c r="B141" s="35" t="s">
        <v>25</v>
      </c>
      <c r="C141" s="22" t="s">
        <v>26</v>
      </c>
      <c r="D141" s="1" t="s">
        <v>27</v>
      </c>
      <c r="E141" s="1" t="s">
        <v>28</v>
      </c>
      <c r="F141" s="36" t="n">
        <v>1737</v>
      </c>
      <c r="G141" s="23" t="s">
        <v>29</v>
      </c>
      <c r="H141" s="36" t="s">
        <v>30</v>
      </c>
      <c r="I141" s="35" t="n">
        <v>3</v>
      </c>
      <c r="J141" s="36" t="s">
        <v>175</v>
      </c>
      <c r="K141" s="24" t="s">
        <v>67</v>
      </c>
      <c r="L141" s="38" t="n">
        <v>103</v>
      </c>
      <c r="M141" s="39" t="s">
        <v>36</v>
      </c>
      <c r="N141" s="27"/>
      <c r="O141" s="27" t="n">
        <v>35</v>
      </c>
      <c r="P141" s="28"/>
      <c r="Q141" s="40" t="n">
        <f aca="false">N141+(0.05*O141)+(P141/240)</f>
        <v>1.75</v>
      </c>
      <c r="R141" s="28" t="n">
        <v>180</v>
      </c>
      <c r="S141" s="28"/>
      <c r="T141" s="30"/>
      <c r="U141" s="31" t="n">
        <f aca="false">R141+(0.05*S141)+(T141/240)</f>
        <v>180</v>
      </c>
      <c r="V141" s="32" t="n">
        <f aca="false">L141*Q141</f>
        <v>180.25</v>
      </c>
      <c r="W141" s="41" t="n">
        <f aca="false">U141-V141</f>
        <v>-0.25</v>
      </c>
      <c r="X141" s="35"/>
      <c r="Y141" s="34" t="n">
        <v>1</v>
      </c>
    </row>
    <row r="142" s="34" customFormat="true" ht="14" hidden="false" customHeight="false" outlineLevel="0" collapsed="false">
      <c r="A142" s="1" t="n">
        <v>141</v>
      </c>
      <c r="B142" s="22" t="s">
        <v>25</v>
      </c>
      <c r="C142" s="22" t="s">
        <v>26</v>
      </c>
      <c r="D142" s="1" t="s">
        <v>27</v>
      </c>
      <c r="E142" s="1" t="s">
        <v>28</v>
      </c>
      <c r="F142" s="23" t="n">
        <v>1737</v>
      </c>
      <c r="G142" s="23" t="s">
        <v>29</v>
      </c>
      <c r="H142" s="23" t="s">
        <v>30</v>
      </c>
      <c r="I142" s="22" t="n">
        <v>3</v>
      </c>
      <c r="J142" s="23" t="s">
        <v>176</v>
      </c>
      <c r="K142" s="24" t="s">
        <v>67</v>
      </c>
      <c r="L142" s="25" t="n">
        <v>8832</v>
      </c>
      <c r="M142" s="26" t="s">
        <v>36</v>
      </c>
      <c r="N142" s="27"/>
      <c r="O142" s="27" t="n">
        <v>6</v>
      </c>
      <c r="P142" s="28"/>
      <c r="Q142" s="29" t="n">
        <f aca="false">N142+(0.05*O142)+(P142/240)</f>
        <v>0.3</v>
      </c>
      <c r="R142" s="28" t="n">
        <v>1650</v>
      </c>
      <c r="S142" s="28"/>
      <c r="T142" s="30"/>
      <c r="U142" s="31" t="n">
        <f aca="false">R142+(0.05*S142)+(T142/240)</f>
        <v>1650</v>
      </c>
      <c r="V142" s="32" t="n">
        <f aca="false">L142*Q142</f>
        <v>2649.6</v>
      </c>
      <c r="W142" s="33" t="n">
        <f aca="false">U142-V142</f>
        <v>-999.6</v>
      </c>
      <c r="X142" s="22" t="s">
        <v>34</v>
      </c>
      <c r="Y142" s="34" t="n">
        <v>1</v>
      </c>
      <c r="AMJ142" s="0"/>
    </row>
    <row r="143" customFormat="false" ht="14" hidden="false" customHeight="false" outlineLevel="0" collapsed="false">
      <c r="A143" s="1" t="n">
        <v>142</v>
      </c>
      <c r="B143" s="35" t="s">
        <v>25</v>
      </c>
      <c r="C143" s="22" t="s">
        <v>26</v>
      </c>
      <c r="D143" s="1" t="s">
        <v>27</v>
      </c>
      <c r="E143" s="1" t="s">
        <v>28</v>
      </c>
      <c r="F143" s="36" t="n">
        <v>1737</v>
      </c>
      <c r="G143" s="23" t="s">
        <v>29</v>
      </c>
      <c r="H143" s="36" t="s">
        <v>30</v>
      </c>
      <c r="I143" s="35" t="n">
        <v>3</v>
      </c>
      <c r="J143" s="36" t="s">
        <v>177</v>
      </c>
      <c r="K143" s="24" t="s">
        <v>67</v>
      </c>
      <c r="L143" s="38" t="n">
        <v>3919</v>
      </c>
      <c r="M143" s="39" t="s">
        <v>36</v>
      </c>
      <c r="N143" s="27" t="n">
        <v>8</v>
      </c>
      <c r="O143" s="27"/>
      <c r="P143" s="28"/>
      <c r="Q143" s="40" t="n">
        <f aca="false">N143+(0.05*O143)+(P143/240)</f>
        <v>8</v>
      </c>
      <c r="R143" s="28" t="n">
        <v>31352</v>
      </c>
      <c r="S143" s="28"/>
      <c r="T143" s="30"/>
      <c r="U143" s="31" t="n">
        <f aca="false">R143+(0.05*S143)+(T143/240)</f>
        <v>31352</v>
      </c>
      <c r="V143" s="32" t="n">
        <f aca="false">L143*Q143</f>
        <v>31352</v>
      </c>
      <c r="W143" s="41" t="n">
        <f aca="false">U143-V143</f>
        <v>0</v>
      </c>
      <c r="X143" s="35"/>
      <c r="Y143" s="34" t="n">
        <v>1</v>
      </c>
    </row>
    <row r="144" customFormat="false" ht="14" hidden="false" customHeight="false" outlineLevel="0" collapsed="false">
      <c r="A144" s="1" t="n">
        <v>143</v>
      </c>
      <c r="B144" s="35" t="s">
        <v>25</v>
      </c>
      <c r="C144" s="22" t="s">
        <v>26</v>
      </c>
      <c r="D144" s="1" t="s">
        <v>27</v>
      </c>
      <c r="E144" s="1" t="s">
        <v>28</v>
      </c>
      <c r="F144" s="36" t="n">
        <v>1737</v>
      </c>
      <c r="G144" s="23" t="s">
        <v>29</v>
      </c>
      <c r="H144" s="36" t="s">
        <v>30</v>
      </c>
      <c r="I144" s="35" t="n">
        <v>3</v>
      </c>
      <c r="J144" s="36" t="s">
        <v>178</v>
      </c>
      <c r="K144" s="24" t="s">
        <v>67</v>
      </c>
      <c r="L144" s="38" t="n">
        <v>69</v>
      </c>
      <c r="M144" s="39" t="s">
        <v>44</v>
      </c>
      <c r="N144" s="27" t="n">
        <v>40</v>
      </c>
      <c r="O144" s="27"/>
      <c r="P144" s="28"/>
      <c r="Q144" s="40" t="n">
        <f aca="false">N144+(0.05*O144)+(P144/240)</f>
        <v>40</v>
      </c>
      <c r="R144" s="28" t="n">
        <v>2760</v>
      </c>
      <c r="S144" s="28"/>
      <c r="T144" s="30"/>
      <c r="U144" s="31" t="n">
        <f aca="false">R144+(0.05*S144)+(T144/240)</f>
        <v>2760</v>
      </c>
      <c r="V144" s="32" t="n">
        <f aca="false">L144*Q144</f>
        <v>2760</v>
      </c>
      <c r="W144" s="41" t="n">
        <f aca="false">U144-V144</f>
        <v>0</v>
      </c>
      <c r="X144" s="35"/>
      <c r="Y144" s="34" t="n">
        <v>1</v>
      </c>
    </row>
    <row r="145" customFormat="false" ht="14" hidden="false" customHeight="false" outlineLevel="0" collapsed="false">
      <c r="A145" s="1" t="n">
        <v>144</v>
      </c>
      <c r="B145" s="35" t="s">
        <v>25</v>
      </c>
      <c r="C145" s="22" t="s">
        <v>26</v>
      </c>
      <c r="D145" s="1" t="s">
        <v>27</v>
      </c>
      <c r="E145" s="1" t="s">
        <v>28</v>
      </c>
      <c r="F145" s="36" t="n">
        <v>1737</v>
      </c>
      <c r="G145" s="23" t="s">
        <v>29</v>
      </c>
      <c r="H145" s="36" t="s">
        <v>30</v>
      </c>
      <c r="I145" s="35" t="n">
        <v>3</v>
      </c>
      <c r="J145" s="36" t="s">
        <v>179</v>
      </c>
      <c r="K145" s="24" t="s">
        <v>67</v>
      </c>
      <c r="L145" s="38" t="n">
        <v>102</v>
      </c>
      <c r="M145" s="39" t="s">
        <v>36</v>
      </c>
      <c r="N145" s="27"/>
      <c r="O145" s="27" t="n">
        <v>2</v>
      </c>
      <c r="P145" s="28"/>
      <c r="Q145" s="40" t="n">
        <f aca="false">N145+(0.05*O145)+(P145/240)</f>
        <v>0.1</v>
      </c>
      <c r="R145" s="28" t="n">
        <v>10</v>
      </c>
      <c r="S145" s="28"/>
      <c r="T145" s="30"/>
      <c r="U145" s="31" t="n">
        <f aca="false">R145+(0.05*S145)+(T145/240)</f>
        <v>10</v>
      </c>
      <c r="V145" s="32" t="n">
        <f aca="false">L145*Q145</f>
        <v>10.2</v>
      </c>
      <c r="W145" s="41" t="n">
        <f aca="false">U145-V145</f>
        <v>-0.200000000000001</v>
      </c>
      <c r="X145" s="35"/>
      <c r="Y145" s="34" t="n">
        <v>1</v>
      </c>
    </row>
    <row r="146" customFormat="false" ht="14" hidden="false" customHeight="false" outlineLevel="0" collapsed="false">
      <c r="A146" s="1" t="n">
        <v>145</v>
      </c>
      <c r="B146" s="35" t="s">
        <v>25</v>
      </c>
      <c r="C146" s="22" t="s">
        <v>26</v>
      </c>
      <c r="D146" s="1" t="s">
        <v>27</v>
      </c>
      <c r="E146" s="1" t="s">
        <v>28</v>
      </c>
      <c r="F146" s="36" t="n">
        <v>1737</v>
      </c>
      <c r="G146" s="23" t="s">
        <v>29</v>
      </c>
      <c r="H146" s="36" t="s">
        <v>30</v>
      </c>
      <c r="I146" s="35" t="n">
        <v>3</v>
      </c>
      <c r="J146" s="36" t="s">
        <v>180</v>
      </c>
      <c r="K146" s="24" t="s">
        <v>67</v>
      </c>
      <c r="L146" s="38" t="n">
        <v>6946</v>
      </c>
      <c r="M146" s="39" t="s">
        <v>36</v>
      </c>
      <c r="N146" s="27"/>
      <c r="O146" s="27" t="n">
        <v>10</v>
      </c>
      <c r="P146" s="28"/>
      <c r="Q146" s="40" t="n">
        <f aca="false">N146+(0.05*O146)+(P146/240)</f>
        <v>0.5</v>
      </c>
      <c r="R146" s="28" t="n">
        <v>3473</v>
      </c>
      <c r="S146" s="28"/>
      <c r="T146" s="30"/>
      <c r="U146" s="31" t="n">
        <f aca="false">R146+(0.05*S146)+(T146/240)</f>
        <v>3473</v>
      </c>
      <c r="V146" s="32" t="n">
        <f aca="false">L146*Q146</f>
        <v>3473</v>
      </c>
      <c r="W146" s="41" t="n">
        <f aca="false">U146-V146</f>
        <v>0</v>
      </c>
      <c r="X146" s="35"/>
      <c r="Y146" s="34" t="n">
        <v>1</v>
      </c>
    </row>
    <row r="147" customFormat="false" ht="14" hidden="false" customHeight="false" outlineLevel="0" collapsed="false">
      <c r="A147" s="1" t="n">
        <v>146</v>
      </c>
      <c r="B147" s="35" t="s">
        <v>25</v>
      </c>
      <c r="C147" s="22" t="s">
        <v>26</v>
      </c>
      <c r="D147" s="1" t="s">
        <v>27</v>
      </c>
      <c r="E147" s="1" t="s">
        <v>28</v>
      </c>
      <c r="F147" s="36" t="n">
        <v>1737</v>
      </c>
      <c r="G147" s="23" t="s">
        <v>29</v>
      </c>
      <c r="H147" s="36" t="s">
        <v>30</v>
      </c>
      <c r="I147" s="35" t="n">
        <v>4</v>
      </c>
      <c r="J147" s="36" t="s">
        <v>181</v>
      </c>
      <c r="K147" s="24" t="s">
        <v>67</v>
      </c>
      <c r="L147" s="38" t="n">
        <v>30792</v>
      </c>
      <c r="M147" s="39" t="s">
        <v>36</v>
      </c>
      <c r="N147" s="27" t="n">
        <v>0.4</v>
      </c>
      <c r="O147" s="27"/>
      <c r="P147" s="28"/>
      <c r="Q147" s="40" t="n">
        <f aca="false">N147+(0.05*O147)+(P147/240)</f>
        <v>0.4</v>
      </c>
      <c r="R147" s="28" t="n">
        <v>12317</v>
      </c>
      <c r="S147" s="28"/>
      <c r="T147" s="30"/>
      <c r="U147" s="31" t="n">
        <f aca="false">R147+(0.05*S147)+(T147/240)</f>
        <v>12317</v>
      </c>
      <c r="V147" s="32" t="n">
        <f aca="false">L147*Q147</f>
        <v>12316.8</v>
      </c>
      <c r="W147" s="41" t="n">
        <f aca="false">U147-V147</f>
        <v>0.199999999998909</v>
      </c>
      <c r="X147" s="35"/>
      <c r="Y147" s="34" t="n">
        <v>1</v>
      </c>
    </row>
    <row r="148" customFormat="false" ht="14" hidden="false" customHeight="false" outlineLevel="0" collapsed="false">
      <c r="A148" s="1" t="n">
        <v>147</v>
      </c>
      <c r="B148" s="35" t="s">
        <v>25</v>
      </c>
      <c r="C148" s="22" t="s">
        <v>26</v>
      </c>
      <c r="D148" s="1" t="s">
        <v>27</v>
      </c>
      <c r="E148" s="1" t="s">
        <v>28</v>
      </c>
      <c r="F148" s="36" t="n">
        <v>1737</v>
      </c>
      <c r="G148" s="23" t="s">
        <v>29</v>
      </c>
      <c r="H148" s="36" t="s">
        <v>30</v>
      </c>
      <c r="I148" s="35" t="n">
        <v>4</v>
      </c>
      <c r="J148" s="36" t="s">
        <v>182</v>
      </c>
      <c r="K148" s="24" t="s">
        <v>67</v>
      </c>
      <c r="L148" s="38" t="n">
        <v>20</v>
      </c>
      <c r="M148" s="39" t="s">
        <v>36</v>
      </c>
      <c r="N148" s="27"/>
      <c r="O148" s="27" t="n">
        <v>25</v>
      </c>
      <c r="P148" s="28"/>
      <c r="Q148" s="40" t="n">
        <f aca="false">N148+(0.05*O148)+(P148/240)</f>
        <v>1.25</v>
      </c>
      <c r="R148" s="28" t="n">
        <v>25</v>
      </c>
      <c r="S148" s="28"/>
      <c r="T148" s="30"/>
      <c r="U148" s="31" t="n">
        <f aca="false">R148+(0.05*S148)+(T148/240)</f>
        <v>25</v>
      </c>
      <c r="V148" s="32" t="n">
        <f aca="false">L148*Q148</f>
        <v>25</v>
      </c>
      <c r="W148" s="41" t="n">
        <f aca="false">U148-V148</f>
        <v>0</v>
      </c>
      <c r="X148" s="35"/>
      <c r="Y148" s="34" t="n">
        <v>1</v>
      </c>
    </row>
    <row r="149" customFormat="false" ht="14" hidden="false" customHeight="false" outlineLevel="0" collapsed="false">
      <c r="A149" s="1" t="n">
        <v>148</v>
      </c>
      <c r="B149" s="35" t="s">
        <v>25</v>
      </c>
      <c r="C149" s="22" t="s">
        <v>26</v>
      </c>
      <c r="D149" s="1" t="s">
        <v>27</v>
      </c>
      <c r="E149" s="1" t="s">
        <v>28</v>
      </c>
      <c r="F149" s="36" t="n">
        <v>1737</v>
      </c>
      <c r="G149" s="23" t="s">
        <v>29</v>
      </c>
      <c r="H149" s="36" t="s">
        <v>30</v>
      </c>
      <c r="I149" s="35" t="n">
        <v>4</v>
      </c>
      <c r="J149" s="36" t="s">
        <v>183</v>
      </c>
      <c r="K149" s="24" t="s">
        <v>67</v>
      </c>
      <c r="L149" s="38" t="n">
        <v>60</v>
      </c>
      <c r="M149" s="39" t="s">
        <v>36</v>
      </c>
      <c r="N149" s="27" t="n">
        <v>0.35</v>
      </c>
      <c r="O149" s="27"/>
      <c r="P149" s="28"/>
      <c r="Q149" s="40" t="n">
        <f aca="false">N149+(0.05*O149)+(P149/240)</f>
        <v>0.35</v>
      </c>
      <c r="R149" s="28" t="n">
        <v>25</v>
      </c>
      <c r="S149" s="28"/>
      <c r="T149" s="30"/>
      <c r="U149" s="31" t="n">
        <f aca="false">R149+(0.05*S149)+(T149/240)</f>
        <v>25</v>
      </c>
      <c r="V149" s="32" t="n">
        <f aca="false">L149*Q149</f>
        <v>21</v>
      </c>
      <c r="W149" s="41" t="n">
        <f aca="false">U149-V149</f>
        <v>4</v>
      </c>
      <c r="X149" s="35"/>
      <c r="Y149" s="34" t="n">
        <v>1</v>
      </c>
    </row>
    <row r="150" s="34" customFormat="true" ht="14" hidden="false" customHeight="false" outlineLevel="0" collapsed="false">
      <c r="A150" s="1" t="n">
        <v>149</v>
      </c>
      <c r="B150" s="22" t="s">
        <v>25</v>
      </c>
      <c r="C150" s="22" t="s">
        <v>26</v>
      </c>
      <c r="D150" s="1" t="s">
        <v>27</v>
      </c>
      <c r="E150" s="1" t="s">
        <v>28</v>
      </c>
      <c r="F150" s="23" t="n">
        <v>1737</v>
      </c>
      <c r="G150" s="23" t="s">
        <v>29</v>
      </c>
      <c r="H150" s="23" t="s">
        <v>30</v>
      </c>
      <c r="I150" s="22" t="n">
        <v>4</v>
      </c>
      <c r="J150" s="23" t="s">
        <v>184</v>
      </c>
      <c r="K150" s="24" t="s">
        <v>67</v>
      </c>
      <c r="L150" s="25" t="n">
        <f aca="false">79+(2/3)</f>
        <v>79.6666666666667</v>
      </c>
      <c r="M150" s="26" t="s">
        <v>145</v>
      </c>
      <c r="N150" s="27"/>
      <c r="O150" s="27"/>
      <c r="P150" s="28"/>
      <c r="Q150" s="29"/>
      <c r="R150" s="28" t="n">
        <v>237</v>
      </c>
      <c r="S150" s="28"/>
      <c r="T150" s="30"/>
      <c r="U150" s="31" t="n">
        <f aca="false">R150+(0.05*S150)+(T150/240)</f>
        <v>237</v>
      </c>
      <c r="V150" s="32"/>
      <c r="W150" s="33"/>
      <c r="X150" s="22" t="s">
        <v>185</v>
      </c>
      <c r="Y150" s="34" t="n">
        <v>1</v>
      </c>
      <c r="AMJ150" s="0"/>
    </row>
    <row r="151" customFormat="false" ht="14" hidden="false" customHeight="false" outlineLevel="0" collapsed="false">
      <c r="A151" s="1" t="n">
        <v>150</v>
      </c>
      <c r="B151" s="35" t="s">
        <v>25</v>
      </c>
      <c r="C151" s="22" t="s">
        <v>26</v>
      </c>
      <c r="D151" s="1" t="s">
        <v>27</v>
      </c>
      <c r="E151" s="1" t="s">
        <v>28</v>
      </c>
      <c r="F151" s="36" t="n">
        <v>1737</v>
      </c>
      <c r="G151" s="23" t="s">
        <v>29</v>
      </c>
      <c r="H151" s="36" t="s">
        <v>30</v>
      </c>
      <c r="I151" s="35" t="n">
        <v>4</v>
      </c>
      <c r="J151" s="36" t="s">
        <v>184</v>
      </c>
      <c r="K151" s="24" t="s">
        <v>67</v>
      </c>
      <c r="L151" s="38" t="n">
        <v>80</v>
      </c>
      <c r="M151" s="39" t="s">
        <v>36</v>
      </c>
      <c r="N151" s="27"/>
      <c r="O151" s="27" t="n">
        <v>50</v>
      </c>
      <c r="P151" s="28"/>
      <c r="Q151" s="40" t="n">
        <f aca="false">N151+(0.05*O151)+(P151/240)</f>
        <v>2.5</v>
      </c>
      <c r="R151" s="28" t="n">
        <v>200</v>
      </c>
      <c r="S151" s="28"/>
      <c r="T151" s="30"/>
      <c r="U151" s="31" t="n">
        <f aca="false">R151+(0.05*S151)+(T151/240)</f>
        <v>200</v>
      </c>
      <c r="V151" s="32" t="n">
        <f aca="false">L151*Q151</f>
        <v>200</v>
      </c>
      <c r="W151" s="41" t="n">
        <f aca="false">U151-V151</f>
        <v>0</v>
      </c>
      <c r="X151" s="35"/>
      <c r="Y151" s="34" t="n">
        <v>1</v>
      </c>
    </row>
    <row r="152" customFormat="false" ht="14" hidden="false" customHeight="false" outlineLevel="0" collapsed="false">
      <c r="A152" s="1" t="n">
        <v>151</v>
      </c>
      <c r="B152" s="35" t="s">
        <v>25</v>
      </c>
      <c r="C152" s="22" t="s">
        <v>26</v>
      </c>
      <c r="D152" s="1" t="s">
        <v>27</v>
      </c>
      <c r="E152" s="1" t="s">
        <v>28</v>
      </c>
      <c r="F152" s="36" t="n">
        <v>1737</v>
      </c>
      <c r="G152" s="23" t="s">
        <v>29</v>
      </c>
      <c r="H152" s="36" t="s">
        <v>30</v>
      </c>
      <c r="I152" s="35" t="n">
        <v>4</v>
      </c>
      <c r="J152" s="36" t="s">
        <v>186</v>
      </c>
      <c r="K152" s="24" t="s">
        <v>67</v>
      </c>
      <c r="L152" s="38" t="n">
        <v>14</v>
      </c>
      <c r="M152" s="39" t="s">
        <v>36</v>
      </c>
      <c r="N152" s="27"/>
      <c r="O152" s="27" t="n">
        <v>12</v>
      </c>
      <c r="P152" s="28"/>
      <c r="Q152" s="40" t="n">
        <f aca="false">N152+(0.05*O152)+(P152/240)</f>
        <v>0.6</v>
      </c>
      <c r="R152" s="28" t="n">
        <v>8</v>
      </c>
      <c r="S152" s="28"/>
      <c r="T152" s="30"/>
      <c r="U152" s="31" t="n">
        <f aca="false">R152+(0.05*S152)+(T152/240)</f>
        <v>8</v>
      </c>
      <c r="V152" s="32" t="n">
        <f aca="false">L152*Q152</f>
        <v>8.4</v>
      </c>
      <c r="W152" s="41" t="n">
        <f aca="false">U152-V152</f>
        <v>-0.400000000000002</v>
      </c>
      <c r="X152" s="35"/>
      <c r="Y152" s="34" t="n">
        <v>1</v>
      </c>
    </row>
    <row r="153" s="34" customFormat="true" ht="14" hidden="false" customHeight="false" outlineLevel="0" collapsed="false">
      <c r="A153" s="1" t="n">
        <v>152</v>
      </c>
      <c r="B153" s="22" t="s">
        <v>25</v>
      </c>
      <c r="C153" s="22" t="s">
        <v>26</v>
      </c>
      <c r="D153" s="1" t="s">
        <v>27</v>
      </c>
      <c r="E153" s="1" t="s">
        <v>28</v>
      </c>
      <c r="F153" s="23" t="n">
        <v>1737</v>
      </c>
      <c r="G153" s="23" t="s">
        <v>29</v>
      </c>
      <c r="H153" s="23" t="s">
        <v>30</v>
      </c>
      <c r="I153" s="22" t="n">
        <v>4</v>
      </c>
      <c r="J153" s="23" t="s">
        <v>187</v>
      </c>
      <c r="K153" s="24" t="s">
        <v>67</v>
      </c>
      <c r="L153" s="25" t="n">
        <v>1773.5</v>
      </c>
      <c r="M153" s="26" t="s">
        <v>36</v>
      </c>
      <c r="N153" s="27" t="n">
        <v>15</v>
      </c>
      <c r="O153" s="27"/>
      <c r="P153" s="28"/>
      <c r="Q153" s="29" t="n">
        <f aca="false">N153+(0.05*O153)+(P153/240)</f>
        <v>15</v>
      </c>
      <c r="R153" s="28" t="n">
        <v>26600</v>
      </c>
      <c r="S153" s="28"/>
      <c r="T153" s="30"/>
      <c r="U153" s="31" t="n">
        <f aca="false">R153+(0.05*S153)+(T153/240)</f>
        <v>26600</v>
      </c>
      <c r="V153" s="32" t="n">
        <f aca="false">L153*Q153</f>
        <v>26602.5</v>
      </c>
      <c r="W153" s="33" t="n">
        <f aca="false">U153-V153</f>
        <v>-2.5</v>
      </c>
      <c r="X153" s="22" t="s">
        <v>34</v>
      </c>
      <c r="Y153" s="34" t="n">
        <v>1</v>
      </c>
      <c r="AMJ153" s="0"/>
    </row>
    <row r="154" customFormat="false" ht="14" hidden="false" customHeight="false" outlineLevel="0" collapsed="false">
      <c r="A154" s="1" t="n">
        <v>153</v>
      </c>
      <c r="B154" s="35" t="s">
        <v>25</v>
      </c>
      <c r="C154" s="22" t="s">
        <v>26</v>
      </c>
      <c r="D154" s="1" t="s">
        <v>27</v>
      </c>
      <c r="E154" s="1" t="s">
        <v>28</v>
      </c>
      <c r="F154" s="36" t="n">
        <v>1737</v>
      </c>
      <c r="G154" s="23" t="s">
        <v>29</v>
      </c>
      <c r="H154" s="36" t="s">
        <v>30</v>
      </c>
      <c r="I154" s="35" t="n">
        <v>4</v>
      </c>
      <c r="J154" s="36" t="s">
        <v>188</v>
      </c>
      <c r="K154" s="24" t="s">
        <v>67</v>
      </c>
      <c r="L154" s="38" t="n">
        <v>40</v>
      </c>
      <c r="M154" s="39" t="s">
        <v>36</v>
      </c>
      <c r="N154" s="27"/>
      <c r="O154" s="27" t="n">
        <v>45</v>
      </c>
      <c r="P154" s="28"/>
      <c r="Q154" s="40" t="n">
        <f aca="false">N154+(0.05*O154)+(P154/240)</f>
        <v>2.25</v>
      </c>
      <c r="R154" s="28" t="n">
        <v>90</v>
      </c>
      <c r="S154" s="28"/>
      <c r="T154" s="30"/>
      <c r="U154" s="31" t="n">
        <f aca="false">R154+(0.05*S154)+(T154/240)</f>
        <v>90</v>
      </c>
      <c r="V154" s="32" t="n">
        <f aca="false">L154*Q154</f>
        <v>90</v>
      </c>
      <c r="W154" s="41" t="n">
        <f aca="false">U154-V154</f>
        <v>0</v>
      </c>
      <c r="X154" s="35"/>
      <c r="Y154" s="34" t="n">
        <v>1</v>
      </c>
    </row>
    <row r="155" customFormat="false" ht="14" hidden="false" customHeight="false" outlineLevel="0" collapsed="false">
      <c r="A155" s="1" t="n">
        <v>154</v>
      </c>
      <c r="B155" s="35" t="s">
        <v>25</v>
      </c>
      <c r="C155" s="22" t="s">
        <v>26</v>
      </c>
      <c r="D155" s="1" t="s">
        <v>27</v>
      </c>
      <c r="E155" s="1" t="s">
        <v>28</v>
      </c>
      <c r="F155" s="36" t="n">
        <v>1737</v>
      </c>
      <c r="G155" s="23" t="s">
        <v>29</v>
      </c>
      <c r="H155" s="36" t="s">
        <v>30</v>
      </c>
      <c r="I155" s="35" t="n">
        <v>4</v>
      </c>
      <c r="J155" s="36" t="s">
        <v>189</v>
      </c>
      <c r="K155" s="24" t="s">
        <v>67</v>
      </c>
      <c r="L155" s="38" t="n">
        <v>31</v>
      </c>
      <c r="M155" s="39" t="s">
        <v>57</v>
      </c>
      <c r="N155" s="27" t="n">
        <v>200</v>
      </c>
      <c r="O155" s="27"/>
      <c r="P155" s="28"/>
      <c r="Q155" s="40" t="n">
        <f aca="false">N155+(0.05*O155)+(P155/240)</f>
        <v>200</v>
      </c>
      <c r="R155" s="28" t="n">
        <v>6200</v>
      </c>
      <c r="S155" s="28"/>
      <c r="T155" s="30"/>
      <c r="U155" s="31" t="n">
        <f aca="false">R155+(0.05*S155)+(T155/240)</f>
        <v>6200</v>
      </c>
      <c r="V155" s="32" t="n">
        <f aca="false">L155*Q155</f>
        <v>6200</v>
      </c>
      <c r="W155" s="41" t="n">
        <f aca="false">U155-V155</f>
        <v>0</v>
      </c>
      <c r="X155" s="35"/>
      <c r="Y155" s="34" t="n">
        <v>1</v>
      </c>
    </row>
    <row r="156" customFormat="false" ht="14" hidden="false" customHeight="false" outlineLevel="0" collapsed="false">
      <c r="A156" s="1" t="n">
        <v>155</v>
      </c>
      <c r="B156" s="35" t="s">
        <v>25</v>
      </c>
      <c r="C156" s="22" t="s">
        <v>26</v>
      </c>
      <c r="D156" s="1" t="s">
        <v>27</v>
      </c>
      <c r="E156" s="1" t="s">
        <v>28</v>
      </c>
      <c r="F156" s="36" t="n">
        <v>1737</v>
      </c>
      <c r="G156" s="23" t="s">
        <v>29</v>
      </c>
      <c r="H156" s="36" t="s">
        <v>30</v>
      </c>
      <c r="I156" s="35" t="n">
        <v>4</v>
      </c>
      <c r="J156" s="36" t="s">
        <v>189</v>
      </c>
      <c r="K156" s="24" t="s">
        <v>67</v>
      </c>
      <c r="L156" s="38" t="n">
        <v>26714</v>
      </c>
      <c r="M156" s="39" t="s">
        <v>36</v>
      </c>
      <c r="N156" s="27" t="n">
        <v>0.25</v>
      </c>
      <c r="O156" s="27"/>
      <c r="P156" s="28"/>
      <c r="Q156" s="40" t="n">
        <f aca="false">N156+(0.05*O156)+(P156/240)</f>
        <v>0.25</v>
      </c>
      <c r="R156" s="28" t="n">
        <v>6679</v>
      </c>
      <c r="S156" s="28"/>
      <c r="T156" s="30"/>
      <c r="U156" s="31" t="n">
        <f aca="false">R156+(0.05*S156)+(T156/240)</f>
        <v>6679</v>
      </c>
      <c r="V156" s="32" t="n">
        <f aca="false">L156*Q156</f>
        <v>6678.5</v>
      </c>
      <c r="W156" s="41" t="n">
        <f aca="false">U156-V156</f>
        <v>0.5</v>
      </c>
      <c r="X156" s="35"/>
      <c r="Y156" s="34" t="n">
        <v>1</v>
      </c>
    </row>
    <row r="157" customFormat="false" ht="14" hidden="false" customHeight="false" outlineLevel="0" collapsed="false">
      <c r="A157" s="1" t="n">
        <v>156</v>
      </c>
      <c r="B157" s="35" t="s">
        <v>25</v>
      </c>
      <c r="C157" s="22" t="s">
        <v>26</v>
      </c>
      <c r="D157" s="1" t="s">
        <v>27</v>
      </c>
      <c r="E157" s="1" t="s">
        <v>28</v>
      </c>
      <c r="F157" s="36" t="n">
        <v>1737</v>
      </c>
      <c r="G157" s="23" t="s">
        <v>29</v>
      </c>
      <c r="H157" s="36" t="s">
        <v>30</v>
      </c>
      <c r="I157" s="35" t="n">
        <v>4</v>
      </c>
      <c r="J157" s="36" t="s">
        <v>190</v>
      </c>
      <c r="K157" s="24" t="s">
        <v>67</v>
      </c>
      <c r="L157" s="38" t="n">
        <v>13</v>
      </c>
      <c r="M157" s="39" t="s">
        <v>57</v>
      </c>
      <c r="N157" s="27" t="n">
        <v>100</v>
      </c>
      <c r="O157" s="27"/>
      <c r="P157" s="28"/>
      <c r="Q157" s="40" t="n">
        <f aca="false">N157+(0.05*O157)+(P157/240)</f>
        <v>100</v>
      </c>
      <c r="R157" s="28" t="n">
        <v>1300</v>
      </c>
      <c r="S157" s="28"/>
      <c r="T157" s="30"/>
      <c r="U157" s="31" t="n">
        <f aca="false">R157+(0.05*S157)+(T157/240)</f>
        <v>1300</v>
      </c>
      <c r="V157" s="32" t="n">
        <f aca="false">L157*Q157</f>
        <v>1300</v>
      </c>
      <c r="W157" s="41" t="n">
        <f aca="false">U157-V157</f>
        <v>0</v>
      </c>
      <c r="X157" s="35"/>
      <c r="Y157" s="34" t="n">
        <v>1</v>
      </c>
    </row>
    <row r="158" s="34" customFormat="true" ht="14" hidden="false" customHeight="false" outlineLevel="0" collapsed="false">
      <c r="A158" s="1" t="n">
        <v>157</v>
      </c>
      <c r="B158" s="22" t="s">
        <v>25</v>
      </c>
      <c r="C158" s="22" t="s">
        <v>26</v>
      </c>
      <c r="D158" s="1" t="s">
        <v>27</v>
      </c>
      <c r="E158" s="1" t="s">
        <v>28</v>
      </c>
      <c r="F158" s="23" t="n">
        <v>1737</v>
      </c>
      <c r="G158" s="23" t="s">
        <v>29</v>
      </c>
      <c r="H158" s="23" t="s">
        <v>30</v>
      </c>
      <c r="I158" s="22" t="n">
        <v>4</v>
      </c>
      <c r="J158" s="23" t="s">
        <v>191</v>
      </c>
      <c r="K158" s="24" t="s">
        <v>67</v>
      </c>
      <c r="L158" s="25" t="n">
        <v>20194</v>
      </c>
      <c r="M158" s="26" t="s">
        <v>36</v>
      </c>
      <c r="N158" s="27" t="n">
        <v>0.2</v>
      </c>
      <c r="O158" s="27"/>
      <c r="P158" s="28"/>
      <c r="Q158" s="29" t="n">
        <f aca="false">N158+(0.05*O158)+(P158/240)</f>
        <v>0.2</v>
      </c>
      <c r="R158" s="28" t="n">
        <v>4040</v>
      </c>
      <c r="S158" s="28"/>
      <c r="T158" s="30"/>
      <c r="U158" s="31" t="n">
        <f aca="false">R158+(0.05*S158)+(T158/240)</f>
        <v>4040</v>
      </c>
      <c r="V158" s="32" t="n">
        <f aca="false">L158*Q158</f>
        <v>4038.8</v>
      </c>
      <c r="W158" s="33" t="n">
        <f aca="false">U158-V158</f>
        <v>1.19999999999982</v>
      </c>
      <c r="X158" s="22" t="s">
        <v>34</v>
      </c>
      <c r="Y158" s="34" t="n">
        <v>1</v>
      </c>
      <c r="AMJ158" s="0"/>
    </row>
    <row r="159" customFormat="false" ht="14" hidden="false" customHeight="false" outlineLevel="0" collapsed="false">
      <c r="A159" s="1" t="n">
        <v>158</v>
      </c>
      <c r="B159" s="35" t="s">
        <v>25</v>
      </c>
      <c r="C159" s="22" t="s">
        <v>26</v>
      </c>
      <c r="D159" s="1" t="s">
        <v>27</v>
      </c>
      <c r="E159" s="1" t="s">
        <v>28</v>
      </c>
      <c r="F159" s="36" t="n">
        <v>1737</v>
      </c>
      <c r="G159" s="23" t="s">
        <v>29</v>
      </c>
      <c r="H159" s="36" t="s">
        <v>30</v>
      </c>
      <c r="I159" s="35" t="n">
        <v>4</v>
      </c>
      <c r="J159" s="36" t="s">
        <v>192</v>
      </c>
      <c r="K159" s="24" t="s">
        <v>67</v>
      </c>
      <c r="L159" s="38" t="n">
        <v>18</v>
      </c>
      <c r="M159" s="39" t="s">
        <v>40</v>
      </c>
      <c r="N159" s="27"/>
      <c r="O159" s="27" t="n">
        <v>50</v>
      </c>
      <c r="P159" s="28"/>
      <c r="Q159" s="40" t="n">
        <f aca="false">N159+(0.05*O159)+(P159/240)</f>
        <v>2.5</v>
      </c>
      <c r="R159" s="28" t="n">
        <v>45</v>
      </c>
      <c r="S159" s="28"/>
      <c r="T159" s="30"/>
      <c r="U159" s="31" t="n">
        <f aca="false">R159+(0.05*S159)+(T159/240)</f>
        <v>45</v>
      </c>
      <c r="V159" s="32" t="n">
        <f aca="false">L159*Q159</f>
        <v>45</v>
      </c>
      <c r="W159" s="41" t="n">
        <f aca="false">U159-V159</f>
        <v>0</v>
      </c>
      <c r="X159" s="35"/>
      <c r="Y159" s="34" t="n">
        <v>1</v>
      </c>
    </row>
    <row r="160" customFormat="false" ht="14" hidden="false" customHeight="false" outlineLevel="0" collapsed="false">
      <c r="A160" s="1" t="n">
        <v>159</v>
      </c>
      <c r="B160" s="35" t="s">
        <v>25</v>
      </c>
      <c r="C160" s="22" t="s">
        <v>26</v>
      </c>
      <c r="D160" s="1" t="s">
        <v>27</v>
      </c>
      <c r="E160" s="1" t="s">
        <v>28</v>
      </c>
      <c r="F160" s="36" t="n">
        <v>1737</v>
      </c>
      <c r="G160" s="23" t="s">
        <v>29</v>
      </c>
      <c r="H160" s="36" t="s">
        <v>30</v>
      </c>
      <c r="I160" s="35" t="n">
        <v>4</v>
      </c>
      <c r="J160" s="36" t="s">
        <v>193</v>
      </c>
      <c r="K160" s="24" t="s">
        <v>67</v>
      </c>
      <c r="L160" s="38" t="n">
        <v>6744</v>
      </c>
      <c r="M160" s="39" t="s">
        <v>36</v>
      </c>
      <c r="N160" s="27"/>
      <c r="O160" s="27" t="n">
        <v>12</v>
      </c>
      <c r="P160" s="28"/>
      <c r="Q160" s="40" t="n">
        <f aca="false">N160+(0.05*O160)+(P160/240)</f>
        <v>0.6</v>
      </c>
      <c r="R160" s="28" t="n">
        <v>4046</v>
      </c>
      <c r="S160" s="28"/>
      <c r="T160" s="30"/>
      <c r="U160" s="31" t="n">
        <f aca="false">R160+(0.05*S160)+(T160/240)</f>
        <v>4046</v>
      </c>
      <c r="V160" s="32" t="n">
        <f aca="false">L160*Q160</f>
        <v>4046.4</v>
      </c>
      <c r="W160" s="41" t="n">
        <f aca="false">U160-V160</f>
        <v>-0.400000000000546</v>
      </c>
      <c r="X160" s="35"/>
      <c r="Y160" s="34" t="n">
        <v>1</v>
      </c>
    </row>
    <row r="161" customFormat="false" ht="14" hidden="false" customHeight="false" outlineLevel="0" collapsed="false">
      <c r="A161" s="1" t="n">
        <v>160</v>
      </c>
      <c r="B161" s="35" t="s">
        <v>25</v>
      </c>
      <c r="C161" s="22" t="s">
        <v>26</v>
      </c>
      <c r="D161" s="1" t="s">
        <v>27</v>
      </c>
      <c r="E161" s="1" t="s">
        <v>28</v>
      </c>
      <c r="F161" s="36" t="n">
        <v>1737</v>
      </c>
      <c r="G161" s="23" t="s">
        <v>29</v>
      </c>
      <c r="H161" s="36" t="s">
        <v>30</v>
      </c>
      <c r="I161" s="35" t="n">
        <v>4</v>
      </c>
      <c r="J161" s="36" t="s">
        <v>194</v>
      </c>
      <c r="K161" s="24" t="s">
        <v>67</v>
      </c>
      <c r="L161" s="38" t="n">
        <v>39</v>
      </c>
      <c r="M161" s="39" t="s">
        <v>36</v>
      </c>
      <c r="N161" s="27" t="n">
        <v>6</v>
      </c>
      <c r="O161" s="27"/>
      <c r="P161" s="28"/>
      <c r="Q161" s="40" t="n">
        <f aca="false">N161+(0.05*O161)+(P161/240)</f>
        <v>6</v>
      </c>
      <c r="R161" s="28" t="n">
        <v>234</v>
      </c>
      <c r="S161" s="28"/>
      <c r="T161" s="30"/>
      <c r="U161" s="31" t="n">
        <f aca="false">R161+(0.05*S161)+(T161/240)</f>
        <v>234</v>
      </c>
      <c r="V161" s="32" t="n">
        <f aca="false">L161*Q161</f>
        <v>234</v>
      </c>
      <c r="W161" s="41" t="n">
        <f aca="false">U161-V161</f>
        <v>0</v>
      </c>
      <c r="X161" s="35"/>
      <c r="Y161" s="34" t="n">
        <v>1</v>
      </c>
    </row>
    <row r="162" customFormat="false" ht="14" hidden="false" customHeight="false" outlineLevel="0" collapsed="false">
      <c r="A162" s="1" t="n">
        <v>161</v>
      </c>
      <c r="B162" s="35" t="s">
        <v>25</v>
      </c>
      <c r="C162" s="22" t="s">
        <v>26</v>
      </c>
      <c r="D162" s="1" t="s">
        <v>27</v>
      </c>
      <c r="E162" s="1" t="s">
        <v>28</v>
      </c>
      <c r="F162" s="36" t="n">
        <v>1737</v>
      </c>
      <c r="G162" s="23" t="s">
        <v>29</v>
      </c>
      <c r="H162" s="36" t="s">
        <v>30</v>
      </c>
      <c r="I162" s="35" t="n">
        <v>4</v>
      </c>
      <c r="J162" s="36" t="s">
        <v>195</v>
      </c>
      <c r="K162" s="24" t="s">
        <v>67</v>
      </c>
      <c r="L162" s="38" t="n">
        <v>441</v>
      </c>
      <c r="M162" s="39" t="s">
        <v>36</v>
      </c>
      <c r="N162" s="27"/>
      <c r="O162" s="27" t="n">
        <v>50</v>
      </c>
      <c r="P162" s="28"/>
      <c r="Q162" s="40" t="n">
        <f aca="false">N162+(0.05*O162)+(P162/240)</f>
        <v>2.5</v>
      </c>
      <c r="R162" s="28" t="n">
        <v>1102</v>
      </c>
      <c r="S162" s="28"/>
      <c r="T162" s="30"/>
      <c r="U162" s="31" t="n">
        <f aca="false">R162+(0.05*S162)+(T162/240)</f>
        <v>1102</v>
      </c>
      <c r="V162" s="32" t="n">
        <f aca="false">L162*Q162</f>
        <v>1102.5</v>
      </c>
      <c r="W162" s="41" t="n">
        <f aca="false">U162-V162</f>
        <v>-0.5</v>
      </c>
      <c r="X162" s="35"/>
      <c r="Y162" s="34" t="n">
        <v>1</v>
      </c>
    </row>
    <row r="163" s="34" customFormat="true" ht="14" hidden="false" customHeight="false" outlineLevel="0" collapsed="false">
      <c r="A163" s="1" t="n">
        <v>162</v>
      </c>
      <c r="B163" s="22" t="s">
        <v>25</v>
      </c>
      <c r="C163" s="22" t="s">
        <v>26</v>
      </c>
      <c r="D163" s="1" t="s">
        <v>27</v>
      </c>
      <c r="E163" s="1" t="s">
        <v>28</v>
      </c>
      <c r="F163" s="23" t="n">
        <v>1737</v>
      </c>
      <c r="G163" s="23" t="s">
        <v>29</v>
      </c>
      <c r="H163" s="23" t="s">
        <v>30</v>
      </c>
      <c r="I163" s="22" t="n">
        <v>4</v>
      </c>
      <c r="J163" s="23" t="s">
        <v>196</v>
      </c>
      <c r="K163" s="24" t="s">
        <v>67</v>
      </c>
      <c r="L163" s="25" t="n">
        <v>470</v>
      </c>
      <c r="M163" s="26" t="s">
        <v>80</v>
      </c>
      <c r="N163" s="27" t="n">
        <v>25</v>
      </c>
      <c r="O163" s="27"/>
      <c r="P163" s="28"/>
      <c r="Q163" s="29" t="n">
        <f aca="false">N163+(0.05*O163)+(P163/240)</f>
        <v>25</v>
      </c>
      <c r="R163" s="28" t="n">
        <v>1175</v>
      </c>
      <c r="S163" s="28"/>
      <c r="T163" s="30"/>
      <c r="U163" s="31" t="n">
        <f aca="false">R163+(0.05*S163)+(T163/240)</f>
        <v>1175</v>
      </c>
      <c r="V163" s="32" t="n">
        <f aca="false">L163*Q163</f>
        <v>11750</v>
      </c>
      <c r="W163" s="33" t="n">
        <f aca="false">U163-V163</f>
        <v>-10575</v>
      </c>
      <c r="X163" s="22" t="s">
        <v>34</v>
      </c>
      <c r="Y163" s="34" t="n">
        <v>1</v>
      </c>
      <c r="AMJ163" s="0"/>
    </row>
    <row r="164" customFormat="false" ht="14" hidden="false" customHeight="false" outlineLevel="0" collapsed="false">
      <c r="A164" s="1" t="n">
        <v>163</v>
      </c>
      <c r="B164" s="35" t="s">
        <v>25</v>
      </c>
      <c r="C164" s="22" t="s">
        <v>26</v>
      </c>
      <c r="D164" s="1" t="s">
        <v>27</v>
      </c>
      <c r="E164" s="1" t="s">
        <v>28</v>
      </c>
      <c r="F164" s="36" t="n">
        <v>1737</v>
      </c>
      <c r="G164" s="23" t="s">
        <v>29</v>
      </c>
      <c r="H164" s="36" t="s">
        <v>30</v>
      </c>
      <c r="I164" s="35" t="n">
        <v>4</v>
      </c>
      <c r="J164" s="36" t="s">
        <v>196</v>
      </c>
      <c r="K164" s="24" t="s">
        <v>67</v>
      </c>
      <c r="L164" s="38" t="n">
        <v>100</v>
      </c>
      <c r="M164" s="39" t="s">
        <v>197</v>
      </c>
      <c r="N164" s="27" t="n">
        <v>12</v>
      </c>
      <c r="O164" s="27"/>
      <c r="P164" s="28"/>
      <c r="Q164" s="40" t="n">
        <f aca="false">N164+(0.05*O164)+(P164/240)</f>
        <v>12</v>
      </c>
      <c r="R164" s="28" t="n">
        <v>1200</v>
      </c>
      <c r="S164" s="28"/>
      <c r="T164" s="30"/>
      <c r="U164" s="31" t="n">
        <f aca="false">R164+(0.05*S164)+(T164/240)</f>
        <v>1200</v>
      </c>
      <c r="V164" s="32" t="n">
        <f aca="false">L164*Q164</f>
        <v>1200</v>
      </c>
      <c r="W164" s="41" t="n">
        <f aca="false">U164-V164</f>
        <v>0</v>
      </c>
      <c r="X164" s="35"/>
      <c r="Y164" s="34" t="n">
        <v>1</v>
      </c>
    </row>
    <row r="165" customFormat="false" ht="14" hidden="false" customHeight="false" outlineLevel="0" collapsed="false">
      <c r="A165" s="1" t="n">
        <v>164</v>
      </c>
      <c r="B165" s="35" t="s">
        <v>25</v>
      </c>
      <c r="C165" s="22" t="s">
        <v>26</v>
      </c>
      <c r="D165" s="1" t="s">
        <v>27</v>
      </c>
      <c r="E165" s="1" t="s">
        <v>28</v>
      </c>
      <c r="F165" s="36" t="n">
        <v>1737</v>
      </c>
      <c r="G165" s="23" t="s">
        <v>29</v>
      </c>
      <c r="H165" s="36" t="s">
        <v>30</v>
      </c>
      <c r="I165" s="35" t="n">
        <v>4</v>
      </c>
      <c r="J165" s="36" t="s">
        <v>198</v>
      </c>
      <c r="K165" s="24" t="s">
        <v>67</v>
      </c>
      <c r="L165" s="38" t="n">
        <v>1293</v>
      </c>
      <c r="M165" s="39" t="s">
        <v>36</v>
      </c>
      <c r="N165" s="27" t="n">
        <v>0.2</v>
      </c>
      <c r="O165" s="27"/>
      <c r="P165" s="28"/>
      <c r="Q165" s="40" t="n">
        <f aca="false">N165+(0.05*O165)+(P165/240)</f>
        <v>0.2</v>
      </c>
      <c r="R165" s="28" t="n">
        <v>259</v>
      </c>
      <c r="S165" s="28"/>
      <c r="T165" s="30"/>
      <c r="U165" s="31" t="n">
        <f aca="false">R165+(0.05*S165)+(T165/240)</f>
        <v>259</v>
      </c>
      <c r="V165" s="32" t="n">
        <f aca="false">L165*Q165</f>
        <v>258.6</v>
      </c>
      <c r="W165" s="41" t="n">
        <f aca="false">U165-V165</f>
        <v>0.399999999999977</v>
      </c>
      <c r="X165" s="35"/>
      <c r="Y165" s="34" t="n">
        <v>1</v>
      </c>
    </row>
    <row r="166" customFormat="false" ht="14" hidden="false" customHeight="false" outlineLevel="0" collapsed="false">
      <c r="A166" s="1" t="n">
        <v>165</v>
      </c>
      <c r="B166" s="35" t="s">
        <v>25</v>
      </c>
      <c r="C166" s="22" t="s">
        <v>26</v>
      </c>
      <c r="D166" s="1" t="s">
        <v>27</v>
      </c>
      <c r="E166" s="1" t="s">
        <v>28</v>
      </c>
      <c r="F166" s="36" t="n">
        <v>1737</v>
      </c>
      <c r="G166" s="23" t="s">
        <v>29</v>
      </c>
      <c r="H166" s="36" t="s">
        <v>30</v>
      </c>
      <c r="I166" s="35" t="n">
        <v>4</v>
      </c>
      <c r="J166" s="36" t="s">
        <v>199</v>
      </c>
      <c r="K166" s="24" t="s">
        <v>67</v>
      </c>
      <c r="L166" s="38" t="n">
        <v>6455</v>
      </c>
      <c r="M166" s="39" t="s">
        <v>36</v>
      </c>
      <c r="N166" s="27" t="n">
        <v>0.22</v>
      </c>
      <c r="O166" s="27"/>
      <c r="P166" s="28"/>
      <c r="Q166" s="40" t="n">
        <f aca="false">N166+(0.05*O166)+(P166/240)</f>
        <v>0.22</v>
      </c>
      <c r="R166" s="28" t="n">
        <v>1420</v>
      </c>
      <c r="S166" s="28"/>
      <c r="T166" s="30"/>
      <c r="U166" s="31" t="n">
        <f aca="false">R166+(0.05*S166)+(T166/240)</f>
        <v>1420</v>
      </c>
      <c r="V166" s="32" t="n">
        <f aca="false">L166*Q166</f>
        <v>1420.1</v>
      </c>
      <c r="W166" s="41" t="n">
        <f aca="false">U166-V166</f>
        <v>-0.0999999999999091</v>
      </c>
      <c r="X166" s="35"/>
      <c r="Y166" s="34" t="n">
        <v>1</v>
      </c>
    </row>
    <row r="167" customFormat="false" ht="14" hidden="false" customHeight="false" outlineLevel="0" collapsed="false">
      <c r="A167" s="1" t="n">
        <v>166</v>
      </c>
      <c r="B167" s="35" t="s">
        <v>25</v>
      </c>
      <c r="C167" s="22" t="s">
        <v>26</v>
      </c>
      <c r="D167" s="1" t="s">
        <v>27</v>
      </c>
      <c r="E167" s="1" t="s">
        <v>28</v>
      </c>
      <c r="F167" s="36" t="n">
        <v>1737</v>
      </c>
      <c r="G167" s="23" t="s">
        <v>29</v>
      </c>
      <c r="H167" s="36" t="s">
        <v>30</v>
      </c>
      <c r="I167" s="35" t="n">
        <v>4</v>
      </c>
      <c r="J167" s="36" t="s">
        <v>200</v>
      </c>
      <c r="K167" s="24" t="s">
        <v>67</v>
      </c>
      <c r="L167" s="38" t="n">
        <v>7602</v>
      </c>
      <c r="M167" s="39" t="s">
        <v>36</v>
      </c>
      <c r="N167" s="27" t="n">
        <v>0.5</v>
      </c>
      <c r="O167" s="27"/>
      <c r="P167" s="28"/>
      <c r="Q167" s="40" t="n">
        <f aca="false">N167+(0.05*O167)+(P167/240)</f>
        <v>0.5</v>
      </c>
      <c r="R167" s="28" t="n">
        <v>3801</v>
      </c>
      <c r="S167" s="28"/>
      <c r="T167" s="30"/>
      <c r="U167" s="31" t="n">
        <f aca="false">R167+(0.05*S167)+(T167/240)</f>
        <v>3801</v>
      </c>
      <c r="V167" s="32" t="n">
        <f aca="false">L167*Q167</f>
        <v>3801</v>
      </c>
      <c r="W167" s="41" t="n">
        <f aca="false">U167-V167</f>
        <v>0</v>
      </c>
      <c r="X167" s="35"/>
      <c r="Y167" s="34" t="n">
        <v>1</v>
      </c>
    </row>
    <row r="168" customFormat="false" ht="14" hidden="false" customHeight="false" outlineLevel="0" collapsed="false">
      <c r="A168" s="1" t="n">
        <v>167</v>
      </c>
      <c r="B168" s="35" t="s">
        <v>25</v>
      </c>
      <c r="C168" s="22" t="s">
        <v>26</v>
      </c>
      <c r="D168" s="1" t="s">
        <v>27</v>
      </c>
      <c r="E168" s="1" t="s">
        <v>28</v>
      </c>
      <c r="F168" s="36" t="n">
        <v>1737</v>
      </c>
      <c r="G168" s="23" t="s">
        <v>29</v>
      </c>
      <c r="H168" s="36" t="s">
        <v>30</v>
      </c>
      <c r="I168" s="35" t="n">
        <v>4</v>
      </c>
      <c r="J168" s="36" t="s">
        <v>201</v>
      </c>
      <c r="K168" s="24" t="s">
        <v>67</v>
      </c>
      <c r="L168" s="38" t="n">
        <v>209</v>
      </c>
      <c r="M168" s="39" t="s">
        <v>36</v>
      </c>
      <c r="N168" s="27"/>
      <c r="O168" s="27" t="n">
        <v>40</v>
      </c>
      <c r="P168" s="28"/>
      <c r="Q168" s="40" t="n">
        <f aca="false">N168+(0.05*O168)+(P168/240)</f>
        <v>2</v>
      </c>
      <c r="R168" s="28" t="n">
        <v>418</v>
      </c>
      <c r="S168" s="28"/>
      <c r="T168" s="30"/>
      <c r="U168" s="31" t="n">
        <f aca="false">R168+(0.05*S168)+(T168/240)</f>
        <v>418</v>
      </c>
      <c r="V168" s="32" t="n">
        <f aca="false">L168*Q168</f>
        <v>418</v>
      </c>
      <c r="W168" s="41" t="n">
        <f aca="false">U168-V168</f>
        <v>0</v>
      </c>
      <c r="X168" s="35"/>
      <c r="Y168" s="34" t="n">
        <v>1</v>
      </c>
    </row>
    <row r="169" s="34" customFormat="true" ht="14" hidden="false" customHeight="false" outlineLevel="0" collapsed="false">
      <c r="A169" s="1" t="n">
        <v>168</v>
      </c>
      <c r="B169" s="22" t="s">
        <v>25</v>
      </c>
      <c r="C169" s="22" t="s">
        <v>26</v>
      </c>
      <c r="D169" s="1" t="s">
        <v>27</v>
      </c>
      <c r="E169" s="1" t="s">
        <v>28</v>
      </c>
      <c r="F169" s="23" t="n">
        <v>1737</v>
      </c>
      <c r="G169" s="23" t="s">
        <v>29</v>
      </c>
      <c r="H169" s="23" t="s">
        <v>30</v>
      </c>
      <c r="I169" s="22" t="n">
        <v>4</v>
      </c>
      <c r="J169" s="23" t="s">
        <v>202</v>
      </c>
      <c r="K169" s="24" t="s">
        <v>67</v>
      </c>
      <c r="L169" s="25" t="n">
        <v>2780</v>
      </c>
      <c r="M169" s="26" t="s">
        <v>80</v>
      </c>
      <c r="N169" s="27" t="n">
        <v>19</v>
      </c>
      <c r="O169" s="27"/>
      <c r="P169" s="28"/>
      <c r="Q169" s="29" t="n">
        <f aca="false">N169+(0.05*O169)+(P169/240)</f>
        <v>19</v>
      </c>
      <c r="R169" s="28" t="n">
        <v>53320</v>
      </c>
      <c r="S169" s="28"/>
      <c r="T169" s="30"/>
      <c r="U169" s="31" t="n">
        <f aca="false">R169+(0.05*S169)+(T169/240)</f>
        <v>53320</v>
      </c>
      <c r="V169" s="32" t="n">
        <f aca="false">L169*Q169</f>
        <v>52820</v>
      </c>
      <c r="W169" s="33" t="n">
        <f aca="false">U169-V169</f>
        <v>500</v>
      </c>
      <c r="X169" s="22" t="s">
        <v>34</v>
      </c>
      <c r="Y169" s="34" t="n">
        <v>1</v>
      </c>
      <c r="AMJ169" s="0"/>
    </row>
    <row r="170" s="34" customFormat="true" ht="14" hidden="false" customHeight="false" outlineLevel="0" collapsed="false">
      <c r="A170" s="1" t="n">
        <v>169</v>
      </c>
      <c r="B170" s="22" t="s">
        <v>25</v>
      </c>
      <c r="C170" s="22" t="s">
        <v>26</v>
      </c>
      <c r="D170" s="1" t="s">
        <v>27</v>
      </c>
      <c r="E170" s="1" t="s">
        <v>28</v>
      </c>
      <c r="F170" s="23" t="n">
        <v>1737</v>
      </c>
      <c r="G170" s="23" t="s">
        <v>29</v>
      </c>
      <c r="H170" s="23" t="s">
        <v>30</v>
      </c>
      <c r="I170" s="22" t="n">
        <v>4</v>
      </c>
      <c r="J170" s="44" t="s">
        <v>203</v>
      </c>
      <c r="K170" s="24" t="s">
        <v>67</v>
      </c>
      <c r="L170" s="25" t="n">
        <v>60</v>
      </c>
      <c r="M170" s="26" t="s">
        <v>40</v>
      </c>
      <c r="N170" s="27"/>
      <c r="O170" s="27" t="n">
        <v>50</v>
      </c>
      <c r="P170" s="28"/>
      <c r="Q170" s="29" t="n">
        <f aca="false">N170+(0.05*O170)+(P170/240)</f>
        <v>2.5</v>
      </c>
      <c r="R170" s="28" t="n">
        <v>180</v>
      </c>
      <c r="S170" s="28"/>
      <c r="T170" s="30"/>
      <c r="U170" s="31" t="n">
        <f aca="false">R170+(0.05*S170)+(T170/240)</f>
        <v>180</v>
      </c>
      <c r="V170" s="32" t="n">
        <f aca="false">L170*Q170</f>
        <v>150</v>
      </c>
      <c r="W170" s="33" t="n">
        <f aca="false">U170-V170</f>
        <v>30</v>
      </c>
      <c r="X170" s="22" t="s">
        <v>34</v>
      </c>
      <c r="Y170" s="34" t="n">
        <v>1</v>
      </c>
      <c r="AMJ170" s="0"/>
    </row>
    <row r="171" customFormat="false" ht="14" hidden="false" customHeight="false" outlineLevel="0" collapsed="false">
      <c r="A171" s="1" t="n">
        <v>170</v>
      </c>
      <c r="B171" s="35" t="s">
        <v>25</v>
      </c>
      <c r="C171" s="22" t="s">
        <v>26</v>
      </c>
      <c r="D171" s="1" t="s">
        <v>27</v>
      </c>
      <c r="E171" s="1" t="s">
        <v>28</v>
      </c>
      <c r="F171" s="36" t="n">
        <v>1737</v>
      </c>
      <c r="G171" s="23" t="s">
        <v>29</v>
      </c>
      <c r="H171" s="36" t="s">
        <v>30</v>
      </c>
      <c r="I171" s="35" t="n">
        <v>4</v>
      </c>
      <c r="J171" s="36" t="s">
        <v>204</v>
      </c>
      <c r="K171" s="24" t="s">
        <v>67</v>
      </c>
      <c r="L171" s="38" t="n">
        <v>1075</v>
      </c>
      <c r="M171" s="39" t="s">
        <v>36</v>
      </c>
      <c r="N171" s="27" t="n">
        <v>8</v>
      </c>
      <c r="O171" s="27"/>
      <c r="P171" s="28"/>
      <c r="Q171" s="40" t="n">
        <f aca="false">N171+(0.05*O171)+(P171/240)</f>
        <v>8</v>
      </c>
      <c r="R171" s="28" t="n">
        <v>8600</v>
      </c>
      <c r="S171" s="28"/>
      <c r="T171" s="30"/>
      <c r="U171" s="31" t="n">
        <f aca="false">R171+(0.05*S171)+(T171/240)</f>
        <v>8600</v>
      </c>
      <c r="V171" s="32" t="n">
        <f aca="false">L171*Q171</f>
        <v>8600</v>
      </c>
      <c r="W171" s="41" t="n">
        <f aca="false">U171-V171</f>
        <v>0</v>
      </c>
      <c r="X171" s="35"/>
      <c r="Y171" s="34" t="n">
        <v>1</v>
      </c>
    </row>
    <row r="172" customFormat="false" ht="14" hidden="false" customHeight="false" outlineLevel="0" collapsed="false">
      <c r="A172" s="1" t="n">
        <v>171</v>
      </c>
      <c r="B172" s="35" t="s">
        <v>25</v>
      </c>
      <c r="C172" s="22" t="s">
        <v>26</v>
      </c>
      <c r="D172" s="1" t="s">
        <v>27</v>
      </c>
      <c r="E172" s="1" t="s">
        <v>28</v>
      </c>
      <c r="F172" s="36" t="n">
        <v>1737</v>
      </c>
      <c r="G172" s="23" t="s">
        <v>29</v>
      </c>
      <c r="H172" s="36" t="s">
        <v>30</v>
      </c>
      <c r="I172" s="35" t="n">
        <v>4</v>
      </c>
      <c r="J172" s="36" t="s">
        <v>205</v>
      </c>
      <c r="K172" s="24" t="s">
        <v>67</v>
      </c>
      <c r="L172" s="38" t="n">
        <v>110</v>
      </c>
      <c r="M172" s="39" t="s">
        <v>36</v>
      </c>
      <c r="N172" s="27"/>
      <c r="O172" s="27" t="n">
        <v>20</v>
      </c>
      <c r="P172" s="28"/>
      <c r="Q172" s="40" t="n">
        <f aca="false">N172+(0.05*O172)+(P172/240)</f>
        <v>1</v>
      </c>
      <c r="R172" s="28" t="n">
        <v>110</v>
      </c>
      <c r="S172" s="28"/>
      <c r="T172" s="30"/>
      <c r="U172" s="31" t="n">
        <f aca="false">R172+(0.05*S172)+(T172/240)</f>
        <v>110</v>
      </c>
      <c r="V172" s="32" t="n">
        <f aca="false">L172*Q172</f>
        <v>110</v>
      </c>
      <c r="W172" s="41" t="n">
        <f aca="false">U172-V172</f>
        <v>0</v>
      </c>
      <c r="X172" s="35"/>
      <c r="Y172" s="34" t="n">
        <v>1</v>
      </c>
    </row>
    <row r="173" customFormat="false" ht="14" hidden="false" customHeight="false" outlineLevel="0" collapsed="false">
      <c r="A173" s="1" t="n">
        <v>172</v>
      </c>
      <c r="B173" s="35" t="s">
        <v>25</v>
      </c>
      <c r="C173" s="22" t="s">
        <v>26</v>
      </c>
      <c r="D173" s="1" t="s">
        <v>27</v>
      </c>
      <c r="E173" s="1" t="s">
        <v>28</v>
      </c>
      <c r="F173" s="36" t="n">
        <v>1737</v>
      </c>
      <c r="G173" s="23" t="s">
        <v>29</v>
      </c>
      <c r="H173" s="36" t="s">
        <v>30</v>
      </c>
      <c r="I173" s="35" t="n">
        <v>4</v>
      </c>
      <c r="J173" s="36" t="s">
        <v>206</v>
      </c>
      <c r="K173" s="24" t="s">
        <v>67</v>
      </c>
      <c r="L173" s="38" t="n">
        <v>48</v>
      </c>
      <c r="M173" s="39" t="s">
        <v>36</v>
      </c>
      <c r="N173" s="27"/>
      <c r="O173" s="27" t="n">
        <v>30</v>
      </c>
      <c r="P173" s="28"/>
      <c r="Q173" s="40" t="n">
        <f aca="false">N173+(0.05*O173)+(P173/240)</f>
        <v>1.5</v>
      </c>
      <c r="R173" s="28" t="n">
        <v>72</v>
      </c>
      <c r="S173" s="28"/>
      <c r="T173" s="30"/>
      <c r="U173" s="31" t="n">
        <f aca="false">R173+(0.05*S173)+(T173/240)</f>
        <v>72</v>
      </c>
      <c r="V173" s="32" t="n">
        <f aca="false">L173*Q173</f>
        <v>72</v>
      </c>
      <c r="W173" s="41" t="n">
        <f aca="false">U173-V173</f>
        <v>0</v>
      </c>
      <c r="X173" s="35"/>
      <c r="Y173" s="34" t="n">
        <v>1</v>
      </c>
    </row>
    <row r="174" customFormat="false" ht="14" hidden="false" customHeight="false" outlineLevel="0" collapsed="false">
      <c r="A174" s="1" t="n">
        <v>173</v>
      </c>
      <c r="B174" s="35" t="s">
        <v>25</v>
      </c>
      <c r="C174" s="22" t="s">
        <v>26</v>
      </c>
      <c r="D174" s="1" t="s">
        <v>27</v>
      </c>
      <c r="E174" s="1" t="s">
        <v>28</v>
      </c>
      <c r="F174" s="36" t="n">
        <v>1737</v>
      </c>
      <c r="G174" s="23" t="s">
        <v>29</v>
      </c>
      <c r="H174" s="36" t="s">
        <v>30</v>
      </c>
      <c r="I174" s="35" t="n">
        <v>4</v>
      </c>
      <c r="J174" s="36" t="s">
        <v>207</v>
      </c>
      <c r="K174" s="24" t="s">
        <v>67</v>
      </c>
      <c r="L174" s="38" t="n">
        <v>18</v>
      </c>
      <c r="M174" s="39" t="s">
        <v>36</v>
      </c>
      <c r="N174" s="27"/>
      <c r="O174" s="27" t="n">
        <v>27</v>
      </c>
      <c r="P174" s="28"/>
      <c r="Q174" s="40" t="n">
        <f aca="false">N174+(0.05*O174)+(P174/240)</f>
        <v>1.35</v>
      </c>
      <c r="R174" s="28" t="n">
        <v>24</v>
      </c>
      <c r="S174" s="28"/>
      <c r="T174" s="30"/>
      <c r="U174" s="31" t="n">
        <f aca="false">R174+(0.05*S174)+(T174/240)</f>
        <v>24</v>
      </c>
      <c r="V174" s="32" t="n">
        <f aca="false">L174*Q174</f>
        <v>24.3</v>
      </c>
      <c r="W174" s="41" t="n">
        <f aca="false">U174-V174</f>
        <v>-0.300000000000001</v>
      </c>
      <c r="X174" s="35"/>
      <c r="Y174" s="34" t="n">
        <v>1</v>
      </c>
    </row>
    <row r="175" customFormat="false" ht="14" hidden="false" customHeight="false" outlineLevel="0" collapsed="false">
      <c r="A175" s="1" t="n">
        <v>174</v>
      </c>
      <c r="B175" s="35" t="s">
        <v>25</v>
      </c>
      <c r="C175" s="22" t="s">
        <v>26</v>
      </c>
      <c r="D175" s="1" t="s">
        <v>27</v>
      </c>
      <c r="E175" s="1" t="s">
        <v>28</v>
      </c>
      <c r="F175" s="36" t="n">
        <v>1737</v>
      </c>
      <c r="G175" s="23" t="s">
        <v>29</v>
      </c>
      <c r="H175" s="36" t="s">
        <v>30</v>
      </c>
      <c r="I175" s="35" t="n">
        <v>4</v>
      </c>
      <c r="J175" s="36" t="s">
        <v>208</v>
      </c>
      <c r="K175" s="24" t="s">
        <v>67</v>
      </c>
      <c r="L175" s="38" t="n">
        <v>27003</v>
      </c>
      <c r="M175" s="39" t="s">
        <v>36</v>
      </c>
      <c r="N175" s="27" t="n">
        <v>0.15</v>
      </c>
      <c r="O175" s="27"/>
      <c r="P175" s="28"/>
      <c r="Q175" s="40" t="n">
        <f aca="false">N175+(0.05*O175)+(P175/240)</f>
        <v>0.15</v>
      </c>
      <c r="R175" s="28" t="n">
        <v>4050</v>
      </c>
      <c r="S175" s="28"/>
      <c r="T175" s="30"/>
      <c r="U175" s="31" t="n">
        <f aca="false">R175+(0.05*S175)+(T175/240)</f>
        <v>4050</v>
      </c>
      <c r="V175" s="32" t="n">
        <f aca="false">L175*Q175</f>
        <v>4050.45</v>
      </c>
      <c r="W175" s="41" t="n">
        <f aca="false">U175-V175</f>
        <v>-0.449999999999818</v>
      </c>
      <c r="X175" s="35"/>
      <c r="Y175" s="34" t="n">
        <v>1</v>
      </c>
    </row>
    <row r="176" customFormat="false" ht="14" hidden="false" customHeight="false" outlineLevel="0" collapsed="false">
      <c r="A176" s="1" t="n">
        <v>175</v>
      </c>
      <c r="B176" s="35" t="s">
        <v>25</v>
      </c>
      <c r="C176" s="22" t="s">
        <v>26</v>
      </c>
      <c r="D176" s="1" t="s">
        <v>27</v>
      </c>
      <c r="E176" s="1" t="s">
        <v>28</v>
      </c>
      <c r="F176" s="36" t="n">
        <v>1737</v>
      </c>
      <c r="G176" s="23" t="s">
        <v>29</v>
      </c>
      <c r="H176" s="36" t="s">
        <v>30</v>
      </c>
      <c r="I176" s="35" t="n">
        <v>4</v>
      </c>
      <c r="J176" s="36" t="s">
        <v>209</v>
      </c>
      <c r="K176" s="24" t="s">
        <v>67</v>
      </c>
      <c r="L176" s="38" t="n">
        <v>1147</v>
      </c>
      <c r="M176" s="39" t="s">
        <v>36</v>
      </c>
      <c r="N176" s="27"/>
      <c r="O176" s="27" t="n">
        <v>40</v>
      </c>
      <c r="P176" s="28"/>
      <c r="Q176" s="40" t="n">
        <f aca="false">N176+(0.05*O176)+(P176/240)</f>
        <v>2</v>
      </c>
      <c r="R176" s="28" t="n">
        <v>2294</v>
      </c>
      <c r="S176" s="28"/>
      <c r="T176" s="30"/>
      <c r="U176" s="31" t="n">
        <f aca="false">R176+(0.05*S176)+(T176/240)</f>
        <v>2294</v>
      </c>
      <c r="V176" s="32" t="n">
        <f aca="false">L176*Q176</f>
        <v>2294</v>
      </c>
      <c r="W176" s="41" t="n">
        <f aca="false">U176-V176</f>
        <v>0</v>
      </c>
      <c r="X176" s="35"/>
      <c r="Y176" s="34" t="n">
        <v>1</v>
      </c>
    </row>
    <row r="177" customFormat="false" ht="14" hidden="false" customHeight="false" outlineLevel="0" collapsed="false">
      <c r="A177" s="1" t="n">
        <v>176</v>
      </c>
      <c r="B177" s="35" t="s">
        <v>25</v>
      </c>
      <c r="C177" s="22" t="s">
        <v>26</v>
      </c>
      <c r="D177" s="1" t="s">
        <v>27</v>
      </c>
      <c r="E177" s="1" t="s">
        <v>28</v>
      </c>
      <c r="F177" s="36" t="n">
        <v>1737</v>
      </c>
      <c r="G177" s="23" t="s">
        <v>29</v>
      </c>
      <c r="H177" s="36" t="s">
        <v>30</v>
      </c>
      <c r="I177" s="35" t="n">
        <v>4</v>
      </c>
      <c r="J177" s="36" t="s">
        <v>210</v>
      </c>
      <c r="K177" s="24" t="s">
        <v>67</v>
      </c>
      <c r="L177" s="38" t="n">
        <v>16</v>
      </c>
      <c r="M177" s="39" t="s">
        <v>80</v>
      </c>
      <c r="N177" s="27" t="n">
        <v>18</v>
      </c>
      <c r="O177" s="27"/>
      <c r="P177" s="28"/>
      <c r="Q177" s="40" t="n">
        <f aca="false">N177+(0.05*O177)+(P177/240)</f>
        <v>18</v>
      </c>
      <c r="R177" s="28" t="n">
        <v>288</v>
      </c>
      <c r="S177" s="28"/>
      <c r="T177" s="30"/>
      <c r="U177" s="31" t="n">
        <f aca="false">R177+(0.05*S177)+(T177/240)</f>
        <v>288</v>
      </c>
      <c r="V177" s="32" t="n">
        <f aca="false">L177*Q177</f>
        <v>288</v>
      </c>
      <c r="W177" s="41" t="n">
        <f aca="false">U177-V177</f>
        <v>0</v>
      </c>
      <c r="X177" s="35"/>
      <c r="Y177" s="34" t="n">
        <v>1</v>
      </c>
    </row>
    <row r="178" customFormat="false" ht="14" hidden="false" customHeight="false" outlineLevel="0" collapsed="false">
      <c r="A178" s="1" t="n">
        <v>177</v>
      </c>
      <c r="B178" s="35" t="s">
        <v>25</v>
      </c>
      <c r="C178" s="22" t="s">
        <v>26</v>
      </c>
      <c r="D178" s="1" t="s">
        <v>27</v>
      </c>
      <c r="E178" s="1" t="s">
        <v>28</v>
      </c>
      <c r="F178" s="36" t="n">
        <v>1737</v>
      </c>
      <c r="G178" s="23" t="s">
        <v>29</v>
      </c>
      <c r="H178" s="36" t="s">
        <v>30</v>
      </c>
      <c r="I178" s="35" t="n">
        <v>4</v>
      </c>
      <c r="J178" s="36" t="s">
        <v>211</v>
      </c>
      <c r="K178" s="24" t="s">
        <v>67</v>
      </c>
      <c r="L178" s="38" t="n">
        <v>50</v>
      </c>
      <c r="M178" s="39" t="s">
        <v>145</v>
      </c>
      <c r="N178" s="27"/>
      <c r="O178" s="27" t="n">
        <v>20</v>
      </c>
      <c r="P178" s="28"/>
      <c r="Q178" s="40" t="n">
        <f aca="false">N178+(0.05*O178)+(P178/240)</f>
        <v>1</v>
      </c>
      <c r="R178" s="28" t="n">
        <v>50</v>
      </c>
      <c r="S178" s="28"/>
      <c r="T178" s="30"/>
      <c r="U178" s="31" t="n">
        <f aca="false">R178+(0.05*S178)+(T178/240)</f>
        <v>50</v>
      </c>
      <c r="V178" s="32" t="n">
        <f aca="false">L178*Q178</f>
        <v>50</v>
      </c>
      <c r="W178" s="41" t="n">
        <f aca="false">U178-V178</f>
        <v>0</v>
      </c>
      <c r="X178" s="35"/>
      <c r="Y178" s="34" t="n">
        <v>1</v>
      </c>
    </row>
    <row r="179" customFormat="false" ht="14" hidden="false" customHeight="false" outlineLevel="0" collapsed="false">
      <c r="A179" s="1" t="n">
        <v>178</v>
      </c>
      <c r="B179" s="35" t="s">
        <v>25</v>
      </c>
      <c r="C179" s="22" t="s">
        <v>26</v>
      </c>
      <c r="D179" s="1" t="s">
        <v>27</v>
      </c>
      <c r="E179" s="1" t="s">
        <v>28</v>
      </c>
      <c r="F179" s="36" t="n">
        <v>1737</v>
      </c>
      <c r="G179" s="23" t="s">
        <v>29</v>
      </c>
      <c r="H179" s="36" t="s">
        <v>30</v>
      </c>
      <c r="I179" s="35" t="n">
        <v>4</v>
      </c>
      <c r="J179" s="36" t="s">
        <v>212</v>
      </c>
      <c r="K179" s="24" t="s">
        <v>67</v>
      </c>
      <c r="L179" s="38" t="n">
        <v>208</v>
      </c>
      <c r="M179" s="39" t="s">
        <v>40</v>
      </c>
      <c r="N179" s="27" t="n">
        <v>4</v>
      </c>
      <c r="O179" s="27"/>
      <c r="P179" s="28"/>
      <c r="Q179" s="40" t="n">
        <f aca="false">N179+(0.05*O179)+(P179/240)</f>
        <v>4</v>
      </c>
      <c r="R179" s="28" t="n">
        <v>832</v>
      </c>
      <c r="S179" s="28"/>
      <c r="T179" s="30"/>
      <c r="U179" s="31" t="n">
        <f aca="false">R179+(0.05*S179)+(T179/240)</f>
        <v>832</v>
      </c>
      <c r="V179" s="32" t="n">
        <f aca="false">L179*Q179</f>
        <v>832</v>
      </c>
      <c r="W179" s="41" t="n">
        <f aca="false">U179-V179</f>
        <v>0</v>
      </c>
      <c r="X179" s="35"/>
      <c r="Y179" s="34" t="n">
        <v>1</v>
      </c>
    </row>
    <row r="180" customFormat="false" ht="14" hidden="false" customHeight="false" outlineLevel="0" collapsed="false">
      <c r="A180" s="1" t="n">
        <v>179</v>
      </c>
      <c r="B180" s="35" t="s">
        <v>25</v>
      </c>
      <c r="C180" s="22" t="s">
        <v>26</v>
      </c>
      <c r="D180" s="1" t="s">
        <v>27</v>
      </c>
      <c r="E180" s="1" t="s">
        <v>28</v>
      </c>
      <c r="F180" s="36" t="n">
        <v>1737</v>
      </c>
      <c r="G180" s="23" t="s">
        <v>29</v>
      </c>
      <c r="H180" s="36" t="s">
        <v>30</v>
      </c>
      <c r="I180" s="35" t="n">
        <v>4</v>
      </c>
      <c r="J180" s="36" t="s">
        <v>213</v>
      </c>
      <c r="K180" s="24" t="s">
        <v>67</v>
      </c>
      <c r="L180" s="38" t="n">
        <v>100</v>
      </c>
      <c r="M180" s="39" t="s">
        <v>40</v>
      </c>
      <c r="N180" s="27"/>
      <c r="O180" s="27" t="n">
        <v>2</v>
      </c>
      <c r="P180" s="28"/>
      <c r="Q180" s="40" t="n">
        <f aca="false">N180+(0.05*O180)+(P180/240)</f>
        <v>0.1</v>
      </c>
      <c r="R180" s="28" t="n">
        <v>10</v>
      </c>
      <c r="S180" s="28"/>
      <c r="T180" s="30"/>
      <c r="U180" s="31" t="n">
        <f aca="false">R180+(0.05*S180)+(T180/240)</f>
        <v>10</v>
      </c>
      <c r="V180" s="32" t="n">
        <f aca="false">L180*Q180</f>
        <v>10</v>
      </c>
      <c r="W180" s="41" t="n">
        <f aca="false">U180-V180</f>
        <v>0</v>
      </c>
      <c r="X180" s="35"/>
      <c r="Y180" s="34" t="n">
        <v>1</v>
      </c>
    </row>
    <row r="181" customFormat="false" ht="14" hidden="false" customHeight="false" outlineLevel="0" collapsed="false">
      <c r="A181" s="1" t="n">
        <v>180</v>
      </c>
      <c r="B181" s="35" t="s">
        <v>25</v>
      </c>
      <c r="C181" s="22" t="s">
        <v>26</v>
      </c>
      <c r="D181" s="1" t="s">
        <v>27</v>
      </c>
      <c r="E181" s="1" t="s">
        <v>28</v>
      </c>
      <c r="F181" s="36" t="n">
        <v>1737</v>
      </c>
      <c r="G181" s="23" t="s">
        <v>29</v>
      </c>
      <c r="H181" s="36" t="s">
        <v>30</v>
      </c>
      <c r="I181" s="35" t="n">
        <v>4</v>
      </c>
      <c r="J181" s="36" t="s">
        <v>214</v>
      </c>
      <c r="K181" s="24" t="s">
        <v>67</v>
      </c>
      <c r="L181" s="38" t="n">
        <v>4800</v>
      </c>
      <c r="M181" s="39" t="s">
        <v>215</v>
      </c>
      <c r="N181" s="27"/>
      <c r="O181" s="27" t="n">
        <v>2</v>
      </c>
      <c r="P181" s="28" t="n">
        <v>6</v>
      </c>
      <c r="Q181" s="40" t="n">
        <f aca="false">N181+(0.05*O181)+(P181/240)</f>
        <v>0.125</v>
      </c>
      <c r="R181" s="28" t="n">
        <v>600</v>
      </c>
      <c r="S181" s="28"/>
      <c r="T181" s="30"/>
      <c r="U181" s="31" t="n">
        <f aca="false">R181+(0.05*S181)+(T181/240)</f>
        <v>600</v>
      </c>
      <c r="V181" s="32" t="n">
        <f aca="false">L181*Q181</f>
        <v>600</v>
      </c>
      <c r="W181" s="41" t="n">
        <f aca="false">U181-V181</f>
        <v>0</v>
      </c>
      <c r="X181" s="35"/>
      <c r="Y181" s="34" t="n">
        <v>1</v>
      </c>
    </row>
    <row r="182" customFormat="false" ht="14" hidden="false" customHeight="false" outlineLevel="0" collapsed="false">
      <c r="A182" s="1" t="n">
        <v>181</v>
      </c>
      <c r="B182" s="35" t="s">
        <v>25</v>
      </c>
      <c r="C182" s="22" t="s">
        <v>26</v>
      </c>
      <c r="D182" s="1" t="s">
        <v>27</v>
      </c>
      <c r="E182" s="1" t="s">
        <v>28</v>
      </c>
      <c r="F182" s="36" t="n">
        <v>1737</v>
      </c>
      <c r="G182" s="23" t="s">
        <v>29</v>
      </c>
      <c r="H182" s="36" t="s">
        <v>30</v>
      </c>
      <c r="I182" s="35" t="n">
        <v>4</v>
      </c>
      <c r="J182" s="36" t="s">
        <v>216</v>
      </c>
      <c r="K182" s="24" t="s">
        <v>67</v>
      </c>
      <c r="L182" s="38" t="n">
        <v>1780</v>
      </c>
      <c r="M182" s="39" t="s">
        <v>215</v>
      </c>
      <c r="N182" s="27"/>
      <c r="O182" s="27" t="n">
        <v>1</v>
      </c>
      <c r="P182" s="28" t="n">
        <v>6</v>
      </c>
      <c r="Q182" s="40" t="n">
        <f aca="false">N182+(0.05*O182)+(P182/240)</f>
        <v>0.075</v>
      </c>
      <c r="R182" s="28" t="n">
        <v>133</v>
      </c>
      <c r="S182" s="28"/>
      <c r="T182" s="30"/>
      <c r="U182" s="31" t="n">
        <f aca="false">R182+(0.05*S182)+(T182/240)</f>
        <v>133</v>
      </c>
      <c r="V182" s="32" t="n">
        <f aca="false">L182*Q182</f>
        <v>133.5</v>
      </c>
      <c r="W182" s="41" t="n">
        <f aca="false">U182-V182</f>
        <v>-0.500000000000028</v>
      </c>
      <c r="X182" s="35"/>
      <c r="Y182" s="34" t="n">
        <v>1</v>
      </c>
    </row>
    <row r="183" customFormat="false" ht="14" hidden="false" customHeight="false" outlineLevel="0" collapsed="false">
      <c r="A183" s="1" t="n">
        <v>182</v>
      </c>
      <c r="B183" s="35" t="s">
        <v>25</v>
      </c>
      <c r="C183" s="22" t="s">
        <v>26</v>
      </c>
      <c r="D183" s="1" t="s">
        <v>27</v>
      </c>
      <c r="E183" s="1" t="s">
        <v>28</v>
      </c>
      <c r="F183" s="36" t="n">
        <v>1737</v>
      </c>
      <c r="G183" s="23" t="s">
        <v>29</v>
      </c>
      <c r="H183" s="36" t="s">
        <v>30</v>
      </c>
      <c r="I183" s="35" t="n">
        <v>4</v>
      </c>
      <c r="J183" s="36" t="s">
        <v>217</v>
      </c>
      <c r="K183" s="24" t="s">
        <v>67</v>
      </c>
      <c r="L183" s="38" t="n">
        <v>12</v>
      </c>
      <c r="M183" s="26" t="s">
        <v>61</v>
      </c>
      <c r="N183" s="27" t="n">
        <v>250</v>
      </c>
      <c r="O183" s="27"/>
      <c r="P183" s="28"/>
      <c r="Q183" s="40" t="n">
        <f aca="false">N183+(0.05*O183)+(P183/240)</f>
        <v>250</v>
      </c>
      <c r="R183" s="28" t="n">
        <v>3000</v>
      </c>
      <c r="S183" s="28"/>
      <c r="T183" s="30"/>
      <c r="U183" s="31" t="n">
        <f aca="false">R183+(0.05*S183)+(T183/240)</f>
        <v>3000</v>
      </c>
      <c r="V183" s="32" t="n">
        <f aca="false">L183*Q183</f>
        <v>3000</v>
      </c>
      <c r="W183" s="41" t="n">
        <f aca="false">U183-V183</f>
        <v>0</v>
      </c>
      <c r="X183" s="35"/>
      <c r="Y183" s="34" t="n">
        <v>1</v>
      </c>
    </row>
    <row r="184" customFormat="false" ht="14" hidden="false" customHeight="false" outlineLevel="0" collapsed="false">
      <c r="A184" s="1" t="n">
        <v>183</v>
      </c>
      <c r="B184" s="35" t="s">
        <v>25</v>
      </c>
      <c r="C184" s="22" t="s">
        <v>26</v>
      </c>
      <c r="D184" s="1" t="s">
        <v>27</v>
      </c>
      <c r="E184" s="1" t="s">
        <v>28</v>
      </c>
      <c r="F184" s="36" t="n">
        <v>1737</v>
      </c>
      <c r="G184" s="23" t="s">
        <v>29</v>
      </c>
      <c r="H184" s="36" t="s">
        <v>30</v>
      </c>
      <c r="I184" s="35" t="n">
        <v>4</v>
      </c>
      <c r="J184" s="36" t="s">
        <v>218</v>
      </c>
      <c r="K184" s="24" t="s">
        <v>67</v>
      </c>
      <c r="L184" s="38" t="n">
        <v>80</v>
      </c>
      <c r="M184" s="26" t="s">
        <v>61</v>
      </c>
      <c r="N184" s="27" t="n">
        <v>200</v>
      </c>
      <c r="O184" s="27"/>
      <c r="P184" s="28"/>
      <c r="Q184" s="40" t="n">
        <f aca="false">N184+(0.05*O184)+(P184/240)</f>
        <v>200</v>
      </c>
      <c r="R184" s="28" t="n">
        <v>16000</v>
      </c>
      <c r="S184" s="28"/>
      <c r="T184" s="30"/>
      <c r="U184" s="31" t="n">
        <f aca="false">R184+(0.05*S184)+(T184/240)</f>
        <v>16000</v>
      </c>
      <c r="V184" s="32" t="n">
        <f aca="false">L184*Q184</f>
        <v>16000</v>
      </c>
      <c r="W184" s="41" t="n">
        <f aca="false">U184-V184</f>
        <v>0</v>
      </c>
      <c r="X184" s="35"/>
      <c r="Y184" s="34" t="n">
        <v>1</v>
      </c>
    </row>
    <row r="185" customFormat="false" ht="14" hidden="false" customHeight="false" outlineLevel="0" collapsed="false">
      <c r="A185" s="1" t="n">
        <v>184</v>
      </c>
      <c r="B185" s="35" t="s">
        <v>25</v>
      </c>
      <c r="C185" s="22" t="s">
        <v>26</v>
      </c>
      <c r="D185" s="1" t="s">
        <v>27</v>
      </c>
      <c r="E185" s="1" t="s">
        <v>28</v>
      </c>
      <c r="F185" s="36" t="n">
        <v>1737</v>
      </c>
      <c r="G185" s="23" t="s">
        <v>29</v>
      </c>
      <c r="H185" s="36" t="s">
        <v>30</v>
      </c>
      <c r="I185" s="35" t="n">
        <v>4</v>
      </c>
      <c r="J185" s="36" t="s">
        <v>219</v>
      </c>
      <c r="K185" s="24" t="s">
        <v>67</v>
      </c>
      <c r="L185" s="38" t="n">
        <v>40</v>
      </c>
      <c r="M185" s="26" t="s">
        <v>61</v>
      </c>
      <c r="N185" s="27" t="n">
        <v>190</v>
      </c>
      <c r="O185" s="27"/>
      <c r="P185" s="28"/>
      <c r="Q185" s="40" t="n">
        <f aca="false">N185+(0.05*O185)+(P185/240)</f>
        <v>190</v>
      </c>
      <c r="R185" s="28" t="n">
        <v>7600</v>
      </c>
      <c r="S185" s="28"/>
      <c r="T185" s="30"/>
      <c r="U185" s="31" t="n">
        <f aca="false">R185+(0.05*S185)+(T185/240)</f>
        <v>7600</v>
      </c>
      <c r="V185" s="32" t="n">
        <f aca="false">L185*Q185</f>
        <v>7600</v>
      </c>
      <c r="W185" s="41" t="n">
        <f aca="false">U185-V185</f>
        <v>0</v>
      </c>
      <c r="X185" s="35"/>
      <c r="Y185" s="34" t="n">
        <v>1</v>
      </c>
    </row>
    <row r="186" s="34" customFormat="true" ht="14" hidden="false" customHeight="false" outlineLevel="0" collapsed="false">
      <c r="A186" s="1" t="n">
        <v>185</v>
      </c>
      <c r="B186" s="22" t="s">
        <v>25</v>
      </c>
      <c r="C186" s="22" t="s">
        <v>26</v>
      </c>
      <c r="D186" s="1" t="s">
        <v>27</v>
      </c>
      <c r="E186" s="1" t="s">
        <v>28</v>
      </c>
      <c r="F186" s="23" t="n">
        <v>1737</v>
      </c>
      <c r="G186" s="23" t="s">
        <v>29</v>
      </c>
      <c r="H186" s="23" t="s">
        <v>30</v>
      </c>
      <c r="I186" s="22" t="n">
        <v>4</v>
      </c>
      <c r="J186" s="23" t="s">
        <v>220</v>
      </c>
      <c r="K186" s="24" t="s">
        <v>67</v>
      </c>
      <c r="L186" s="25" t="n">
        <v>20</v>
      </c>
      <c r="M186" s="26" t="s">
        <v>61</v>
      </c>
      <c r="N186" s="27" t="n">
        <v>100</v>
      </c>
      <c r="O186" s="27"/>
      <c r="P186" s="28"/>
      <c r="Q186" s="29" t="n">
        <f aca="false">N186+(0.05*O186)+(P186/240)</f>
        <v>100</v>
      </c>
      <c r="R186" s="28" t="n">
        <v>2300</v>
      </c>
      <c r="S186" s="28"/>
      <c r="T186" s="30"/>
      <c r="U186" s="31" t="n">
        <f aca="false">R186+(0.05*S186)+(T186/240)</f>
        <v>2300</v>
      </c>
      <c r="V186" s="32" t="n">
        <f aca="false">L186*Q186</f>
        <v>2000</v>
      </c>
      <c r="W186" s="33" t="n">
        <f aca="false">U186-V186</f>
        <v>300</v>
      </c>
      <c r="X186" s="22" t="s">
        <v>34</v>
      </c>
      <c r="Y186" s="34" t="n">
        <v>1</v>
      </c>
      <c r="AMJ186" s="0"/>
    </row>
    <row r="187" s="34" customFormat="true" ht="14" hidden="false" customHeight="false" outlineLevel="0" collapsed="false">
      <c r="A187" s="1" t="n">
        <v>186</v>
      </c>
      <c r="B187" s="22" t="s">
        <v>25</v>
      </c>
      <c r="C187" s="22" t="s">
        <v>26</v>
      </c>
      <c r="D187" s="1" t="s">
        <v>27</v>
      </c>
      <c r="E187" s="1" t="s">
        <v>28</v>
      </c>
      <c r="F187" s="23" t="n">
        <v>1737</v>
      </c>
      <c r="G187" s="23" t="s">
        <v>29</v>
      </c>
      <c r="H187" s="23" t="s">
        <v>30</v>
      </c>
      <c r="I187" s="22" t="n">
        <v>4</v>
      </c>
      <c r="J187" s="23" t="s">
        <v>221</v>
      </c>
      <c r="K187" s="24" t="s">
        <v>67</v>
      </c>
      <c r="L187" s="25" t="n">
        <v>3</v>
      </c>
      <c r="M187" s="26" t="s">
        <v>61</v>
      </c>
      <c r="N187" s="27" t="n">
        <v>100</v>
      </c>
      <c r="O187" s="27"/>
      <c r="P187" s="28"/>
      <c r="Q187" s="29" t="n">
        <f aca="false">N187+(0.05*O187)+(P187/240)</f>
        <v>100</v>
      </c>
      <c r="R187" s="28"/>
      <c r="S187" s="28"/>
      <c r="T187" s="30"/>
      <c r="U187" s="31"/>
      <c r="V187" s="32" t="n">
        <f aca="false">L187*Q187</f>
        <v>300</v>
      </c>
      <c r="W187" s="33"/>
      <c r="X187" s="22" t="s">
        <v>101</v>
      </c>
      <c r="Y187" s="34" t="n">
        <v>1</v>
      </c>
      <c r="AMJ187" s="0"/>
    </row>
    <row r="188" customFormat="false" ht="14" hidden="false" customHeight="false" outlineLevel="0" collapsed="false">
      <c r="A188" s="1" t="n">
        <v>187</v>
      </c>
      <c r="B188" s="35" t="s">
        <v>25</v>
      </c>
      <c r="C188" s="22" t="s">
        <v>26</v>
      </c>
      <c r="D188" s="1" t="s">
        <v>27</v>
      </c>
      <c r="E188" s="1" t="s">
        <v>28</v>
      </c>
      <c r="F188" s="36" t="n">
        <v>1737</v>
      </c>
      <c r="G188" s="23" t="s">
        <v>29</v>
      </c>
      <c r="H188" s="36" t="s">
        <v>30</v>
      </c>
      <c r="I188" s="35" t="n">
        <v>4</v>
      </c>
      <c r="J188" s="36" t="s">
        <v>222</v>
      </c>
      <c r="K188" s="24" t="s">
        <v>67</v>
      </c>
      <c r="L188" s="38" t="n">
        <v>2</v>
      </c>
      <c r="M188" s="26" t="s">
        <v>61</v>
      </c>
      <c r="N188" s="27" t="n">
        <v>90</v>
      </c>
      <c r="O188" s="27"/>
      <c r="P188" s="28"/>
      <c r="Q188" s="40" t="n">
        <f aca="false">N188+(0.05*O188)+(P188/240)</f>
        <v>90</v>
      </c>
      <c r="R188" s="28" t="n">
        <v>180</v>
      </c>
      <c r="S188" s="28"/>
      <c r="T188" s="30"/>
      <c r="U188" s="31" t="n">
        <f aca="false">R188+(0.05*S188)+(T188/240)</f>
        <v>180</v>
      </c>
      <c r="V188" s="32" t="n">
        <f aca="false">L188*Q188</f>
        <v>180</v>
      </c>
      <c r="W188" s="41" t="n">
        <f aca="false">U188-V188</f>
        <v>0</v>
      </c>
      <c r="X188" s="35"/>
      <c r="Y188" s="34" t="n">
        <v>1</v>
      </c>
    </row>
    <row r="189" customFormat="false" ht="14" hidden="false" customHeight="false" outlineLevel="0" collapsed="false">
      <c r="A189" s="1" t="n">
        <v>188</v>
      </c>
      <c r="B189" s="35" t="s">
        <v>25</v>
      </c>
      <c r="C189" s="22" t="s">
        <v>26</v>
      </c>
      <c r="D189" s="1" t="s">
        <v>27</v>
      </c>
      <c r="E189" s="1" t="s">
        <v>28</v>
      </c>
      <c r="F189" s="36" t="n">
        <v>1737</v>
      </c>
      <c r="G189" s="23" t="s">
        <v>29</v>
      </c>
      <c r="H189" s="36" t="s">
        <v>30</v>
      </c>
      <c r="I189" s="35" t="n">
        <v>4</v>
      </c>
      <c r="J189" s="36" t="s">
        <v>223</v>
      </c>
      <c r="K189" s="24" t="s">
        <v>67</v>
      </c>
      <c r="L189" s="38" t="n">
        <v>5</v>
      </c>
      <c r="M189" s="26" t="s">
        <v>61</v>
      </c>
      <c r="N189" s="27" t="n">
        <v>80</v>
      </c>
      <c r="O189" s="27"/>
      <c r="P189" s="28"/>
      <c r="Q189" s="40" t="n">
        <f aca="false">N189+(0.05*O189)+(P189/240)</f>
        <v>80</v>
      </c>
      <c r="R189" s="28" t="n">
        <v>400</v>
      </c>
      <c r="S189" s="28"/>
      <c r="T189" s="30"/>
      <c r="U189" s="31" t="n">
        <f aca="false">R189+(0.05*S189)+(T189/240)</f>
        <v>400</v>
      </c>
      <c r="V189" s="32" t="n">
        <f aca="false">L189*Q189</f>
        <v>400</v>
      </c>
      <c r="W189" s="41" t="n">
        <f aca="false">U189-V189</f>
        <v>0</v>
      </c>
      <c r="X189" s="35"/>
      <c r="Y189" s="34" t="n">
        <v>1</v>
      </c>
    </row>
    <row r="190" customFormat="false" ht="14" hidden="false" customHeight="false" outlineLevel="0" collapsed="false">
      <c r="A190" s="1" t="n">
        <v>189</v>
      </c>
      <c r="B190" s="35" t="s">
        <v>25</v>
      </c>
      <c r="C190" s="22" t="s">
        <v>26</v>
      </c>
      <c r="D190" s="1" t="s">
        <v>27</v>
      </c>
      <c r="E190" s="1" t="s">
        <v>28</v>
      </c>
      <c r="F190" s="36" t="n">
        <v>1737</v>
      </c>
      <c r="G190" s="23" t="s">
        <v>29</v>
      </c>
      <c r="H190" s="36" t="s">
        <v>30</v>
      </c>
      <c r="I190" s="35" t="n">
        <v>4</v>
      </c>
      <c r="J190" s="36" t="s">
        <v>224</v>
      </c>
      <c r="K190" s="24" t="s">
        <v>67</v>
      </c>
      <c r="L190" s="38" t="n">
        <v>12</v>
      </c>
      <c r="M190" s="26" t="s">
        <v>61</v>
      </c>
      <c r="N190" s="27" t="n">
        <v>60</v>
      </c>
      <c r="O190" s="27"/>
      <c r="P190" s="28"/>
      <c r="Q190" s="40" t="n">
        <f aca="false">N190+(0.05*O190)+(P190/240)</f>
        <v>60</v>
      </c>
      <c r="R190" s="28" t="n">
        <v>720</v>
      </c>
      <c r="S190" s="28"/>
      <c r="T190" s="30"/>
      <c r="U190" s="31" t="n">
        <f aca="false">R190+(0.05*S190)+(T190/240)</f>
        <v>720</v>
      </c>
      <c r="V190" s="32" t="n">
        <f aca="false">L190*Q190</f>
        <v>720</v>
      </c>
      <c r="W190" s="41" t="n">
        <f aca="false">U190-V190</f>
        <v>0</v>
      </c>
      <c r="X190" s="35"/>
      <c r="Y190" s="34" t="n">
        <v>1</v>
      </c>
    </row>
    <row r="191" customFormat="false" ht="14" hidden="false" customHeight="false" outlineLevel="0" collapsed="false">
      <c r="A191" s="1" t="n">
        <v>190</v>
      </c>
      <c r="B191" s="35" t="s">
        <v>25</v>
      </c>
      <c r="C191" s="22" t="s">
        <v>26</v>
      </c>
      <c r="D191" s="1" t="s">
        <v>27</v>
      </c>
      <c r="E191" s="1" t="s">
        <v>28</v>
      </c>
      <c r="F191" s="36" t="n">
        <v>1737</v>
      </c>
      <c r="G191" s="23" t="s">
        <v>29</v>
      </c>
      <c r="H191" s="36" t="s">
        <v>30</v>
      </c>
      <c r="I191" s="35" t="n">
        <v>4</v>
      </c>
      <c r="J191" s="36" t="s">
        <v>225</v>
      </c>
      <c r="K191" s="24" t="s">
        <v>67</v>
      </c>
      <c r="L191" s="38" t="n">
        <v>20</v>
      </c>
      <c r="M191" s="26" t="s">
        <v>61</v>
      </c>
      <c r="N191" s="27" t="n">
        <v>50</v>
      </c>
      <c r="O191" s="27"/>
      <c r="P191" s="28"/>
      <c r="Q191" s="40" t="n">
        <f aca="false">N191+(0.05*O191)+(P191/240)</f>
        <v>50</v>
      </c>
      <c r="R191" s="28" t="n">
        <v>1000</v>
      </c>
      <c r="S191" s="28"/>
      <c r="T191" s="30"/>
      <c r="U191" s="31" t="n">
        <f aca="false">R191+(0.05*S191)+(T191/240)</f>
        <v>1000</v>
      </c>
      <c r="V191" s="32" t="n">
        <f aca="false">L191*Q191</f>
        <v>1000</v>
      </c>
      <c r="W191" s="41" t="n">
        <f aca="false">U191-V191</f>
        <v>0</v>
      </c>
      <c r="X191" s="35"/>
      <c r="Y191" s="34" t="n">
        <v>1</v>
      </c>
    </row>
    <row r="192" s="34" customFormat="true" ht="14" hidden="false" customHeight="false" outlineLevel="0" collapsed="false">
      <c r="A192" s="1" t="n">
        <v>191</v>
      </c>
      <c r="B192" s="22" t="s">
        <v>25</v>
      </c>
      <c r="C192" s="22" t="s">
        <v>26</v>
      </c>
      <c r="D192" s="1" t="s">
        <v>27</v>
      </c>
      <c r="E192" s="1" t="s">
        <v>28</v>
      </c>
      <c r="F192" s="23" t="n">
        <v>1737</v>
      </c>
      <c r="G192" s="23" t="s">
        <v>29</v>
      </c>
      <c r="H192" s="23" t="s">
        <v>30</v>
      </c>
      <c r="I192" s="22" t="n">
        <v>4</v>
      </c>
      <c r="J192" s="23" t="s">
        <v>226</v>
      </c>
      <c r="K192" s="24" t="s">
        <v>67</v>
      </c>
      <c r="L192" s="25" t="n">
        <v>26</v>
      </c>
      <c r="M192" s="26" t="s">
        <v>61</v>
      </c>
      <c r="N192" s="27" t="n">
        <v>28</v>
      </c>
      <c r="O192" s="27"/>
      <c r="P192" s="28"/>
      <c r="Q192" s="29" t="n">
        <f aca="false">N192+(0.05*O192)+(P192/240)</f>
        <v>28</v>
      </c>
      <c r="R192" s="28" t="n">
        <v>408</v>
      </c>
      <c r="S192" s="28"/>
      <c r="T192" s="30"/>
      <c r="U192" s="31" t="n">
        <f aca="false">R192+(0.05*S192)+(T192/240)</f>
        <v>408</v>
      </c>
      <c r="V192" s="32" t="n">
        <f aca="false">L192*Q192</f>
        <v>728</v>
      </c>
      <c r="W192" s="33" t="n">
        <f aca="false">U192-V192</f>
        <v>-320</v>
      </c>
      <c r="X192" s="22" t="s">
        <v>34</v>
      </c>
      <c r="Y192" s="34" t="n">
        <v>1</v>
      </c>
      <c r="AMJ192" s="0"/>
    </row>
    <row r="193" customFormat="false" ht="15" hidden="false" customHeight="true" outlineLevel="0" collapsed="false">
      <c r="A193" s="1" t="n">
        <v>192</v>
      </c>
      <c r="B193" s="35" t="s">
        <v>25</v>
      </c>
      <c r="C193" s="22" t="s">
        <v>26</v>
      </c>
      <c r="D193" s="1" t="s">
        <v>27</v>
      </c>
      <c r="E193" s="1" t="s">
        <v>28</v>
      </c>
      <c r="F193" s="36" t="n">
        <v>1737</v>
      </c>
      <c r="G193" s="23" t="s">
        <v>29</v>
      </c>
      <c r="H193" s="36" t="s">
        <v>30</v>
      </c>
      <c r="I193" s="35" t="n">
        <v>4</v>
      </c>
      <c r="J193" s="36" t="s">
        <v>60</v>
      </c>
      <c r="K193" s="24" t="s">
        <v>67</v>
      </c>
      <c r="L193" s="38" t="n">
        <v>2</v>
      </c>
      <c r="M193" s="26" t="s">
        <v>61</v>
      </c>
      <c r="N193" s="27" t="n">
        <v>25</v>
      </c>
      <c r="O193" s="27"/>
      <c r="P193" s="28"/>
      <c r="Q193" s="40" t="n">
        <f aca="false">N193+(0.05*O193)+(P193/240)</f>
        <v>25</v>
      </c>
      <c r="R193" s="28" t="n">
        <v>50</v>
      </c>
      <c r="S193" s="28"/>
      <c r="T193" s="30"/>
      <c r="U193" s="31" t="n">
        <f aca="false">R193+(0.05*S193)+(T193/240)</f>
        <v>50</v>
      </c>
      <c r="V193" s="32" t="n">
        <f aca="false">L193*Q193</f>
        <v>50</v>
      </c>
      <c r="W193" s="41" t="n">
        <f aca="false">U193-V193</f>
        <v>0</v>
      </c>
      <c r="X193" s="35"/>
      <c r="Y193" s="34" t="n">
        <v>1</v>
      </c>
    </row>
    <row r="194" customFormat="false" ht="15" hidden="false" customHeight="true" outlineLevel="0" collapsed="false">
      <c r="A194" s="1" t="n">
        <v>193</v>
      </c>
      <c r="B194" s="35" t="s">
        <v>25</v>
      </c>
      <c r="C194" s="22" t="s">
        <v>26</v>
      </c>
      <c r="D194" s="1" t="s">
        <v>27</v>
      </c>
      <c r="E194" s="1" t="s">
        <v>28</v>
      </c>
      <c r="F194" s="36" t="n">
        <v>1737</v>
      </c>
      <c r="G194" s="23" t="s">
        <v>29</v>
      </c>
      <c r="H194" s="36" t="s">
        <v>30</v>
      </c>
      <c r="I194" s="35" t="n">
        <v>4</v>
      </c>
      <c r="J194" s="36" t="s">
        <v>227</v>
      </c>
      <c r="K194" s="24" t="s">
        <v>67</v>
      </c>
      <c r="L194" s="38" t="n">
        <v>352</v>
      </c>
      <c r="M194" s="26" t="s">
        <v>61</v>
      </c>
      <c r="N194" s="27" t="n">
        <v>18</v>
      </c>
      <c r="O194" s="27"/>
      <c r="P194" s="28"/>
      <c r="Q194" s="40" t="n">
        <f aca="false">N194+(0.05*O194)+(P194/240)</f>
        <v>18</v>
      </c>
      <c r="R194" s="28" t="n">
        <v>6336</v>
      </c>
      <c r="S194" s="28"/>
      <c r="T194" s="30"/>
      <c r="U194" s="31" t="n">
        <f aca="false">R194+(0.05*S194)+(T194/240)</f>
        <v>6336</v>
      </c>
      <c r="V194" s="32" t="n">
        <f aca="false">L194*Q194</f>
        <v>6336</v>
      </c>
      <c r="W194" s="41" t="n">
        <f aca="false">U194-V194</f>
        <v>0</v>
      </c>
      <c r="X194" s="35"/>
      <c r="Y194" s="34" t="n">
        <v>1</v>
      </c>
    </row>
    <row r="195" customFormat="false" ht="14" hidden="false" customHeight="false" outlineLevel="0" collapsed="false">
      <c r="A195" s="1" t="n">
        <v>194</v>
      </c>
      <c r="B195" s="35" t="s">
        <v>25</v>
      </c>
      <c r="C195" s="22" t="s">
        <v>26</v>
      </c>
      <c r="D195" s="1" t="s">
        <v>27</v>
      </c>
      <c r="E195" s="1" t="s">
        <v>28</v>
      </c>
      <c r="F195" s="36" t="n">
        <v>1737</v>
      </c>
      <c r="G195" s="23" t="s">
        <v>29</v>
      </c>
      <c r="H195" s="36" t="s">
        <v>30</v>
      </c>
      <c r="I195" s="35" t="n">
        <v>5</v>
      </c>
      <c r="J195" s="36" t="s">
        <v>228</v>
      </c>
      <c r="K195" s="24" t="s">
        <v>67</v>
      </c>
      <c r="L195" s="38" t="n">
        <v>210</v>
      </c>
      <c r="M195" s="39" t="s">
        <v>80</v>
      </c>
      <c r="N195" s="27" t="n">
        <v>10</v>
      </c>
      <c r="O195" s="27"/>
      <c r="P195" s="28"/>
      <c r="Q195" s="40" t="n">
        <f aca="false">N195+(0.05*O195)+(P195/240)</f>
        <v>10</v>
      </c>
      <c r="R195" s="28" t="n">
        <v>2100</v>
      </c>
      <c r="S195" s="28"/>
      <c r="T195" s="30"/>
      <c r="U195" s="31" t="n">
        <f aca="false">R195+(0.05*S195)+(T195/240)</f>
        <v>2100</v>
      </c>
      <c r="V195" s="32" t="n">
        <f aca="false">L195*Q195</f>
        <v>2100</v>
      </c>
      <c r="W195" s="41" t="n">
        <f aca="false">U195-V195</f>
        <v>0</v>
      </c>
      <c r="X195" s="35"/>
      <c r="Y195" s="34" t="n">
        <v>1</v>
      </c>
    </row>
    <row r="196" customFormat="false" ht="14" hidden="false" customHeight="false" outlineLevel="0" collapsed="false">
      <c r="A196" s="1" t="n">
        <v>195</v>
      </c>
      <c r="B196" s="35" t="s">
        <v>25</v>
      </c>
      <c r="C196" s="22" t="s">
        <v>26</v>
      </c>
      <c r="D196" s="1" t="s">
        <v>27</v>
      </c>
      <c r="E196" s="1" t="s">
        <v>28</v>
      </c>
      <c r="F196" s="36" t="n">
        <v>1737</v>
      </c>
      <c r="G196" s="23" t="s">
        <v>29</v>
      </c>
      <c r="H196" s="36" t="s">
        <v>30</v>
      </c>
      <c r="I196" s="35" t="n">
        <v>5</v>
      </c>
      <c r="J196" s="36" t="s">
        <v>229</v>
      </c>
      <c r="K196" s="24" t="s">
        <v>67</v>
      </c>
      <c r="L196" s="38" t="n">
        <v>1239</v>
      </c>
      <c r="M196" s="39" t="s">
        <v>80</v>
      </c>
      <c r="N196" s="27" t="n">
        <v>10</v>
      </c>
      <c r="O196" s="27"/>
      <c r="P196" s="28"/>
      <c r="Q196" s="40" t="n">
        <f aca="false">N196+(0.05*O196)+(P196/240)</f>
        <v>10</v>
      </c>
      <c r="R196" s="28" t="n">
        <v>12390</v>
      </c>
      <c r="S196" s="28"/>
      <c r="T196" s="30"/>
      <c r="U196" s="31" t="n">
        <f aca="false">R196+(0.05*S196)+(T196/240)</f>
        <v>12390</v>
      </c>
      <c r="V196" s="32" t="n">
        <f aca="false">L196*Q196</f>
        <v>12390</v>
      </c>
      <c r="W196" s="41" t="n">
        <f aca="false">U196-V196</f>
        <v>0</v>
      </c>
      <c r="X196" s="35"/>
      <c r="Y196" s="34" t="n">
        <v>1</v>
      </c>
    </row>
    <row r="197" customFormat="false" ht="15" hidden="false" customHeight="true" outlineLevel="0" collapsed="false">
      <c r="A197" s="1" t="n">
        <v>196</v>
      </c>
      <c r="B197" s="35" t="s">
        <v>25</v>
      </c>
      <c r="C197" s="22" t="s">
        <v>26</v>
      </c>
      <c r="D197" s="1" t="s">
        <v>27</v>
      </c>
      <c r="E197" s="1" t="s">
        <v>28</v>
      </c>
      <c r="F197" s="36" t="n">
        <v>1737</v>
      </c>
      <c r="G197" s="23" t="s">
        <v>29</v>
      </c>
      <c r="H197" s="36" t="s">
        <v>30</v>
      </c>
      <c r="I197" s="35" t="n">
        <v>5</v>
      </c>
      <c r="J197" s="36" t="s">
        <v>230</v>
      </c>
      <c r="K197" s="24" t="s">
        <v>67</v>
      </c>
      <c r="L197" s="38" t="n">
        <v>160</v>
      </c>
      <c r="M197" s="39" t="s">
        <v>80</v>
      </c>
      <c r="N197" s="27" t="n">
        <v>13</v>
      </c>
      <c r="O197" s="27" t="n">
        <v>10</v>
      </c>
      <c r="P197" s="28"/>
      <c r="Q197" s="40" t="n">
        <f aca="false">N197+(0.05*O197)+(P197/240)</f>
        <v>13.5</v>
      </c>
      <c r="R197" s="28" t="n">
        <v>2160</v>
      </c>
      <c r="S197" s="28"/>
      <c r="T197" s="30"/>
      <c r="U197" s="31" t="n">
        <f aca="false">R197+(0.05*S197)+(T197/240)</f>
        <v>2160</v>
      </c>
      <c r="V197" s="32" t="n">
        <f aca="false">L197*Q197</f>
        <v>2160</v>
      </c>
      <c r="W197" s="41" t="n">
        <f aca="false">U197-V197</f>
        <v>0</v>
      </c>
      <c r="X197" s="35"/>
      <c r="Y197" s="34" t="n">
        <v>1</v>
      </c>
    </row>
    <row r="198" s="34" customFormat="true" ht="13.75" hidden="false" customHeight="true" outlineLevel="0" collapsed="false">
      <c r="A198" s="1" t="n">
        <v>197</v>
      </c>
      <c r="B198" s="22" t="s">
        <v>25</v>
      </c>
      <c r="C198" s="22" t="s">
        <v>26</v>
      </c>
      <c r="D198" s="1" t="s">
        <v>27</v>
      </c>
      <c r="E198" s="1" t="s">
        <v>28</v>
      </c>
      <c r="F198" s="23" t="n">
        <v>1737</v>
      </c>
      <c r="G198" s="23" t="s">
        <v>29</v>
      </c>
      <c r="H198" s="23" t="s">
        <v>30</v>
      </c>
      <c r="I198" s="22" t="n">
        <v>5</v>
      </c>
      <c r="J198" s="23" t="s">
        <v>231</v>
      </c>
      <c r="K198" s="24" t="s">
        <v>67</v>
      </c>
      <c r="L198" s="25" t="n">
        <v>1257</v>
      </c>
      <c r="M198" s="26" t="s">
        <v>36</v>
      </c>
      <c r="N198" s="27" t="n">
        <v>0.2</v>
      </c>
      <c r="O198" s="27"/>
      <c r="P198" s="28"/>
      <c r="Q198" s="29" t="n">
        <f aca="false">N198+(0.05*O198)+(P198/240)</f>
        <v>0.2</v>
      </c>
      <c r="R198" s="28" t="n">
        <v>167</v>
      </c>
      <c r="S198" s="28"/>
      <c r="T198" s="30"/>
      <c r="U198" s="31" t="n">
        <f aca="false">R198+(0.05*S198)+(T198/240)</f>
        <v>167</v>
      </c>
      <c r="V198" s="32" t="n">
        <f aca="false">L198*Q198</f>
        <v>251.4</v>
      </c>
      <c r="W198" s="33" t="n">
        <f aca="false">U198-V198</f>
        <v>-84.4</v>
      </c>
      <c r="X198" s="22" t="s">
        <v>34</v>
      </c>
      <c r="Y198" s="34" t="n">
        <v>1</v>
      </c>
      <c r="AMJ198" s="0"/>
    </row>
    <row r="199" customFormat="false" ht="14" hidden="false" customHeight="false" outlineLevel="0" collapsed="false">
      <c r="A199" s="1" t="n">
        <v>198</v>
      </c>
      <c r="B199" s="35" t="s">
        <v>25</v>
      </c>
      <c r="C199" s="22" t="s">
        <v>26</v>
      </c>
      <c r="D199" s="1" t="s">
        <v>27</v>
      </c>
      <c r="E199" s="1" t="s">
        <v>28</v>
      </c>
      <c r="F199" s="36" t="n">
        <v>1737</v>
      </c>
      <c r="G199" s="23" t="s">
        <v>29</v>
      </c>
      <c r="H199" s="36" t="s">
        <v>30</v>
      </c>
      <c r="I199" s="35" t="n">
        <v>5</v>
      </c>
      <c r="J199" s="43" t="s">
        <v>232</v>
      </c>
      <c r="K199" s="24" t="s">
        <v>67</v>
      </c>
      <c r="L199" s="38" t="n">
        <v>122</v>
      </c>
      <c r="M199" s="39" t="s">
        <v>36</v>
      </c>
      <c r="N199" s="27"/>
      <c r="O199" s="27" t="n">
        <v>40</v>
      </c>
      <c r="P199" s="28"/>
      <c r="Q199" s="40" t="n">
        <f aca="false">N199+(0.05*O199)+(P199/240)</f>
        <v>2</v>
      </c>
      <c r="R199" s="28" t="n">
        <v>244</v>
      </c>
      <c r="S199" s="28"/>
      <c r="T199" s="30"/>
      <c r="U199" s="31" t="n">
        <f aca="false">R199+(0.05*S199)+(T199/240)</f>
        <v>244</v>
      </c>
      <c r="V199" s="32" t="n">
        <f aca="false">L199*Q199</f>
        <v>244</v>
      </c>
      <c r="W199" s="41" t="n">
        <f aca="false">U199-V199</f>
        <v>0</v>
      </c>
      <c r="X199" s="35"/>
      <c r="Y199" s="34" t="n">
        <v>1</v>
      </c>
    </row>
    <row r="200" customFormat="false" ht="14" hidden="false" customHeight="false" outlineLevel="0" collapsed="false">
      <c r="A200" s="1" t="n">
        <v>199</v>
      </c>
      <c r="B200" s="35" t="s">
        <v>25</v>
      </c>
      <c r="C200" s="22" t="s">
        <v>26</v>
      </c>
      <c r="D200" s="1" t="s">
        <v>27</v>
      </c>
      <c r="E200" s="1" t="s">
        <v>28</v>
      </c>
      <c r="F200" s="36" t="n">
        <v>1737</v>
      </c>
      <c r="G200" s="23" t="s">
        <v>29</v>
      </c>
      <c r="H200" s="36" t="s">
        <v>30</v>
      </c>
      <c r="I200" s="35" t="n">
        <v>5</v>
      </c>
      <c r="J200" s="36" t="s">
        <v>233</v>
      </c>
      <c r="K200" s="24" t="s">
        <v>67</v>
      </c>
      <c r="L200" s="38" t="n">
        <v>100</v>
      </c>
      <c r="M200" s="39" t="s">
        <v>36</v>
      </c>
      <c r="N200" s="27" t="n">
        <v>0.13</v>
      </c>
      <c r="O200" s="27"/>
      <c r="P200" s="28"/>
      <c r="Q200" s="40" t="n">
        <f aca="false">N200+(0.05*O200)+(P200/240)</f>
        <v>0.13</v>
      </c>
      <c r="R200" s="28" t="n">
        <v>13</v>
      </c>
      <c r="S200" s="28"/>
      <c r="T200" s="30"/>
      <c r="U200" s="31" t="n">
        <f aca="false">R200+(0.05*S200)+(T200/240)</f>
        <v>13</v>
      </c>
      <c r="V200" s="32" t="n">
        <f aca="false">L200*Q200</f>
        <v>13</v>
      </c>
      <c r="W200" s="41" t="n">
        <f aca="false">U200-V200</f>
        <v>0</v>
      </c>
      <c r="X200" s="35"/>
      <c r="Y200" s="34" t="n">
        <v>1</v>
      </c>
    </row>
    <row r="201" s="34" customFormat="true" ht="13.75" hidden="false" customHeight="true" outlineLevel="0" collapsed="false">
      <c r="A201" s="1" t="n">
        <v>200</v>
      </c>
      <c r="B201" s="22" t="s">
        <v>25</v>
      </c>
      <c r="C201" s="22" t="s">
        <v>26</v>
      </c>
      <c r="D201" s="1" t="s">
        <v>27</v>
      </c>
      <c r="E201" s="1" t="s">
        <v>28</v>
      </c>
      <c r="F201" s="23" t="n">
        <v>1737</v>
      </c>
      <c r="G201" s="23" t="s">
        <v>29</v>
      </c>
      <c r="H201" s="23" t="s">
        <v>30</v>
      </c>
      <c r="I201" s="22" t="n">
        <v>5</v>
      </c>
      <c r="J201" s="23" t="s">
        <v>234</v>
      </c>
      <c r="K201" s="24" t="s">
        <v>67</v>
      </c>
      <c r="L201" s="25" t="n">
        <v>6000</v>
      </c>
      <c r="M201" s="26" t="s">
        <v>40</v>
      </c>
      <c r="N201" s="27" t="n">
        <v>5</v>
      </c>
      <c r="O201" s="27" t="n">
        <v>4</v>
      </c>
      <c r="P201" s="28"/>
      <c r="Q201" s="29" t="n">
        <f aca="false">N201+(0.05*O201)+(P201/240)</f>
        <v>5.2</v>
      </c>
      <c r="R201" s="28" t="n">
        <v>31000</v>
      </c>
      <c r="S201" s="28"/>
      <c r="T201" s="30"/>
      <c r="U201" s="31" t="n">
        <f aca="false">R201+(0.05*S201)+(T201/240)</f>
        <v>31000</v>
      </c>
      <c r="V201" s="32" t="n">
        <f aca="false">L201*Q201</f>
        <v>31200</v>
      </c>
      <c r="W201" s="33" t="n">
        <f aca="false">U201-V201</f>
        <v>-200</v>
      </c>
      <c r="X201" s="22" t="s">
        <v>34</v>
      </c>
      <c r="Y201" s="34" t="n">
        <v>1</v>
      </c>
      <c r="AMJ201" s="0"/>
    </row>
    <row r="202" s="34" customFormat="true" ht="13.75" hidden="false" customHeight="true" outlineLevel="0" collapsed="false">
      <c r="A202" s="1" t="n">
        <v>201</v>
      </c>
      <c r="B202" s="22" t="s">
        <v>25</v>
      </c>
      <c r="C202" s="22" t="s">
        <v>26</v>
      </c>
      <c r="D202" s="1" t="s">
        <v>27</v>
      </c>
      <c r="E202" s="1" t="s">
        <v>28</v>
      </c>
      <c r="F202" s="23" t="n">
        <v>1737</v>
      </c>
      <c r="G202" s="23" t="s">
        <v>29</v>
      </c>
      <c r="H202" s="23" t="s">
        <v>30</v>
      </c>
      <c r="I202" s="22" t="n">
        <v>5</v>
      </c>
      <c r="J202" s="23" t="s">
        <v>235</v>
      </c>
      <c r="K202" s="24" t="s">
        <v>67</v>
      </c>
      <c r="L202" s="25" t="n">
        <v>76266</v>
      </c>
      <c r="M202" s="26" t="s">
        <v>36</v>
      </c>
      <c r="N202" s="27"/>
      <c r="O202" s="27" t="n">
        <v>23</v>
      </c>
      <c r="P202" s="28"/>
      <c r="Q202" s="29" t="n">
        <f aca="false">N202+(0.05*O202)+(P202/240)</f>
        <v>1.15</v>
      </c>
      <c r="R202" s="28" t="n">
        <v>82118</v>
      </c>
      <c r="S202" s="28"/>
      <c r="T202" s="30"/>
      <c r="U202" s="31" t="n">
        <f aca="false">R202+(0.05*S202)+(T202/240)</f>
        <v>82118</v>
      </c>
      <c r="V202" s="32" t="n">
        <f aca="false">L202*Q202</f>
        <v>87705.9</v>
      </c>
      <c r="W202" s="33" t="n">
        <f aca="false">U202-V202</f>
        <v>-5587.90000000001</v>
      </c>
      <c r="X202" s="22" t="s">
        <v>34</v>
      </c>
      <c r="Y202" s="34" t="n">
        <v>1</v>
      </c>
      <c r="AMJ202" s="0"/>
    </row>
    <row r="203" s="34" customFormat="true" ht="13.75" hidden="false" customHeight="true" outlineLevel="0" collapsed="false">
      <c r="A203" s="1" t="n">
        <v>202</v>
      </c>
      <c r="B203" s="22" t="s">
        <v>25</v>
      </c>
      <c r="C203" s="22" t="s">
        <v>26</v>
      </c>
      <c r="D203" s="1" t="s">
        <v>27</v>
      </c>
      <c r="E203" s="1" t="s">
        <v>28</v>
      </c>
      <c r="F203" s="23" t="n">
        <v>1737</v>
      </c>
      <c r="G203" s="23" t="s">
        <v>29</v>
      </c>
      <c r="H203" s="23" t="s">
        <v>30</v>
      </c>
      <c r="I203" s="22" t="n">
        <v>5</v>
      </c>
      <c r="J203" s="23" t="s">
        <v>236</v>
      </c>
      <c r="K203" s="24" t="s">
        <v>67</v>
      </c>
      <c r="L203" s="25" t="n">
        <v>1094</v>
      </c>
      <c r="M203" s="26" t="s">
        <v>36</v>
      </c>
      <c r="N203" s="27"/>
      <c r="O203" s="27" t="n">
        <v>12</v>
      </c>
      <c r="P203" s="28"/>
      <c r="Q203" s="29" t="n">
        <f aca="false">N203+(0.05*O203)+(P203/240)</f>
        <v>0.6</v>
      </c>
      <c r="R203" s="28" t="n">
        <v>1313</v>
      </c>
      <c r="S203" s="28"/>
      <c r="T203" s="30"/>
      <c r="U203" s="31" t="n">
        <f aca="false">R203+(0.05*S203)+(T203/240)</f>
        <v>1313</v>
      </c>
      <c r="V203" s="32" t="n">
        <f aca="false">L203*Q203</f>
        <v>656.4</v>
      </c>
      <c r="W203" s="33" t="n">
        <f aca="false">U203-V203</f>
        <v>656.6</v>
      </c>
      <c r="X203" s="22" t="s">
        <v>34</v>
      </c>
      <c r="Y203" s="34" t="n">
        <v>1</v>
      </c>
      <c r="AMJ203" s="0"/>
    </row>
    <row r="204" s="34" customFormat="true" ht="13.75" hidden="false" customHeight="true" outlineLevel="0" collapsed="false">
      <c r="A204" s="1" t="n">
        <v>203</v>
      </c>
      <c r="B204" s="22" t="s">
        <v>25</v>
      </c>
      <c r="C204" s="22" t="s">
        <v>26</v>
      </c>
      <c r="D204" s="1" t="s">
        <v>27</v>
      </c>
      <c r="E204" s="1" t="s">
        <v>28</v>
      </c>
      <c r="F204" s="23" t="n">
        <v>1737</v>
      </c>
      <c r="G204" s="23" t="s">
        <v>29</v>
      </c>
      <c r="H204" s="23" t="s">
        <v>30</v>
      </c>
      <c r="I204" s="22" t="n">
        <v>5</v>
      </c>
      <c r="J204" s="23" t="s">
        <v>237</v>
      </c>
      <c r="K204" s="24" t="s">
        <v>67</v>
      </c>
      <c r="L204" s="25" t="n">
        <v>10</v>
      </c>
      <c r="M204" s="26" t="s">
        <v>36</v>
      </c>
      <c r="N204" s="27"/>
      <c r="O204" s="27"/>
      <c r="P204" s="28"/>
      <c r="Q204" s="29"/>
      <c r="R204" s="28" t="n">
        <v>100</v>
      </c>
      <c r="S204" s="28"/>
      <c r="T204" s="30"/>
      <c r="U204" s="31" t="n">
        <f aca="false">R204+(0.05*S204)+(T204/240)</f>
        <v>100</v>
      </c>
      <c r="V204" s="32"/>
      <c r="W204" s="33"/>
      <c r="X204" s="22" t="s">
        <v>101</v>
      </c>
      <c r="Y204" s="34" t="n">
        <v>1</v>
      </c>
      <c r="AMJ204" s="0"/>
    </row>
    <row r="205" s="34" customFormat="true" ht="13.75" hidden="false" customHeight="true" outlineLevel="0" collapsed="false">
      <c r="A205" s="1" t="n">
        <v>204</v>
      </c>
      <c r="B205" s="22" t="s">
        <v>25</v>
      </c>
      <c r="C205" s="22" t="s">
        <v>26</v>
      </c>
      <c r="D205" s="1" t="s">
        <v>27</v>
      </c>
      <c r="E205" s="1" t="s">
        <v>28</v>
      </c>
      <c r="F205" s="23" t="n">
        <v>1737</v>
      </c>
      <c r="G205" s="23" t="s">
        <v>29</v>
      </c>
      <c r="H205" s="23" t="s">
        <v>30</v>
      </c>
      <c r="I205" s="22" t="n">
        <v>5</v>
      </c>
      <c r="J205" s="23" t="s">
        <v>238</v>
      </c>
      <c r="K205" s="24" t="s">
        <v>67</v>
      </c>
      <c r="L205" s="25" t="n">
        <v>2161</v>
      </c>
      <c r="M205" s="26" t="s">
        <v>36</v>
      </c>
      <c r="N205" s="27" t="n">
        <v>0.15</v>
      </c>
      <c r="O205" s="27"/>
      <c r="P205" s="28"/>
      <c r="Q205" s="29" t="n">
        <f aca="false">N205+(0.05*O205)+(P205/240)</f>
        <v>0.15</v>
      </c>
      <c r="R205" s="28" t="n">
        <v>323</v>
      </c>
      <c r="S205" s="28"/>
      <c r="T205" s="30"/>
      <c r="U205" s="31" t="n">
        <f aca="false">R205+(0.05*S205)+(T205/240)</f>
        <v>323</v>
      </c>
      <c r="V205" s="32" t="n">
        <f aca="false">L205*Q205</f>
        <v>324.15</v>
      </c>
      <c r="W205" s="33" t="n">
        <f aca="false">U205-V205</f>
        <v>-1.14999999999998</v>
      </c>
      <c r="X205" s="22" t="s">
        <v>34</v>
      </c>
      <c r="Y205" s="34" t="n">
        <v>1</v>
      </c>
      <c r="AMJ205" s="0"/>
    </row>
    <row r="206" s="34" customFormat="true" ht="13.75" hidden="false" customHeight="true" outlineLevel="0" collapsed="false">
      <c r="A206" s="1" t="n">
        <v>205</v>
      </c>
      <c r="B206" s="22" t="s">
        <v>25</v>
      </c>
      <c r="C206" s="22" t="s">
        <v>26</v>
      </c>
      <c r="D206" s="1" t="s">
        <v>27</v>
      </c>
      <c r="E206" s="1" t="s">
        <v>28</v>
      </c>
      <c r="F206" s="23" t="n">
        <v>1737</v>
      </c>
      <c r="G206" s="23" t="s">
        <v>29</v>
      </c>
      <c r="H206" s="23" t="s">
        <v>30</v>
      </c>
      <c r="I206" s="22" t="n">
        <v>5</v>
      </c>
      <c r="J206" s="23" t="s">
        <v>239</v>
      </c>
      <c r="K206" s="24" t="s">
        <v>67</v>
      </c>
      <c r="L206" s="25" t="n">
        <v>1813</v>
      </c>
      <c r="M206" s="26" t="s">
        <v>36</v>
      </c>
      <c r="N206" s="27" t="n">
        <v>0.16</v>
      </c>
      <c r="O206" s="27"/>
      <c r="P206" s="28"/>
      <c r="Q206" s="29" t="n">
        <f aca="false">N206+(0.05*O206)+(P206/240)</f>
        <v>0.16</v>
      </c>
      <c r="R206" s="28" t="n">
        <v>270</v>
      </c>
      <c r="S206" s="28"/>
      <c r="T206" s="30"/>
      <c r="U206" s="31" t="n">
        <f aca="false">R206+(0.05*S206)+(T206/240)</f>
        <v>270</v>
      </c>
      <c r="V206" s="32" t="n">
        <f aca="false">L206*Q206</f>
        <v>290.08</v>
      </c>
      <c r="W206" s="33" t="n">
        <f aca="false">U206-V206</f>
        <v>-20.08</v>
      </c>
      <c r="X206" s="22" t="s">
        <v>34</v>
      </c>
      <c r="Y206" s="34" t="n">
        <v>1</v>
      </c>
      <c r="AMJ206" s="0"/>
    </row>
    <row r="207" customFormat="false" ht="14" hidden="false" customHeight="false" outlineLevel="0" collapsed="false">
      <c r="A207" s="1" t="n">
        <v>206</v>
      </c>
      <c r="B207" s="35" t="s">
        <v>25</v>
      </c>
      <c r="C207" s="22" t="s">
        <v>26</v>
      </c>
      <c r="D207" s="1" t="s">
        <v>27</v>
      </c>
      <c r="E207" s="1" t="s">
        <v>28</v>
      </c>
      <c r="F207" s="36" t="n">
        <v>1737</v>
      </c>
      <c r="G207" s="23" t="s">
        <v>29</v>
      </c>
      <c r="H207" s="36" t="s">
        <v>30</v>
      </c>
      <c r="I207" s="35" t="n">
        <v>5</v>
      </c>
      <c r="J207" s="36" t="s">
        <v>240</v>
      </c>
      <c r="K207" s="24" t="s">
        <v>67</v>
      </c>
      <c r="L207" s="38" t="n">
        <v>500</v>
      </c>
      <c r="M207" s="39" t="s">
        <v>36</v>
      </c>
      <c r="N207" s="27"/>
      <c r="O207" s="27" t="n">
        <v>17</v>
      </c>
      <c r="P207" s="28"/>
      <c r="Q207" s="40" t="n">
        <f aca="false">N207+(0.05*O207)+(P207/240)</f>
        <v>0.85</v>
      </c>
      <c r="R207" s="28" t="n">
        <v>425</v>
      </c>
      <c r="S207" s="28"/>
      <c r="T207" s="30"/>
      <c r="U207" s="31" t="n">
        <f aca="false">R207+(0.05*S207)+(T207/240)</f>
        <v>425</v>
      </c>
      <c r="V207" s="32" t="n">
        <f aca="false">L207*Q207</f>
        <v>425</v>
      </c>
      <c r="W207" s="41" t="n">
        <f aca="false">U207-V207</f>
        <v>0</v>
      </c>
      <c r="X207" s="35"/>
      <c r="Y207" s="34" t="n">
        <v>1</v>
      </c>
    </row>
    <row r="208" s="34" customFormat="true" ht="13.75" hidden="false" customHeight="true" outlineLevel="0" collapsed="false">
      <c r="A208" s="1" t="n">
        <v>207</v>
      </c>
      <c r="B208" s="22" t="s">
        <v>25</v>
      </c>
      <c r="C208" s="22" t="s">
        <v>26</v>
      </c>
      <c r="D208" s="1" t="s">
        <v>27</v>
      </c>
      <c r="E208" s="1" t="s">
        <v>28</v>
      </c>
      <c r="F208" s="23" t="n">
        <v>1737</v>
      </c>
      <c r="G208" s="23" t="s">
        <v>29</v>
      </c>
      <c r="H208" s="23" t="s">
        <v>30</v>
      </c>
      <c r="I208" s="22" t="n">
        <v>5</v>
      </c>
      <c r="J208" s="23" t="s">
        <v>241</v>
      </c>
      <c r="K208" s="24" t="s">
        <v>67</v>
      </c>
      <c r="L208" s="25" t="n">
        <v>77750</v>
      </c>
      <c r="M208" s="26" t="s">
        <v>36</v>
      </c>
      <c r="N208" s="27"/>
      <c r="O208" s="27" t="n">
        <v>14</v>
      </c>
      <c r="P208" s="28"/>
      <c r="Q208" s="29" t="n">
        <f aca="false">N208+(0.05*O208)+(P208/240)</f>
        <v>0.7</v>
      </c>
      <c r="R208" s="28" t="n">
        <v>54420</v>
      </c>
      <c r="S208" s="28"/>
      <c r="T208" s="30"/>
      <c r="U208" s="31" t="n">
        <f aca="false">R208+(0.05*S208)+(T208/240)</f>
        <v>54420</v>
      </c>
      <c r="V208" s="32" t="n">
        <f aca="false">L208*Q208</f>
        <v>54425</v>
      </c>
      <c r="W208" s="33" t="n">
        <f aca="false">U208-V208</f>
        <v>-5.00000000000728</v>
      </c>
      <c r="X208" s="22" t="s">
        <v>34</v>
      </c>
      <c r="Y208" s="34" t="n">
        <v>1</v>
      </c>
      <c r="AMJ208" s="0"/>
    </row>
    <row r="209" customFormat="false" ht="14" hidden="false" customHeight="false" outlineLevel="0" collapsed="false">
      <c r="A209" s="1" t="n">
        <v>208</v>
      </c>
      <c r="B209" s="35" t="s">
        <v>25</v>
      </c>
      <c r="C209" s="22" t="s">
        <v>26</v>
      </c>
      <c r="D209" s="1" t="s">
        <v>27</v>
      </c>
      <c r="E209" s="1" t="s">
        <v>28</v>
      </c>
      <c r="F209" s="36" t="n">
        <v>1737</v>
      </c>
      <c r="G209" s="23" t="s">
        <v>29</v>
      </c>
      <c r="H209" s="36" t="s">
        <v>30</v>
      </c>
      <c r="I209" s="35" t="n">
        <v>5</v>
      </c>
      <c r="J209" s="36" t="s">
        <v>242</v>
      </c>
      <c r="K209" s="24" t="s">
        <v>67</v>
      </c>
      <c r="L209" s="38" t="n">
        <v>50</v>
      </c>
      <c r="M209" s="39" t="s">
        <v>36</v>
      </c>
      <c r="N209" s="27"/>
      <c r="O209" s="27" t="n">
        <v>5</v>
      </c>
      <c r="P209" s="28"/>
      <c r="Q209" s="40" t="n">
        <f aca="false">N209+(0.05*O209)+(P209/240)</f>
        <v>0.25</v>
      </c>
      <c r="R209" s="28" t="n">
        <v>12</v>
      </c>
      <c r="S209" s="28"/>
      <c r="T209" s="30"/>
      <c r="U209" s="31" t="n">
        <f aca="false">R209+(0.05*S209)+(T209/240)</f>
        <v>12</v>
      </c>
      <c r="V209" s="32" t="n">
        <f aca="false">L209*Q209</f>
        <v>12.5</v>
      </c>
      <c r="W209" s="41" t="n">
        <f aca="false">U209-V209</f>
        <v>-0.5</v>
      </c>
      <c r="X209" s="35"/>
      <c r="Y209" s="34" t="n">
        <v>1</v>
      </c>
    </row>
    <row r="210" customFormat="false" ht="14" hidden="false" customHeight="false" outlineLevel="0" collapsed="false">
      <c r="A210" s="1" t="n">
        <v>209</v>
      </c>
      <c r="B210" s="35" t="s">
        <v>25</v>
      </c>
      <c r="C210" s="22" t="s">
        <v>26</v>
      </c>
      <c r="D210" s="1" t="s">
        <v>27</v>
      </c>
      <c r="E210" s="1" t="s">
        <v>28</v>
      </c>
      <c r="F210" s="36" t="n">
        <v>1737</v>
      </c>
      <c r="G210" s="23" t="s">
        <v>29</v>
      </c>
      <c r="H210" s="36" t="s">
        <v>30</v>
      </c>
      <c r="I210" s="35" t="n">
        <v>5</v>
      </c>
      <c r="J210" s="36" t="s">
        <v>243</v>
      </c>
      <c r="K210" s="24" t="s">
        <v>67</v>
      </c>
      <c r="L210" s="38" t="n">
        <v>221</v>
      </c>
      <c r="M210" s="39" t="s">
        <v>244</v>
      </c>
      <c r="N210" s="27" t="n">
        <v>4</v>
      </c>
      <c r="O210" s="27"/>
      <c r="P210" s="28"/>
      <c r="Q210" s="40" t="n">
        <f aca="false">N210+(0.05*O210)+(P210/240)</f>
        <v>4</v>
      </c>
      <c r="R210" s="28" t="n">
        <v>884</v>
      </c>
      <c r="S210" s="28"/>
      <c r="T210" s="30"/>
      <c r="U210" s="31" t="n">
        <f aca="false">R210+(0.05*S210)+(T210/240)</f>
        <v>884</v>
      </c>
      <c r="V210" s="32" t="n">
        <f aca="false">L210*Q210</f>
        <v>884</v>
      </c>
      <c r="W210" s="41" t="n">
        <f aca="false">U210-V210</f>
        <v>0</v>
      </c>
      <c r="X210" s="35"/>
      <c r="Y210" s="34" t="n">
        <v>1</v>
      </c>
    </row>
    <row r="211" customFormat="false" ht="14" hidden="false" customHeight="false" outlineLevel="0" collapsed="false">
      <c r="A211" s="1" t="n">
        <v>210</v>
      </c>
      <c r="B211" s="35" t="s">
        <v>25</v>
      </c>
      <c r="C211" s="22" t="s">
        <v>26</v>
      </c>
      <c r="D211" s="1" t="s">
        <v>27</v>
      </c>
      <c r="E211" s="1" t="s">
        <v>28</v>
      </c>
      <c r="F211" s="36" t="n">
        <v>1737</v>
      </c>
      <c r="G211" s="23" t="s">
        <v>29</v>
      </c>
      <c r="H211" s="36" t="s">
        <v>30</v>
      </c>
      <c r="I211" s="35" t="n">
        <v>5</v>
      </c>
      <c r="J211" s="36" t="s">
        <v>245</v>
      </c>
      <c r="K211" s="24" t="s">
        <v>67</v>
      </c>
      <c r="L211" s="38" t="n">
        <v>5529</v>
      </c>
      <c r="M211" s="39" t="s">
        <v>246</v>
      </c>
      <c r="N211" s="27" t="n">
        <v>2</v>
      </c>
      <c r="O211" s="27"/>
      <c r="P211" s="28"/>
      <c r="Q211" s="40" t="n">
        <f aca="false">N211+(0.05*O211)+(P211/240)</f>
        <v>2</v>
      </c>
      <c r="R211" s="28" t="n">
        <v>11058</v>
      </c>
      <c r="S211" s="28"/>
      <c r="T211" s="30"/>
      <c r="U211" s="31" t="n">
        <f aca="false">R211+(0.05*S211)+(T211/240)</f>
        <v>11058</v>
      </c>
      <c r="V211" s="32" t="n">
        <f aca="false">L211*Q211</f>
        <v>11058</v>
      </c>
      <c r="W211" s="41" t="n">
        <f aca="false">U211-V211</f>
        <v>0</v>
      </c>
      <c r="X211" s="35"/>
      <c r="Y211" s="34" t="n">
        <v>1</v>
      </c>
    </row>
    <row r="212" customFormat="false" ht="14" hidden="false" customHeight="false" outlineLevel="0" collapsed="false">
      <c r="A212" s="1" t="n">
        <v>211</v>
      </c>
      <c r="B212" s="35" t="s">
        <v>25</v>
      </c>
      <c r="C212" s="22" t="s">
        <v>26</v>
      </c>
      <c r="D212" s="1" t="s">
        <v>27</v>
      </c>
      <c r="E212" s="1" t="s">
        <v>28</v>
      </c>
      <c r="F212" s="36" t="n">
        <v>1737</v>
      </c>
      <c r="G212" s="23" t="s">
        <v>29</v>
      </c>
      <c r="H212" s="36" t="s">
        <v>30</v>
      </c>
      <c r="I212" s="35" t="n">
        <v>5</v>
      </c>
      <c r="J212" s="36" t="s">
        <v>247</v>
      </c>
      <c r="K212" s="24" t="s">
        <v>67</v>
      </c>
      <c r="L212" s="38" t="n">
        <v>42</v>
      </c>
      <c r="M212" s="39" t="s">
        <v>40</v>
      </c>
      <c r="N212" s="27"/>
      <c r="O212" s="27" t="n">
        <v>10</v>
      </c>
      <c r="P212" s="28"/>
      <c r="Q212" s="40" t="n">
        <f aca="false">N212+(0.05*O212)+(P212/240)</f>
        <v>0.5</v>
      </c>
      <c r="R212" s="28" t="n">
        <v>21</v>
      </c>
      <c r="S212" s="28"/>
      <c r="T212" s="30"/>
      <c r="U212" s="31" t="n">
        <f aca="false">R212+(0.05*S212)+(T212/240)</f>
        <v>21</v>
      </c>
      <c r="V212" s="32" t="n">
        <f aca="false">L212*Q212</f>
        <v>21</v>
      </c>
      <c r="W212" s="41" t="n">
        <f aca="false">U212-V212</f>
        <v>0</v>
      </c>
      <c r="X212" s="35"/>
      <c r="Y212" s="34" t="n">
        <v>1</v>
      </c>
    </row>
    <row r="213" customFormat="false" ht="14" hidden="false" customHeight="false" outlineLevel="0" collapsed="false">
      <c r="A213" s="1" t="n">
        <v>212</v>
      </c>
      <c r="B213" s="35" t="s">
        <v>25</v>
      </c>
      <c r="C213" s="22" t="s">
        <v>26</v>
      </c>
      <c r="D213" s="1" t="s">
        <v>27</v>
      </c>
      <c r="E213" s="1" t="s">
        <v>28</v>
      </c>
      <c r="F213" s="36" t="n">
        <v>1737</v>
      </c>
      <c r="G213" s="23" t="s">
        <v>29</v>
      </c>
      <c r="H213" s="36" t="s">
        <v>30</v>
      </c>
      <c r="I213" s="35" t="n">
        <v>5</v>
      </c>
      <c r="J213" s="36" t="s">
        <v>248</v>
      </c>
      <c r="K213" s="24" t="s">
        <v>67</v>
      </c>
      <c r="L213" s="38" t="n">
        <v>1030</v>
      </c>
      <c r="M213" s="39" t="s">
        <v>40</v>
      </c>
      <c r="N213" s="27"/>
      <c r="O213" s="27" t="n">
        <v>40</v>
      </c>
      <c r="P213" s="28"/>
      <c r="Q213" s="40" t="n">
        <f aca="false">N213+(0.05*O213)+(P213/240)</f>
        <v>2</v>
      </c>
      <c r="R213" s="28" t="n">
        <v>2060</v>
      </c>
      <c r="S213" s="28"/>
      <c r="T213" s="30"/>
      <c r="U213" s="31" t="n">
        <f aca="false">R213+(0.05*S213)+(T213/240)</f>
        <v>2060</v>
      </c>
      <c r="V213" s="32" t="n">
        <f aca="false">L213*Q213</f>
        <v>2060</v>
      </c>
      <c r="W213" s="41" t="n">
        <f aca="false">U213-V213</f>
        <v>0</v>
      </c>
      <c r="X213" s="35"/>
      <c r="Y213" s="34" t="n">
        <v>1</v>
      </c>
    </row>
    <row r="214" customFormat="false" ht="14" hidden="false" customHeight="false" outlineLevel="0" collapsed="false">
      <c r="A214" s="1" t="n">
        <v>213</v>
      </c>
      <c r="B214" s="35" t="s">
        <v>25</v>
      </c>
      <c r="C214" s="22" t="s">
        <v>26</v>
      </c>
      <c r="D214" s="1" t="s">
        <v>27</v>
      </c>
      <c r="E214" s="1" t="s">
        <v>28</v>
      </c>
      <c r="F214" s="36" t="n">
        <v>1737</v>
      </c>
      <c r="G214" s="23" t="s">
        <v>29</v>
      </c>
      <c r="H214" s="36" t="s">
        <v>30</v>
      </c>
      <c r="I214" s="35" t="n">
        <v>5</v>
      </c>
      <c r="J214" s="36" t="s">
        <v>249</v>
      </c>
      <c r="K214" s="24" t="s">
        <v>67</v>
      </c>
      <c r="L214" s="38" t="n">
        <v>105</v>
      </c>
      <c r="M214" s="39" t="s">
        <v>40</v>
      </c>
      <c r="N214" s="27" t="n">
        <v>10</v>
      </c>
      <c r="O214" s="27"/>
      <c r="P214" s="28"/>
      <c r="Q214" s="40" t="n">
        <f aca="false">N214+(0.05*O214)+(P214/240)</f>
        <v>10</v>
      </c>
      <c r="R214" s="28" t="n">
        <v>1050</v>
      </c>
      <c r="S214" s="28"/>
      <c r="T214" s="30"/>
      <c r="U214" s="31" t="n">
        <f aca="false">R214+(0.05*S214)+(T214/240)</f>
        <v>1050</v>
      </c>
      <c r="V214" s="32" t="n">
        <f aca="false">L214*Q214</f>
        <v>1050</v>
      </c>
      <c r="W214" s="41" t="n">
        <f aca="false">U214-V214</f>
        <v>0</v>
      </c>
      <c r="X214" s="35"/>
      <c r="Y214" s="34" t="n">
        <v>1</v>
      </c>
    </row>
    <row r="215" s="34" customFormat="true" ht="13.75" hidden="false" customHeight="true" outlineLevel="0" collapsed="false">
      <c r="A215" s="1" t="n">
        <v>214</v>
      </c>
      <c r="B215" s="22" t="s">
        <v>25</v>
      </c>
      <c r="C215" s="22" t="s">
        <v>26</v>
      </c>
      <c r="D215" s="1" t="s">
        <v>27</v>
      </c>
      <c r="E215" s="1" t="s">
        <v>28</v>
      </c>
      <c r="F215" s="23" t="n">
        <v>1737</v>
      </c>
      <c r="G215" s="23" t="s">
        <v>29</v>
      </c>
      <c r="H215" s="23" t="s">
        <v>30</v>
      </c>
      <c r="I215" s="22" t="n">
        <v>5</v>
      </c>
      <c r="J215" s="23" t="s">
        <v>250</v>
      </c>
      <c r="K215" s="24" t="s">
        <v>67</v>
      </c>
      <c r="L215" s="25" t="n">
        <v>150</v>
      </c>
      <c r="M215" s="26" t="s">
        <v>80</v>
      </c>
      <c r="N215" s="27" t="n">
        <v>25</v>
      </c>
      <c r="O215" s="27"/>
      <c r="P215" s="28"/>
      <c r="Q215" s="29" t="n">
        <f aca="false">N215+(0.05*O215)+(P215/240)</f>
        <v>25</v>
      </c>
      <c r="R215" s="28" t="n">
        <v>2250</v>
      </c>
      <c r="S215" s="28"/>
      <c r="T215" s="30"/>
      <c r="U215" s="31" t="n">
        <f aca="false">R215+(0.05*S215)+(T215/240)</f>
        <v>2250</v>
      </c>
      <c r="V215" s="32" t="n">
        <f aca="false">L215*Q215</f>
        <v>3750</v>
      </c>
      <c r="W215" s="33" t="n">
        <f aca="false">U215-V215</f>
        <v>-1500</v>
      </c>
      <c r="X215" s="22" t="s">
        <v>34</v>
      </c>
      <c r="Y215" s="34" t="n">
        <v>1</v>
      </c>
      <c r="AMJ215" s="0"/>
    </row>
    <row r="216" customFormat="false" ht="14" hidden="false" customHeight="false" outlineLevel="0" collapsed="false">
      <c r="A216" s="1" t="n">
        <v>215</v>
      </c>
      <c r="B216" s="35" t="s">
        <v>25</v>
      </c>
      <c r="C216" s="22" t="s">
        <v>26</v>
      </c>
      <c r="D216" s="1" t="s">
        <v>27</v>
      </c>
      <c r="E216" s="1" t="s">
        <v>28</v>
      </c>
      <c r="F216" s="36" t="n">
        <v>1737</v>
      </c>
      <c r="G216" s="23" t="s">
        <v>29</v>
      </c>
      <c r="H216" s="36" t="s">
        <v>30</v>
      </c>
      <c r="I216" s="35" t="n">
        <v>5</v>
      </c>
      <c r="J216" s="36" t="s">
        <v>251</v>
      </c>
      <c r="K216" s="24" t="s">
        <v>67</v>
      </c>
      <c r="L216" s="38" t="n">
        <v>5530</v>
      </c>
      <c r="M216" s="39" t="s">
        <v>80</v>
      </c>
      <c r="N216" s="27" t="n">
        <v>4</v>
      </c>
      <c r="O216" s="27" t="n">
        <v>10</v>
      </c>
      <c r="P216" s="28"/>
      <c r="Q216" s="40" t="n">
        <f aca="false">N216+(0.05*O216)+(P216/240)</f>
        <v>4.5</v>
      </c>
      <c r="R216" s="28" t="n">
        <v>24885</v>
      </c>
      <c r="S216" s="28"/>
      <c r="T216" s="30"/>
      <c r="U216" s="31" t="n">
        <f aca="false">R216+(0.05*S216)+(T216/240)</f>
        <v>24885</v>
      </c>
      <c r="V216" s="32" t="n">
        <f aca="false">L216*Q216</f>
        <v>24885</v>
      </c>
      <c r="W216" s="41" t="n">
        <f aca="false">U216-V216</f>
        <v>0</v>
      </c>
      <c r="X216" s="35"/>
      <c r="Y216" s="34" t="n">
        <v>1</v>
      </c>
    </row>
    <row r="217" customFormat="false" ht="14" hidden="false" customHeight="false" outlineLevel="0" collapsed="false">
      <c r="A217" s="1" t="n">
        <v>216</v>
      </c>
      <c r="B217" s="35" t="s">
        <v>25</v>
      </c>
      <c r="C217" s="22" t="s">
        <v>26</v>
      </c>
      <c r="D217" s="1" t="s">
        <v>27</v>
      </c>
      <c r="E217" s="1" t="s">
        <v>28</v>
      </c>
      <c r="F217" s="36" t="n">
        <v>1737</v>
      </c>
      <c r="G217" s="23" t="s">
        <v>29</v>
      </c>
      <c r="H217" s="36" t="s">
        <v>30</v>
      </c>
      <c r="I217" s="35" t="n">
        <v>5</v>
      </c>
      <c r="J217" s="36" t="s">
        <v>252</v>
      </c>
      <c r="K217" s="24" t="s">
        <v>67</v>
      </c>
      <c r="L217" s="38" t="n">
        <v>30</v>
      </c>
      <c r="M217" s="26" t="s">
        <v>61</v>
      </c>
      <c r="N217" s="27" t="n">
        <v>7</v>
      </c>
      <c r="O217" s="27"/>
      <c r="P217" s="28"/>
      <c r="Q217" s="40" t="n">
        <f aca="false">N217+(0.05*O217)+(P217/240)</f>
        <v>7</v>
      </c>
      <c r="R217" s="28" t="n">
        <v>210</v>
      </c>
      <c r="S217" s="28"/>
      <c r="T217" s="30"/>
      <c r="U217" s="31" t="n">
        <f aca="false">R217+(0.05*S217)+(T217/240)</f>
        <v>210</v>
      </c>
      <c r="V217" s="32" t="n">
        <f aca="false">L217*Q217</f>
        <v>210</v>
      </c>
      <c r="W217" s="41" t="n">
        <f aca="false">U217-V217</f>
        <v>0</v>
      </c>
      <c r="X217" s="35"/>
      <c r="Y217" s="34" t="n">
        <v>1</v>
      </c>
    </row>
    <row r="218" customFormat="false" ht="14" hidden="false" customHeight="false" outlineLevel="0" collapsed="false">
      <c r="A218" s="1" t="n">
        <v>217</v>
      </c>
      <c r="B218" s="35" t="s">
        <v>25</v>
      </c>
      <c r="C218" s="22" t="s">
        <v>26</v>
      </c>
      <c r="D218" s="1" t="s">
        <v>27</v>
      </c>
      <c r="E218" s="1" t="s">
        <v>28</v>
      </c>
      <c r="F218" s="36" t="n">
        <v>1737</v>
      </c>
      <c r="G218" s="23" t="s">
        <v>29</v>
      </c>
      <c r="H218" s="36" t="s">
        <v>30</v>
      </c>
      <c r="I218" s="35" t="n">
        <v>5</v>
      </c>
      <c r="J218" s="36" t="s">
        <v>253</v>
      </c>
      <c r="K218" s="24" t="s">
        <v>67</v>
      </c>
      <c r="L218" s="38" t="n">
        <v>50</v>
      </c>
      <c r="M218" s="26" t="s">
        <v>61</v>
      </c>
      <c r="N218" s="27" t="n">
        <v>6</v>
      </c>
      <c r="O218" s="27"/>
      <c r="P218" s="28"/>
      <c r="Q218" s="40" t="n">
        <f aca="false">N218+(0.05*O218)+(P218/240)</f>
        <v>6</v>
      </c>
      <c r="R218" s="28" t="n">
        <v>300</v>
      </c>
      <c r="S218" s="28"/>
      <c r="T218" s="30"/>
      <c r="U218" s="31" t="n">
        <f aca="false">R218+(0.05*S218)+(T218/240)</f>
        <v>300</v>
      </c>
      <c r="V218" s="32" t="n">
        <f aca="false">L218*Q218</f>
        <v>300</v>
      </c>
      <c r="W218" s="41" t="n">
        <f aca="false">U218-V218</f>
        <v>0</v>
      </c>
      <c r="X218" s="35"/>
      <c r="Y218" s="34" t="n">
        <v>1</v>
      </c>
    </row>
    <row r="219" customFormat="false" ht="14" hidden="false" customHeight="false" outlineLevel="0" collapsed="false">
      <c r="A219" s="1" t="n">
        <v>218</v>
      </c>
      <c r="B219" s="35" t="s">
        <v>25</v>
      </c>
      <c r="C219" s="22" t="s">
        <v>26</v>
      </c>
      <c r="D219" s="1" t="s">
        <v>27</v>
      </c>
      <c r="E219" s="1" t="s">
        <v>28</v>
      </c>
      <c r="F219" s="36" t="n">
        <v>1737</v>
      </c>
      <c r="G219" s="23" t="s">
        <v>29</v>
      </c>
      <c r="H219" s="36" t="s">
        <v>30</v>
      </c>
      <c r="I219" s="35" t="n">
        <v>5</v>
      </c>
      <c r="J219" s="36" t="s">
        <v>254</v>
      </c>
      <c r="K219" s="24" t="s">
        <v>67</v>
      </c>
      <c r="L219" s="38" t="n">
        <v>60</v>
      </c>
      <c r="M219" s="26" t="s">
        <v>61</v>
      </c>
      <c r="N219" s="27" t="n">
        <v>5</v>
      </c>
      <c r="O219" s="27"/>
      <c r="P219" s="28"/>
      <c r="Q219" s="40" t="n">
        <f aca="false">N219+(0.05*O219)+(P219/240)</f>
        <v>5</v>
      </c>
      <c r="R219" s="28" t="n">
        <v>300</v>
      </c>
      <c r="S219" s="28"/>
      <c r="T219" s="30"/>
      <c r="U219" s="31" t="n">
        <f aca="false">R219+(0.05*S219)+(T219/240)</f>
        <v>300</v>
      </c>
      <c r="V219" s="32" t="n">
        <f aca="false">L219*Q219</f>
        <v>300</v>
      </c>
      <c r="W219" s="41" t="n">
        <f aca="false">U219-V219</f>
        <v>0</v>
      </c>
      <c r="X219" s="35"/>
      <c r="Y219" s="34" t="n">
        <v>1</v>
      </c>
    </row>
    <row r="220" customFormat="false" ht="14" hidden="false" customHeight="false" outlineLevel="0" collapsed="false">
      <c r="A220" s="1" t="n">
        <v>219</v>
      </c>
      <c r="B220" s="35" t="s">
        <v>25</v>
      </c>
      <c r="C220" s="22" t="s">
        <v>26</v>
      </c>
      <c r="D220" s="1" t="s">
        <v>27</v>
      </c>
      <c r="E220" s="1" t="s">
        <v>28</v>
      </c>
      <c r="F220" s="36" t="n">
        <v>1737</v>
      </c>
      <c r="G220" s="23" t="s">
        <v>29</v>
      </c>
      <c r="H220" s="36" t="s">
        <v>30</v>
      </c>
      <c r="I220" s="35" t="n">
        <v>5</v>
      </c>
      <c r="J220" s="36" t="s">
        <v>255</v>
      </c>
      <c r="K220" s="24" t="s">
        <v>67</v>
      </c>
      <c r="L220" s="38" t="n">
        <v>662</v>
      </c>
      <c r="M220" s="26" t="s">
        <v>61</v>
      </c>
      <c r="N220" s="27" t="n">
        <v>3</v>
      </c>
      <c r="O220" s="27"/>
      <c r="P220" s="28"/>
      <c r="Q220" s="40" t="n">
        <f aca="false">N220+(0.05*O220)+(P220/240)</f>
        <v>3</v>
      </c>
      <c r="R220" s="28" t="n">
        <v>1986</v>
      </c>
      <c r="S220" s="28"/>
      <c r="T220" s="30"/>
      <c r="U220" s="31" t="n">
        <f aca="false">R220+(0.05*S220)+(T220/240)</f>
        <v>1986</v>
      </c>
      <c r="V220" s="32" t="n">
        <f aca="false">L220*Q220</f>
        <v>1986</v>
      </c>
      <c r="W220" s="41" t="n">
        <f aca="false">U220-V220</f>
        <v>0</v>
      </c>
      <c r="X220" s="35"/>
      <c r="Y220" s="34" t="n">
        <v>1</v>
      </c>
    </row>
    <row r="221" s="34" customFormat="true" ht="13.75" hidden="false" customHeight="true" outlineLevel="0" collapsed="false">
      <c r="A221" s="1" t="n">
        <v>220</v>
      </c>
      <c r="B221" s="22" t="s">
        <v>25</v>
      </c>
      <c r="C221" s="22" t="s">
        <v>26</v>
      </c>
      <c r="D221" s="1" t="s">
        <v>27</v>
      </c>
      <c r="E221" s="1" t="s">
        <v>28</v>
      </c>
      <c r="F221" s="23" t="n">
        <v>1737</v>
      </c>
      <c r="G221" s="23" t="s">
        <v>29</v>
      </c>
      <c r="H221" s="23" t="s">
        <v>30</v>
      </c>
      <c r="I221" s="22" t="n">
        <v>5</v>
      </c>
      <c r="J221" s="23" t="s">
        <v>256</v>
      </c>
      <c r="K221" s="24" t="s">
        <v>67</v>
      </c>
      <c r="L221" s="25" t="n">
        <v>448</v>
      </c>
      <c r="M221" s="26" t="s">
        <v>61</v>
      </c>
      <c r="N221" s="27"/>
      <c r="O221" s="27" t="n">
        <v>30</v>
      </c>
      <c r="P221" s="28"/>
      <c r="Q221" s="29" t="n">
        <f aca="false">N221+(0.05*O221)+(P221/240)</f>
        <v>1.5</v>
      </c>
      <c r="R221" s="28" t="n">
        <v>272</v>
      </c>
      <c r="S221" s="28"/>
      <c r="T221" s="30"/>
      <c r="U221" s="31" t="n">
        <f aca="false">R221+(0.05*S221)+(T221/240)</f>
        <v>272</v>
      </c>
      <c r="V221" s="32" t="n">
        <f aca="false">L221*Q221</f>
        <v>672</v>
      </c>
      <c r="W221" s="33" t="n">
        <f aca="false">U221-V221</f>
        <v>-400</v>
      </c>
      <c r="X221" s="22" t="s">
        <v>34</v>
      </c>
      <c r="Y221" s="34" t="n">
        <v>1</v>
      </c>
      <c r="AMJ221" s="0"/>
    </row>
    <row r="222" s="34" customFormat="true" ht="14" hidden="false" customHeight="false" outlineLevel="0" collapsed="false">
      <c r="A222" s="1" t="n">
        <v>221</v>
      </c>
      <c r="B222" s="22" t="s">
        <v>25</v>
      </c>
      <c r="C222" s="22" t="s">
        <v>26</v>
      </c>
      <c r="D222" s="1" t="s">
        <v>27</v>
      </c>
      <c r="E222" s="1" t="s">
        <v>28</v>
      </c>
      <c r="F222" s="23" t="n">
        <v>1737</v>
      </c>
      <c r="G222" s="23" t="s">
        <v>29</v>
      </c>
      <c r="H222" s="23" t="s">
        <v>30</v>
      </c>
      <c r="I222" s="22" t="n">
        <v>5</v>
      </c>
      <c r="J222" s="23" t="s">
        <v>257</v>
      </c>
      <c r="K222" s="24" t="s">
        <v>67</v>
      </c>
      <c r="L222" s="25" t="n">
        <v>1292</v>
      </c>
      <c r="M222" s="26" t="s">
        <v>61</v>
      </c>
      <c r="N222" s="27"/>
      <c r="O222" s="27" t="n">
        <v>25</v>
      </c>
      <c r="P222" s="28"/>
      <c r="Q222" s="29" t="n">
        <f aca="false">N222+(0.05*O222)+(P222/240)</f>
        <v>1.25</v>
      </c>
      <c r="R222" s="28" t="n">
        <v>1620</v>
      </c>
      <c r="S222" s="28"/>
      <c r="T222" s="30"/>
      <c r="U222" s="31" t="n">
        <f aca="false">R222+(0.05*S222)+(T222/240)</f>
        <v>1620</v>
      </c>
      <c r="V222" s="32" t="n">
        <f aca="false">L222*Q222</f>
        <v>1615</v>
      </c>
      <c r="W222" s="33" t="n">
        <f aca="false">U222-V222</f>
        <v>5</v>
      </c>
      <c r="X222" s="22" t="s">
        <v>34</v>
      </c>
      <c r="Y222" s="34" t="n">
        <v>1</v>
      </c>
      <c r="AMJ222" s="0"/>
    </row>
    <row r="223" s="34" customFormat="true" ht="14" hidden="false" customHeight="false" outlineLevel="0" collapsed="false">
      <c r="A223" s="1" t="n">
        <v>222</v>
      </c>
      <c r="B223" s="22" t="s">
        <v>25</v>
      </c>
      <c r="C223" s="22" t="s">
        <v>26</v>
      </c>
      <c r="D223" s="1" t="s">
        <v>27</v>
      </c>
      <c r="E223" s="1" t="s">
        <v>28</v>
      </c>
      <c r="F223" s="23" t="n">
        <v>1737</v>
      </c>
      <c r="G223" s="23" t="s">
        <v>29</v>
      </c>
      <c r="H223" s="23" t="s">
        <v>30</v>
      </c>
      <c r="I223" s="22" t="n">
        <v>5</v>
      </c>
      <c r="J223" s="23" t="s">
        <v>258</v>
      </c>
      <c r="K223" s="24" t="s">
        <v>67</v>
      </c>
      <c r="L223" s="25" t="n">
        <v>438</v>
      </c>
      <c r="M223" s="26" t="s">
        <v>61</v>
      </c>
      <c r="N223" s="27" t="n">
        <v>1</v>
      </c>
      <c r="O223" s="27"/>
      <c r="P223" s="28"/>
      <c r="Q223" s="29" t="n">
        <f aca="false">N223+(0.05*O223)+(P223/240)</f>
        <v>1</v>
      </c>
      <c r="R223" s="28" t="n">
        <v>1352</v>
      </c>
      <c r="S223" s="28"/>
      <c r="T223" s="30"/>
      <c r="U223" s="31" t="n">
        <f aca="false">R223+(0.05*S223)+(T223/240)</f>
        <v>1352</v>
      </c>
      <c r="V223" s="32" t="n">
        <f aca="false">L223*Q223</f>
        <v>438</v>
      </c>
      <c r="W223" s="33" t="n">
        <f aca="false">U223-V223</f>
        <v>914</v>
      </c>
      <c r="X223" s="22" t="s">
        <v>34</v>
      </c>
      <c r="Y223" s="34" t="n">
        <v>1</v>
      </c>
      <c r="AMJ223" s="0"/>
    </row>
    <row r="224" customFormat="false" ht="14" hidden="false" customHeight="false" outlineLevel="0" collapsed="false">
      <c r="A224" s="1" t="n">
        <v>223</v>
      </c>
      <c r="B224" s="35" t="s">
        <v>25</v>
      </c>
      <c r="C224" s="22" t="s">
        <v>26</v>
      </c>
      <c r="D224" s="1" t="s">
        <v>27</v>
      </c>
      <c r="E224" s="1" t="s">
        <v>28</v>
      </c>
      <c r="F224" s="36" t="n">
        <v>1737</v>
      </c>
      <c r="G224" s="23" t="s">
        <v>29</v>
      </c>
      <c r="H224" s="36" t="s">
        <v>30</v>
      </c>
      <c r="I224" s="35" t="n">
        <v>5</v>
      </c>
      <c r="J224" s="36" t="s">
        <v>259</v>
      </c>
      <c r="K224" s="24" t="s">
        <v>67</v>
      </c>
      <c r="L224" s="38" t="n">
        <v>500</v>
      </c>
      <c r="M224" s="26" t="s">
        <v>61</v>
      </c>
      <c r="N224" s="27" t="n">
        <v>4</v>
      </c>
      <c r="O224" s="27"/>
      <c r="P224" s="28"/>
      <c r="Q224" s="40" t="n">
        <f aca="false">N224+(0.05*O224)+(P224/240)</f>
        <v>4</v>
      </c>
      <c r="R224" s="28" t="n">
        <v>2000</v>
      </c>
      <c r="S224" s="28"/>
      <c r="T224" s="30"/>
      <c r="U224" s="31" t="n">
        <f aca="false">R224+(0.05*S224)+(T224/240)</f>
        <v>2000</v>
      </c>
      <c r="V224" s="32" t="n">
        <f aca="false">L224*Q224</f>
        <v>2000</v>
      </c>
      <c r="W224" s="41" t="n">
        <f aca="false">U224-V224</f>
        <v>0</v>
      </c>
      <c r="X224" s="35"/>
      <c r="Y224" s="34" t="n">
        <v>1</v>
      </c>
    </row>
    <row r="225" s="34" customFormat="true" ht="14" hidden="false" customHeight="false" outlineLevel="0" collapsed="false">
      <c r="A225" s="1" t="n">
        <v>224</v>
      </c>
      <c r="B225" s="22" t="s">
        <v>25</v>
      </c>
      <c r="C225" s="22" t="s">
        <v>26</v>
      </c>
      <c r="D225" s="1" t="s">
        <v>27</v>
      </c>
      <c r="E225" s="1" t="s">
        <v>28</v>
      </c>
      <c r="F225" s="23" t="n">
        <v>1737</v>
      </c>
      <c r="G225" s="23" t="s">
        <v>29</v>
      </c>
      <c r="H225" s="23" t="s">
        <v>30</v>
      </c>
      <c r="I225" s="22" t="n">
        <v>5</v>
      </c>
      <c r="J225" s="23" t="s">
        <v>260</v>
      </c>
      <c r="K225" s="24" t="s">
        <v>67</v>
      </c>
      <c r="L225" s="25" t="n">
        <v>360</v>
      </c>
      <c r="M225" s="26" t="s">
        <v>61</v>
      </c>
      <c r="N225" s="27" t="n">
        <v>3</v>
      </c>
      <c r="O225" s="27" t="n">
        <v>18</v>
      </c>
      <c r="P225" s="28"/>
      <c r="Q225" s="29" t="n">
        <f aca="false">N225+(0.05*O225)+(P225/240)</f>
        <v>3.9</v>
      </c>
      <c r="R225" s="28" t="n">
        <v>1314</v>
      </c>
      <c r="S225" s="28"/>
      <c r="T225" s="30"/>
      <c r="U225" s="31" t="n">
        <f aca="false">R225+(0.05*S225)+(T225/240)</f>
        <v>1314</v>
      </c>
      <c r="V225" s="32" t="n">
        <f aca="false">L225*Q225</f>
        <v>1404</v>
      </c>
      <c r="W225" s="33" t="n">
        <f aca="false">U225-V225</f>
        <v>-90</v>
      </c>
      <c r="X225" s="22" t="s">
        <v>34</v>
      </c>
      <c r="Y225" s="34" t="n">
        <v>1</v>
      </c>
      <c r="AMJ225" s="0"/>
    </row>
    <row r="226" s="34" customFormat="true" ht="14" hidden="false" customHeight="false" outlineLevel="0" collapsed="false">
      <c r="A226" s="1" t="n">
        <v>225</v>
      </c>
      <c r="B226" s="22" t="s">
        <v>25</v>
      </c>
      <c r="C226" s="22" t="s">
        <v>26</v>
      </c>
      <c r="D226" s="1" t="s">
        <v>27</v>
      </c>
      <c r="E226" s="1" t="s">
        <v>28</v>
      </c>
      <c r="F226" s="23" t="n">
        <v>1737</v>
      </c>
      <c r="G226" s="23" t="s">
        <v>29</v>
      </c>
      <c r="H226" s="23" t="s">
        <v>30</v>
      </c>
      <c r="I226" s="22" t="n">
        <v>5</v>
      </c>
      <c r="J226" s="23" t="s">
        <v>261</v>
      </c>
      <c r="K226" s="24" t="s">
        <v>67</v>
      </c>
      <c r="L226" s="25" t="n">
        <v>79</v>
      </c>
      <c r="M226" s="26" t="s">
        <v>61</v>
      </c>
      <c r="N226" s="27" t="n">
        <v>3</v>
      </c>
      <c r="O226" s="27" t="n">
        <v>15</v>
      </c>
      <c r="P226" s="28"/>
      <c r="Q226" s="29" t="n">
        <f aca="false">N226+(0.05*O226)+(P226/240)</f>
        <v>3.75</v>
      </c>
      <c r="R226" s="28" t="n">
        <v>275</v>
      </c>
      <c r="S226" s="28"/>
      <c r="T226" s="30"/>
      <c r="U226" s="31" t="n">
        <f aca="false">R226+(0.05*S226)+(T226/240)</f>
        <v>275</v>
      </c>
      <c r="V226" s="32" t="n">
        <f aca="false">L226*Q226</f>
        <v>296.25</v>
      </c>
      <c r="W226" s="33" t="n">
        <f aca="false">U226-V226</f>
        <v>-21.25</v>
      </c>
      <c r="X226" s="22" t="s">
        <v>34</v>
      </c>
      <c r="Y226" s="34" t="n">
        <v>1</v>
      </c>
      <c r="AMJ226" s="0"/>
    </row>
    <row r="227" customFormat="false" ht="14" hidden="false" customHeight="false" outlineLevel="0" collapsed="false">
      <c r="A227" s="1" t="n">
        <v>226</v>
      </c>
      <c r="B227" s="35" t="s">
        <v>25</v>
      </c>
      <c r="C227" s="22" t="s">
        <v>26</v>
      </c>
      <c r="D227" s="1" t="s">
        <v>27</v>
      </c>
      <c r="E227" s="1" t="s">
        <v>28</v>
      </c>
      <c r="F227" s="36" t="n">
        <v>1737</v>
      </c>
      <c r="G227" s="23" t="s">
        <v>29</v>
      </c>
      <c r="H227" s="36" t="s">
        <v>30</v>
      </c>
      <c r="I227" s="35" t="n">
        <v>5</v>
      </c>
      <c r="J227" s="36" t="s">
        <v>262</v>
      </c>
      <c r="K227" s="24" t="s">
        <v>67</v>
      </c>
      <c r="L227" s="38" t="n">
        <v>621</v>
      </c>
      <c r="M227" s="26" t="s">
        <v>61</v>
      </c>
      <c r="N227" s="27" t="n">
        <v>2</v>
      </c>
      <c r="O227" s="27"/>
      <c r="P227" s="28"/>
      <c r="Q227" s="40" t="n">
        <f aca="false">N227+(0.05*O227)+(P227/240)</f>
        <v>2</v>
      </c>
      <c r="R227" s="28" t="n">
        <v>1242</v>
      </c>
      <c r="S227" s="28"/>
      <c r="T227" s="30"/>
      <c r="U227" s="31" t="n">
        <f aca="false">R227+(0.05*S227)+(T227/240)</f>
        <v>1242</v>
      </c>
      <c r="V227" s="32" t="n">
        <f aca="false">L227*Q227</f>
        <v>1242</v>
      </c>
      <c r="W227" s="41" t="n">
        <f aca="false">U227-V227</f>
        <v>0</v>
      </c>
      <c r="X227" s="35"/>
      <c r="Y227" s="34" t="n">
        <v>1</v>
      </c>
    </row>
    <row r="228" customFormat="false" ht="14" hidden="false" customHeight="false" outlineLevel="0" collapsed="false">
      <c r="A228" s="1" t="n">
        <v>227</v>
      </c>
      <c r="B228" s="35" t="s">
        <v>25</v>
      </c>
      <c r="C228" s="22" t="s">
        <v>26</v>
      </c>
      <c r="D228" s="1" t="s">
        <v>27</v>
      </c>
      <c r="E228" s="1" t="s">
        <v>28</v>
      </c>
      <c r="F228" s="36" t="n">
        <v>1737</v>
      </c>
      <c r="G228" s="23" t="s">
        <v>29</v>
      </c>
      <c r="H228" s="36" t="s">
        <v>30</v>
      </c>
      <c r="I228" s="35" t="n">
        <v>5</v>
      </c>
      <c r="J228" s="36" t="s">
        <v>263</v>
      </c>
      <c r="K228" s="24" t="s">
        <v>67</v>
      </c>
      <c r="L228" s="38" t="n">
        <v>400</v>
      </c>
      <c r="M228" s="26" t="s">
        <v>61</v>
      </c>
      <c r="N228" s="27" t="n">
        <v>1</v>
      </c>
      <c r="O228" s="27" t="n">
        <v>10</v>
      </c>
      <c r="P228" s="28"/>
      <c r="Q228" s="40" t="n">
        <f aca="false">N228+(0.05*O228)+(P228/240)</f>
        <v>1.5</v>
      </c>
      <c r="R228" s="28" t="n">
        <v>600</v>
      </c>
      <c r="S228" s="28"/>
      <c r="T228" s="30"/>
      <c r="U228" s="31" t="n">
        <f aca="false">R228+(0.05*S228)+(T228/240)</f>
        <v>600</v>
      </c>
      <c r="V228" s="32" t="n">
        <f aca="false">L228*Q228</f>
        <v>600</v>
      </c>
      <c r="W228" s="41" t="n">
        <f aca="false">U228-V228</f>
        <v>0</v>
      </c>
      <c r="X228" s="35"/>
      <c r="Y228" s="34" t="n">
        <v>1</v>
      </c>
    </row>
    <row r="229" customFormat="false" ht="14" hidden="false" customHeight="false" outlineLevel="0" collapsed="false">
      <c r="A229" s="1" t="n">
        <v>228</v>
      </c>
      <c r="B229" s="35" t="s">
        <v>25</v>
      </c>
      <c r="C229" s="22" t="s">
        <v>26</v>
      </c>
      <c r="D229" s="1" t="s">
        <v>27</v>
      </c>
      <c r="E229" s="1" t="s">
        <v>28</v>
      </c>
      <c r="F229" s="36" t="n">
        <v>1737</v>
      </c>
      <c r="G229" s="23" t="s">
        <v>29</v>
      </c>
      <c r="H229" s="36" t="s">
        <v>30</v>
      </c>
      <c r="I229" s="35" t="n">
        <v>5</v>
      </c>
      <c r="J229" s="36" t="s">
        <v>264</v>
      </c>
      <c r="K229" s="24" t="s">
        <v>67</v>
      </c>
      <c r="L229" s="38" t="n">
        <v>366</v>
      </c>
      <c r="M229" s="26" t="s">
        <v>61</v>
      </c>
      <c r="N229" s="27" t="n">
        <v>1</v>
      </c>
      <c r="O229" s="27" t="n">
        <v>8</v>
      </c>
      <c r="P229" s="28"/>
      <c r="Q229" s="40" t="n">
        <f aca="false">N229+(0.05*O229)+(P229/240)</f>
        <v>1.4</v>
      </c>
      <c r="R229" s="28" t="n">
        <v>512</v>
      </c>
      <c r="S229" s="28"/>
      <c r="T229" s="30"/>
      <c r="U229" s="31" t="n">
        <f aca="false">R229+(0.05*S229)+(T229/240)</f>
        <v>512</v>
      </c>
      <c r="V229" s="32" t="n">
        <f aca="false">L229*Q229</f>
        <v>512.4</v>
      </c>
      <c r="W229" s="41" t="n">
        <f aca="false">U229-V229</f>
        <v>-0.399999999999977</v>
      </c>
      <c r="X229" s="35"/>
      <c r="Y229" s="34" t="n">
        <v>1</v>
      </c>
    </row>
    <row r="230" customFormat="false" ht="14" hidden="false" customHeight="false" outlineLevel="0" collapsed="false">
      <c r="A230" s="1" t="n">
        <v>229</v>
      </c>
      <c r="B230" s="35" t="s">
        <v>25</v>
      </c>
      <c r="C230" s="22" t="s">
        <v>26</v>
      </c>
      <c r="D230" s="1" t="s">
        <v>27</v>
      </c>
      <c r="E230" s="1" t="s">
        <v>28</v>
      </c>
      <c r="F230" s="36" t="n">
        <v>1737</v>
      </c>
      <c r="G230" s="23" t="s">
        <v>29</v>
      </c>
      <c r="H230" s="36" t="s">
        <v>30</v>
      </c>
      <c r="I230" s="35" t="n">
        <v>5</v>
      </c>
      <c r="J230" s="36" t="s">
        <v>265</v>
      </c>
      <c r="K230" s="24" t="s">
        <v>67</v>
      </c>
      <c r="L230" s="38" t="n">
        <v>770</v>
      </c>
      <c r="M230" s="26" t="s">
        <v>61</v>
      </c>
      <c r="N230" s="27" t="n">
        <v>1</v>
      </c>
      <c r="O230" s="27"/>
      <c r="P230" s="28"/>
      <c r="Q230" s="40" t="n">
        <f aca="false">N230+(0.05*O230)+(P230/240)</f>
        <v>1</v>
      </c>
      <c r="R230" s="28" t="n">
        <v>770</v>
      </c>
      <c r="S230" s="28"/>
      <c r="T230" s="30"/>
      <c r="U230" s="31" t="n">
        <f aca="false">R230+(0.05*S230)+(T230/240)</f>
        <v>770</v>
      </c>
      <c r="V230" s="32" t="n">
        <f aca="false">L230*Q230</f>
        <v>770</v>
      </c>
      <c r="W230" s="41" t="n">
        <f aca="false">U230-V230</f>
        <v>0</v>
      </c>
      <c r="X230" s="35"/>
      <c r="Y230" s="34" t="n">
        <v>1</v>
      </c>
    </row>
    <row r="231" s="34" customFormat="true" ht="13.75" hidden="false" customHeight="true" outlineLevel="0" collapsed="false">
      <c r="A231" s="1" t="n">
        <v>230</v>
      </c>
      <c r="B231" s="22" t="s">
        <v>25</v>
      </c>
      <c r="C231" s="22" t="s">
        <v>26</v>
      </c>
      <c r="D231" s="1" t="s">
        <v>27</v>
      </c>
      <c r="E231" s="1" t="s">
        <v>28</v>
      </c>
      <c r="F231" s="23" t="n">
        <v>1737</v>
      </c>
      <c r="G231" s="23" t="s">
        <v>29</v>
      </c>
      <c r="H231" s="23" t="s">
        <v>30</v>
      </c>
      <c r="I231" s="22" t="n">
        <v>5</v>
      </c>
      <c r="J231" s="23" t="s">
        <v>266</v>
      </c>
      <c r="K231" s="24" t="s">
        <v>67</v>
      </c>
      <c r="L231" s="25" t="n">
        <v>33342</v>
      </c>
      <c r="M231" s="26" t="s">
        <v>61</v>
      </c>
      <c r="N231" s="27"/>
      <c r="O231" s="27" t="n">
        <v>13</v>
      </c>
      <c r="P231" s="28"/>
      <c r="Q231" s="29" t="n">
        <f aca="false">N231+(0.05*O231)+(P231/240)</f>
        <v>0.65</v>
      </c>
      <c r="R231" s="28" t="n">
        <v>21642</v>
      </c>
      <c r="S231" s="28"/>
      <c r="T231" s="30"/>
      <c r="U231" s="31" t="n">
        <f aca="false">R231+(0.05*S231)+(T231/240)</f>
        <v>21642</v>
      </c>
      <c r="V231" s="32" t="n">
        <f aca="false">L231*Q231</f>
        <v>21672.3</v>
      </c>
      <c r="W231" s="33" t="n">
        <f aca="false">U231-V231</f>
        <v>-30.2999999999993</v>
      </c>
      <c r="X231" s="22" t="s">
        <v>34</v>
      </c>
      <c r="Y231" s="34" t="n">
        <v>1</v>
      </c>
      <c r="AMJ231" s="0"/>
    </row>
    <row r="232" customFormat="false" ht="14" hidden="false" customHeight="false" outlineLevel="0" collapsed="false">
      <c r="A232" s="1" t="n">
        <v>231</v>
      </c>
      <c r="B232" s="35" t="s">
        <v>25</v>
      </c>
      <c r="C232" s="22" t="s">
        <v>26</v>
      </c>
      <c r="D232" s="1" t="s">
        <v>27</v>
      </c>
      <c r="E232" s="1" t="s">
        <v>28</v>
      </c>
      <c r="F232" s="36" t="n">
        <v>1737</v>
      </c>
      <c r="G232" s="23" t="s">
        <v>29</v>
      </c>
      <c r="H232" s="36" t="s">
        <v>30</v>
      </c>
      <c r="I232" s="35" t="n">
        <v>5</v>
      </c>
      <c r="J232" s="36" t="s">
        <v>267</v>
      </c>
      <c r="K232" s="24" t="s">
        <v>67</v>
      </c>
      <c r="L232" s="38" t="n">
        <v>2</v>
      </c>
      <c r="M232" s="39" t="s">
        <v>36</v>
      </c>
      <c r="N232" s="27" t="n">
        <v>1000</v>
      </c>
      <c r="O232" s="27"/>
      <c r="P232" s="28"/>
      <c r="Q232" s="40" t="n">
        <f aca="false">N232+(0.05*O232)+(P232/240)</f>
        <v>1000</v>
      </c>
      <c r="R232" s="28" t="n">
        <v>2000</v>
      </c>
      <c r="S232" s="28"/>
      <c r="T232" s="30"/>
      <c r="U232" s="31" t="n">
        <f aca="false">R232+(0.05*S232)+(T232/240)</f>
        <v>2000</v>
      </c>
      <c r="V232" s="32" t="n">
        <f aca="false">L232*Q232</f>
        <v>2000</v>
      </c>
      <c r="W232" s="41" t="n">
        <f aca="false">U232-V232</f>
        <v>0</v>
      </c>
      <c r="X232" s="35"/>
      <c r="Y232" s="34" t="n">
        <v>1</v>
      </c>
    </row>
    <row r="233" customFormat="false" ht="14" hidden="false" customHeight="false" outlineLevel="0" collapsed="false">
      <c r="A233" s="1" t="n">
        <v>232</v>
      </c>
      <c r="B233" s="35" t="s">
        <v>25</v>
      </c>
      <c r="C233" s="22" t="s">
        <v>26</v>
      </c>
      <c r="D233" s="1" t="s">
        <v>27</v>
      </c>
      <c r="E233" s="1" t="s">
        <v>28</v>
      </c>
      <c r="F233" s="36" t="n">
        <v>1737</v>
      </c>
      <c r="G233" s="23" t="s">
        <v>29</v>
      </c>
      <c r="H233" s="36" t="s">
        <v>30</v>
      </c>
      <c r="I233" s="35" t="n">
        <v>5</v>
      </c>
      <c r="J233" s="36" t="s">
        <v>268</v>
      </c>
      <c r="K233" s="24" t="s">
        <v>67</v>
      </c>
      <c r="L233" s="38" t="n">
        <v>390</v>
      </c>
      <c r="M233" s="39" t="s">
        <v>36</v>
      </c>
      <c r="N233" s="27"/>
      <c r="O233" s="27" t="n">
        <v>70</v>
      </c>
      <c r="P233" s="28"/>
      <c r="Q233" s="40" t="n">
        <f aca="false">N233+(0.05*O233)+(P233/240)</f>
        <v>3.5</v>
      </c>
      <c r="R233" s="28" t="n">
        <v>1365</v>
      </c>
      <c r="S233" s="28"/>
      <c r="T233" s="30"/>
      <c r="U233" s="31" t="n">
        <f aca="false">R233+(0.05*S233)+(T233/240)</f>
        <v>1365</v>
      </c>
      <c r="V233" s="32" t="n">
        <f aca="false">L233*Q233</f>
        <v>1365</v>
      </c>
      <c r="W233" s="41" t="n">
        <f aca="false">U233-V233</f>
        <v>0</v>
      </c>
      <c r="X233" s="35"/>
      <c r="Y233" s="34" t="n">
        <v>1</v>
      </c>
    </row>
    <row r="234" customFormat="false" ht="14" hidden="false" customHeight="false" outlineLevel="0" collapsed="false">
      <c r="A234" s="1" t="n">
        <v>233</v>
      </c>
      <c r="B234" s="35" t="s">
        <v>25</v>
      </c>
      <c r="C234" s="22" t="s">
        <v>26</v>
      </c>
      <c r="D234" s="1" t="s">
        <v>27</v>
      </c>
      <c r="E234" s="1" t="s">
        <v>28</v>
      </c>
      <c r="F234" s="36" t="n">
        <v>1737</v>
      </c>
      <c r="G234" s="23" t="s">
        <v>29</v>
      </c>
      <c r="H234" s="36" t="s">
        <v>30</v>
      </c>
      <c r="I234" s="35" t="n">
        <v>5</v>
      </c>
      <c r="J234" s="36" t="s">
        <v>269</v>
      </c>
      <c r="K234" s="24" t="s">
        <v>67</v>
      </c>
      <c r="L234" s="38" t="n">
        <v>260</v>
      </c>
      <c r="M234" s="39" t="s">
        <v>36</v>
      </c>
      <c r="N234" s="27"/>
      <c r="O234" s="27" t="n">
        <v>45</v>
      </c>
      <c r="P234" s="28"/>
      <c r="Q234" s="40" t="n">
        <f aca="false">N234+(0.05*O234)+(P234/240)</f>
        <v>2.25</v>
      </c>
      <c r="R234" s="28" t="n">
        <v>585</v>
      </c>
      <c r="S234" s="28"/>
      <c r="T234" s="30"/>
      <c r="U234" s="31" t="n">
        <f aca="false">R234+(0.05*S234)+(T234/240)</f>
        <v>585</v>
      </c>
      <c r="V234" s="32" t="n">
        <f aca="false">L234*Q234</f>
        <v>585</v>
      </c>
      <c r="W234" s="41" t="n">
        <f aca="false">U234-V234</f>
        <v>0</v>
      </c>
      <c r="X234" s="35"/>
      <c r="Y234" s="34" t="n">
        <v>1</v>
      </c>
    </row>
    <row r="235" customFormat="false" ht="14" hidden="false" customHeight="false" outlineLevel="0" collapsed="false">
      <c r="A235" s="1" t="n">
        <v>234</v>
      </c>
      <c r="B235" s="35" t="s">
        <v>25</v>
      </c>
      <c r="C235" s="22" t="s">
        <v>26</v>
      </c>
      <c r="D235" s="1" t="s">
        <v>27</v>
      </c>
      <c r="E235" s="1" t="s">
        <v>28</v>
      </c>
      <c r="F235" s="36" t="n">
        <v>1737</v>
      </c>
      <c r="G235" s="23" t="s">
        <v>29</v>
      </c>
      <c r="H235" s="36" t="s">
        <v>30</v>
      </c>
      <c r="I235" s="35" t="n">
        <v>5</v>
      </c>
      <c r="J235" s="36" t="s">
        <v>270</v>
      </c>
      <c r="K235" s="24" t="s">
        <v>67</v>
      </c>
      <c r="L235" s="38" t="n">
        <v>1026</v>
      </c>
      <c r="M235" s="39" t="s">
        <v>36</v>
      </c>
      <c r="N235" s="27"/>
      <c r="O235" s="27" t="n">
        <v>20</v>
      </c>
      <c r="P235" s="28"/>
      <c r="Q235" s="40" t="n">
        <f aca="false">N235+(0.05*O235)+(P235/240)</f>
        <v>1</v>
      </c>
      <c r="R235" s="28" t="n">
        <v>1026</v>
      </c>
      <c r="S235" s="28"/>
      <c r="T235" s="30"/>
      <c r="U235" s="31" t="n">
        <f aca="false">R235+(0.05*S235)+(T235/240)</f>
        <v>1026</v>
      </c>
      <c r="V235" s="32" t="n">
        <f aca="false">L235*Q235</f>
        <v>1026</v>
      </c>
      <c r="W235" s="41" t="n">
        <f aca="false">U235-V235</f>
        <v>0</v>
      </c>
      <c r="X235" s="35"/>
      <c r="Y235" s="34" t="n">
        <v>1</v>
      </c>
    </row>
    <row r="236" customFormat="false" ht="14" hidden="false" customHeight="false" outlineLevel="0" collapsed="false">
      <c r="A236" s="1" t="n">
        <v>235</v>
      </c>
      <c r="B236" s="35" t="s">
        <v>25</v>
      </c>
      <c r="C236" s="22" t="s">
        <v>26</v>
      </c>
      <c r="D236" s="1" t="s">
        <v>27</v>
      </c>
      <c r="E236" s="1" t="s">
        <v>28</v>
      </c>
      <c r="F236" s="36" t="n">
        <v>1737</v>
      </c>
      <c r="G236" s="23" t="s">
        <v>29</v>
      </c>
      <c r="H236" s="36" t="s">
        <v>30</v>
      </c>
      <c r="I236" s="35" t="n">
        <v>5</v>
      </c>
      <c r="J236" s="36" t="s">
        <v>271</v>
      </c>
      <c r="K236" s="24" t="s">
        <v>67</v>
      </c>
      <c r="L236" s="38" t="n">
        <v>30</v>
      </c>
      <c r="M236" s="39" t="s">
        <v>36</v>
      </c>
      <c r="N236" s="27" t="n">
        <v>30</v>
      </c>
      <c r="O236" s="27"/>
      <c r="P236" s="28"/>
      <c r="Q236" s="40" t="n">
        <f aca="false">N236+(0.05*O236)+(P236/240)</f>
        <v>30</v>
      </c>
      <c r="R236" s="28" t="n">
        <v>900</v>
      </c>
      <c r="S236" s="28"/>
      <c r="T236" s="30"/>
      <c r="U236" s="31" t="n">
        <f aca="false">R236+(0.05*S236)+(T236/240)</f>
        <v>900</v>
      </c>
      <c r="V236" s="32" t="n">
        <f aca="false">L236*Q236</f>
        <v>900</v>
      </c>
      <c r="W236" s="41" t="n">
        <f aca="false">U236-V236</f>
        <v>0</v>
      </c>
      <c r="X236" s="35"/>
      <c r="Y236" s="34" t="n">
        <v>1</v>
      </c>
    </row>
    <row r="237" s="34" customFormat="true" ht="14" hidden="false" customHeight="false" outlineLevel="0" collapsed="false">
      <c r="A237" s="1" t="n">
        <v>236</v>
      </c>
      <c r="B237" s="22" t="s">
        <v>25</v>
      </c>
      <c r="C237" s="22" t="s">
        <v>26</v>
      </c>
      <c r="D237" s="1" t="s">
        <v>27</v>
      </c>
      <c r="E237" s="1" t="s">
        <v>28</v>
      </c>
      <c r="F237" s="23" t="n">
        <v>1737</v>
      </c>
      <c r="G237" s="23" t="s">
        <v>29</v>
      </c>
      <c r="H237" s="23" t="s">
        <v>30</v>
      </c>
      <c r="I237" s="22" t="n">
        <v>5</v>
      </c>
      <c r="J237" s="23" t="s">
        <v>272</v>
      </c>
      <c r="K237" s="24" t="s">
        <v>67</v>
      </c>
      <c r="L237" s="25" t="n">
        <v>78</v>
      </c>
      <c r="M237" s="26" t="s">
        <v>36</v>
      </c>
      <c r="N237" s="27" t="n">
        <v>0.3</v>
      </c>
      <c r="O237" s="27"/>
      <c r="P237" s="28"/>
      <c r="Q237" s="29" t="n">
        <f aca="false">N237+(0.05*O237)+(P237/240)</f>
        <v>0.3</v>
      </c>
      <c r="R237" s="28" t="n">
        <v>22</v>
      </c>
      <c r="S237" s="28"/>
      <c r="T237" s="30"/>
      <c r="U237" s="31" t="n">
        <f aca="false">R237+(0.05*S237)+(T237/240)</f>
        <v>22</v>
      </c>
      <c r="V237" s="32" t="n">
        <f aca="false">L237*Q237</f>
        <v>23.4</v>
      </c>
      <c r="W237" s="33" t="n">
        <f aca="false">U237-V237</f>
        <v>-1.4</v>
      </c>
      <c r="X237" s="22" t="s">
        <v>34</v>
      </c>
      <c r="Y237" s="34" t="n">
        <v>1</v>
      </c>
      <c r="AMJ237" s="0"/>
    </row>
    <row r="238" customFormat="false" ht="14" hidden="false" customHeight="false" outlineLevel="0" collapsed="false">
      <c r="A238" s="1" t="n">
        <v>237</v>
      </c>
      <c r="B238" s="35" t="s">
        <v>25</v>
      </c>
      <c r="C238" s="22" t="s">
        <v>26</v>
      </c>
      <c r="D238" s="1" t="s">
        <v>27</v>
      </c>
      <c r="E238" s="1" t="s">
        <v>28</v>
      </c>
      <c r="F238" s="36" t="n">
        <v>1737</v>
      </c>
      <c r="G238" s="23" t="s">
        <v>29</v>
      </c>
      <c r="H238" s="36" t="s">
        <v>30</v>
      </c>
      <c r="I238" s="35" t="n">
        <v>5</v>
      </c>
      <c r="J238" s="36" t="s">
        <v>273</v>
      </c>
      <c r="K238" s="24" t="s">
        <v>67</v>
      </c>
      <c r="L238" s="38" t="n">
        <v>122</v>
      </c>
      <c r="M238" s="39" t="s">
        <v>36</v>
      </c>
      <c r="N238" s="27" t="n">
        <v>20</v>
      </c>
      <c r="O238" s="27"/>
      <c r="P238" s="28"/>
      <c r="Q238" s="40" t="n">
        <f aca="false">N238+(0.05*O238)+(P238/240)</f>
        <v>20</v>
      </c>
      <c r="R238" s="28" t="n">
        <v>2440</v>
      </c>
      <c r="S238" s="28"/>
      <c r="T238" s="30"/>
      <c r="U238" s="31" t="n">
        <f aca="false">R238+(0.05*S238)+(T238/240)</f>
        <v>2440</v>
      </c>
      <c r="V238" s="32" t="n">
        <f aca="false">L238*Q238</f>
        <v>2440</v>
      </c>
      <c r="W238" s="41" t="n">
        <f aca="false">U238-V238</f>
        <v>0</v>
      </c>
      <c r="X238" s="35"/>
      <c r="Y238" s="34" t="n">
        <v>1</v>
      </c>
    </row>
    <row r="239" customFormat="false" ht="14" hidden="false" customHeight="false" outlineLevel="0" collapsed="false">
      <c r="A239" s="1" t="n">
        <v>238</v>
      </c>
      <c r="B239" s="35" t="s">
        <v>25</v>
      </c>
      <c r="C239" s="22" t="s">
        <v>26</v>
      </c>
      <c r="D239" s="1" t="s">
        <v>27</v>
      </c>
      <c r="E239" s="1" t="s">
        <v>28</v>
      </c>
      <c r="F239" s="36" t="n">
        <v>1737</v>
      </c>
      <c r="G239" s="23" t="s">
        <v>29</v>
      </c>
      <c r="H239" s="36" t="s">
        <v>30</v>
      </c>
      <c r="I239" s="35" t="n">
        <v>5</v>
      </c>
      <c r="J239" s="36" t="s">
        <v>274</v>
      </c>
      <c r="K239" s="24" t="s">
        <v>67</v>
      </c>
      <c r="L239" s="38" t="n">
        <v>80</v>
      </c>
      <c r="M239" s="39" t="s">
        <v>33</v>
      </c>
      <c r="N239" s="27" t="n">
        <v>18</v>
      </c>
      <c r="O239" s="27"/>
      <c r="P239" s="28"/>
      <c r="Q239" s="40" t="n">
        <f aca="false">N239+(0.05*O239)+(P239/240)</f>
        <v>18</v>
      </c>
      <c r="R239" s="28" t="n">
        <v>1440</v>
      </c>
      <c r="S239" s="28"/>
      <c r="T239" s="30"/>
      <c r="U239" s="31" t="n">
        <f aca="false">R239+(0.05*S239)+(T239/240)</f>
        <v>1440</v>
      </c>
      <c r="V239" s="32" t="n">
        <f aca="false">L239*Q239</f>
        <v>1440</v>
      </c>
      <c r="W239" s="41" t="n">
        <f aca="false">U239-V239</f>
        <v>0</v>
      </c>
      <c r="X239" s="35"/>
      <c r="Y239" s="34" t="n">
        <v>1</v>
      </c>
    </row>
    <row r="240" customFormat="false" ht="14" hidden="false" customHeight="false" outlineLevel="0" collapsed="false">
      <c r="A240" s="1" t="n">
        <v>239</v>
      </c>
      <c r="B240" s="35" t="s">
        <v>25</v>
      </c>
      <c r="C240" s="22" t="s">
        <v>26</v>
      </c>
      <c r="D240" s="1" t="s">
        <v>27</v>
      </c>
      <c r="E240" s="1" t="s">
        <v>28</v>
      </c>
      <c r="F240" s="36" t="n">
        <v>1737</v>
      </c>
      <c r="G240" s="23" t="s">
        <v>29</v>
      </c>
      <c r="H240" s="36" t="s">
        <v>30</v>
      </c>
      <c r="I240" s="35" t="n">
        <v>5</v>
      </c>
      <c r="J240" s="36" t="s">
        <v>275</v>
      </c>
      <c r="K240" s="24" t="s">
        <v>67</v>
      </c>
      <c r="L240" s="38" t="n">
        <v>730</v>
      </c>
      <c r="M240" s="39" t="s">
        <v>36</v>
      </c>
      <c r="N240" s="27"/>
      <c r="O240" s="27" t="n">
        <v>18</v>
      </c>
      <c r="P240" s="28"/>
      <c r="Q240" s="40" t="n">
        <f aca="false">N240+(0.05*O240)+(P240/240)</f>
        <v>0.9</v>
      </c>
      <c r="R240" s="28" t="n">
        <v>657</v>
      </c>
      <c r="S240" s="28"/>
      <c r="T240" s="30"/>
      <c r="U240" s="31" t="n">
        <f aca="false">R240+(0.05*S240)+(T240/240)</f>
        <v>657</v>
      </c>
      <c r="V240" s="32" t="n">
        <f aca="false">L240*Q240</f>
        <v>657</v>
      </c>
      <c r="W240" s="41" t="n">
        <f aca="false">U240-V240</f>
        <v>0</v>
      </c>
      <c r="X240" s="35"/>
      <c r="Y240" s="34" t="n">
        <v>1</v>
      </c>
    </row>
    <row r="241" customFormat="false" ht="14" hidden="false" customHeight="false" outlineLevel="0" collapsed="false">
      <c r="A241" s="1" t="n">
        <v>240</v>
      </c>
      <c r="B241" s="35" t="s">
        <v>25</v>
      </c>
      <c r="C241" s="22" t="s">
        <v>26</v>
      </c>
      <c r="D241" s="1" t="s">
        <v>27</v>
      </c>
      <c r="E241" s="1" t="s">
        <v>28</v>
      </c>
      <c r="F241" s="36" t="n">
        <v>1737</v>
      </c>
      <c r="G241" s="23" t="s">
        <v>29</v>
      </c>
      <c r="H241" s="36" t="s">
        <v>30</v>
      </c>
      <c r="I241" s="35" t="n">
        <v>5</v>
      </c>
      <c r="J241" s="36" t="s">
        <v>276</v>
      </c>
      <c r="K241" s="24" t="s">
        <v>67</v>
      </c>
      <c r="L241" s="38" t="n">
        <v>1026</v>
      </c>
      <c r="M241" s="39" t="s">
        <v>36</v>
      </c>
      <c r="N241" s="27"/>
      <c r="O241" s="27" t="n">
        <v>40</v>
      </c>
      <c r="P241" s="28"/>
      <c r="Q241" s="40" t="n">
        <f aca="false">N241+(0.05*O241)+(P241/240)</f>
        <v>2</v>
      </c>
      <c r="R241" s="28" t="n">
        <v>2052</v>
      </c>
      <c r="S241" s="28"/>
      <c r="T241" s="30"/>
      <c r="U241" s="31" t="n">
        <f aca="false">R241+(0.05*S241)+(T241/240)</f>
        <v>2052</v>
      </c>
      <c r="V241" s="32" t="n">
        <f aca="false">L241*Q241</f>
        <v>2052</v>
      </c>
      <c r="W241" s="41" t="n">
        <f aca="false">U241-V241</f>
        <v>0</v>
      </c>
      <c r="X241" s="35"/>
      <c r="Y241" s="34" t="n">
        <v>1</v>
      </c>
    </row>
    <row r="242" customFormat="false" ht="14" hidden="false" customHeight="false" outlineLevel="0" collapsed="false">
      <c r="A242" s="1" t="n">
        <v>241</v>
      </c>
      <c r="B242" s="35" t="s">
        <v>25</v>
      </c>
      <c r="C242" s="22" t="s">
        <v>26</v>
      </c>
      <c r="D242" s="1" t="s">
        <v>27</v>
      </c>
      <c r="E242" s="1" t="s">
        <v>28</v>
      </c>
      <c r="F242" s="36" t="n">
        <v>1737</v>
      </c>
      <c r="G242" s="23" t="s">
        <v>29</v>
      </c>
      <c r="H242" s="36" t="s">
        <v>30</v>
      </c>
      <c r="I242" s="35" t="n">
        <v>5</v>
      </c>
      <c r="J242" s="36" t="s">
        <v>277</v>
      </c>
      <c r="K242" s="24" t="s">
        <v>67</v>
      </c>
      <c r="L242" s="38" t="n">
        <v>20</v>
      </c>
      <c r="M242" s="39" t="s">
        <v>36</v>
      </c>
      <c r="N242" s="27"/>
      <c r="O242" s="27" t="n">
        <v>5</v>
      </c>
      <c r="P242" s="28"/>
      <c r="Q242" s="40" t="n">
        <f aca="false">N242+(0.05*O242)+(P242/240)</f>
        <v>0.25</v>
      </c>
      <c r="R242" s="28" t="n">
        <v>5</v>
      </c>
      <c r="S242" s="28"/>
      <c r="T242" s="30"/>
      <c r="U242" s="31" t="n">
        <f aca="false">R242+(0.05*S242)+(T242/240)</f>
        <v>5</v>
      </c>
      <c r="V242" s="32" t="n">
        <f aca="false">L242*Q242</f>
        <v>5</v>
      </c>
      <c r="W242" s="41" t="n">
        <f aca="false">U242-V242</f>
        <v>0</v>
      </c>
      <c r="X242" s="35"/>
      <c r="Y242" s="34" t="n">
        <v>1</v>
      </c>
    </row>
    <row r="243" s="34" customFormat="true" ht="14" hidden="false" customHeight="false" outlineLevel="0" collapsed="false">
      <c r="A243" s="1" t="n">
        <v>242</v>
      </c>
      <c r="B243" s="22" t="s">
        <v>25</v>
      </c>
      <c r="C243" s="22" t="s">
        <v>26</v>
      </c>
      <c r="D243" s="1" t="s">
        <v>27</v>
      </c>
      <c r="E243" s="1" t="s">
        <v>28</v>
      </c>
      <c r="F243" s="23" t="n">
        <v>1737</v>
      </c>
      <c r="G243" s="23" t="s">
        <v>29</v>
      </c>
      <c r="H243" s="23" t="s">
        <v>30</v>
      </c>
      <c r="I243" s="22" t="n">
        <v>5</v>
      </c>
      <c r="J243" s="23" t="s">
        <v>278</v>
      </c>
      <c r="K243" s="24" t="s">
        <v>67</v>
      </c>
      <c r="L243" s="25" t="n">
        <v>532</v>
      </c>
      <c r="M243" s="26" t="s">
        <v>36</v>
      </c>
      <c r="N243" s="27"/>
      <c r="O243" s="27" t="n">
        <v>2</v>
      </c>
      <c r="P243" s="28" t="n">
        <v>6</v>
      </c>
      <c r="Q243" s="29" t="n">
        <f aca="false">N243+(0.05*O243)+(P243/240)</f>
        <v>0.125</v>
      </c>
      <c r="R243" s="28" t="n">
        <v>65</v>
      </c>
      <c r="S243" s="28"/>
      <c r="T243" s="30"/>
      <c r="U243" s="31" t="n">
        <f aca="false">R243+(0.05*S243)+(T243/240)</f>
        <v>65</v>
      </c>
      <c r="V243" s="32" t="n">
        <f aca="false">L243*Q243</f>
        <v>66.5</v>
      </c>
      <c r="W243" s="33" t="n">
        <f aca="false">U243-V243</f>
        <v>-1.5</v>
      </c>
      <c r="X243" s="22" t="s">
        <v>34</v>
      </c>
      <c r="Y243" s="34" t="n">
        <v>1</v>
      </c>
      <c r="AMJ243" s="0"/>
    </row>
    <row r="244" customFormat="false" ht="14" hidden="false" customHeight="false" outlineLevel="0" collapsed="false">
      <c r="A244" s="1" t="n">
        <v>243</v>
      </c>
      <c r="B244" s="35" t="s">
        <v>25</v>
      </c>
      <c r="C244" s="22" t="s">
        <v>26</v>
      </c>
      <c r="D244" s="1" t="s">
        <v>27</v>
      </c>
      <c r="E244" s="1" t="s">
        <v>28</v>
      </c>
      <c r="F244" s="36" t="n">
        <v>1737</v>
      </c>
      <c r="G244" s="23" t="s">
        <v>29</v>
      </c>
      <c r="H244" s="36" t="s">
        <v>30</v>
      </c>
      <c r="I244" s="35" t="n">
        <v>5</v>
      </c>
      <c r="J244" s="36" t="s">
        <v>279</v>
      </c>
      <c r="K244" s="24" t="s">
        <v>67</v>
      </c>
      <c r="L244" s="38" t="n">
        <v>210</v>
      </c>
      <c r="M244" s="39" t="s">
        <v>36</v>
      </c>
      <c r="N244" s="27"/>
      <c r="O244" s="27" t="n">
        <v>20</v>
      </c>
      <c r="P244" s="28"/>
      <c r="Q244" s="40" t="n">
        <f aca="false">N244+(0.05*O244)+(P244/240)</f>
        <v>1</v>
      </c>
      <c r="R244" s="28" t="n">
        <v>210</v>
      </c>
      <c r="S244" s="28"/>
      <c r="T244" s="30"/>
      <c r="U244" s="31" t="n">
        <f aca="false">R244+(0.05*S244)+(T244/240)</f>
        <v>210</v>
      </c>
      <c r="V244" s="32" t="n">
        <f aca="false">L244*Q244</f>
        <v>210</v>
      </c>
      <c r="W244" s="41" t="n">
        <f aca="false">U244-V244</f>
        <v>0</v>
      </c>
      <c r="X244" s="35"/>
      <c r="Y244" s="34" t="n">
        <v>1</v>
      </c>
    </row>
    <row r="245" customFormat="false" ht="14" hidden="false" customHeight="false" outlineLevel="0" collapsed="false">
      <c r="A245" s="1" t="n">
        <v>244</v>
      </c>
      <c r="B245" s="35" t="s">
        <v>25</v>
      </c>
      <c r="C245" s="22" t="s">
        <v>26</v>
      </c>
      <c r="D245" s="1" t="s">
        <v>27</v>
      </c>
      <c r="E245" s="1" t="s">
        <v>28</v>
      </c>
      <c r="F245" s="36" t="n">
        <v>1737</v>
      </c>
      <c r="G245" s="23" t="s">
        <v>29</v>
      </c>
      <c r="H245" s="36" t="s">
        <v>30</v>
      </c>
      <c r="I245" s="35" t="n">
        <v>6</v>
      </c>
      <c r="J245" s="36" t="s">
        <v>280</v>
      </c>
      <c r="K245" s="24" t="s">
        <v>67</v>
      </c>
      <c r="L245" s="38" t="n">
        <v>53</v>
      </c>
      <c r="M245" s="39" t="s">
        <v>36</v>
      </c>
      <c r="N245" s="27" t="n">
        <v>4</v>
      </c>
      <c r="O245" s="27"/>
      <c r="P245" s="28"/>
      <c r="Q245" s="40" t="n">
        <f aca="false">N245+(0.05*O245)+(P245/240)</f>
        <v>4</v>
      </c>
      <c r="R245" s="28" t="n">
        <v>212</v>
      </c>
      <c r="S245" s="28"/>
      <c r="T245" s="30"/>
      <c r="U245" s="31" t="n">
        <f aca="false">R245+(0.05*S245)+(T245/240)</f>
        <v>212</v>
      </c>
      <c r="V245" s="32" t="n">
        <f aca="false">L245*Q245</f>
        <v>212</v>
      </c>
      <c r="W245" s="41" t="n">
        <f aca="false">U245-V245</f>
        <v>0</v>
      </c>
      <c r="X245" s="35"/>
      <c r="Y245" s="34" t="n">
        <v>1</v>
      </c>
    </row>
    <row r="246" customFormat="false" ht="14" hidden="false" customHeight="false" outlineLevel="0" collapsed="false">
      <c r="A246" s="1" t="n">
        <v>245</v>
      </c>
      <c r="B246" s="35" t="s">
        <v>25</v>
      </c>
      <c r="C246" s="22" t="s">
        <v>26</v>
      </c>
      <c r="D246" s="1" t="s">
        <v>27</v>
      </c>
      <c r="E246" s="1" t="s">
        <v>28</v>
      </c>
      <c r="F246" s="36" t="n">
        <v>1737</v>
      </c>
      <c r="G246" s="23" t="s">
        <v>29</v>
      </c>
      <c r="H246" s="36" t="s">
        <v>30</v>
      </c>
      <c r="I246" s="35" t="n">
        <v>6</v>
      </c>
      <c r="J246" s="36" t="s">
        <v>281</v>
      </c>
      <c r="K246" s="24" t="s">
        <v>67</v>
      </c>
      <c r="L246" s="38" t="n">
        <v>28</v>
      </c>
      <c r="M246" s="39" t="s">
        <v>36</v>
      </c>
      <c r="N246" s="27"/>
      <c r="O246" s="27" t="n">
        <v>8</v>
      </c>
      <c r="P246" s="28"/>
      <c r="Q246" s="40" t="n">
        <f aca="false">N246+(0.05*O246)+(P246/240)</f>
        <v>0.4</v>
      </c>
      <c r="R246" s="28" t="n">
        <v>11</v>
      </c>
      <c r="S246" s="28"/>
      <c r="T246" s="30"/>
      <c r="U246" s="31" t="n">
        <f aca="false">R246+(0.05*S246)+(T246/240)</f>
        <v>11</v>
      </c>
      <c r="V246" s="32" t="n">
        <f aca="false">L246*Q246</f>
        <v>11.2</v>
      </c>
      <c r="W246" s="41" t="n">
        <f aca="false">U246-V246</f>
        <v>-0.200000000000001</v>
      </c>
      <c r="X246" s="35"/>
      <c r="Y246" s="34" t="n">
        <v>1</v>
      </c>
    </row>
    <row r="247" customFormat="false" ht="14" hidden="false" customHeight="false" outlineLevel="0" collapsed="false">
      <c r="A247" s="1" t="n">
        <v>246</v>
      </c>
      <c r="B247" s="35" t="s">
        <v>25</v>
      </c>
      <c r="C247" s="22" t="s">
        <v>26</v>
      </c>
      <c r="D247" s="1" t="s">
        <v>27</v>
      </c>
      <c r="E247" s="1" t="s">
        <v>28</v>
      </c>
      <c r="F247" s="36" t="n">
        <v>1737</v>
      </c>
      <c r="G247" s="23" t="s">
        <v>29</v>
      </c>
      <c r="H247" s="36" t="s">
        <v>30</v>
      </c>
      <c r="I247" s="35" t="n">
        <v>6</v>
      </c>
      <c r="J247" s="36" t="s">
        <v>282</v>
      </c>
      <c r="K247" s="24" t="s">
        <v>67</v>
      </c>
      <c r="L247" s="38" t="n">
        <v>8</v>
      </c>
      <c r="M247" s="39" t="s">
        <v>36</v>
      </c>
      <c r="N247" s="27" t="n">
        <v>3</v>
      </c>
      <c r="O247" s="27" t="n">
        <v>10</v>
      </c>
      <c r="P247" s="28"/>
      <c r="Q247" s="40" t="n">
        <f aca="false">N247+(0.05*O247)+(P247/240)</f>
        <v>3.5</v>
      </c>
      <c r="R247" s="28" t="n">
        <v>28</v>
      </c>
      <c r="S247" s="28"/>
      <c r="T247" s="30"/>
      <c r="U247" s="31" t="n">
        <f aca="false">R247+(0.05*S247)+(T247/240)</f>
        <v>28</v>
      </c>
      <c r="V247" s="32" t="n">
        <f aca="false">L247*Q247</f>
        <v>28</v>
      </c>
      <c r="W247" s="41" t="n">
        <f aca="false">U247-V247</f>
        <v>0</v>
      </c>
      <c r="X247" s="35"/>
      <c r="Y247" s="34" t="n">
        <v>1</v>
      </c>
    </row>
    <row r="248" customFormat="false" ht="14" hidden="false" customHeight="false" outlineLevel="0" collapsed="false">
      <c r="A248" s="1" t="n">
        <v>247</v>
      </c>
      <c r="B248" s="35" t="s">
        <v>25</v>
      </c>
      <c r="C248" s="22" t="s">
        <v>26</v>
      </c>
      <c r="D248" s="1" t="s">
        <v>27</v>
      </c>
      <c r="E248" s="1" t="s">
        <v>28</v>
      </c>
      <c r="F248" s="36" t="n">
        <v>1737</v>
      </c>
      <c r="G248" s="23" t="s">
        <v>29</v>
      </c>
      <c r="H248" s="36" t="s">
        <v>30</v>
      </c>
      <c r="I248" s="35" t="n">
        <v>6</v>
      </c>
      <c r="J248" s="36" t="s">
        <v>283</v>
      </c>
      <c r="K248" s="24" t="s">
        <v>67</v>
      </c>
      <c r="L248" s="38" t="n">
        <v>48</v>
      </c>
      <c r="M248" s="39" t="s">
        <v>36</v>
      </c>
      <c r="N248" s="27" t="n">
        <v>5</v>
      </c>
      <c r="O248" s="27" t="n">
        <v>10</v>
      </c>
      <c r="P248" s="28"/>
      <c r="Q248" s="40" t="n">
        <f aca="false">N248+(0.05*O248)+(P248/240)</f>
        <v>5.5</v>
      </c>
      <c r="R248" s="28" t="n">
        <v>264</v>
      </c>
      <c r="S248" s="28"/>
      <c r="T248" s="30"/>
      <c r="U248" s="31" t="n">
        <f aca="false">R248+(0.05*S248)+(T248/240)</f>
        <v>264</v>
      </c>
      <c r="V248" s="32" t="n">
        <f aca="false">L248*Q248</f>
        <v>264</v>
      </c>
      <c r="W248" s="41" t="n">
        <f aca="false">U248-V248</f>
        <v>0</v>
      </c>
      <c r="X248" s="35"/>
      <c r="Y248" s="34" t="n">
        <v>1</v>
      </c>
    </row>
    <row r="249" customFormat="false" ht="14" hidden="false" customHeight="false" outlineLevel="0" collapsed="false">
      <c r="A249" s="1" t="n">
        <v>248</v>
      </c>
      <c r="B249" s="35" t="s">
        <v>25</v>
      </c>
      <c r="C249" s="22" t="s">
        <v>26</v>
      </c>
      <c r="D249" s="1" t="s">
        <v>27</v>
      </c>
      <c r="E249" s="1" t="s">
        <v>28</v>
      </c>
      <c r="F249" s="36" t="n">
        <v>1737</v>
      </c>
      <c r="G249" s="23" t="s">
        <v>29</v>
      </c>
      <c r="H249" s="36" t="s">
        <v>30</v>
      </c>
      <c r="I249" s="35" t="n">
        <v>6</v>
      </c>
      <c r="J249" s="36" t="s">
        <v>284</v>
      </c>
      <c r="K249" s="24" t="s">
        <v>67</v>
      </c>
      <c r="L249" s="38" t="n">
        <v>18081</v>
      </c>
      <c r="M249" s="39" t="s">
        <v>36</v>
      </c>
      <c r="N249" s="27" t="n">
        <v>0.15</v>
      </c>
      <c r="O249" s="27"/>
      <c r="P249" s="28"/>
      <c r="Q249" s="40" t="n">
        <f aca="false">N249+(0.05*O249)+(P249/240)</f>
        <v>0.15</v>
      </c>
      <c r="R249" s="28" t="n">
        <v>2712</v>
      </c>
      <c r="S249" s="28"/>
      <c r="T249" s="30"/>
      <c r="U249" s="31" t="n">
        <f aca="false">R249+(0.05*S249)+(T249/240)</f>
        <v>2712</v>
      </c>
      <c r="V249" s="32" t="n">
        <f aca="false">L249*Q249</f>
        <v>2712.15</v>
      </c>
      <c r="W249" s="41" t="n">
        <f aca="false">U249-V249</f>
        <v>-0.150000000000091</v>
      </c>
      <c r="X249" s="35"/>
      <c r="Y249" s="34" t="n">
        <v>1</v>
      </c>
    </row>
    <row r="250" customFormat="false" ht="14" hidden="false" customHeight="false" outlineLevel="0" collapsed="false">
      <c r="A250" s="1" t="n">
        <v>249</v>
      </c>
      <c r="B250" s="35" t="s">
        <v>25</v>
      </c>
      <c r="C250" s="22" t="s">
        <v>26</v>
      </c>
      <c r="D250" s="1" t="s">
        <v>27</v>
      </c>
      <c r="E250" s="1" t="s">
        <v>28</v>
      </c>
      <c r="F250" s="36" t="n">
        <v>1737</v>
      </c>
      <c r="G250" s="23" t="s">
        <v>29</v>
      </c>
      <c r="H250" s="36" t="s">
        <v>30</v>
      </c>
      <c r="I250" s="35" t="n">
        <v>6</v>
      </c>
      <c r="J250" s="36" t="s">
        <v>285</v>
      </c>
      <c r="K250" s="24" t="s">
        <v>67</v>
      </c>
      <c r="L250" s="38" t="n">
        <v>760</v>
      </c>
      <c r="M250" s="39" t="s">
        <v>36</v>
      </c>
      <c r="N250" s="27"/>
      <c r="O250" s="27" t="n">
        <v>10</v>
      </c>
      <c r="P250" s="28"/>
      <c r="Q250" s="40" t="n">
        <f aca="false">N250+(0.05*O250)+(P250/240)</f>
        <v>0.5</v>
      </c>
      <c r="R250" s="28" t="n">
        <v>380</v>
      </c>
      <c r="S250" s="28"/>
      <c r="T250" s="30"/>
      <c r="U250" s="31" t="n">
        <f aca="false">R250+(0.05*S250)+(T250/240)</f>
        <v>380</v>
      </c>
      <c r="V250" s="32" t="n">
        <f aca="false">L250*Q250</f>
        <v>380</v>
      </c>
      <c r="W250" s="41" t="n">
        <f aca="false">U250-V250</f>
        <v>0</v>
      </c>
      <c r="X250" s="35"/>
      <c r="Y250" s="34" t="n">
        <v>1</v>
      </c>
    </row>
    <row r="251" customFormat="false" ht="14" hidden="false" customHeight="false" outlineLevel="0" collapsed="false">
      <c r="A251" s="1" t="n">
        <v>250</v>
      </c>
      <c r="B251" s="35" t="s">
        <v>25</v>
      </c>
      <c r="C251" s="22" t="s">
        <v>26</v>
      </c>
      <c r="D251" s="1" t="s">
        <v>27</v>
      </c>
      <c r="E251" s="1" t="s">
        <v>28</v>
      </c>
      <c r="F251" s="36" t="n">
        <v>1737</v>
      </c>
      <c r="G251" s="23" t="s">
        <v>29</v>
      </c>
      <c r="H251" s="36" t="s">
        <v>30</v>
      </c>
      <c r="I251" s="35" t="n">
        <v>6</v>
      </c>
      <c r="J251" s="36" t="s">
        <v>286</v>
      </c>
      <c r="K251" s="24" t="s">
        <v>67</v>
      </c>
      <c r="L251" s="38" t="n">
        <v>563</v>
      </c>
      <c r="M251" s="39" t="s">
        <v>36</v>
      </c>
      <c r="N251" s="27"/>
      <c r="O251" s="27" t="n">
        <v>20</v>
      </c>
      <c r="P251" s="28"/>
      <c r="Q251" s="40" t="n">
        <f aca="false">N251+(0.05*O251)+(P251/240)</f>
        <v>1</v>
      </c>
      <c r="R251" s="28" t="n">
        <v>563</v>
      </c>
      <c r="S251" s="28"/>
      <c r="T251" s="30"/>
      <c r="U251" s="31" t="n">
        <f aca="false">R251+(0.05*S251)+(T251/240)</f>
        <v>563</v>
      </c>
      <c r="V251" s="32" t="n">
        <f aca="false">L251*Q251</f>
        <v>563</v>
      </c>
      <c r="W251" s="41" t="n">
        <f aca="false">U251-V251</f>
        <v>0</v>
      </c>
      <c r="X251" s="35"/>
      <c r="Y251" s="34" t="n">
        <v>1</v>
      </c>
    </row>
    <row r="252" customFormat="false" ht="14" hidden="false" customHeight="false" outlineLevel="0" collapsed="false">
      <c r="A252" s="1" t="n">
        <v>251</v>
      </c>
      <c r="B252" s="35" t="s">
        <v>25</v>
      </c>
      <c r="C252" s="22" t="s">
        <v>26</v>
      </c>
      <c r="D252" s="1" t="s">
        <v>27</v>
      </c>
      <c r="E252" s="1" t="s">
        <v>28</v>
      </c>
      <c r="F252" s="36" t="n">
        <v>1737</v>
      </c>
      <c r="G252" s="23" t="s">
        <v>29</v>
      </c>
      <c r="H252" s="36" t="s">
        <v>30</v>
      </c>
      <c r="I252" s="35" t="n">
        <v>6</v>
      </c>
      <c r="J252" s="36" t="s">
        <v>287</v>
      </c>
      <c r="K252" s="24" t="s">
        <v>67</v>
      </c>
      <c r="L252" s="38" t="n">
        <v>1</v>
      </c>
      <c r="M252" s="39" t="s">
        <v>36</v>
      </c>
      <c r="N252" s="27" t="n">
        <v>15</v>
      </c>
      <c r="O252" s="27"/>
      <c r="P252" s="28"/>
      <c r="Q252" s="40" t="n">
        <f aca="false">N252+(0.05*O252)+(P252/240)</f>
        <v>15</v>
      </c>
      <c r="R252" s="28" t="n">
        <v>15</v>
      </c>
      <c r="S252" s="28"/>
      <c r="T252" s="30"/>
      <c r="U252" s="31" t="n">
        <f aca="false">R252+(0.05*S252)+(T252/240)</f>
        <v>15</v>
      </c>
      <c r="V252" s="32" t="n">
        <f aca="false">L252*Q252</f>
        <v>15</v>
      </c>
      <c r="W252" s="41" t="n">
        <f aca="false">U252-V252</f>
        <v>0</v>
      </c>
      <c r="X252" s="35"/>
      <c r="Y252" s="34" t="n">
        <v>1</v>
      </c>
    </row>
    <row r="253" customFormat="false" ht="14" hidden="false" customHeight="false" outlineLevel="0" collapsed="false">
      <c r="A253" s="1" t="n">
        <v>252</v>
      </c>
      <c r="B253" s="35" t="s">
        <v>25</v>
      </c>
      <c r="C253" s="22" t="s">
        <v>26</v>
      </c>
      <c r="D253" s="1" t="s">
        <v>27</v>
      </c>
      <c r="E253" s="1" t="s">
        <v>28</v>
      </c>
      <c r="F253" s="36" t="n">
        <v>1737</v>
      </c>
      <c r="G253" s="23" t="s">
        <v>29</v>
      </c>
      <c r="H253" s="36" t="s">
        <v>30</v>
      </c>
      <c r="I253" s="35" t="n">
        <v>6</v>
      </c>
      <c r="J253" s="36" t="s">
        <v>288</v>
      </c>
      <c r="K253" s="24" t="s">
        <v>67</v>
      </c>
      <c r="L253" s="38" t="n">
        <v>888</v>
      </c>
      <c r="M253" s="39" t="s">
        <v>80</v>
      </c>
      <c r="N253" s="27" t="n">
        <v>17</v>
      </c>
      <c r="O253" s="27"/>
      <c r="P253" s="28"/>
      <c r="Q253" s="40" t="n">
        <f aca="false">N253+(0.05*O253)+(P253/240)</f>
        <v>17</v>
      </c>
      <c r="R253" s="28" t="n">
        <v>15096</v>
      </c>
      <c r="S253" s="28"/>
      <c r="T253" s="30"/>
      <c r="U253" s="31" t="n">
        <f aca="false">R253+(0.05*S253)+(T253/240)</f>
        <v>15096</v>
      </c>
      <c r="V253" s="32" t="n">
        <f aca="false">L253*Q253</f>
        <v>15096</v>
      </c>
      <c r="W253" s="41" t="n">
        <f aca="false">U253-V253</f>
        <v>0</v>
      </c>
      <c r="X253" s="35"/>
      <c r="Y253" s="34" t="n">
        <v>1</v>
      </c>
    </row>
    <row r="254" customFormat="false" ht="14" hidden="false" customHeight="false" outlineLevel="0" collapsed="false">
      <c r="A254" s="1" t="n">
        <v>253</v>
      </c>
      <c r="B254" s="35" t="s">
        <v>25</v>
      </c>
      <c r="C254" s="22" t="s">
        <v>26</v>
      </c>
      <c r="D254" s="1" t="s">
        <v>27</v>
      </c>
      <c r="E254" s="1" t="s">
        <v>28</v>
      </c>
      <c r="F254" s="36" t="n">
        <v>1737</v>
      </c>
      <c r="G254" s="23" t="s">
        <v>29</v>
      </c>
      <c r="H254" s="36" t="s">
        <v>30</v>
      </c>
      <c r="I254" s="35" t="n">
        <v>6</v>
      </c>
      <c r="J254" s="36" t="s">
        <v>289</v>
      </c>
      <c r="K254" s="24" t="s">
        <v>67</v>
      </c>
      <c r="L254" s="38" t="n">
        <v>300</v>
      </c>
      <c r="M254" s="39" t="s">
        <v>40</v>
      </c>
      <c r="N254" s="27"/>
      <c r="O254" s="27" t="n">
        <v>5</v>
      </c>
      <c r="P254" s="28"/>
      <c r="Q254" s="40" t="n">
        <f aca="false">N254+(0.05*O254)+(P254/240)</f>
        <v>0.25</v>
      </c>
      <c r="R254" s="28" t="n">
        <v>75</v>
      </c>
      <c r="S254" s="28"/>
      <c r="T254" s="30"/>
      <c r="U254" s="31" t="n">
        <f aca="false">R254+(0.05*S254)+(T254/240)</f>
        <v>75</v>
      </c>
      <c r="V254" s="32" t="n">
        <f aca="false">L254*Q254</f>
        <v>75</v>
      </c>
      <c r="W254" s="41" t="n">
        <f aca="false">U254-V254</f>
        <v>0</v>
      </c>
      <c r="X254" s="35"/>
      <c r="Y254" s="34" t="n">
        <v>1</v>
      </c>
    </row>
    <row r="255" customFormat="false" ht="14" hidden="false" customHeight="false" outlineLevel="0" collapsed="false">
      <c r="A255" s="1" t="n">
        <v>254</v>
      </c>
      <c r="B255" s="35" t="s">
        <v>25</v>
      </c>
      <c r="C255" s="22" t="s">
        <v>26</v>
      </c>
      <c r="D255" s="1" t="s">
        <v>27</v>
      </c>
      <c r="E255" s="1" t="s">
        <v>28</v>
      </c>
      <c r="F255" s="36" t="n">
        <v>1737</v>
      </c>
      <c r="G255" s="23" t="s">
        <v>29</v>
      </c>
      <c r="H255" s="36" t="s">
        <v>30</v>
      </c>
      <c r="I255" s="35" t="n">
        <v>6</v>
      </c>
      <c r="J255" s="36" t="s">
        <v>289</v>
      </c>
      <c r="K255" s="24" t="s">
        <v>67</v>
      </c>
      <c r="L255" s="38" t="n">
        <v>675</v>
      </c>
      <c r="M255" s="39" t="s">
        <v>36</v>
      </c>
      <c r="N255" s="27"/>
      <c r="O255" s="27" t="n">
        <v>20</v>
      </c>
      <c r="P255" s="28"/>
      <c r="Q255" s="40" t="n">
        <f aca="false">N255+(0.05*O255)+(P255/240)</f>
        <v>1</v>
      </c>
      <c r="R255" s="28" t="n">
        <v>675</v>
      </c>
      <c r="S255" s="28"/>
      <c r="T255" s="30"/>
      <c r="U255" s="31" t="n">
        <f aca="false">R255+(0.05*S255)+(T255/240)</f>
        <v>675</v>
      </c>
      <c r="V255" s="32" t="n">
        <f aca="false">L255*Q255</f>
        <v>675</v>
      </c>
      <c r="W255" s="41" t="n">
        <f aca="false">U255-V255</f>
        <v>0</v>
      </c>
      <c r="X255" s="35"/>
      <c r="Y255" s="34" t="n">
        <v>1</v>
      </c>
    </row>
    <row r="256" customFormat="false" ht="14" hidden="false" customHeight="false" outlineLevel="0" collapsed="false">
      <c r="A256" s="1" t="n">
        <v>255</v>
      </c>
      <c r="B256" s="35" t="s">
        <v>25</v>
      </c>
      <c r="C256" s="22" t="s">
        <v>26</v>
      </c>
      <c r="D256" s="1" t="s">
        <v>27</v>
      </c>
      <c r="E256" s="1" t="s">
        <v>28</v>
      </c>
      <c r="F256" s="36" t="n">
        <v>1737</v>
      </c>
      <c r="G256" s="23" t="s">
        <v>29</v>
      </c>
      <c r="H256" s="36" t="s">
        <v>30</v>
      </c>
      <c r="I256" s="35" t="n">
        <v>6</v>
      </c>
      <c r="J256" s="36" t="s">
        <v>290</v>
      </c>
      <c r="K256" s="24" t="s">
        <v>67</v>
      </c>
      <c r="L256" s="38" t="n">
        <v>50</v>
      </c>
      <c r="M256" s="39" t="s">
        <v>40</v>
      </c>
      <c r="N256" s="27" t="n">
        <v>3</v>
      </c>
      <c r="O256" s="27"/>
      <c r="P256" s="28"/>
      <c r="Q256" s="40" t="n">
        <f aca="false">N256+(0.05*O256)+(P256/240)</f>
        <v>3</v>
      </c>
      <c r="R256" s="28" t="n">
        <v>150</v>
      </c>
      <c r="S256" s="28"/>
      <c r="T256" s="30"/>
      <c r="U256" s="31" t="n">
        <f aca="false">R256+(0.05*S256)+(T256/240)</f>
        <v>150</v>
      </c>
      <c r="V256" s="32" t="n">
        <f aca="false">L256*Q256</f>
        <v>150</v>
      </c>
      <c r="W256" s="41" t="n">
        <f aca="false">U256-V256</f>
        <v>0</v>
      </c>
      <c r="X256" s="35"/>
      <c r="Y256" s="34" t="n">
        <v>1</v>
      </c>
    </row>
    <row r="257" customFormat="false" ht="16.75" hidden="false" customHeight="true" outlineLevel="0" collapsed="false">
      <c r="A257" s="1" t="n">
        <v>256</v>
      </c>
      <c r="B257" s="35" t="s">
        <v>25</v>
      </c>
      <c r="C257" s="22" t="s">
        <v>26</v>
      </c>
      <c r="D257" s="1" t="s">
        <v>27</v>
      </c>
      <c r="E257" s="1" t="s">
        <v>28</v>
      </c>
      <c r="F257" s="36" t="n">
        <v>1737</v>
      </c>
      <c r="G257" s="23" t="s">
        <v>29</v>
      </c>
      <c r="H257" s="36" t="s">
        <v>30</v>
      </c>
      <c r="I257" s="35" t="n">
        <v>6</v>
      </c>
      <c r="J257" s="36" t="s">
        <v>291</v>
      </c>
      <c r="K257" s="24" t="s">
        <v>67</v>
      </c>
      <c r="L257" s="38" t="n">
        <v>14</v>
      </c>
      <c r="M257" s="39" t="s">
        <v>36</v>
      </c>
      <c r="N257" s="27" t="n">
        <v>3</v>
      </c>
      <c r="O257" s="27"/>
      <c r="P257" s="28"/>
      <c r="Q257" s="40" t="n">
        <f aca="false">N257+(0.05*O257)+(P257/240)</f>
        <v>3</v>
      </c>
      <c r="R257" s="28" t="n">
        <v>42</v>
      </c>
      <c r="S257" s="28"/>
      <c r="T257" s="30"/>
      <c r="U257" s="31" t="n">
        <f aca="false">R257+(0.05*S257)+(T257/240)</f>
        <v>42</v>
      </c>
      <c r="V257" s="32" t="n">
        <f aca="false">L257*Q257</f>
        <v>42</v>
      </c>
      <c r="W257" s="41" t="n">
        <f aca="false">U257-V257</f>
        <v>0</v>
      </c>
      <c r="X257" s="35"/>
      <c r="Y257" s="34" t="n">
        <v>1</v>
      </c>
    </row>
    <row r="258" customFormat="false" ht="14" hidden="false" customHeight="false" outlineLevel="0" collapsed="false">
      <c r="A258" s="1" t="n">
        <v>257</v>
      </c>
      <c r="B258" s="35" t="s">
        <v>25</v>
      </c>
      <c r="C258" s="22" t="s">
        <v>26</v>
      </c>
      <c r="D258" s="1" t="s">
        <v>27</v>
      </c>
      <c r="E258" s="1" t="s">
        <v>28</v>
      </c>
      <c r="F258" s="36" t="n">
        <v>1737</v>
      </c>
      <c r="G258" s="23" t="s">
        <v>29</v>
      </c>
      <c r="H258" s="36" t="s">
        <v>30</v>
      </c>
      <c r="I258" s="35" t="n">
        <v>6</v>
      </c>
      <c r="J258" s="36" t="s">
        <v>292</v>
      </c>
      <c r="K258" s="24" t="s">
        <v>67</v>
      </c>
      <c r="L258" s="38" t="n">
        <v>1422</v>
      </c>
      <c r="M258" s="39" t="s">
        <v>36</v>
      </c>
      <c r="N258" s="27" t="n">
        <v>9</v>
      </c>
      <c r="O258" s="27"/>
      <c r="P258" s="28"/>
      <c r="Q258" s="40" t="n">
        <f aca="false">N258+(0.05*O258)+(P258/240)</f>
        <v>9</v>
      </c>
      <c r="R258" s="28" t="n">
        <v>12798</v>
      </c>
      <c r="S258" s="28"/>
      <c r="T258" s="30"/>
      <c r="U258" s="31" t="n">
        <f aca="false">R258+(0.05*S258)+(T258/240)</f>
        <v>12798</v>
      </c>
      <c r="V258" s="32" t="n">
        <f aca="false">L258*Q258</f>
        <v>12798</v>
      </c>
      <c r="W258" s="41" t="n">
        <f aca="false">U258-V258</f>
        <v>0</v>
      </c>
      <c r="X258" s="35"/>
      <c r="Y258" s="34" t="n">
        <v>1</v>
      </c>
    </row>
    <row r="259" customFormat="false" ht="14" hidden="false" customHeight="false" outlineLevel="0" collapsed="false">
      <c r="A259" s="1" t="n">
        <v>258</v>
      </c>
      <c r="B259" s="35" t="s">
        <v>25</v>
      </c>
      <c r="C259" s="22" t="s">
        <v>26</v>
      </c>
      <c r="D259" s="1" t="s">
        <v>27</v>
      </c>
      <c r="E259" s="1" t="s">
        <v>28</v>
      </c>
      <c r="F259" s="36" t="n">
        <v>1737</v>
      </c>
      <c r="G259" s="23" t="s">
        <v>29</v>
      </c>
      <c r="H259" s="36" t="s">
        <v>30</v>
      </c>
      <c r="I259" s="35" t="n">
        <v>6</v>
      </c>
      <c r="J259" s="36" t="s">
        <v>293</v>
      </c>
      <c r="K259" s="24" t="s">
        <v>67</v>
      </c>
      <c r="L259" s="38" t="n">
        <v>1101</v>
      </c>
      <c r="M259" s="39" t="s">
        <v>36</v>
      </c>
      <c r="N259" s="27" t="n">
        <v>0.2</v>
      </c>
      <c r="O259" s="27"/>
      <c r="P259" s="28"/>
      <c r="Q259" s="40" t="n">
        <f aca="false">N259+(0.05*O259)+(P259/240)</f>
        <v>0.2</v>
      </c>
      <c r="R259" s="28" t="n">
        <v>220</v>
      </c>
      <c r="S259" s="28"/>
      <c r="T259" s="30"/>
      <c r="U259" s="31" t="n">
        <f aca="false">R259+(0.05*S259)+(T259/240)</f>
        <v>220</v>
      </c>
      <c r="V259" s="32" t="n">
        <f aca="false">L259*Q259</f>
        <v>220.2</v>
      </c>
      <c r="W259" s="41" t="n">
        <f aca="false">U259-V259</f>
        <v>-0.200000000000017</v>
      </c>
      <c r="X259" s="35"/>
      <c r="Y259" s="34" t="n">
        <v>1</v>
      </c>
    </row>
    <row r="260" customFormat="false" ht="14" hidden="false" customHeight="false" outlineLevel="0" collapsed="false">
      <c r="A260" s="1" t="n">
        <v>259</v>
      </c>
      <c r="B260" s="35" t="s">
        <v>25</v>
      </c>
      <c r="C260" s="22" t="s">
        <v>26</v>
      </c>
      <c r="D260" s="1" t="s">
        <v>27</v>
      </c>
      <c r="E260" s="1" t="s">
        <v>28</v>
      </c>
      <c r="F260" s="36" t="n">
        <v>1737</v>
      </c>
      <c r="G260" s="23" t="s">
        <v>29</v>
      </c>
      <c r="H260" s="36" t="s">
        <v>30</v>
      </c>
      <c r="I260" s="35" t="n">
        <v>6</v>
      </c>
      <c r="J260" s="36" t="s">
        <v>294</v>
      </c>
      <c r="K260" s="24" t="s">
        <v>67</v>
      </c>
      <c r="L260" s="38" t="n">
        <v>450</v>
      </c>
      <c r="M260" s="39" t="s">
        <v>36</v>
      </c>
      <c r="N260" s="27"/>
      <c r="O260" s="27" t="n">
        <v>1</v>
      </c>
      <c r="P260" s="28"/>
      <c r="Q260" s="40" t="n">
        <f aca="false">N260+(0.05*O260)+(P260/240)</f>
        <v>0.05</v>
      </c>
      <c r="R260" s="28" t="n">
        <v>22</v>
      </c>
      <c r="S260" s="28"/>
      <c r="T260" s="30"/>
      <c r="U260" s="31" t="n">
        <f aca="false">R260+(0.05*S260)+(T260/240)</f>
        <v>22</v>
      </c>
      <c r="V260" s="32" t="n">
        <f aca="false">L260*Q260</f>
        <v>22.5</v>
      </c>
      <c r="W260" s="41" t="n">
        <f aca="false">U260-V260</f>
        <v>-0.5</v>
      </c>
      <c r="X260" s="35"/>
      <c r="Y260" s="34" t="n">
        <v>1</v>
      </c>
    </row>
    <row r="261" customFormat="false" ht="14" hidden="false" customHeight="false" outlineLevel="0" collapsed="false">
      <c r="A261" s="1" t="n">
        <v>260</v>
      </c>
      <c r="B261" s="35" t="s">
        <v>25</v>
      </c>
      <c r="C261" s="22" t="s">
        <v>26</v>
      </c>
      <c r="D261" s="1" t="s">
        <v>27</v>
      </c>
      <c r="E261" s="1" t="s">
        <v>28</v>
      </c>
      <c r="F261" s="36" t="n">
        <v>1737</v>
      </c>
      <c r="G261" s="23" t="s">
        <v>29</v>
      </c>
      <c r="H261" s="36" t="s">
        <v>30</v>
      </c>
      <c r="I261" s="35" t="n">
        <v>6</v>
      </c>
      <c r="J261" s="36" t="s">
        <v>295</v>
      </c>
      <c r="K261" s="24" t="s">
        <v>67</v>
      </c>
      <c r="L261" s="38" t="n">
        <v>100</v>
      </c>
      <c r="M261" s="39" t="s">
        <v>40</v>
      </c>
      <c r="N261" s="27"/>
      <c r="O261" s="27" t="n">
        <v>1</v>
      </c>
      <c r="P261" s="28" t="n">
        <v>6</v>
      </c>
      <c r="Q261" s="40" t="n">
        <f aca="false">N261+(0.05*O261)+(P261/240)</f>
        <v>0.075</v>
      </c>
      <c r="R261" s="28" t="n">
        <v>8</v>
      </c>
      <c r="S261" s="28"/>
      <c r="T261" s="30"/>
      <c r="U261" s="31" t="n">
        <f aca="false">R261+(0.05*S261)+(T261/240)</f>
        <v>8</v>
      </c>
      <c r="V261" s="32" t="n">
        <f aca="false">L261*Q261</f>
        <v>7.5</v>
      </c>
      <c r="W261" s="41" t="n">
        <f aca="false">U261-V261</f>
        <v>0.499999999999999</v>
      </c>
      <c r="X261" s="35"/>
      <c r="Y261" s="34" t="n">
        <v>1</v>
      </c>
    </row>
    <row r="262" customFormat="false" ht="14" hidden="false" customHeight="false" outlineLevel="0" collapsed="false">
      <c r="A262" s="1" t="n">
        <v>261</v>
      </c>
      <c r="B262" s="35" t="s">
        <v>25</v>
      </c>
      <c r="C262" s="22" t="s">
        <v>26</v>
      </c>
      <c r="D262" s="1" t="s">
        <v>27</v>
      </c>
      <c r="E262" s="1" t="s">
        <v>28</v>
      </c>
      <c r="F262" s="36" t="n">
        <v>1737</v>
      </c>
      <c r="G262" s="23" t="s">
        <v>29</v>
      </c>
      <c r="H262" s="36" t="s">
        <v>30</v>
      </c>
      <c r="I262" s="35" t="n">
        <v>6</v>
      </c>
      <c r="J262" s="36" t="s">
        <v>296</v>
      </c>
      <c r="K262" s="24" t="s">
        <v>67</v>
      </c>
      <c r="L262" s="38" t="n">
        <v>48</v>
      </c>
      <c r="M262" s="39" t="s">
        <v>40</v>
      </c>
      <c r="N262" s="27" t="n">
        <v>10</v>
      </c>
      <c r="O262" s="27"/>
      <c r="P262" s="28"/>
      <c r="Q262" s="40" t="n">
        <f aca="false">N262+(0.05*O262)+(P262/240)</f>
        <v>10</v>
      </c>
      <c r="R262" s="28" t="n">
        <v>480</v>
      </c>
      <c r="S262" s="28"/>
      <c r="T262" s="30"/>
      <c r="U262" s="31" t="n">
        <f aca="false">R262+(0.05*S262)+(T262/240)</f>
        <v>480</v>
      </c>
      <c r="V262" s="32" t="n">
        <f aca="false">L262*Q262</f>
        <v>480</v>
      </c>
      <c r="W262" s="41" t="n">
        <f aca="false">U262-V262</f>
        <v>0</v>
      </c>
      <c r="X262" s="35"/>
      <c r="Y262" s="34" t="n">
        <v>1</v>
      </c>
    </row>
    <row r="263" customFormat="false" ht="14" hidden="false" customHeight="false" outlineLevel="0" collapsed="false">
      <c r="A263" s="1" t="n">
        <v>262</v>
      </c>
      <c r="B263" s="35" t="s">
        <v>25</v>
      </c>
      <c r="C263" s="22" t="s">
        <v>26</v>
      </c>
      <c r="D263" s="1" t="s">
        <v>27</v>
      </c>
      <c r="E263" s="1" t="s">
        <v>28</v>
      </c>
      <c r="F263" s="36" t="n">
        <v>1737</v>
      </c>
      <c r="G263" s="23" t="s">
        <v>29</v>
      </c>
      <c r="H263" s="36" t="s">
        <v>30</v>
      </c>
      <c r="I263" s="35" t="n">
        <v>6</v>
      </c>
      <c r="J263" s="36" t="s">
        <v>297</v>
      </c>
      <c r="K263" s="24" t="s">
        <v>67</v>
      </c>
      <c r="L263" s="38" t="n">
        <v>344</v>
      </c>
      <c r="M263" s="39" t="s">
        <v>80</v>
      </c>
      <c r="N263" s="27" t="n">
        <v>24</v>
      </c>
      <c r="O263" s="27"/>
      <c r="P263" s="28"/>
      <c r="Q263" s="40" t="n">
        <f aca="false">N263+(0.05*O263)+(P263/240)</f>
        <v>24</v>
      </c>
      <c r="R263" s="28" t="n">
        <v>8256</v>
      </c>
      <c r="S263" s="28"/>
      <c r="T263" s="30"/>
      <c r="U263" s="31" t="n">
        <f aca="false">R263+(0.05*S263)+(T263/240)</f>
        <v>8256</v>
      </c>
      <c r="V263" s="32" t="n">
        <f aca="false">L263*Q263</f>
        <v>8256</v>
      </c>
      <c r="W263" s="41" t="n">
        <f aca="false">U263-V263</f>
        <v>0</v>
      </c>
      <c r="X263" s="35"/>
      <c r="Y263" s="34" t="n">
        <v>1</v>
      </c>
    </row>
    <row r="264" customFormat="false" ht="14" hidden="false" customHeight="false" outlineLevel="0" collapsed="false">
      <c r="A264" s="1" t="n">
        <v>263</v>
      </c>
      <c r="B264" s="35" t="s">
        <v>25</v>
      </c>
      <c r="C264" s="22" t="s">
        <v>26</v>
      </c>
      <c r="D264" s="1" t="s">
        <v>27</v>
      </c>
      <c r="E264" s="1" t="s">
        <v>28</v>
      </c>
      <c r="F264" s="36" t="n">
        <v>1737</v>
      </c>
      <c r="G264" s="23" t="s">
        <v>29</v>
      </c>
      <c r="H264" s="36" t="s">
        <v>30</v>
      </c>
      <c r="I264" s="35" t="n">
        <v>6</v>
      </c>
      <c r="J264" s="36" t="s">
        <v>298</v>
      </c>
      <c r="K264" s="24" t="s">
        <v>67</v>
      </c>
      <c r="L264" s="38" t="n">
        <v>786</v>
      </c>
      <c r="M264" s="39" t="s">
        <v>80</v>
      </c>
      <c r="N264" s="27" t="n">
        <v>12</v>
      </c>
      <c r="O264" s="27"/>
      <c r="P264" s="28"/>
      <c r="Q264" s="40" t="n">
        <f aca="false">N264+(0.05*O264)+(P264/240)</f>
        <v>12</v>
      </c>
      <c r="R264" s="28" t="n">
        <v>9432</v>
      </c>
      <c r="S264" s="28"/>
      <c r="T264" s="30"/>
      <c r="U264" s="31" t="n">
        <f aca="false">R264+(0.05*S264)+(T264/240)</f>
        <v>9432</v>
      </c>
      <c r="V264" s="32" t="n">
        <f aca="false">L264*Q264</f>
        <v>9432</v>
      </c>
      <c r="W264" s="41" t="n">
        <f aca="false">U264-V264</f>
        <v>0</v>
      </c>
      <c r="X264" s="35"/>
      <c r="Y264" s="34" t="n">
        <v>1</v>
      </c>
    </row>
    <row r="265" customFormat="false" ht="14" hidden="false" customHeight="false" outlineLevel="0" collapsed="false">
      <c r="A265" s="1" t="n">
        <v>264</v>
      </c>
      <c r="B265" s="35" t="s">
        <v>25</v>
      </c>
      <c r="C265" s="22" t="s">
        <v>26</v>
      </c>
      <c r="D265" s="1" t="s">
        <v>27</v>
      </c>
      <c r="E265" s="1" t="s">
        <v>28</v>
      </c>
      <c r="F265" s="36" t="n">
        <v>1737</v>
      </c>
      <c r="G265" s="23" t="s">
        <v>29</v>
      </c>
      <c r="H265" s="36" t="s">
        <v>30</v>
      </c>
      <c r="I265" s="35" t="n">
        <v>6</v>
      </c>
      <c r="J265" s="36" t="s">
        <v>299</v>
      </c>
      <c r="K265" s="24" t="s">
        <v>67</v>
      </c>
      <c r="L265" s="38" t="n">
        <v>185</v>
      </c>
      <c r="M265" s="39" t="s">
        <v>36</v>
      </c>
      <c r="N265" s="27" t="n">
        <v>4</v>
      </c>
      <c r="O265" s="27"/>
      <c r="P265" s="28"/>
      <c r="Q265" s="40" t="n">
        <f aca="false">N265+(0.05*O265)+(P265/240)</f>
        <v>4</v>
      </c>
      <c r="R265" s="28" t="n">
        <v>740</v>
      </c>
      <c r="S265" s="28"/>
      <c r="T265" s="30"/>
      <c r="U265" s="31" t="n">
        <f aca="false">R265+(0.05*S265)+(T265/240)</f>
        <v>740</v>
      </c>
      <c r="V265" s="32" t="n">
        <f aca="false">L265*Q265</f>
        <v>740</v>
      </c>
      <c r="W265" s="41" t="n">
        <f aca="false">U265-V265</f>
        <v>0</v>
      </c>
      <c r="X265" s="35"/>
      <c r="Y265" s="34" t="n">
        <v>1</v>
      </c>
    </row>
    <row r="266" customFormat="false" ht="14" hidden="false" customHeight="false" outlineLevel="0" collapsed="false">
      <c r="A266" s="1" t="n">
        <v>265</v>
      </c>
      <c r="B266" s="35" t="s">
        <v>25</v>
      </c>
      <c r="C266" s="22" t="s">
        <v>26</v>
      </c>
      <c r="D266" s="1" t="s">
        <v>27</v>
      </c>
      <c r="E266" s="1" t="s">
        <v>28</v>
      </c>
      <c r="F266" s="36" t="n">
        <v>1737</v>
      </c>
      <c r="G266" s="23" t="s">
        <v>29</v>
      </c>
      <c r="H266" s="36" t="s">
        <v>30</v>
      </c>
      <c r="I266" s="35" t="n">
        <v>6</v>
      </c>
      <c r="J266" s="36" t="s">
        <v>300</v>
      </c>
      <c r="K266" s="24" t="s">
        <v>67</v>
      </c>
      <c r="L266" s="38" t="n">
        <v>62</v>
      </c>
      <c r="M266" s="39" t="s">
        <v>36</v>
      </c>
      <c r="N266" s="27"/>
      <c r="O266" s="27" t="n">
        <v>20</v>
      </c>
      <c r="P266" s="28"/>
      <c r="Q266" s="40" t="n">
        <f aca="false">N266+(0.05*O266)+(P266/240)</f>
        <v>1</v>
      </c>
      <c r="R266" s="28" t="n">
        <v>62</v>
      </c>
      <c r="S266" s="28"/>
      <c r="T266" s="30"/>
      <c r="U266" s="31" t="n">
        <f aca="false">R266+(0.05*S266)+(T266/240)</f>
        <v>62</v>
      </c>
      <c r="V266" s="32" t="n">
        <f aca="false">L266*Q266</f>
        <v>62</v>
      </c>
      <c r="W266" s="41" t="n">
        <f aca="false">U266-V266</f>
        <v>0</v>
      </c>
      <c r="X266" s="35"/>
      <c r="Y266" s="34" t="n">
        <v>1</v>
      </c>
    </row>
    <row r="267" customFormat="false" ht="14" hidden="false" customHeight="false" outlineLevel="0" collapsed="false">
      <c r="A267" s="1" t="n">
        <v>266</v>
      </c>
      <c r="B267" s="35" t="s">
        <v>25</v>
      </c>
      <c r="C267" s="22" t="s">
        <v>26</v>
      </c>
      <c r="D267" s="1" t="s">
        <v>27</v>
      </c>
      <c r="E267" s="1" t="s">
        <v>28</v>
      </c>
      <c r="F267" s="36" t="n">
        <v>1737</v>
      </c>
      <c r="G267" s="23" t="s">
        <v>29</v>
      </c>
      <c r="H267" s="36" t="s">
        <v>30</v>
      </c>
      <c r="I267" s="35" t="n">
        <v>6</v>
      </c>
      <c r="J267" s="36" t="s">
        <v>301</v>
      </c>
      <c r="K267" s="24" t="s">
        <v>67</v>
      </c>
      <c r="L267" s="38" t="n">
        <v>4925</v>
      </c>
      <c r="M267" s="39" t="s">
        <v>36</v>
      </c>
      <c r="N267" s="27"/>
      <c r="O267" s="27" t="n">
        <v>2</v>
      </c>
      <c r="P267" s="28"/>
      <c r="Q267" s="40" t="n">
        <f aca="false">N267+(0.05*O267)+(P267/240)</f>
        <v>0.1</v>
      </c>
      <c r="R267" s="28" t="n">
        <v>492</v>
      </c>
      <c r="S267" s="28"/>
      <c r="T267" s="30"/>
      <c r="U267" s="31" t="n">
        <f aca="false">R267+(0.05*S267)+(T267/240)</f>
        <v>492</v>
      </c>
      <c r="V267" s="32" t="n">
        <f aca="false">L267*Q267</f>
        <v>492.5</v>
      </c>
      <c r="W267" s="41" t="n">
        <f aca="false">U267-V267</f>
        <v>-0.5</v>
      </c>
      <c r="X267" s="35"/>
      <c r="Y267" s="34" t="n">
        <v>1</v>
      </c>
    </row>
    <row r="268" s="34" customFormat="true" ht="14" hidden="false" customHeight="false" outlineLevel="0" collapsed="false">
      <c r="A268" s="1" t="n">
        <v>267</v>
      </c>
      <c r="B268" s="22" t="s">
        <v>25</v>
      </c>
      <c r="C268" s="22" t="s">
        <v>26</v>
      </c>
      <c r="D268" s="1" t="s">
        <v>27</v>
      </c>
      <c r="E268" s="1" t="s">
        <v>28</v>
      </c>
      <c r="F268" s="23" t="n">
        <v>1737</v>
      </c>
      <c r="G268" s="23" t="s">
        <v>29</v>
      </c>
      <c r="H268" s="23" t="s">
        <v>30</v>
      </c>
      <c r="I268" s="22" t="n">
        <v>6</v>
      </c>
      <c r="J268" s="23" t="s">
        <v>302</v>
      </c>
      <c r="K268" s="24" t="s">
        <v>67</v>
      </c>
      <c r="L268" s="25" t="n">
        <v>2556</v>
      </c>
      <c r="M268" s="26" t="s">
        <v>36</v>
      </c>
      <c r="N268" s="27"/>
      <c r="O268" s="27" t="n">
        <v>4</v>
      </c>
      <c r="P268" s="28"/>
      <c r="Q268" s="29" t="n">
        <f aca="false">N268+(0.05*O268)+(P268/240)</f>
        <v>0.2</v>
      </c>
      <c r="R268" s="28" t="n">
        <v>639</v>
      </c>
      <c r="S268" s="28"/>
      <c r="T268" s="30"/>
      <c r="U268" s="31" t="n">
        <f aca="false">R268+(0.05*S268)+(T268/240)</f>
        <v>639</v>
      </c>
      <c r="V268" s="32" t="n">
        <f aca="false">L268*Q268</f>
        <v>511.2</v>
      </c>
      <c r="W268" s="33" t="n">
        <f aca="false">U268-V268</f>
        <v>127.8</v>
      </c>
      <c r="X268" s="22" t="s">
        <v>34</v>
      </c>
      <c r="Y268" s="34" t="n">
        <v>1</v>
      </c>
      <c r="AMJ268" s="0"/>
    </row>
    <row r="269" s="34" customFormat="true" ht="14" hidden="false" customHeight="false" outlineLevel="0" collapsed="false">
      <c r="A269" s="1" t="n">
        <v>268</v>
      </c>
      <c r="B269" s="22" t="s">
        <v>25</v>
      </c>
      <c r="C269" s="22" t="s">
        <v>26</v>
      </c>
      <c r="D269" s="1" t="s">
        <v>27</v>
      </c>
      <c r="E269" s="1" t="s">
        <v>28</v>
      </c>
      <c r="F269" s="23" t="n">
        <v>1737</v>
      </c>
      <c r="G269" s="23" t="s">
        <v>29</v>
      </c>
      <c r="H269" s="23" t="s">
        <v>30</v>
      </c>
      <c r="I269" s="22" t="n">
        <v>6</v>
      </c>
      <c r="J269" s="23" t="s">
        <v>73</v>
      </c>
      <c r="K269" s="24" t="s">
        <v>303</v>
      </c>
      <c r="L269" s="25" t="n">
        <v>66284</v>
      </c>
      <c r="M269" s="26" t="s">
        <v>36</v>
      </c>
      <c r="N269" s="27"/>
      <c r="O269" s="27" t="n">
        <v>15</v>
      </c>
      <c r="P269" s="28"/>
      <c r="Q269" s="29" t="n">
        <f aca="false">N269+(0.05*O269)+(P269/240)</f>
        <v>0.75</v>
      </c>
      <c r="R269" s="28"/>
      <c r="S269" s="28"/>
      <c r="T269" s="30"/>
      <c r="U269" s="31"/>
      <c r="V269" s="32" t="n">
        <f aca="false">L269*Q269</f>
        <v>49713</v>
      </c>
      <c r="W269" s="33"/>
      <c r="X269" s="22" t="s">
        <v>304</v>
      </c>
      <c r="Y269" s="34" t="n">
        <v>1</v>
      </c>
      <c r="AMJ269" s="0"/>
    </row>
    <row r="270" s="34" customFormat="true" ht="14" hidden="false" customHeight="false" outlineLevel="0" collapsed="false">
      <c r="A270" s="1" t="n">
        <v>269</v>
      </c>
      <c r="B270" s="22" t="s">
        <v>25</v>
      </c>
      <c r="C270" s="22" t="s">
        <v>26</v>
      </c>
      <c r="D270" s="1" t="s">
        <v>27</v>
      </c>
      <c r="E270" s="1" t="s">
        <v>28</v>
      </c>
      <c r="F270" s="23" t="n">
        <v>1737</v>
      </c>
      <c r="G270" s="23" t="s">
        <v>29</v>
      </c>
      <c r="H270" s="23" t="s">
        <v>30</v>
      </c>
      <c r="I270" s="22" t="n">
        <v>6</v>
      </c>
      <c r="J270" s="23" t="s">
        <v>305</v>
      </c>
      <c r="K270" s="24" t="s">
        <v>303</v>
      </c>
      <c r="L270" s="25" t="n">
        <v>30223</v>
      </c>
      <c r="M270" s="26" t="s">
        <v>36</v>
      </c>
      <c r="N270" s="27" t="n">
        <v>0.14</v>
      </c>
      <c r="O270" s="27"/>
      <c r="P270" s="28"/>
      <c r="Q270" s="29" t="n">
        <f aca="false">N270+(0.05*O270)+(P270/240)</f>
        <v>0.14</v>
      </c>
      <c r="R270" s="28"/>
      <c r="S270" s="28"/>
      <c r="T270" s="30"/>
      <c r="U270" s="31"/>
      <c r="V270" s="32" t="n">
        <f aca="false">L270*Q270</f>
        <v>4231.22</v>
      </c>
      <c r="W270" s="33"/>
      <c r="X270" s="22" t="s">
        <v>304</v>
      </c>
      <c r="Y270" s="34" t="n">
        <v>1</v>
      </c>
      <c r="AMJ270" s="0"/>
    </row>
    <row r="271" s="34" customFormat="true" ht="14" hidden="false" customHeight="false" outlineLevel="0" collapsed="false">
      <c r="A271" s="1" t="n">
        <v>270</v>
      </c>
      <c r="B271" s="22" t="s">
        <v>25</v>
      </c>
      <c r="C271" s="22" t="s">
        <v>26</v>
      </c>
      <c r="D271" s="1" t="s">
        <v>27</v>
      </c>
      <c r="E271" s="1" t="s">
        <v>28</v>
      </c>
      <c r="F271" s="23" t="n">
        <v>1737</v>
      </c>
      <c r="G271" s="23" t="s">
        <v>29</v>
      </c>
      <c r="H271" s="23" t="s">
        <v>30</v>
      </c>
      <c r="I271" s="22" t="n">
        <v>6</v>
      </c>
      <c r="J271" s="23" t="s">
        <v>72</v>
      </c>
      <c r="K271" s="24" t="s">
        <v>303</v>
      </c>
      <c r="L271" s="25" t="n">
        <v>5095</v>
      </c>
      <c r="M271" s="26" t="s">
        <v>36</v>
      </c>
      <c r="N271" s="27" t="n">
        <v>0.16</v>
      </c>
      <c r="O271" s="27"/>
      <c r="P271" s="28"/>
      <c r="Q271" s="29" t="n">
        <f aca="false">N271+(0.05*O271)+(P271/240)</f>
        <v>0.16</v>
      </c>
      <c r="R271" s="28"/>
      <c r="S271" s="28"/>
      <c r="T271" s="30"/>
      <c r="U271" s="31"/>
      <c r="V271" s="32" t="n">
        <f aca="false">L271*Q271</f>
        <v>815.2</v>
      </c>
      <c r="W271" s="33"/>
      <c r="X271" s="22" t="s">
        <v>304</v>
      </c>
      <c r="Y271" s="34" t="n">
        <v>1</v>
      </c>
      <c r="AMJ271" s="0"/>
    </row>
    <row r="272" s="34" customFormat="true" ht="14" hidden="false" customHeight="false" outlineLevel="0" collapsed="false">
      <c r="A272" s="1" t="n">
        <v>271</v>
      </c>
      <c r="B272" s="22" t="s">
        <v>25</v>
      </c>
      <c r="C272" s="22" t="s">
        <v>26</v>
      </c>
      <c r="D272" s="1" t="s">
        <v>27</v>
      </c>
      <c r="E272" s="1" t="s">
        <v>28</v>
      </c>
      <c r="F272" s="23" t="n">
        <v>1737</v>
      </c>
      <c r="G272" s="23" t="s">
        <v>29</v>
      </c>
      <c r="H272" s="23" t="s">
        <v>30</v>
      </c>
      <c r="I272" s="22" t="n">
        <v>6</v>
      </c>
      <c r="J272" s="23" t="s">
        <v>74</v>
      </c>
      <c r="K272" s="24" t="s">
        <v>303</v>
      </c>
      <c r="L272" s="25" t="n">
        <v>161</v>
      </c>
      <c r="M272" s="26" t="s">
        <v>33</v>
      </c>
      <c r="N272" s="27" t="n">
        <v>24</v>
      </c>
      <c r="O272" s="27"/>
      <c r="P272" s="28"/>
      <c r="Q272" s="29" t="n">
        <f aca="false">N272+(0.05*O272)+(P272/240)</f>
        <v>24</v>
      </c>
      <c r="R272" s="28"/>
      <c r="S272" s="28"/>
      <c r="T272" s="30"/>
      <c r="U272" s="31"/>
      <c r="V272" s="32" t="n">
        <f aca="false">L272*Q272</f>
        <v>3864</v>
      </c>
      <c r="W272" s="33"/>
      <c r="X272" s="22" t="s">
        <v>304</v>
      </c>
      <c r="Y272" s="34" t="n">
        <v>1</v>
      </c>
      <c r="AMJ272" s="0"/>
    </row>
    <row r="273" s="34" customFormat="true" ht="14" hidden="false" customHeight="false" outlineLevel="0" collapsed="false">
      <c r="A273" s="1" t="n">
        <v>272</v>
      </c>
      <c r="B273" s="22" t="s">
        <v>25</v>
      </c>
      <c r="C273" s="22" t="s">
        <v>26</v>
      </c>
      <c r="D273" s="1" t="s">
        <v>27</v>
      </c>
      <c r="E273" s="1" t="s">
        <v>28</v>
      </c>
      <c r="F273" s="23" t="n">
        <v>1737</v>
      </c>
      <c r="G273" s="23" t="s">
        <v>29</v>
      </c>
      <c r="H273" s="23" t="s">
        <v>30</v>
      </c>
      <c r="I273" s="22" t="n">
        <v>6</v>
      </c>
      <c r="J273" s="23" t="s">
        <v>78</v>
      </c>
      <c r="K273" s="24" t="s">
        <v>303</v>
      </c>
      <c r="L273" s="25" t="n">
        <v>1000</v>
      </c>
      <c r="M273" s="26" t="s">
        <v>80</v>
      </c>
      <c r="N273" s="27"/>
      <c r="O273" s="27" t="n">
        <v>23</v>
      </c>
      <c r="P273" s="28"/>
      <c r="Q273" s="29" t="n">
        <f aca="false">N273+(0.05*O273)+(P273/240)</f>
        <v>1.15</v>
      </c>
      <c r="R273" s="28"/>
      <c r="S273" s="28"/>
      <c r="T273" s="30"/>
      <c r="U273" s="31"/>
      <c r="V273" s="32" t="n">
        <f aca="false">L273*Q273</f>
        <v>1150</v>
      </c>
      <c r="W273" s="33"/>
      <c r="X273" s="22" t="s">
        <v>304</v>
      </c>
      <c r="Y273" s="34" t="n">
        <v>1</v>
      </c>
      <c r="AMJ273" s="0"/>
    </row>
    <row r="274" s="34" customFormat="true" ht="14" hidden="false" customHeight="false" outlineLevel="0" collapsed="false">
      <c r="A274" s="1" t="n">
        <v>273</v>
      </c>
      <c r="B274" s="22" t="s">
        <v>25</v>
      </c>
      <c r="C274" s="22" t="s">
        <v>26</v>
      </c>
      <c r="D274" s="1" t="s">
        <v>27</v>
      </c>
      <c r="E274" s="1" t="s">
        <v>28</v>
      </c>
      <c r="F274" s="23" t="n">
        <v>1737</v>
      </c>
      <c r="G274" s="23" t="s">
        <v>29</v>
      </c>
      <c r="H274" s="23" t="s">
        <v>30</v>
      </c>
      <c r="I274" s="22" t="n">
        <v>6</v>
      </c>
      <c r="J274" s="23" t="s">
        <v>306</v>
      </c>
      <c r="K274" s="24" t="s">
        <v>303</v>
      </c>
      <c r="L274" s="25" t="n">
        <v>621</v>
      </c>
      <c r="M274" s="26" t="s">
        <v>36</v>
      </c>
      <c r="N274" s="27"/>
      <c r="O274" s="27" t="n">
        <v>10</v>
      </c>
      <c r="P274" s="28"/>
      <c r="Q274" s="29" t="n">
        <f aca="false">N274+(0.05*O274)+(P274/240)</f>
        <v>0.5</v>
      </c>
      <c r="R274" s="28"/>
      <c r="S274" s="28"/>
      <c r="T274" s="30"/>
      <c r="U274" s="31"/>
      <c r="V274" s="32" t="n">
        <f aca="false">L274*Q274</f>
        <v>310.5</v>
      </c>
      <c r="W274" s="33"/>
      <c r="X274" s="22" t="s">
        <v>304</v>
      </c>
      <c r="Y274" s="34" t="n">
        <v>1</v>
      </c>
      <c r="AMJ274" s="0"/>
    </row>
    <row r="275" s="34" customFormat="true" ht="14" hidden="false" customHeight="false" outlineLevel="0" collapsed="false">
      <c r="A275" s="1" t="n">
        <v>274</v>
      </c>
      <c r="B275" s="22" t="s">
        <v>25</v>
      </c>
      <c r="C275" s="22" t="s">
        <v>26</v>
      </c>
      <c r="D275" s="1" t="s">
        <v>27</v>
      </c>
      <c r="E275" s="1" t="s">
        <v>28</v>
      </c>
      <c r="F275" s="23" t="n">
        <v>1737</v>
      </c>
      <c r="G275" s="23" t="s">
        <v>29</v>
      </c>
      <c r="H275" s="23" t="s">
        <v>30</v>
      </c>
      <c r="I275" s="22" t="n">
        <v>6</v>
      </c>
      <c r="J275" s="23" t="s">
        <v>307</v>
      </c>
      <c r="K275" s="24" t="s">
        <v>303</v>
      </c>
      <c r="L275" s="25" t="n">
        <v>6047</v>
      </c>
      <c r="M275" s="26" t="s">
        <v>36</v>
      </c>
      <c r="N275" s="27" t="n">
        <v>0.13</v>
      </c>
      <c r="O275" s="27"/>
      <c r="P275" s="28"/>
      <c r="Q275" s="29" t="n">
        <f aca="false">N275+(0.05*O275)+(P275/240)</f>
        <v>0.13</v>
      </c>
      <c r="R275" s="28"/>
      <c r="S275" s="28"/>
      <c r="T275" s="30"/>
      <c r="U275" s="31"/>
      <c r="V275" s="32" t="n">
        <f aca="false">L275*Q275</f>
        <v>786.11</v>
      </c>
      <c r="W275" s="33"/>
      <c r="X275" s="22" t="s">
        <v>304</v>
      </c>
      <c r="Y275" s="34" t="n">
        <v>1</v>
      </c>
      <c r="AMJ275" s="0"/>
    </row>
    <row r="276" s="34" customFormat="true" ht="14" hidden="false" customHeight="false" outlineLevel="0" collapsed="false">
      <c r="A276" s="1" t="n">
        <v>275</v>
      </c>
      <c r="B276" s="22" t="s">
        <v>25</v>
      </c>
      <c r="C276" s="22" t="s">
        <v>26</v>
      </c>
      <c r="D276" s="1" t="s">
        <v>27</v>
      </c>
      <c r="E276" s="1" t="s">
        <v>28</v>
      </c>
      <c r="F276" s="23" t="n">
        <v>1737</v>
      </c>
      <c r="G276" s="23" t="s">
        <v>29</v>
      </c>
      <c r="H276" s="23" t="s">
        <v>30</v>
      </c>
      <c r="I276" s="22" t="n">
        <v>6</v>
      </c>
      <c r="J276" s="23" t="s">
        <v>87</v>
      </c>
      <c r="K276" s="24" t="s">
        <v>303</v>
      </c>
      <c r="L276" s="25" t="n">
        <v>20179</v>
      </c>
      <c r="M276" s="26" t="s">
        <v>36</v>
      </c>
      <c r="N276" s="27" t="n">
        <v>0.14</v>
      </c>
      <c r="O276" s="27"/>
      <c r="P276" s="28"/>
      <c r="Q276" s="29" t="n">
        <f aca="false">N276+(0.05*O276)+(P276/240)</f>
        <v>0.14</v>
      </c>
      <c r="R276" s="28"/>
      <c r="S276" s="28"/>
      <c r="T276" s="30"/>
      <c r="U276" s="31"/>
      <c r="V276" s="32" t="n">
        <f aca="false">L276*Q276</f>
        <v>2825.06</v>
      </c>
      <c r="W276" s="33"/>
      <c r="X276" s="22" t="s">
        <v>304</v>
      </c>
      <c r="Y276" s="34" t="n">
        <v>1</v>
      </c>
      <c r="AMJ276" s="0"/>
    </row>
    <row r="277" s="34" customFormat="true" ht="14" hidden="false" customHeight="false" outlineLevel="0" collapsed="false">
      <c r="A277" s="1" t="n">
        <v>276</v>
      </c>
      <c r="B277" s="22" t="s">
        <v>25</v>
      </c>
      <c r="C277" s="22" t="s">
        <v>26</v>
      </c>
      <c r="D277" s="1" t="s">
        <v>27</v>
      </c>
      <c r="E277" s="1" t="s">
        <v>28</v>
      </c>
      <c r="F277" s="23" t="n">
        <v>1737</v>
      </c>
      <c r="G277" s="23" t="s">
        <v>29</v>
      </c>
      <c r="H277" s="23" t="s">
        <v>30</v>
      </c>
      <c r="I277" s="22" t="n">
        <v>6</v>
      </c>
      <c r="J277" s="23" t="s">
        <v>308</v>
      </c>
      <c r="K277" s="24" t="s">
        <v>303</v>
      </c>
      <c r="L277" s="25" t="n">
        <v>15</v>
      </c>
      <c r="M277" s="26" t="s">
        <v>36</v>
      </c>
      <c r="N277" s="27"/>
      <c r="O277" s="27" t="n">
        <v>36</v>
      </c>
      <c r="P277" s="28"/>
      <c r="Q277" s="29" t="n">
        <f aca="false">N277+(0.05*O277)+(P277/240)</f>
        <v>1.8</v>
      </c>
      <c r="R277" s="28"/>
      <c r="S277" s="28"/>
      <c r="T277" s="30"/>
      <c r="U277" s="31"/>
      <c r="V277" s="32" t="n">
        <f aca="false">L277*Q277</f>
        <v>27</v>
      </c>
      <c r="W277" s="33"/>
      <c r="X277" s="22" t="s">
        <v>304</v>
      </c>
      <c r="Y277" s="34" t="n">
        <v>1</v>
      </c>
      <c r="AMJ277" s="0"/>
    </row>
    <row r="278" s="34" customFormat="true" ht="14" hidden="false" customHeight="false" outlineLevel="0" collapsed="false">
      <c r="A278" s="1" t="n">
        <v>277</v>
      </c>
      <c r="B278" s="22" t="s">
        <v>25</v>
      </c>
      <c r="C278" s="22" t="s">
        <v>26</v>
      </c>
      <c r="D278" s="1" t="s">
        <v>27</v>
      </c>
      <c r="E278" s="1" t="s">
        <v>28</v>
      </c>
      <c r="F278" s="23" t="n">
        <v>1737</v>
      </c>
      <c r="G278" s="23" t="s">
        <v>29</v>
      </c>
      <c r="H278" s="23" t="s">
        <v>30</v>
      </c>
      <c r="I278" s="22" t="n">
        <v>6</v>
      </c>
      <c r="J278" s="23" t="s">
        <v>309</v>
      </c>
      <c r="K278" s="24" t="s">
        <v>303</v>
      </c>
      <c r="L278" s="25" t="n">
        <v>1572</v>
      </c>
      <c r="M278" s="26" t="s">
        <v>36</v>
      </c>
      <c r="N278" s="27"/>
      <c r="O278" s="27" t="n">
        <v>28</v>
      </c>
      <c r="P278" s="28"/>
      <c r="Q278" s="29" t="n">
        <f aca="false">N278+(0.05*O278)+(P278/240)</f>
        <v>1.4</v>
      </c>
      <c r="R278" s="28"/>
      <c r="S278" s="28"/>
      <c r="T278" s="30"/>
      <c r="U278" s="31"/>
      <c r="V278" s="32" t="n">
        <f aca="false">L278*Q278</f>
        <v>2200.8</v>
      </c>
      <c r="W278" s="33"/>
      <c r="X278" s="22" t="s">
        <v>304</v>
      </c>
      <c r="Y278" s="34" t="n">
        <v>1</v>
      </c>
      <c r="AMJ278" s="0"/>
    </row>
    <row r="279" s="34" customFormat="true" ht="14" hidden="false" customHeight="false" outlineLevel="0" collapsed="false">
      <c r="A279" s="1" t="n">
        <v>278</v>
      </c>
      <c r="B279" s="22" t="s">
        <v>25</v>
      </c>
      <c r="C279" s="22" t="s">
        <v>26</v>
      </c>
      <c r="D279" s="1" t="s">
        <v>27</v>
      </c>
      <c r="E279" s="1" t="s">
        <v>28</v>
      </c>
      <c r="F279" s="23" t="n">
        <v>1737</v>
      </c>
      <c r="G279" s="23" t="s">
        <v>29</v>
      </c>
      <c r="H279" s="23" t="s">
        <v>30</v>
      </c>
      <c r="I279" s="22" t="n">
        <v>6</v>
      </c>
      <c r="J279" s="23" t="s">
        <v>310</v>
      </c>
      <c r="K279" s="24" t="s">
        <v>303</v>
      </c>
      <c r="L279" s="25" t="n">
        <v>100</v>
      </c>
      <c r="M279" s="26" t="s">
        <v>80</v>
      </c>
      <c r="N279" s="27" t="n">
        <v>15</v>
      </c>
      <c r="O279" s="27"/>
      <c r="P279" s="28"/>
      <c r="Q279" s="29" t="n">
        <f aca="false">N279+(0.05*O279)+(P279/240)</f>
        <v>15</v>
      </c>
      <c r="R279" s="28"/>
      <c r="S279" s="28"/>
      <c r="T279" s="30"/>
      <c r="U279" s="31"/>
      <c r="V279" s="32" t="n">
        <f aca="false">L279*Q279</f>
        <v>1500</v>
      </c>
      <c r="W279" s="33"/>
      <c r="X279" s="22" t="s">
        <v>304</v>
      </c>
      <c r="Y279" s="34" t="n">
        <v>1</v>
      </c>
      <c r="AMJ279" s="0"/>
    </row>
    <row r="280" s="34" customFormat="true" ht="14" hidden="false" customHeight="false" outlineLevel="0" collapsed="false">
      <c r="A280" s="1" t="n">
        <v>279</v>
      </c>
      <c r="B280" s="22" t="s">
        <v>25</v>
      </c>
      <c r="C280" s="22" t="s">
        <v>26</v>
      </c>
      <c r="D280" s="1" t="s">
        <v>27</v>
      </c>
      <c r="E280" s="1" t="s">
        <v>28</v>
      </c>
      <c r="F280" s="23" t="n">
        <v>1737</v>
      </c>
      <c r="G280" s="23" t="s">
        <v>29</v>
      </c>
      <c r="H280" s="23" t="s">
        <v>30</v>
      </c>
      <c r="I280" s="22" t="n">
        <v>6</v>
      </c>
      <c r="J280" s="23" t="s">
        <v>37</v>
      </c>
      <c r="K280" s="24" t="s">
        <v>303</v>
      </c>
      <c r="L280" s="25" t="n">
        <v>3450</v>
      </c>
      <c r="M280" s="26" t="s">
        <v>36</v>
      </c>
      <c r="N280" s="27"/>
      <c r="O280" s="27" t="n">
        <v>23</v>
      </c>
      <c r="P280" s="28"/>
      <c r="Q280" s="29" t="n">
        <f aca="false">N280+(0.05*O280)+(P280/240)</f>
        <v>1.15</v>
      </c>
      <c r="R280" s="28"/>
      <c r="S280" s="28"/>
      <c r="T280" s="30"/>
      <c r="U280" s="31"/>
      <c r="V280" s="32" t="n">
        <f aca="false">L280*Q280</f>
        <v>3967.5</v>
      </c>
      <c r="W280" s="33"/>
      <c r="X280" s="22" t="s">
        <v>304</v>
      </c>
      <c r="Y280" s="34" t="n">
        <v>1</v>
      </c>
      <c r="AMJ280" s="0"/>
    </row>
    <row r="281" s="34" customFormat="true" ht="14" hidden="false" customHeight="false" outlineLevel="0" collapsed="false">
      <c r="A281" s="1" t="n">
        <v>280</v>
      </c>
      <c r="B281" s="22" t="s">
        <v>25</v>
      </c>
      <c r="C281" s="22" t="s">
        <v>26</v>
      </c>
      <c r="D281" s="1" t="s">
        <v>27</v>
      </c>
      <c r="E281" s="1" t="s">
        <v>28</v>
      </c>
      <c r="F281" s="23" t="n">
        <v>1737</v>
      </c>
      <c r="G281" s="23" t="s">
        <v>29</v>
      </c>
      <c r="H281" s="23" t="s">
        <v>30</v>
      </c>
      <c r="I281" s="22" t="n">
        <v>6</v>
      </c>
      <c r="J281" s="23" t="s">
        <v>123</v>
      </c>
      <c r="K281" s="24" t="s">
        <v>303</v>
      </c>
      <c r="L281" s="25" t="n">
        <v>21418</v>
      </c>
      <c r="M281" s="26" t="s">
        <v>36</v>
      </c>
      <c r="N281" s="27" t="n">
        <v>0.06</v>
      </c>
      <c r="O281" s="27"/>
      <c r="P281" s="28"/>
      <c r="Q281" s="29" t="n">
        <f aca="false">N281+(0.05*O281)+(P281/240)</f>
        <v>0.06</v>
      </c>
      <c r="R281" s="28"/>
      <c r="S281" s="28"/>
      <c r="T281" s="30"/>
      <c r="U281" s="31"/>
      <c r="V281" s="32" t="n">
        <f aca="false">L281*Q281</f>
        <v>1285.08</v>
      </c>
      <c r="W281" s="33"/>
      <c r="X281" s="22" t="s">
        <v>304</v>
      </c>
      <c r="Y281" s="34" t="n">
        <v>1</v>
      </c>
      <c r="AMJ281" s="0"/>
    </row>
    <row r="282" s="34" customFormat="true" ht="14" hidden="false" customHeight="false" outlineLevel="0" collapsed="false">
      <c r="A282" s="1" t="n">
        <v>281</v>
      </c>
      <c r="B282" s="22" t="s">
        <v>25</v>
      </c>
      <c r="C282" s="22" t="s">
        <v>26</v>
      </c>
      <c r="D282" s="1" t="s">
        <v>27</v>
      </c>
      <c r="E282" s="1" t="s">
        <v>28</v>
      </c>
      <c r="F282" s="23" t="n">
        <v>1737</v>
      </c>
      <c r="G282" s="23" t="s">
        <v>29</v>
      </c>
      <c r="H282" s="23" t="s">
        <v>30</v>
      </c>
      <c r="I282" s="22" t="n">
        <v>6</v>
      </c>
      <c r="J282" s="23" t="s">
        <v>124</v>
      </c>
      <c r="K282" s="24" t="s">
        <v>303</v>
      </c>
      <c r="L282" s="25" t="n">
        <v>2093</v>
      </c>
      <c r="M282" s="26" t="s">
        <v>36</v>
      </c>
      <c r="N282" s="27" t="n">
        <v>0.2</v>
      </c>
      <c r="O282" s="27"/>
      <c r="P282" s="28"/>
      <c r="Q282" s="29" t="n">
        <f aca="false">N282+(0.05*O282)+(P282/240)</f>
        <v>0.2</v>
      </c>
      <c r="R282" s="28"/>
      <c r="S282" s="28"/>
      <c r="T282" s="30"/>
      <c r="U282" s="31"/>
      <c r="V282" s="32" t="n">
        <f aca="false">L282*Q282</f>
        <v>418.6</v>
      </c>
      <c r="W282" s="33"/>
      <c r="X282" s="22" t="s">
        <v>304</v>
      </c>
      <c r="Y282" s="34" t="n">
        <v>1</v>
      </c>
      <c r="AMJ282" s="0"/>
    </row>
    <row r="283" s="34" customFormat="true" ht="14" hidden="false" customHeight="false" outlineLevel="0" collapsed="false">
      <c r="A283" s="1" t="n">
        <v>282</v>
      </c>
      <c r="B283" s="22" t="s">
        <v>25</v>
      </c>
      <c r="C283" s="22" t="s">
        <v>26</v>
      </c>
      <c r="D283" s="1" t="s">
        <v>27</v>
      </c>
      <c r="E283" s="1" t="s">
        <v>28</v>
      </c>
      <c r="F283" s="23" t="n">
        <v>1737</v>
      </c>
      <c r="G283" s="23" t="s">
        <v>29</v>
      </c>
      <c r="H283" s="23" t="s">
        <v>30</v>
      </c>
      <c r="I283" s="22" t="n">
        <v>6</v>
      </c>
      <c r="J283" s="23" t="s">
        <v>121</v>
      </c>
      <c r="K283" s="24" t="s">
        <v>303</v>
      </c>
      <c r="L283" s="25" t="n">
        <v>189</v>
      </c>
      <c r="M283" s="26" t="s">
        <v>36</v>
      </c>
      <c r="N283" s="27" t="n">
        <v>0.25</v>
      </c>
      <c r="O283" s="27"/>
      <c r="P283" s="28"/>
      <c r="Q283" s="29" t="n">
        <f aca="false">N283+(0.05*O283)+(P283/240)</f>
        <v>0.25</v>
      </c>
      <c r="R283" s="28"/>
      <c r="S283" s="28"/>
      <c r="T283" s="30"/>
      <c r="U283" s="31"/>
      <c r="V283" s="32" t="n">
        <f aca="false">L283*Q283</f>
        <v>47.25</v>
      </c>
      <c r="W283" s="33"/>
      <c r="X283" s="22" t="s">
        <v>304</v>
      </c>
      <c r="Y283" s="34" t="n">
        <v>1</v>
      </c>
      <c r="AMJ283" s="0"/>
    </row>
    <row r="284" s="34" customFormat="true" ht="14" hidden="false" customHeight="false" outlineLevel="0" collapsed="false">
      <c r="A284" s="1" t="n">
        <v>283</v>
      </c>
      <c r="B284" s="22" t="s">
        <v>25</v>
      </c>
      <c r="C284" s="22" t="s">
        <v>26</v>
      </c>
      <c r="D284" s="1" t="s">
        <v>27</v>
      </c>
      <c r="E284" s="1" t="s">
        <v>28</v>
      </c>
      <c r="F284" s="23" t="n">
        <v>1737</v>
      </c>
      <c r="G284" s="23" t="s">
        <v>29</v>
      </c>
      <c r="H284" s="23" t="s">
        <v>30</v>
      </c>
      <c r="I284" s="22" t="n">
        <v>6</v>
      </c>
      <c r="J284" s="23" t="s">
        <v>311</v>
      </c>
      <c r="K284" s="24" t="s">
        <v>303</v>
      </c>
      <c r="L284" s="25" t="n">
        <v>1139</v>
      </c>
      <c r="M284" s="26" t="s">
        <v>36</v>
      </c>
      <c r="N284" s="27"/>
      <c r="O284" s="27" t="n">
        <v>20</v>
      </c>
      <c r="P284" s="28"/>
      <c r="Q284" s="29" t="n">
        <f aca="false">N284+(0.05*O284)+(P284/240)</f>
        <v>1</v>
      </c>
      <c r="R284" s="28"/>
      <c r="S284" s="28"/>
      <c r="T284" s="30"/>
      <c r="U284" s="31"/>
      <c r="V284" s="32" t="n">
        <f aca="false">L284*Q284</f>
        <v>1139</v>
      </c>
      <c r="W284" s="33"/>
      <c r="X284" s="22" t="s">
        <v>304</v>
      </c>
      <c r="Y284" s="34" t="n">
        <v>1</v>
      </c>
      <c r="AMJ284" s="0"/>
    </row>
    <row r="285" s="34" customFormat="true" ht="14" hidden="false" customHeight="false" outlineLevel="0" collapsed="false">
      <c r="A285" s="1" t="n">
        <v>284</v>
      </c>
      <c r="B285" s="22" t="s">
        <v>25</v>
      </c>
      <c r="C285" s="22" t="s">
        <v>26</v>
      </c>
      <c r="D285" s="1" t="s">
        <v>27</v>
      </c>
      <c r="E285" s="1" t="s">
        <v>28</v>
      </c>
      <c r="F285" s="23" t="n">
        <v>1737</v>
      </c>
      <c r="G285" s="23" t="s">
        <v>29</v>
      </c>
      <c r="H285" s="23" t="s">
        <v>30</v>
      </c>
      <c r="I285" s="22" t="n">
        <v>6</v>
      </c>
      <c r="J285" s="23" t="s">
        <v>312</v>
      </c>
      <c r="K285" s="24" t="s">
        <v>303</v>
      </c>
      <c r="L285" s="25" t="n">
        <v>2504</v>
      </c>
      <c r="M285" s="26" t="s">
        <v>36</v>
      </c>
      <c r="N285" s="27"/>
      <c r="O285" s="27" t="n">
        <v>26</v>
      </c>
      <c r="P285" s="28"/>
      <c r="Q285" s="29" t="n">
        <f aca="false">N285+(0.05*O285)+(P285/240)</f>
        <v>1.3</v>
      </c>
      <c r="R285" s="28"/>
      <c r="S285" s="28"/>
      <c r="T285" s="30"/>
      <c r="U285" s="31"/>
      <c r="V285" s="32" t="n">
        <f aca="false">L285*Q285</f>
        <v>3255.2</v>
      </c>
      <c r="W285" s="33"/>
      <c r="X285" s="22" t="s">
        <v>304</v>
      </c>
      <c r="Y285" s="34" t="n">
        <v>1</v>
      </c>
      <c r="AMJ285" s="0"/>
    </row>
    <row r="286" s="34" customFormat="true" ht="14" hidden="false" customHeight="false" outlineLevel="0" collapsed="false">
      <c r="A286" s="1" t="n">
        <v>285</v>
      </c>
      <c r="B286" s="22" t="s">
        <v>25</v>
      </c>
      <c r="C286" s="22" t="s">
        <v>26</v>
      </c>
      <c r="D286" s="1" t="s">
        <v>27</v>
      </c>
      <c r="E286" s="1" t="s">
        <v>28</v>
      </c>
      <c r="F286" s="23" t="n">
        <v>1737</v>
      </c>
      <c r="G286" s="23" t="s">
        <v>29</v>
      </c>
      <c r="H286" s="23" t="s">
        <v>30</v>
      </c>
      <c r="I286" s="22" t="n">
        <v>6</v>
      </c>
      <c r="J286" s="23" t="s">
        <v>313</v>
      </c>
      <c r="K286" s="24" t="s">
        <v>303</v>
      </c>
      <c r="L286" s="25" t="n">
        <v>7863</v>
      </c>
      <c r="M286" s="26" t="s">
        <v>36</v>
      </c>
      <c r="N286" s="27"/>
      <c r="O286" s="27" t="n">
        <v>26</v>
      </c>
      <c r="P286" s="28"/>
      <c r="Q286" s="29" t="n">
        <f aca="false">N286+(0.05*O286)+(P286/240)</f>
        <v>1.3</v>
      </c>
      <c r="R286" s="28"/>
      <c r="S286" s="28"/>
      <c r="T286" s="30"/>
      <c r="U286" s="31"/>
      <c r="V286" s="32" t="n">
        <f aca="false">L286*Q286</f>
        <v>10221.9</v>
      </c>
      <c r="W286" s="33"/>
      <c r="X286" s="22" t="s">
        <v>304</v>
      </c>
      <c r="Y286" s="34" t="n">
        <v>1</v>
      </c>
      <c r="AMJ286" s="0"/>
    </row>
    <row r="287" s="34" customFormat="true" ht="14" hidden="false" customHeight="false" outlineLevel="0" collapsed="false">
      <c r="A287" s="1" t="n">
        <v>286</v>
      </c>
      <c r="B287" s="22" t="s">
        <v>25</v>
      </c>
      <c r="C287" s="22" t="s">
        <v>26</v>
      </c>
      <c r="D287" s="1" t="s">
        <v>27</v>
      </c>
      <c r="E287" s="1" t="s">
        <v>28</v>
      </c>
      <c r="F287" s="23" t="n">
        <v>1737</v>
      </c>
      <c r="G287" s="23" t="s">
        <v>29</v>
      </c>
      <c r="H287" s="23" t="s">
        <v>30</v>
      </c>
      <c r="I287" s="22" t="n">
        <v>6</v>
      </c>
      <c r="J287" s="23" t="s">
        <v>314</v>
      </c>
      <c r="K287" s="24" t="s">
        <v>303</v>
      </c>
      <c r="L287" s="25" t="n">
        <v>5314</v>
      </c>
      <c r="M287" s="26" t="s">
        <v>36</v>
      </c>
      <c r="N287" s="27"/>
      <c r="O287" s="27" t="n">
        <v>26</v>
      </c>
      <c r="P287" s="28"/>
      <c r="Q287" s="29" t="n">
        <f aca="false">N287+(0.05*O287)+(P287/240)</f>
        <v>1.3</v>
      </c>
      <c r="R287" s="28"/>
      <c r="S287" s="28"/>
      <c r="T287" s="30"/>
      <c r="U287" s="31"/>
      <c r="V287" s="32" t="n">
        <f aca="false">L287*Q287</f>
        <v>6908.2</v>
      </c>
      <c r="W287" s="33"/>
      <c r="X287" s="22" t="s">
        <v>304</v>
      </c>
      <c r="Y287" s="34" t="n">
        <v>1</v>
      </c>
      <c r="AMJ287" s="0"/>
    </row>
    <row r="288" s="34" customFormat="true" ht="14" hidden="false" customHeight="false" outlineLevel="0" collapsed="false">
      <c r="A288" s="1" t="n">
        <v>287</v>
      </c>
      <c r="B288" s="22" t="s">
        <v>25</v>
      </c>
      <c r="C288" s="22" t="s">
        <v>26</v>
      </c>
      <c r="D288" s="1" t="s">
        <v>27</v>
      </c>
      <c r="E288" s="1" t="s">
        <v>28</v>
      </c>
      <c r="F288" s="23" t="n">
        <v>1737</v>
      </c>
      <c r="G288" s="23" t="s">
        <v>29</v>
      </c>
      <c r="H288" s="23" t="s">
        <v>30</v>
      </c>
      <c r="I288" s="22" t="n">
        <v>6</v>
      </c>
      <c r="J288" s="23" t="s">
        <v>129</v>
      </c>
      <c r="K288" s="24" t="s">
        <v>303</v>
      </c>
      <c r="L288" s="25" t="n">
        <v>3582</v>
      </c>
      <c r="M288" s="26" t="s">
        <v>36</v>
      </c>
      <c r="N288" s="27"/>
      <c r="O288" s="27" t="n">
        <v>28</v>
      </c>
      <c r="P288" s="28"/>
      <c r="Q288" s="29" t="n">
        <f aca="false">N288+(0.05*O288)+(P288/240)</f>
        <v>1.4</v>
      </c>
      <c r="R288" s="28"/>
      <c r="S288" s="28"/>
      <c r="T288" s="30"/>
      <c r="U288" s="31"/>
      <c r="V288" s="32" t="n">
        <f aca="false">L288*Q288</f>
        <v>5014.8</v>
      </c>
      <c r="W288" s="33"/>
      <c r="X288" s="22" t="s">
        <v>304</v>
      </c>
      <c r="Y288" s="34" t="n">
        <v>1</v>
      </c>
      <c r="AMJ288" s="0"/>
    </row>
    <row r="289" s="34" customFormat="true" ht="14" hidden="false" customHeight="false" outlineLevel="0" collapsed="false">
      <c r="A289" s="1" t="n">
        <v>288</v>
      </c>
      <c r="B289" s="22" t="s">
        <v>25</v>
      </c>
      <c r="C289" s="22" t="s">
        <v>26</v>
      </c>
      <c r="D289" s="1" t="s">
        <v>27</v>
      </c>
      <c r="E289" s="1" t="s">
        <v>28</v>
      </c>
      <c r="F289" s="23" t="n">
        <v>1737</v>
      </c>
      <c r="G289" s="23" t="s">
        <v>29</v>
      </c>
      <c r="H289" s="23" t="s">
        <v>30</v>
      </c>
      <c r="I289" s="22" t="n">
        <v>7</v>
      </c>
      <c r="J289" s="23" t="s">
        <v>138</v>
      </c>
      <c r="K289" s="24" t="s">
        <v>303</v>
      </c>
      <c r="L289" s="25" t="n">
        <v>20</v>
      </c>
      <c r="M289" s="26" t="s">
        <v>61</v>
      </c>
      <c r="N289" s="27" t="n">
        <v>9</v>
      </c>
      <c r="O289" s="27"/>
      <c r="P289" s="28"/>
      <c r="Q289" s="29" t="n">
        <f aca="false">N289+(0.05*O289)+(P289/240)</f>
        <v>9</v>
      </c>
      <c r="R289" s="28"/>
      <c r="S289" s="28"/>
      <c r="T289" s="30"/>
      <c r="U289" s="31"/>
      <c r="V289" s="32" t="n">
        <f aca="false">L289*Q289</f>
        <v>180</v>
      </c>
      <c r="W289" s="33"/>
      <c r="X289" s="22" t="s">
        <v>315</v>
      </c>
      <c r="Y289" s="34" t="n">
        <v>1</v>
      </c>
      <c r="AMJ289" s="0"/>
    </row>
    <row r="290" s="34" customFormat="true" ht="14" hidden="false" customHeight="false" outlineLevel="0" collapsed="false">
      <c r="A290" s="1" t="n">
        <v>289</v>
      </c>
      <c r="B290" s="22" t="s">
        <v>25</v>
      </c>
      <c r="C290" s="22" t="s">
        <v>26</v>
      </c>
      <c r="D290" s="1" t="s">
        <v>27</v>
      </c>
      <c r="E290" s="1" t="s">
        <v>28</v>
      </c>
      <c r="F290" s="23" t="n">
        <v>1737</v>
      </c>
      <c r="G290" s="23" t="s">
        <v>29</v>
      </c>
      <c r="H290" s="23" t="s">
        <v>30</v>
      </c>
      <c r="I290" s="22" t="n">
        <v>7</v>
      </c>
      <c r="J290" s="23" t="s">
        <v>139</v>
      </c>
      <c r="K290" s="24" t="s">
        <v>303</v>
      </c>
      <c r="L290" s="25" t="n">
        <v>340</v>
      </c>
      <c r="M290" s="26" t="s">
        <v>61</v>
      </c>
      <c r="N290" s="27" t="n">
        <v>6</v>
      </c>
      <c r="O290" s="27"/>
      <c r="P290" s="28"/>
      <c r="Q290" s="29" t="n">
        <f aca="false">N290+(0.05*O290)+(P290/240)</f>
        <v>6</v>
      </c>
      <c r="R290" s="28"/>
      <c r="S290" s="28"/>
      <c r="T290" s="30"/>
      <c r="U290" s="31"/>
      <c r="V290" s="32" t="n">
        <f aca="false">L290*Q290</f>
        <v>2040</v>
      </c>
      <c r="W290" s="33"/>
      <c r="X290" s="22" t="s">
        <v>315</v>
      </c>
      <c r="Y290" s="34" t="n">
        <v>1</v>
      </c>
      <c r="AMJ290" s="0"/>
    </row>
    <row r="291" s="34" customFormat="true" ht="14" hidden="false" customHeight="false" outlineLevel="0" collapsed="false">
      <c r="A291" s="1" t="n">
        <v>290</v>
      </c>
      <c r="B291" s="22" t="s">
        <v>25</v>
      </c>
      <c r="C291" s="22" t="s">
        <v>26</v>
      </c>
      <c r="D291" s="1" t="s">
        <v>27</v>
      </c>
      <c r="E291" s="1" t="s">
        <v>28</v>
      </c>
      <c r="F291" s="23" t="n">
        <v>1737</v>
      </c>
      <c r="G291" s="23" t="s">
        <v>29</v>
      </c>
      <c r="H291" s="23" t="s">
        <v>30</v>
      </c>
      <c r="I291" s="22" t="n">
        <v>7</v>
      </c>
      <c r="J291" s="23" t="s">
        <v>316</v>
      </c>
      <c r="K291" s="24" t="s">
        <v>303</v>
      </c>
      <c r="L291" s="25" t="n">
        <v>6</v>
      </c>
      <c r="M291" s="26" t="s">
        <v>40</v>
      </c>
      <c r="N291" s="27" t="n">
        <v>10</v>
      </c>
      <c r="O291" s="27"/>
      <c r="P291" s="28"/>
      <c r="Q291" s="29" t="n">
        <f aca="false">N291+(0.05*O291)+(P291/240)</f>
        <v>10</v>
      </c>
      <c r="R291" s="28"/>
      <c r="S291" s="28"/>
      <c r="T291" s="30"/>
      <c r="U291" s="31"/>
      <c r="V291" s="32" t="n">
        <f aca="false">L291*Q291</f>
        <v>60</v>
      </c>
      <c r="W291" s="33"/>
      <c r="X291" s="22" t="s">
        <v>315</v>
      </c>
      <c r="Y291" s="34" t="n">
        <v>1</v>
      </c>
      <c r="AMJ291" s="0"/>
    </row>
    <row r="292" s="34" customFormat="true" ht="14" hidden="false" customHeight="false" outlineLevel="0" collapsed="false">
      <c r="A292" s="1" t="n">
        <v>291</v>
      </c>
      <c r="B292" s="22" t="s">
        <v>25</v>
      </c>
      <c r="C292" s="22" t="s">
        <v>26</v>
      </c>
      <c r="D292" s="1" t="s">
        <v>27</v>
      </c>
      <c r="E292" s="1" t="s">
        <v>28</v>
      </c>
      <c r="F292" s="23" t="n">
        <v>1737</v>
      </c>
      <c r="G292" s="23" t="s">
        <v>29</v>
      </c>
      <c r="H292" s="23" t="s">
        <v>30</v>
      </c>
      <c r="I292" s="22" t="n">
        <v>7</v>
      </c>
      <c r="J292" s="23" t="s">
        <v>144</v>
      </c>
      <c r="K292" s="24" t="s">
        <v>303</v>
      </c>
      <c r="L292" s="25" t="n">
        <v>2068</v>
      </c>
      <c r="M292" s="26" t="s">
        <v>36</v>
      </c>
      <c r="N292" s="27"/>
      <c r="O292" s="27" t="n">
        <v>15</v>
      </c>
      <c r="P292" s="28"/>
      <c r="Q292" s="29" t="n">
        <f aca="false">N292+(0.05*O292)+(P292/240)</f>
        <v>0.75</v>
      </c>
      <c r="R292" s="28"/>
      <c r="S292" s="28"/>
      <c r="T292" s="30"/>
      <c r="U292" s="31"/>
      <c r="V292" s="32" t="n">
        <f aca="false">L292*Q292</f>
        <v>1551</v>
      </c>
      <c r="W292" s="33"/>
      <c r="X292" s="22" t="s">
        <v>315</v>
      </c>
      <c r="Y292" s="34" t="n">
        <v>1</v>
      </c>
      <c r="AMJ292" s="0"/>
    </row>
    <row r="293" s="34" customFormat="true" ht="14" hidden="false" customHeight="false" outlineLevel="0" collapsed="false">
      <c r="A293" s="1" t="n">
        <v>292</v>
      </c>
      <c r="B293" s="22" t="s">
        <v>25</v>
      </c>
      <c r="C293" s="22" t="s">
        <v>26</v>
      </c>
      <c r="D293" s="1" t="s">
        <v>27</v>
      </c>
      <c r="E293" s="1" t="s">
        <v>28</v>
      </c>
      <c r="F293" s="23" t="n">
        <v>1737</v>
      </c>
      <c r="G293" s="23" t="s">
        <v>29</v>
      </c>
      <c r="H293" s="23" t="s">
        <v>30</v>
      </c>
      <c r="I293" s="22" t="n">
        <v>7</v>
      </c>
      <c r="J293" s="23" t="s">
        <v>153</v>
      </c>
      <c r="K293" s="24" t="s">
        <v>303</v>
      </c>
      <c r="L293" s="25" t="n">
        <v>5000</v>
      </c>
      <c r="M293" s="26" t="s">
        <v>36</v>
      </c>
      <c r="N293" s="27"/>
      <c r="O293" s="27" t="n">
        <v>6</v>
      </c>
      <c r="P293" s="28"/>
      <c r="Q293" s="29" t="n">
        <f aca="false">N293+(0.05*O293)+(P293/240)</f>
        <v>0.3</v>
      </c>
      <c r="R293" s="28"/>
      <c r="S293" s="28"/>
      <c r="T293" s="30"/>
      <c r="U293" s="31"/>
      <c r="V293" s="32" t="n">
        <f aca="false">L293*Q293</f>
        <v>1500</v>
      </c>
      <c r="W293" s="33"/>
      <c r="X293" s="22" t="s">
        <v>315</v>
      </c>
      <c r="Y293" s="34" t="n">
        <v>1</v>
      </c>
      <c r="AMJ293" s="0"/>
    </row>
    <row r="294" s="34" customFormat="true" ht="14" hidden="false" customHeight="false" outlineLevel="0" collapsed="false">
      <c r="A294" s="1" t="n">
        <v>293</v>
      </c>
      <c r="B294" s="22" t="s">
        <v>25</v>
      </c>
      <c r="C294" s="22" t="s">
        <v>26</v>
      </c>
      <c r="D294" s="1" t="s">
        <v>27</v>
      </c>
      <c r="E294" s="1" t="s">
        <v>28</v>
      </c>
      <c r="F294" s="23" t="n">
        <v>1737</v>
      </c>
      <c r="G294" s="23" t="s">
        <v>29</v>
      </c>
      <c r="H294" s="23" t="s">
        <v>30</v>
      </c>
      <c r="I294" s="22" t="n">
        <v>7</v>
      </c>
      <c r="J294" s="23" t="s">
        <v>317</v>
      </c>
      <c r="K294" s="24" t="s">
        <v>303</v>
      </c>
      <c r="L294" s="25" t="n">
        <v>150</v>
      </c>
      <c r="M294" s="26" t="s">
        <v>61</v>
      </c>
      <c r="N294" s="27" t="n">
        <v>2</v>
      </c>
      <c r="O294" s="27"/>
      <c r="P294" s="28"/>
      <c r="Q294" s="29" t="n">
        <f aca="false">N294+(0.05*O294)+(P294/240)</f>
        <v>2</v>
      </c>
      <c r="R294" s="28"/>
      <c r="S294" s="28"/>
      <c r="T294" s="30"/>
      <c r="U294" s="31"/>
      <c r="V294" s="32" t="n">
        <f aca="false">L294*Q294</f>
        <v>300</v>
      </c>
      <c r="W294" s="33"/>
      <c r="X294" s="22" t="s">
        <v>315</v>
      </c>
      <c r="Y294" s="34" t="n">
        <v>1</v>
      </c>
      <c r="AMJ294" s="0"/>
    </row>
    <row r="295" s="34" customFormat="true" ht="14" hidden="false" customHeight="false" outlineLevel="0" collapsed="false">
      <c r="A295" s="1" t="n">
        <v>294</v>
      </c>
      <c r="B295" s="22" t="s">
        <v>25</v>
      </c>
      <c r="C295" s="22" t="s">
        <v>26</v>
      </c>
      <c r="D295" s="1" t="s">
        <v>27</v>
      </c>
      <c r="E295" s="1" t="s">
        <v>28</v>
      </c>
      <c r="F295" s="23" t="n">
        <v>1737</v>
      </c>
      <c r="G295" s="23" t="s">
        <v>29</v>
      </c>
      <c r="H295" s="23" t="s">
        <v>30</v>
      </c>
      <c r="I295" s="22" t="n">
        <v>7</v>
      </c>
      <c r="J295" s="23" t="s">
        <v>318</v>
      </c>
      <c r="K295" s="24" t="s">
        <v>303</v>
      </c>
      <c r="L295" s="25" t="n">
        <v>40</v>
      </c>
      <c r="M295" s="26" t="s">
        <v>36</v>
      </c>
      <c r="N295" s="27" t="n">
        <v>5</v>
      </c>
      <c r="O295" s="27"/>
      <c r="P295" s="28"/>
      <c r="Q295" s="29" t="n">
        <f aca="false">N295+(0.05*O295)+(P295/240)</f>
        <v>5</v>
      </c>
      <c r="R295" s="28"/>
      <c r="S295" s="28"/>
      <c r="T295" s="30"/>
      <c r="U295" s="31"/>
      <c r="V295" s="32" t="n">
        <f aca="false">L295*Q295</f>
        <v>200</v>
      </c>
      <c r="W295" s="33"/>
      <c r="X295" s="22" t="s">
        <v>315</v>
      </c>
      <c r="Y295" s="34" t="n">
        <v>1</v>
      </c>
      <c r="AMJ295" s="0"/>
    </row>
    <row r="296" s="34" customFormat="true" ht="14" hidden="false" customHeight="false" outlineLevel="0" collapsed="false">
      <c r="A296" s="1" t="n">
        <v>295</v>
      </c>
      <c r="B296" s="22" t="s">
        <v>25</v>
      </c>
      <c r="C296" s="22" t="s">
        <v>26</v>
      </c>
      <c r="D296" s="1" t="s">
        <v>27</v>
      </c>
      <c r="E296" s="1" t="s">
        <v>28</v>
      </c>
      <c r="F296" s="23" t="n">
        <v>1737</v>
      </c>
      <c r="G296" s="23" t="s">
        <v>29</v>
      </c>
      <c r="H296" s="23" t="s">
        <v>30</v>
      </c>
      <c r="I296" s="22" t="n">
        <v>7</v>
      </c>
      <c r="J296" s="23" t="s">
        <v>319</v>
      </c>
      <c r="K296" s="24" t="s">
        <v>303</v>
      </c>
      <c r="L296" s="25" t="n">
        <v>96</v>
      </c>
      <c r="M296" s="26" t="s">
        <v>33</v>
      </c>
      <c r="N296" s="27" t="n">
        <v>100</v>
      </c>
      <c r="O296" s="27"/>
      <c r="P296" s="28"/>
      <c r="Q296" s="29" t="n">
        <f aca="false">N296+(0.05*O296)+(P296/240)</f>
        <v>100</v>
      </c>
      <c r="R296" s="28"/>
      <c r="S296" s="28"/>
      <c r="T296" s="30"/>
      <c r="U296" s="31"/>
      <c r="V296" s="32" t="n">
        <f aca="false">L296*Q296</f>
        <v>9600</v>
      </c>
      <c r="W296" s="33"/>
      <c r="X296" s="22" t="s">
        <v>315</v>
      </c>
      <c r="Y296" s="34" t="n">
        <v>1</v>
      </c>
      <c r="AMJ296" s="0"/>
    </row>
    <row r="297" s="34" customFormat="true" ht="14" hidden="false" customHeight="false" outlineLevel="0" collapsed="false">
      <c r="A297" s="1" t="n">
        <v>296</v>
      </c>
      <c r="B297" s="22" t="s">
        <v>25</v>
      </c>
      <c r="C297" s="22" t="s">
        <v>26</v>
      </c>
      <c r="D297" s="1" t="s">
        <v>27</v>
      </c>
      <c r="E297" s="1" t="s">
        <v>28</v>
      </c>
      <c r="F297" s="23" t="n">
        <v>1737</v>
      </c>
      <c r="G297" s="23" t="s">
        <v>29</v>
      </c>
      <c r="H297" s="23" t="s">
        <v>30</v>
      </c>
      <c r="I297" s="22" t="n">
        <v>7</v>
      </c>
      <c r="J297" s="23" t="s">
        <v>320</v>
      </c>
      <c r="K297" s="24" t="s">
        <v>303</v>
      </c>
      <c r="L297" s="25" t="n">
        <v>15</v>
      </c>
      <c r="M297" s="26" t="s">
        <v>33</v>
      </c>
      <c r="N297" s="27" t="n">
        <v>60</v>
      </c>
      <c r="O297" s="27"/>
      <c r="P297" s="28"/>
      <c r="Q297" s="29" t="n">
        <f aca="false">N297+(0.05*O297)+(P297/240)</f>
        <v>60</v>
      </c>
      <c r="R297" s="28"/>
      <c r="S297" s="28"/>
      <c r="T297" s="30"/>
      <c r="U297" s="31"/>
      <c r="V297" s="32" t="n">
        <f aca="false">L297*Q297</f>
        <v>900</v>
      </c>
      <c r="W297" s="33"/>
      <c r="X297" s="22" t="s">
        <v>315</v>
      </c>
      <c r="Y297" s="34" t="n">
        <v>1</v>
      </c>
      <c r="AMJ297" s="0"/>
    </row>
    <row r="298" s="34" customFormat="true" ht="14" hidden="false" customHeight="false" outlineLevel="0" collapsed="false">
      <c r="A298" s="1" t="n">
        <v>297</v>
      </c>
      <c r="B298" s="22" t="s">
        <v>25</v>
      </c>
      <c r="C298" s="22" t="s">
        <v>26</v>
      </c>
      <c r="D298" s="1" t="s">
        <v>27</v>
      </c>
      <c r="E298" s="1" t="s">
        <v>28</v>
      </c>
      <c r="F298" s="23" t="n">
        <v>1737</v>
      </c>
      <c r="G298" s="23" t="s">
        <v>29</v>
      </c>
      <c r="H298" s="23" t="s">
        <v>30</v>
      </c>
      <c r="I298" s="22" t="n">
        <v>7</v>
      </c>
      <c r="J298" s="23" t="s">
        <v>321</v>
      </c>
      <c r="K298" s="24" t="s">
        <v>303</v>
      </c>
      <c r="L298" s="25" t="n">
        <v>4710</v>
      </c>
      <c r="M298" s="26" t="s">
        <v>36</v>
      </c>
      <c r="N298" s="27" t="n">
        <v>0.2</v>
      </c>
      <c r="O298" s="27"/>
      <c r="P298" s="28"/>
      <c r="Q298" s="29" t="n">
        <f aca="false">N298+(0.05*O298)+(P298/240)</f>
        <v>0.2</v>
      </c>
      <c r="R298" s="28"/>
      <c r="S298" s="28"/>
      <c r="T298" s="30"/>
      <c r="U298" s="31"/>
      <c r="V298" s="32" t="n">
        <f aca="false">L298*Q298</f>
        <v>942</v>
      </c>
      <c r="W298" s="33"/>
      <c r="X298" s="22" t="s">
        <v>315</v>
      </c>
      <c r="Y298" s="34" t="n">
        <v>1</v>
      </c>
      <c r="AMJ298" s="0"/>
    </row>
    <row r="299" s="34" customFormat="true" ht="14" hidden="false" customHeight="false" outlineLevel="0" collapsed="false">
      <c r="A299" s="1" t="n">
        <v>298</v>
      </c>
      <c r="B299" s="22" t="s">
        <v>25</v>
      </c>
      <c r="C299" s="22" t="s">
        <v>26</v>
      </c>
      <c r="D299" s="1" t="s">
        <v>27</v>
      </c>
      <c r="E299" s="1" t="s">
        <v>28</v>
      </c>
      <c r="F299" s="23" t="n">
        <v>1737</v>
      </c>
      <c r="G299" s="23" t="s">
        <v>29</v>
      </c>
      <c r="H299" s="23" t="s">
        <v>30</v>
      </c>
      <c r="I299" s="22" t="n">
        <v>7</v>
      </c>
      <c r="J299" s="23" t="s">
        <v>165</v>
      </c>
      <c r="K299" s="24" t="s">
        <v>303</v>
      </c>
      <c r="L299" s="25" t="n">
        <v>6</v>
      </c>
      <c r="M299" s="26" t="s">
        <v>36</v>
      </c>
      <c r="N299" s="27"/>
      <c r="O299" s="27" t="n">
        <v>4</v>
      </c>
      <c r="P299" s="28"/>
      <c r="Q299" s="29" t="n">
        <f aca="false">N299+(0.05*O299)+(P299/240)</f>
        <v>0.2</v>
      </c>
      <c r="R299" s="28"/>
      <c r="S299" s="28"/>
      <c r="T299" s="30"/>
      <c r="U299" s="31"/>
      <c r="V299" s="32" t="n">
        <f aca="false">L299*Q299</f>
        <v>1.2</v>
      </c>
      <c r="W299" s="33"/>
      <c r="X299" s="22" t="s">
        <v>315</v>
      </c>
      <c r="Y299" s="34" t="n">
        <v>1</v>
      </c>
      <c r="AMJ299" s="0"/>
    </row>
    <row r="300" s="34" customFormat="true" ht="14" hidden="false" customHeight="false" outlineLevel="0" collapsed="false">
      <c r="A300" s="1" t="n">
        <v>299</v>
      </c>
      <c r="B300" s="22" t="s">
        <v>25</v>
      </c>
      <c r="C300" s="22" t="s">
        <v>26</v>
      </c>
      <c r="D300" s="1" t="s">
        <v>27</v>
      </c>
      <c r="E300" s="1" t="s">
        <v>28</v>
      </c>
      <c r="F300" s="23" t="n">
        <v>1737</v>
      </c>
      <c r="G300" s="23" t="s">
        <v>29</v>
      </c>
      <c r="H300" s="23" t="s">
        <v>30</v>
      </c>
      <c r="I300" s="22" t="n">
        <v>7</v>
      </c>
      <c r="J300" s="23" t="s">
        <v>173</v>
      </c>
      <c r="K300" s="24" t="s">
        <v>303</v>
      </c>
      <c r="L300" s="25" t="n">
        <v>5188</v>
      </c>
      <c r="M300" s="26" t="s">
        <v>36</v>
      </c>
      <c r="N300" s="27"/>
      <c r="O300" s="27" t="n">
        <v>30</v>
      </c>
      <c r="P300" s="28"/>
      <c r="Q300" s="29" t="n">
        <f aca="false">N300+(0.05*O300)+(P300/240)</f>
        <v>1.5</v>
      </c>
      <c r="R300" s="28"/>
      <c r="S300" s="28"/>
      <c r="T300" s="30"/>
      <c r="U300" s="31"/>
      <c r="V300" s="32" t="n">
        <f aca="false">L300*Q300</f>
        <v>7782</v>
      </c>
      <c r="W300" s="33"/>
      <c r="X300" s="22" t="s">
        <v>315</v>
      </c>
      <c r="Y300" s="34" t="n">
        <v>1</v>
      </c>
      <c r="AMJ300" s="0"/>
    </row>
    <row r="301" s="34" customFormat="true" ht="14" hidden="false" customHeight="false" outlineLevel="0" collapsed="false">
      <c r="A301" s="1" t="n">
        <v>300</v>
      </c>
      <c r="B301" s="22" t="s">
        <v>25</v>
      </c>
      <c r="C301" s="22" t="s">
        <v>26</v>
      </c>
      <c r="D301" s="1" t="s">
        <v>27</v>
      </c>
      <c r="E301" s="1" t="s">
        <v>28</v>
      </c>
      <c r="F301" s="23" t="n">
        <v>1737</v>
      </c>
      <c r="G301" s="23" t="s">
        <v>29</v>
      </c>
      <c r="H301" s="23" t="s">
        <v>30</v>
      </c>
      <c r="I301" s="22" t="n">
        <v>7</v>
      </c>
      <c r="J301" s="23" t="s">
        <v>322</v>
      </c>
      <c r="K301" s="24" t="s">
        <v>303</v>
      </c>
      <c r="L301" s="25" t="n">
        <v>118</v>
      </c>
      <c r="M301" s="26" t="s">
        <v>197</v>
      </c>
      <c r="N301" s="27" t="n">
        <v>20</v>
      </c>
      <c r="O301" s="27"/>
      <c r="P301" s="28"/>
      <c r="Q301" s="29" t="n">
        <f aca="false">N301+(0.05*O301)+(P301/240)</f>
        <v>20</v>
      </c>
      <c r="R301" s="28"/>
      <c r="S301" s="28"/>
      <c r="T301" s="30"/>
      <c r="U301" s="31"/>
      <c r="V301" s="32" t="n">
        <f aca="false">L301*Q301</f>
        <v>2360</v>
      </c>
      <c r="W301" s="33"/>
      <c r="X301" s="22" t="s">
        <v>315</v>
      </c>
      <c r="Y301" s="34" t="n">
        <v>1</v>
      </c>
      <c r="AMJ301" s="0"/>
    </row>
    <row r="302" s="34" customFormat="true" ht="14" hidden="false" customHeight="false" outlineLevel="0" collapsed="false">
      <c r="A302" s="1" t="n">
        <v>301</v>
      </c>
      <c r="B302" s="22" t="s">
        <v>25</v>
      </c>
      <c r="C302" s="22" t="s">
        <v>26</v>
      </c>
      <c r="D302" s="1" t="s">
        <v>27</v>
      </c>
      <c r="E302" s="1" t="s">
        <v>28</v>
      </c>
      <c r="F302" s="23" t="n">
        <v>1737</v>
      </c>
      <c r="G302" s="23" t="s">
        <v>29</v>
      </c>
      <c r="H302" s="23" t="s">
        <v>30</v>
      </c>
      <c r="I302" s="22" t="n">
        <v>7</v>
      </c>
      <c r="J302" s="23" t="s">
        <v>193</v>
      </c>
      <c r="K302" s="24" t="s">
        <v>303</v>
      </c>
      <c r="L302" s="25" t="n">
        <v>163</v>
      </c>
      <c r="M302" s="26" t="s">
        <v>36</v>
      </c>
      <c r="N302" s="27"/>
      <c r="O302" s="27" t="n">
        <v>12</v>
      </c>
      <c r="P302" s="28"/>
      <c r="Q302" s="29" t="n">
        <f aca="false">N302+(0.05*O302)+(P302/240)</f>
        <v>0.6</v>
      </c>
      <c r="R302" s="28"/>
      <c r="S302" s="28"/>
      <c r="T302" s="30"/>
      <c r="U302" s="31"/>
      <c r="V302" s="32" t="n">
        <f aca="false">L302*Q302</f>
        <v>97.8</v>
      </c>
      <c r="W302" s="33"/>
      <c r="X302" s="22" t="s">
        <v>315</v>
      </c>
      <c r="Y302" s="34" t="n">
        <v>1</v>
      </c>
      <c r="AMJ302" s="0"/>
    </row>
    <row r="303" s="34" customFormat="true" ht="14" hidden="false" customHeight="false" outlineLevel="0" collapsed="false">
      <c r="A303" s="1" t="n">
        <v>302</v>
      </c>
      <c r="B303" s="22" t="s">
        <v>25</v>
      </c>
      <c r="C303" s="22" t="s">
        <v>26</v>
      </c>
      <c r="D303" s="1" t="s">
        <v>27</v>
      </c>
      <c r="E303" s="1" t="s">
        <v>28</v>
      </c>
      <c r="F303" s="23" t="n">
        <v>1737</v>
      </c>
      <c r="G303" s="23" t="s">
        <v>29</v>
      </c>
      <c r="H303" s="23" t="s">
        <v>30</v>
      </c>
      <c r="I303" s="22" t="n">
        <v>7</v>
      </c>
      <c r="J303" s="23" t="s">
        <v>323</v>
      </c>
      <c r="K303" s="24" t="s">
        <v>303</v>
      </c>
      <c r="L303" s="25" t="n">
        <v>15</v>
      </c>
      <c r="M303" s="26" t="s">
        <v>36</v>
      </c>
      <c r="N303" s="27"/>
      <c r="O303" s="27"/>
      <c r="P303" s="28"/>
      <c r="Q303" s="29" t="n">
        <f aca="false">N303+(0.05*O303)+(P303/240)</f>
        <v>0</v>
      </c>
      <c r="R303" s="28"/>
      <c r="S303" s="28"/>
      <c r="T303" s="30"/>
      <c r="U303" s="31"/>
      <c r="V303" s="32" t="n">
        <f aca="false">L303*Q303</f>
        <v>0</v>
      </c>
      <c r="W303" s="33"/>
      <c r="X303" s="22" t="s">
        <v>315</v>
      </c>
      <c r="Y303" s="34" t="n">
        <v>1</v>
      </c>
      <c r="AMJ303" s="0"/>
    </row>
    <row r="304" s="34" customFormat="true" ht="14" hidden="false" customHeight="false" outlineLevel="0" collapsed="false">
      <c r="A304" s="1" t="n">
        <v>303</v>
      </c>
      <c r="B304" s="22" t="s">
        <v>25</v>
      </c>
      <c r="C304" s="22" t="s">
        <v>26</v>
      </c>
      <c r="D304" s="1" t="s">
        <v>27</v>
      </c>
      <c r="E304" s="1" t="s">
        <v>28</v>
      </c>
      <c r="F304" s="23" t="n">
        <v>1737</v>
      </c>
      <c r="G304" s="23" t="s">
        <v>29</v>
      </c>
      <c r="H304" s="23" t="s">
        <v>30</v>
      </c>
      <c r="I304" s="22" t="n">
        <v>7</v>
      </c>
      <c r="J304" s="23" t="s">
        <v>196</v>
      </c>
      <c r="K304" s="24" t="s">
        <v>303</v>
      </c>
      <c r="L304" s="25" t="n">
        <v>606</v>
      </c>
      <c r="M304" s="26" t="s">
        <v>80</v>
      </c>
      <c r="N304" s="27" t="n">
        <v>25</v>
      </c>
      <c r="O304" s="27"/>
      <c r="P304" s="28"/>
      <c r="Q304" s="29" t="n">
        <f aca="false">N304+(0.05*O304)+(P304/240)</f>
        <v>25</v>
      </c>
      <c r="R304" s="28"/>
      <c r="S304" s="28"/>
      <c r="T304" s="30"/>
      <c r="U304" s="31"/>
      <c r="V304" s="32" t="n">
        <f aca="false">L304*Q304</f>
        <v>15150</v>
      </c>
      <c r="W304" s="33"/>
      <c r="X304" s="22" t="s">
        <v>315</v>
      </c>
      <c r="Y304" s="34" t="n">
        <v>1</v>
      </c>
      <c r="AMJ304" s="0"/>
    </row>
    <row r="305" s="34" customFormat="true" ht="14" hidden="false" customHeight="false" outlineLevel="0" collapsed="false">
      <c r="A305" s="1" t="n">
        <v>304</v>
      </c>
      <c r="B305" s="22" t="s">
        <v>25</v>
      </c>
      <c r="C305" s="22" t="s">
        <v>26</v>
      </c>
      <c r="D305" s="1" t="s">
        <v>27</v>
      </c>
      <c r="E305" s="1" t="s">
        <v>28</v>
      </c>
      <c r="F305" s="23" t="n">
        <v>1737</v>
      </c>
      <c r="G305" s="23" t="s">
        <v>29</v>
      </c>
      <c r="H305" s="23" t="s">
        <v>30</v>
      </c>
      <c r="I305" s="22" t="n">
        <v>7</v>
      </c>
      <c r="J305" s="23" t="s">
        <v>198</v>
      </c>
      <c r="K305" s="24" t="s">
        <v>303</v>
      </c>
      <c r="L305" s="25" t="n">
        <v>479</v>
      </c>
      <c r="M305" s="26" t="s">
        <v>36</v>
      </c>
      <c r="N305" s="27" t="n">
        <v>0.2</v>
      </c>
      <c r="O305" s="27"/>
      <c r="P305" s="28"/>
      <c r="Q305" s="29" t="n">
        <f aca="false">N305+(0.05*O305)+(P305/240)</f>
        <v>0.2</v>
      </c>
      <c r="R305" s="28"/>
      <c r="S305" s="28"/>
      <c r="T305" s="30"/>
      <c r="U305" s="31"/>
      <c r="V305" s="32" t="n">
        <f aca="false">L305*Q305</f>
        <v>95.8</v>
      </c>
      <c r="W305" s="33"/>
      <c r="X305" s="22" t="s">
        <v>315</v>
      </c>
      <c r="Y305" s="34" t="n">
        <v>1</v>
      </c>
      <c r="AMJ305" s="0"/>
    </row>
    <row r="306" s="34" customFormat="true" ht="14" hidden="false" customHeight="false" outlineLevel="0" collapsed="false">
      <c r="A306" s="1" t="n">
        <v>305</v>
      </c>
      <c r="B306" s="22" t="s">
        <v>25</v>
      </c>
      <c r="C306" s="22" t="s">
        <v>26</v>
      </c>
      <c r="D306" s="1" t="s">
        <v>27</v>
      </c>
      <c r="E306" s="1" t="s">
        <v>28</v>
      </c>
      <c r="F306" s="23" t="n">
        <v>1737</v>
      </c>
      <c r="G306" s="23" t="s">
        <v>29</v>
      </c>
      <c r="H306" s="23" t="s">
        <v>30</v>
      </c>
      <c r="I306" s="22" t="n">
        <v>7</v>
      </c>
      <c r="J306" s="23" t="s">
        <v>202</v>
      </c>
      <c r="K306" s="24" t="s">
        <v>303</v>
      </c>
      <c r="L306" s="25" t="n">
        <v>183</v>
      </c>
      <c r="M306" s="26" t="s">
        <v>80</v>
      </c>
      <c r="N306" s="27" t="n">
        <v>19</v>
      </c>
      <c r="O306" s="27"/>
      <c r="P306" s="28"/>
      <c r="Q306" s="29" t="n">
        <f aca="false">N306+(0.05*O306)+(P306/240)</f>
        <v>19</v>
      </c>
      <c r="R306" s="28"/>
      <c r="S306" s="28"/>
      <c r="T306" s="30"/>
      <c r="U306" s="31"/>
      <c r="V306" s="32" t="n">
        <f aca="false">L306*Q306</f>
        <v>3477</v>
      </c>
      <c r="W306" s="33"/>
      <c r="X306" s="22" t="s">
        <v>315</v>
      </c>
      <c r="Y306" s="34" t="n">
        <v>1</v>
      </c>
      <c r="AMJ306" s="0"/>
    </row>
    <row r="307" s="34" customFormat="true" ht="14" hidden="false" customHeight="false" outlineLevel="0" collapsed="false">
      <c r="A307" s="1" t="n">
        <v>306</v>
      </c>
      <c r="B307" s="22" t="s">
        <v>25</v>
      </c>
      <c r="C307" s="22" t="s">
        <v>26</v>
      </c>
      <c r="D307" s="1" t="s">
        <v>27</v>
      </c>
      <c r="E307" s="1" t="s">
        <v>28</v>
      </c>
      <c r="F307" s="23" t="n">
        <v>1737</v>
      </c>
      <c r="G307" s="23" t="s">
        <v>29</v>
      </c>
      <c r="H307" s="23" t="s">
        <v>30</v>
      </c>
      <c r="I307" s="22" t="n">
        <v>7</v>
      </c>
      <c r="J307" s="23" t="s">
        <v>209</v>
      </c>
      <c r="K307" s="24" t="s">
        <v>303</v>
      </c>
      <c r="L307" s="25" t="n">
        <v>436</v>
      </c>
      <c r="M307" s="26" t="s">
        <v>36</v>
      </c>
      <c r="N307" s="27"/>
      <c r="O307" s="27" t="n">
        <v>40</v>
      </c>
      <c r="P307" s="28"/>
      <c r="Q307" s="29" t="n">
        <f aca="false">N307+(0.05*O307)+(P307/240)</f>
        <v>2</v>
      </c>
      <c r="R307" s="28"/>
      <c r="S307" s="28"/>
      <c r="T307" s="30"/>
      <c r="U307" s="31"/>
      <c r="V307" s="32" t="n">
        <f aca="false">L307*Q307</f>
        <v>872</v>
      </c>
      <c r="W307" s="33"/>
      <c r="X307" s="22" t="s">
        <v>315</v>
      </c>
      <c r="Y307" s="34" t="n">
        <v>1</v>
      </c>
      <c r="AMJ307" s="0"/>
    </row>
    <row r="308" s="34" customFormat="true" ht="15" hidden="false" customHeight="true" outlineLevel="0" collapsed="false">
      <c r="A308" s="1" t="n">
        <v>307</v>
      </c>
      <c r="B308" s="22" t="s">
        <v>25</v>
      </c>
      <c r="C308" s="22" t="s">
        <v>26</v>
      </c>
      <c r="D308" s="1" t="s">
        <v>27</v>
      </c>
      <c r="E308" s="1" t="s">
        <v>28</v>
      </c>
      <c r="F308" s="23" t="n">
        <v>1737</v>
      </c>
      <c r="G308" s="23" t="s">
        <v>29</v>
      </c>
      <c r="H308" s="23" t="s">
        <v>30</v>
      </c>
      <c r="I308" s="22" t="n">
        <v>7</v>
      </c>
      <c r="J308" s="23" t="s">
        <v>222</v>
      </c>
      <c r="K308" s="24" t="s">
        <v>303</v>
      </c>
      <c r="L308" s="25" t="n">
        <v>16</v>
      </c>
      <c r="M308" s="26" t="s">
        <v>61</v>
      </c>
      <c r="N308" s="27" t="n">
        <v>90</v>
      </c>
      <c r="O308" s="27"/>
      <c r="P308" s="28"/>
      <c r="Q308" s="29" t="n">
        <f aca="false">N308+(0.05*O308)+(P308/240)</f>
        <v>90</v>
      </c>
      <c r="R308" s="28"/>
      <c r="S308" s="28"/>
      <c r="T308" s="30"/>
      <c r="U308" s="31"/>
      <c r="V308" s="32" t="n">
        <f aca="false">L308*Q308</f>
        <v>1440</v>
      </c>
      <c r="W308" s="33"/>
      <c r="X308" s="22" t="s">
        <v>315</v>
      </c>
      <c r="Y308" s="34" t="n">
        <v>1</v>
      </c>
      <c r="AMJ308" s="0"/>
    </row>
    <row r="309" s="34" customFormat="true" ht="14" hidden="false" customHeight="false" outlineLevel="0" collapsed="false">
      <c r="A309" s="1" t="n">
        <v>308</v>
      </c>
      <c r="B309" s="22" t="s">
        <v>25</v>
      </c>
      <c r="C309" s="22" t="s">
        <v>26</v>
      </c>
      <c r="D309" s="1" t="s">
        <v>27</v>
      </c>
      <c r="E309" s="1" t="s">
        <v>28</v>
      </c>
      <c r="F309" s="23" t="n">
        <v>1737</v>
      </c>
      <c r="G309" s="23" t="s">
        <v>29</v>
      </c>
      <c r="H309" s="23" t="s">
        <v>30</v>
      </c>
      <c r="I309" s="22" t="n">
        <v>7</v>
      </c>
      <c r="J309" s="23" t="s">
        <v>214</v>
      </c>
      <c r="K309" s="24" t="s">
        <v>303</v>
      </c>
      <c r="L309" s="25" t="n">
        <v>13800</v>
      </c>
      <c r="M309" s="26" t="s">
        <v>324</v>
      </c>
      <c r="N309" s="27"/>
      <c r="O309" s="27" t="n">
        <v>2</v>
      </c>
      <c r="P309" s="28" t="n">
        <v>6</v>
      </c>
      <c r="Q309" s="29" t="n">
        <f aca="false">N309+(0.05*O309)+(P309/240)</f>
        <v>0.125</v>
      </c>
      <c r="R309" s="28"/>
      <c r="S309" s="28"/>
      <c r="T309" s="30"/>
      <c r="U309" s="31"/>
      <c r="V309" s="32" t="n">
        <f aca="false">L309*Q309</f>
        <v>1725</v>
      </c>
      <c r="W309" s="33"/>
      <c r="X309" s="22" t="s">
        <v>315</v>
      </c>
      <c r="Y309" s="34" t="n">
        <v>1</v>
      </c>
      <c r="AMJ309" s="0"/>
    </row>
    <row r="310" s="34" customFormat="true" ht="14" hidden="false" customHeight="false" outlineLevel="0" collapsed="false">
      <c r="A310" s="1" t="n">
        <v>309</v>
      </c>
      <c r="B310" s="22" t="s">
        <v>25</v>
      </c>
      <c r="C310" s="22" t="s">
        <v>26</v>
      </c>
      <c r="D310" s="1" t="s">
        <v>27</v>
      </c>
      <c r="E310" s="1" t="s">
        <v>28</v>
      </c>
      <c r="F310" s="23" t="n">
        <v>1737</v>
      </c>
      <c r="G310" s="23" t="s">
        <v>29</v>
      </c>
      <c r="H310" s="23" t="s">
        <v>30</v>
      </c>
      <c r="I310" s="22" t="n">
        <v>7</v>
      </c>
      <c r="J310" s="23" t="s">
        <v>325</v>
      </c>
      <c r="K310" s="24" t="s">
        <v>303</v>
      </c>
      <c r="L310" s="25" t="n">
        <v>5000</v>
      </c>
      <c r="M310" s="26" t="s">
        <v>326</v>
      </c>
      <c r="N310" s="27"/>
      <c r="O310" s="27" t="n">
        <v>1</v>
      </c>
      <c r="P310" s="28" t="n">
        <v>6</v>
      </c>
      <c r="Q310" s="29" t="n">
        <f aca="false">N310+(0.05*O310)+(P310/240)</f>
        <v>0.075</v>
      </c>
      <c r="R310" s="28"/>
      <c r="S310" s="28"/>
      <c r="T310" s="30"/>
      <c r="U310" s="31"/>
      <c r="V310" s="32" t="n">
        <f aca="false">L310*Q310</f>
        <v>375</v>
      </c>
      <c r="W310" s="33"/>
      <c r="X310" s="22" t="s">
        <v>315</v>
      </c>
      <c r="Y310" s="34" t="n">
        <v>1</v>
      </c>
      <c r="AMJ310" s="0"/>
    </row>
    <row r="311" s="34" customFormat="true" ht="15" hidden="false" customHeight="true" outlineLevel="0" collapsed="false">
      <c r="A311" s="1" t="n">
        <v>310</v>
      </c>
      <c r="B311" s="22" t="s">
        <v>25</v>
      </c>
      <c r="C311" s="22" t="s">
        <v>26</v>
      </c>
      <c r="D311" s="1" t="s">
        <v>27</v>
      </c>
      <c r="E311" s="1" t="s">
        <v>28</v>
      </c>
      <c r="F311" s="23" t="n">
        <v>1737</v>
      </c>
      <c r="G311" s="23" t="s">
        <v>29</v>
      </c>
      <c r="H311" s="23" t="s">
        <v>30</v>
      </c>
      <c r="I311" s="22" t="n">
        <v>7</v>
      </c>
      <c r="J311" s="23" t="s">
        <v>327</v>
      </c>
      <c r="K311" s="24" t="s">
        <v>303</v>
      </c>
      <c r="L311" s="25" t="n">
        <v>600</v>
      </c>
      <c r="M311" s="26" t="s">
        <v>80</v>
      </c>
      <c r="N311" s="27"/>
      <c r="O311" s="27"/>
      <c r="P311" s="28" t="n">
        <v>6</v>
      </c>
      <c r="Q311" s="29" t="n">
        <f aca="false">N311+(0.05*O311)+(P311/240)</f>
        <v>0.025</v>
      </c>
      <c r="R311" s="28"/>
      <c r="S311" s="28"/>
      <c r="T311" s="30"/>
      <c r="U311" s="31"/>
      <c r="V311" s="32" t="n">
        <f aca="false">L311*Q311</f>
        <v>15</v>
      </c>
      <c r="W311" s="33"/>
      <c r="X311" s="22" t="s">
        <v>315</v>
      </c>
      <c r="Y311" s="34" t="n">
        <v>1</v>
      </c>
      <c r="AMJ311" s="0"/>
    </row>
    <row r="312" s="34" customFormat="true" ht="14" hidden="false" customHeight="false" outlineLevel="0" collapsed="false">
      <c r="A312" s="1" t="n">
        <v>311</v>
      </c>
      <c r="B312" s="22" t="s">
        <v>25</v>
      </c>
      <c r="C312" s="22" t="s">
        <v>26</v>
      </c>
      <c r="D312" s="1" t="s">
        <v>27</v>
      </c>
      <c r="E312" s="1" t="s">
        <v>28</v>
      </c>
      <c r="F312" s="23" t="n">
        <v>1737</v>
      </c>
      <c r="G312" s="23" t="s">
        <v>29</v>
      </c>
      <c r="H312" s="23" t="s">
        <v>30</v>
      </c>
      <c r="I312" s="22" t="n">
        <v>7</v>
      </c>
      <c r="J312" s="23" t="s">
        <v>328</v>
      </c>
      <c r="K312" s="24" t="s">
        <v>303</v>
      </c>
      <c r="L312" s="25" t="n">
        <v>16250</v>
      </c>
      <c r="M312" s="26" t="s">
        <v>329</v>
      </c>
      <c r="N312" s="27"/>
      <c r="O312" s="27" t="n">
        <v>5</v>
      </c>
      <c r="P312" s="28"/>
      <c r="Q312" s="29" t="n">
        <f aca="false">N312+(0.05*O312)+(P312/240)</f>
        <v>0.25</v>
      </c>
      <c r="R312" s="28"/>
      <c r="S312" s="28"/>
      <c r="T312" s="30"/>
      <c r="U312" s="31"/>
      <c r="V312" s="32" t="n">
        <f aca="false">L312*Q312</f>
        <v>4062.5</v>
      </c>
      <c r="W312" s="33"/>
      <c r="X312" s="22" t="s">
        <v>315</v>
      </c>
      <c r="Y312" s="34" t="n">
        <v>1</v>
      </c>
      <c r="AMJ312" s="0"/>
    </row>
    <row r="313" s="34" customFormat="true" ht="14" hidden="false" customHeight="false" outlineLevel="0" collapsed="false">
      <c r="A313" s="1" t="n">
        <v>312</v>
      </c>
      <c r="B313" s="22" t="s">
        <v>25</v>
      </c>
      <c r="C313" s="22" t="s">
        <v>26</v>
      </c>
      <c r="D313" s="1" t="s">
        <v>27</v>
      </c>
      <c r="E313" s="1" t="s">
        <v>28</v>
      </c>
      <c r="F313" s="23" t="n">
        <v>1737</v>
      </c>
      <c r="G313" s="23" t="s">
        <v>29</v>
      </c>
      <c r="H313" s="23" t="s">
        <v>30</v>
      </c>
      <c r="I313" s="22" t="n">
        <v>7</v>
      </c>
      <c r="J313" s="23" t="s">
        <v>233</v>
      </c>
      <c r="K313" s="24" t="s">
        <v>303</v>
      </c>
      <c r="L313" s="25" t="n">
        <v>155</v>
      </c>
      <c r="M313" s="26" t="s">
        <v>36</v>
      </c>
      <c r="N313" s="27" t="n">
        <v>0.13</v>
      </c>
      <c r="O313" s="27"/>
      <c r="P313" s="28"/>
      <c r="Q313" s="29" t="n">
        <f aca="false">N313+(0.05*O313)+(P313/240)</f>
        <v>0.13</v>
      </c>
      <c r="R313" s="28"/>
      <c r="S313" s="28"/>
      <c r="T313" s="30"/>
      <c r="U313" s="31"/>
      <c r="V313" s="32" t="n">
        <f aca="false">L313*Q313</f>
        <v>20.15</v>
      </c>
      <c r="W313" s="33"/>
      <c r="X313" s="22" t="s">
        <v>315</v>
      </c>
      <c r="Y313" s="34" t="n">
        <v>1</v>
      </c>
      <c r="AMJ313" s="0"/>
    </row>
    <row r="314" s="34" customFormat="true" ht="14" hidden="false" customHeight="false" outlineLevel="0" collapsed="false">
      <c r="A314" s="1" t="n">
        <v>313</v>
      </c>
      <c r="B314" s="22" t="s">
        <v>25</v>
      </c>
      <c r="C314" s="22" t="s">
        <v>26</v>
      </c>
      <c r="D314" s="1" t="s">
        <v>27</v>
      </c>
      <c r="E314" s="1" t="s">
        <v>28</v>
      </c>
      <c r="F314" s="23" t="n">
        <v>1737</v>
      </c>
      <c r="G314" s="23" t="s">
        <v>29</v>
      </c>
      <c r="H314" s="23" t="s">
        <v>30</v>
      </c>
      <c r="I314" s="22" t="n">
        <v>7</v>
      </c>
      <c r="J314" s="23" t="s">
        <v>236</v>
      </c>
      <c r="K314" s="24" t="s">
        <v>303</v>
      </c>
      <c r="L314" s="25" t="n">
        <v>13306</v>
      </c>
      <c r="M314" s="26" t="s">
        <v>36</v>
      </c>
      <c r="N314" s="27"/>
      <c r="O314" s="27" t="n">
        <v>12</v>
      </c>
      <c r="P314" s="28"/>
      <c r="Q314" s="29" t="n">
        <f aca="false">N314+(0.05*O314)+(P314/240)</f>
        <v>0.6</v>
      </c>
      <c r="R314" s="28"/>
      <c r="S314" s="28"/>
      <c r="T314" s="30"/>
      <c r="U314" s="31"/>
      <c r="V314" s="32" t="n">
        <f aca="false">L314*Q314</f>
        <v>7983.6</v>
      </c>
      <c r="W314" s="33"/>
      <c r="X314" s="22" t="s">
        <v>315</v>
      </c>
      <c r="Y314" s="34" t="n">
        <v>1</v>
      </c>
      <c r="AMJ314" s="0"/>
    </row>
    <row r="315" s="34" customFormat="true" ht="14" hidden="false" customHeight="false" outlineLevel="0" collapsed="false">
      <c r="A315" s="1" t="n">
        <v>314</v>
      </c>
      <c r="B315" s="22" t="s">
        <v>25</v>
      </c>
      <c r="C315" s="22" t="s">
        <v>26</v>
      </c>
      <c r="D315" s="1" t="s">
        <v>27</v>
      </c>
      <c r="E315" s="1" t="s">
        <v>28</v>
      </c>
      <c r="F315" s="23" t="n">
        <v>1737</v>
      </c>
      <c r="G315" s="23" t="s">
        <v>29</v>
      </c>
      <c r="H315" s="23" t="s">
        <v>30</v>
      </c>
      <c r="I315" s="22" t="n">
        <v>7</v>
      </c>
      <c r="J315" s="23" t="s">
        <v>330</v>
      </c>
      <c r="K315" s="24" t="s">
        <v>303</v>
      </c>
      <c r="L315" s="25" t="n">
        <v>189569</v>
      </c>
      <c r="M315" s="26" t="s">
        <v>36</v>
      </c>
      <c r="N315" s="27" t="n">
        <v>0.23</v>
      </c>
      <c r="O315" s="27"/>
      <c r="P315" s="28"/>
      <c r="Q315" s="29" t="n">
        <f aca="false">N315+(0.05*O315)+(P315/240)</f>
        <v>0.23</v>
      </c>
      <c r="R315" s="28"/>
      <c r="S315" s="28"/>
      <c r="T315" s="30"/>
      <c r="U315" s="31"/>
      <c r="V315" s="32" t="n">
        <f aca="false">L315*Q315</f>
        <v>43600.87</v>
      </c>
      <c r="W315" s="33"/>
      <c r="X315" s="22" t="s">
        <v>315</v>
      </c>
      <c r="Y315" s="34" t="n">
        <v>1</v>
      </c>
      <c r="AMJ315" s="0"/>
    </row>
    <row r="316" s="34" customFormat="true" ht="14" hidden="false" customHeight="false" outlineLevel="0" collapsed="false">
      <c r="A316" s="1" t="n">
        <v>315</v>
      </c>
      <c r="B316" s="22" t="s">
        <v>25</v>
      </c>
      <c r="C316" s="22" t="s">
        <v>26</v>
      </c>
      <c r="D316" s="1" t="s">
        <v>27</v>
      </c>
      <c r="E316" s="1" t="s">
        <v>28</v>
      </c>
      <c r="F316" s="23" t="n">
        <v>1737</v>
      </c>
      <c r="G316" s="23" t="s">
        <v>29</v>
      </c>
      <c r="H316" s="23" t="s">
        <v>30</v>
      </c>
      <c r="I316" s="22" t="n">
        <v>7</v>
      </c>
      <c r="J316" s="23" t="s">
        <v>331</v>
      </c>
      <c r="K316" s="24" t="s">
        <v>303</v>
      </c>
      <c r="L316" s="25" t="n">
        <v>500</v>
      </c>
      <c r="M316" s="26" t="s">
        <v>36</v>
      </c>
      <c r="N316" s="27" t="n">
        <v>0.1</v>
      </c>
      <c r="O316" s="27"/>
      <c r="P316" s="28"/>
      <c r="Q316" s="29" t="n">
        <f aca="false">N316+(0.05*O316)+(P316/240)</f>
        <v>0.1</v>
      </c>
      <c r="R316" s="28"/>
      <c r="S316" s="28"/>
      <c r="T316" s="30"/>
      <c r="U316" s="31"/>
      <c r="V316" s="32" t="n">
        <f aca="false">L316*Q316</f>
        <v>50</v>
      </c>
      <c r="W316" s="33"/>
      <c r="X316" s="22" t="s">
        <v>315</v>
      </c>
      <c r="Y316" s="34" t="n">
        <v>1</v>
      </c>
      <c r="AMJ316" s="0"/>
    </row>
    <row r="317" s="34" customFormat="true" ht="14" hidden="false" customHeight="false" outlineLevel="0" collapsed="false">
      <c r="A317" s="1" t="n">
        <v>316</v>
      </c>
      <c r="B317" s="22" t="s">
        <v>25</v>
      </c>
      <c r="C317" s="22" t="s">
        <v>26</v>
      </c>
      <c r="D317" s="1" t="s">
        <v>27</v>
      </c>
      <c r="E317" s="1" t="s">
        <v>28</v>
      </c>
      <c r="F317" s="23" t="n">
        <v>1737</v>
      </c>
      <c r="G317" s="23" t="s">
        <v>29</v>
      </c>
      <c r="H317" s="23" t="s">
        <v>30</v>
      </c>
      <c r="I317" s="22" t="n">
        <v>7</v>
      </c>
      <c r="J317" s="23" t="s">
        <v>245</v>
      </c>
      <c r="K317" s="24" t="s">
        <v>303</v>
      </c>
      <c r="L317" s="25" t="n">
        <v>25</v>
      </c>
      <c r="M317" s="26" t="s">
        <v>246</v>
      </c>
      <c r="N317" s="27" t="n">
        <v>2</v>
      </c>
      <c r="O317" s="27"/>
      <c r="P317" s="28"/>
      <c r="Q317" s="29" t="n">
        <f aca="false">N317+(0.05*O317)+(P317/240)</f>
        <v>2</v>
      </c>
      <c r="R317" s="28"/>
      <c r="S317" s="28"/>
      <c r="T317" s="30"/>
      <c r="U317" s="31"/>
      <c r="V317" s="32" t="n">
        <f aca="false">L317*Q317</f>
        <v>50</v>
      </c>
      <c r="W317" s="33"/>
      <c r="X317" s="22" t="s">
        <v>315</v>
      </c>
      <c r="Y317" s="34" t="n">
        <v>1</v>
      </c>
      <c r="AMJ317" s="0"/>
    </row>
    <row r="318" s="34" customFormat="true" ht="14" hidden="false" customHeight="false" outlineLevel="0" collapsed="false">
      <c r="A318" s="1" t="n">
        <v>317</v>
      </c>
      <c r="B318" s="22" t="s">
        <v>25</v>
      </c>
      <c r="C318" s="22" t="s">
        <v>26</v>
      </c>
      <c r="D318" s="1" t="s">
        <v>27</v>
      </c>
      <c r="E318" s="1" t="s">
        <v>28</v>
      </c>
      <c r="F318" s="23" t="n">
        <v>1737</v>
      </c>
      <c r="G318" s="23" t="s">
        <v>29</v>
      </c>
      <c r="H318" s="23" t="s">
        <v>30</v>
      </c>
      <c r="I318" s="22" t="n">
        <v>7</v>
      </c>
      <c r="J318" s="23" t="s">
        <v>253</v>
      </c>
      <c r="K318" s="24" t="s">
        <v>303</v>
      </c>
      <c r="L318" s="25" t="n">
        <v>85</v>
      </c>
      <c r="M318" s="26" t="s">
        <v>61</v>
      </c>
      <c r="N318" s="27" t="n">
        <v>6</v>
      </c>
      <c r="O318" s="27"/>
      <c r="P318" s="28"/>
      <c r="Q318" s="29" t="n">
        <f aca="false">N318+(0.05*O318)+(P318/240)</f>
        <v>6</v>
      </c>
      <c r="R318" s="28"/>
      <c r="S318" s="28"/>
      <c r="T318" s="30"/>
      <c r="U318" s="31"/>
      <c r="V318" s="32" t="n">
        <f aca="false">L318*Q318</f>
        <v>510</v>
      </c>
      <c r="W318" s="33"/>
      <c r="X318" s="22" t="s">
        <v>315</v>
      </c>
      <c r="Y318" s="34" t="n">
        <v>1</v>
      </c>
      <c r="AMJ318" s="0"/>
    </row>
    <row r="319" s="34" customFormat="true" ht="14" hidden="false" customHeight="false" outlineLevel="0" collapsed="false">
      <c r="A319" s="1" t="n">
        <v>318</v>
      </c>
      <c r="B319" s="22" t="s">
        <v>25</v>
      </c>
      <c r="C319" s="22" t="s">
        <v>26</v>
      </c>
      <c r="D319" s="1" t="s">
        <v>27</v>
      </c>
      <c r="E319" s="1" t="s">
        <v>28</v>
      </c>
      <c r="F319" s="23" t="n">
        <v>1737</v>
      </c>
      <c r="G319" s="23" t="s">
        <v>29</v>
      </c>
      <c r="H319" s="23" t="s">
        <v>30</v>
      </c>
      <c r="I319" s="22" t="n">
        <v>7</v>
      </c>
      <c r="J319" s="23" t="s">
        <v>332</v>
      </c>
      <c r="K319" s="24" t="s">
        <v>303</v>
      </c>
      <c r="L319" s="25" t="n">
        <v>60</v>
      </c>
      <c r="M319" s="26" t="s">
        <v>61</v>
      </c>
      <c r="N319" s="27" t="n">
        <v>5</v>
      </c>
      <c r="O319" s="27" t="n">
        <v>5</v>
      </c>
      <c r="P319" s="28"/>
      <c r="Q319" s="29" t="n">
        <f aca="false">N319+(0.05*O319)+(P319/240)</f>
        <v>5.25</v>
      </c>
      <c r="R319" s="28"/>
      <c r="S319" s="28"/>
      <c r="T319" s="30"/>
      <c r="U319" s="31"/>
      <c r="V319" s="32" t="n">
        <f aca="false">L319*Q319</f>
        <v>315</v>
      </c>
      <c r="W319" s="33"/>
      <c r="X319" s="22" t="s">
        <v>315</v>
      </c>
      <c r="Y319" s="34" t="n">
        <v>1</v>
      </c>
      <c r="AMJ319" s="0"/>
    </row>
    <row r="320" s="34" customFormat="true" ht="14" hidden="false" customHeight="false" outlineLevel="0" collapsed="false">
      <c r="A320" s="1" t="n">
        <v>319</v>
      </c>
      <c r="B320" s="22" t="s">
        <v>25</v>
      </c>
      <c r="C320" s="22" t="s">
        <v>26</v>
      </c>
      <c r="D320" s="1" t="s">
        <v>27</v>
      </c>
      <c r="E320" s="1" t="s">
        <v>28</v>
      </c>
      <c r="F320" s="23" t="n">
        <v>1737</v>
      </c>
      <c r="G320" s="23" t="s">
        <v>29</v>
      </c>
      <c r="H320" s="23" t="s">
        <v>30</v>
      </c>
      <c r="I320" s="22" t="n">
        <v>7</v>
      </c>
      <c r="J320" s="23" t="s">
        <v>333</v>
      </c>
      <c r="K320" s="24" t="s">
        <v>303</v>
      </c>
      <c r="L320" s="25" t="n">
        <v>500</v>
      </c>
      <c r="M320" s="26" t="s">
        <v>61</v>
      </c>
      <c r="N320" s="27" t="n">
        <v>5</v>
      </c>
      <c r="O320" s="27"/>
      <c r="P320" s="28"/>
      <c r="Q320" s="29" t="n">
        <f aca="false">N320+(0.05*O320)+(P320/240)</f>
        <v>5</v>
      </c>
      <c r="R320" s="28"/>
      <c r="S320" s="28"/>
      <c r="T320" s="30"/>
      <c r="U320" s="31"/>
      <c r="V320" s="32" t="n">
        <f aca="false">L320*Q320</f>
        <v>2500</v>
      </c>
      <c r="W320" s="33"/>
      <c r="X320" s="22" t="s">
        <v>315</v>
      </c>
      <c r="Y320" s="34" t="n">
        <v>1</v>
      </c>
      <c r="AMJ320" s="0"/>
    </row>
    <row r="321" s="34" customFormat="true" ht="14" hidden="false" customHeight="false" outlineLevel="0" collapsed="false">
      <c r="A321" s="1" t="n">
        <v>320</v>
      </c>
      <c r="B321" s="22" t="s">
        <v>25</v>
      </c>
      <c r="C321" s="22" t="s">
        <v>26</v>
      </c>
      <c r="D321" s="1" t="s">
        <v>27</v>
      </c>
      <c r="E321" s="1" t="s">
        <v>28</v>
      </c>
      <c r="F321" s="23" t="n">
        <v>1737</v>
      </c>
      <c r="G321" s="23" t="s">
        <v>29</v>
      </c>
      <c r="H321" s="23" t="s">
        <v>30</v>
      </c>
      <c r="I321" s="22" t="n">
        <v>7</v>
      </c>
      <c r="J321" s="23" t="s">
        <v>334</v>
      </c>
      <c r="K321" s="24" t="s">
        <v>303</v>
      </c>
      <c r="L321" s="25" t="n">
        <v>60</v>
      </c>
      <c r="M321" s="26" t="s">
        <v>61</v>
      </c>
      <c r="N321" s="27" t="n">
        <v>4</v>
      </c>
      <c r="O321" s="27"/>
      <c r="P321" s="28"/>
      <c r="Q321" s="29" t="n">
        <f aca="false">N321+(0.05*O321)+(P321/240)</f>
        <v>4</v>
      </c>
      <c r="R321" s="28"/>
      <c r="S321" s="28"/>
      <c r="T321" s="30"/>
      <c r="U321" s="31"/>
      <c r="V321" s="32" t="n">
        <f aca="false">L321*Q321</f>
        <v>240</v>
      </c>
      <c r="W321" s="33"/>
      <c r="X321" s="22" t="s">
        <v>315</v>
      </c>
      <c r="Y321" s="34" t="n">
        <v>1</v>
      </c>
      <c r="AMJ321" s="0"/>
    </row>
    <row r="322" s="34" customFormat="true" ht="15" hidden="false" customHeight="true" outlineLevel="0" collapsed="false">
      <c r="A322" s="1" t="n">
        <v>321</v>
      </c>
      <c r="B322" s="22" t="s">
        <v>25</v>
      </c>
      <c r="C322" s="22" t="s">
        <v>26</v>
      </c>
      <c r="D322" s="1" t="s">
        <v>27</v>
      </c>
      <c r="E322" s="1" t="s">
        <v>28</v>
      </c>
      <c r="F322" s="23" t="n">
        <v>1737</v>
      </c>
      <c r="G322" s="23" t="s">
        <v>29</v>
      </c>
      <c r="H322" s="23" t="s">
        <v>30</v>
      </c>
      <c r="I322" s="22" t="n">
        <v>7</v>
      </c>
      <c r="J322" s="23" t="s">
        <v>335</v>
      </c>
      <c r="K322" s="24" t="s">
        <v>303</v>
      </c>
      <c r="L322" s="25" t="n">
        <v>755</v>
      </c>
      <c r="M322" s="26" t="s">
        <v>61</v>
      </c>
      <c r="N322" s="27" t="n">
        <v>4</v>
      </c>
      <c r="O322" s="27"/>
      <c r="P322" s="28"/>
      <c r="Q322" s="29" t="n">
        <f aca="false">N322+(0.05*O322)+(P322/240)</f>
        <v>4</v>
      </c>
      <c r="R322" s="28"/>
      <c r="S322" s="28"/>
      <c r="T322" s="30"/>
      <c r="U322" s="31"/>
      <c r="V322" s="32" t="n">
        <f aca="false">L322*Q322</f>
        <v>3020</v>
      </c>
      <c r="W322" s="33"/>
      <c r="X322" s="22" t="s">
        <v>315</v>
      </c>
      <c r="Y322" s="34" t="n">
        <v>1</v>
      </c>
      <c r="AMJ322" s="0"/>
    </row>
    <row r="323" s="34" customFormat="true" ht="14" hidden="false" customHeight="false" outlineLevel="0" collapsed="false">
      <c r="A323" s="1" t="n">
        <v>322</v>
      </c>
      <c r="B323" s="22" t="s">
        <v>25</v>
      </c>
      <c r="C323" s="22" t="s">
        <v>26</v>
      </c>
      <c r="D323" s="1" t="s">
        <v>27</v>
      </c>
      <c r="E323" s="1" t="s">
        <v>28</v>
      </c>
      <c r="F323" s="23" t="n">
        <v>1737</v>
      </c>
      <c r="G323" s="23" t="s">
        <v>29</v>
      </c>
      <c r="H323" s="23" t="s">
        <v>30</v>
      </c>
      <c r="I323" s="22" t="n">
        <v>7</v>
      </c>
      <c r="J323" s="23" t="s">
        <v>336</v>
      </c>
      <c r="K323" s="24" t="s">
        <v>303</v>
      </c>
      <c r="L323" s="25" t="n">
        <v>180</v>
      </c>
      <c r="M323" s="26" t="s">
        <v>61</v>
      </c>
      <c r="N323" s="27" t="n">
        <v>3</v>
      </c>
      <c r="O323" s="27" t="n">
        <v>5</v>
      </c>
      <c r="P323" s="28"/>
      <c r="Q323" s="29" t="n">
        <f aca="false">N323+(0.05*O323)+(P323/240)</f>
        <v>3.25</v>
      </c>
      <c r="R323" s="28"/>
      <c r="S323" s="28"/>
      <c r="T323" s="30"/>
      <c r="U323" s="31"/>
      <c r="V323" s="32" t="n">
        <f aca="false">L323*Q323</f>
        <v>585</v>
      </c>
      <c r="W323" s="33"/>
      <c r="X323" s="22" t="s">
        <v>315</v>
      </c>
      <c r="Y323" s="34" t="n">
        <v>1</v>
      </c>
      <c r="AMJ323" s="0"/>
    </row>
    <row r="324" s="34" customFormat="true" ht="14" hidden="false" customHeight="false" outlineLevel="0" collapsed="false">
      <c r="A324" s="1" t="n">
        <v>323</v>
      </c>
      <c r="B324" s="22" t="s">
        <v>25</v>
      </c>
      <c r="C324" s="22" t="s">
        <v>26</v>
      </c>
      <c r="D324" s="1" t="s">
        <v>27</v>
      </c>
      <c r="E324" s="1" t="s">
        <v>28</v>
      </c>
      <c r="F324" s="23" t="n">
        <v>1737</v>
      </c>
      <c r="G324" s="23" t="s">
        <v>29</v>
      </c>
      <c r="H324" s="23" t="s">
        <v>30</v>
      </c>
      <c r="I324" s="22" t="n">
        <v>7</v>
      </c>
      <c r="J324" s="23" t="s">
        <v>337</v>
      </c>
      <c r="K324" s="24" t="s">
        <v>303</v>
      </c>
      <c r="L324" s="25" t="n">
        <v>67</v>
      </c>
      <c r="M324" s="26" t="s">
        <v>61</v>
      </c>
      <c r="N324" s="27" t="n">
        <v>2</v>
      </c>
      <c r="O324" s="27" t="n">
        <v>10</v>
      </c>
      <c r="P324" s="28"/>
      <c r="Q324" s="29" t="n">
        <f aca="false">N324+(0.05*O324)+(P324/240)</f>
        <v>2.5</v>
      </c>
      <c r="R324" s="28"/>
      <c r="S324" s="28"/>
      <c r="T324" s="30"/>
      <c r="U324" s="31"/>
      <c r="V324" s="32" t="n">
        <f aca="false">L324*Q324</f>
        <v>167.5</v>
      </c>
      <c r="W324" s="33"/>
      <c r="X324" s="22" t="s">
        <v>315</v>
      </c>
      <c r="Y324" s="34" t="n">
        <v>1</v>
      </c>
      <c r="AMJ324" s="0"/>
    </row>
    <row r="325" s="34" customFormat="true" ht="15" hidden="false" customHeight="true" outlineLevel="0" collapsed="false">
      <c r="A325" s="1" t="n">
        <v>324</v>
      </c>
      <c r="B325" s="22" t="s">
        <v>25</v>
      </c>
      <c r="C325" s="22" t="s">
        <v>26</v>
      </c>
      <c r="D325" s="1" t="s">
        <v>27</v>
      </c>
      <c r="E325" s="1" t="s">
        <v>28</v>
      </c>
      <c r="F325" s="23" t="n">
        <v>1737</v>
      </c>
      <c r="G325" s="23" t="s">
        <v>29</v>
      </c>
      <c r="H325" s="23" t="s">
        <v>30</v>
      </c>
      <c r="I325" s="22" t="n">
        <v>7</v>
      </c>
      <c r="J325" s="23" t="s">
        <v>338</v>
      </c>
      <c r="K325" s="24" t="s">
        <v>303</v>
      </c>
      <c r="L325" s="25" t="n">
        <v>90</v>
      </c>
      <c r="M325" s="26" t="s">
        <v>61</v>
      </c>
      <c r="N325" s="27"/>
      <c r="O325" s="27" t="n">
        <v>25</v>
      </c>
      <c r="P325" s="28"/>
      <c r="Q325" s="29" t="n">
        <f aca="false">N325+(0.05*O325)+(P325/240)</f>
        <v>1.25</v>
      </c>
      <c r="R325" s="28"/>
      <c r="S325" s="28"/>
      <c r="T325" s="30"/>
      <c r="U325" s="31"/>
      <c r="V325" s="32" t="n">
        <f aca="false">L325*Q325</f>
        <v>112.5</v>
      </c>
      <c r="W325" s="33"/>
      <c r="X325" s="22" t="s">
        <v>315</v>
      </c>
      <c r="Y325" s="34" t="n">
        <v>1</v>
      </c>
      <c r="AMJ325" s="0"/>
    </row>
    <row r="326" s="34" customFormat="true" ht="14" hidden="false" customHeight="false" outlineLevel="0" collapsed="false">
      <c r="A326" s="1" t="n">
        <v>325</v>
      </c>
      <c r="B326" s="22" t="s">
        <v>25</v>
      </c>
      <c r="C326" s="22" t="s">
        <v>26</v>
      </c>
      <c r="D326" s="1" t="s">
        <v>27</v>
      </c>
      <c r="E326" s="1" t="s">
        <v>28</v>
      </c>
      <c r="F326" s="23" t="n">
        <v>1737</v>
      </c>
      <c r="G326" s="23" t="s">
        <v>29</v>
      </c>
      <c r="H326" s="23" t="s">
        <v>30</v>
      </c>
      <c r="I326" s="22" t="n">
        <v>7</v>
      </c>
      <c r="J326" s="23" t="s">
        <v>339</v>
      </c>
      <c r="K326" s="24" t="s">
        <v>303</v>
      </c>
      <c r="L326" s="25" t="n">
        <v>1050</v>
      </c>
      <c r="M326" s="26" t="s">
        <v>61</v>
      </c>
      <c r="N326" s="27"/>
      <c r="O326" s="27" t="n">
        <v>14</v>
      </c>
      <c r="P326" s="28"/>
      <c r="Q326" s="29" t="n">
        <f aca="false">N326+(0.05*O326)+(P326/240)</f>
        <v>0.7</v>
      </c>
      <c r="R326" s="28"/>
      <c r="S326" s="28"/>
      <c r="T326" s="30"/>
      <c r="U326" s="31"/>
      <c r="V326" s="32" t="n">
        <f aca="false">L326*Q326</f>
        <v>735</v>
      </c>
      <c r="W326" s="33"/>
      <c r="X326" s="22" t="s">
        <v>315</v>
      </c>
      <c r="Y326" s="34" t="n">
        <v>1</v>
      </c>
      <c r="AMJ326" s="0"/>
    </row>
    <row r="327" s="34" customFormat="true" ht="14" hidden="false" customHeight="false" outlineLevel="0" collapsed="false">
      <c r="A327" s="1" t="n">
        <v>326</v>
      </c>
      <c r="B327" s="22" t="s">
        <v>25</v>
      </c>
      <c r="C327" s="22" t="s">
        <v>26</v>
      </c>
      <c r="D327" s="1" t="s">
        <v>27</v>
      </c>
      <c r="E327" s="1" t="s">
        <v>28</v>
      </c>
      <c r="F327" s="23" t="n">
        <v>1737</v>
      </c>
      <c r="G327" s="23" t="s">
        <v>29</v>
      </c>
      <c r="H327" s="23" t="s">
        <v>30</v>
      </c>
      <c r="I327" s="22" t="n">
        <v>7</v>
      </c>
      <c r="J327" s="23" t="s">
        <v>277</v>
      </c>
      <c r="K327" s="24" t="s">
        <v>303</v>
      </c>
      <c r="L327" s="25" t="n">
        <v>20</v>
      </c>
      <c r="M327" s="26" t="s">
        <v>36</v>
      </c>
      <c r="N327" s="27"/>
      <c r="O327" s="27" t="n">
        <v>5</v>
      </c>
      <c r="P327" s="28"/>
      <c r="Q327" s="29" t="n">
        <f aca="false">N327+(0.05*O327)+(P327/240)</f>
        <v>0.25</v>
      </c>
      <c r="R327" s="28"/>
      <c r="S327" s="28"/>
      <c r="T327" s="30"/>
      <c r="U327" s="31"/>
      <c r="V327" s="32" t="n">
        <f aca="false">L327*Q327</f>
        <v>5</v>
      </c>
      <c r="W327" s="33"/>
      <c r="X327" s="22" t="s">
        <v>315</v>
      </c>
      <c r="Y327" s="34" t="n">
        <v>1</v>
      </c>
      <c r="AMJ327" s="0"/>
    </row>
    <row r="328" s="34" customFormat="true" ht="14" hidden="false" customHeight="false" outlineLevel="0" collapsed="false">
      <c r="A328" s="1" t="n">
        <v>327</v>
      </c>
      <c r="B328" s="22" t="s">
        <v>25</v>
      </c>
      <c r="C328" s="22" t="s">
        <v>26</v>
      </c>
      <c r="D328" s="1" t="s">
        <v>27</v>
      </c>
      <c r="E328" s="1" t="s">
        <v>28</v>
      </c>
      <c r="F328" s="23" t="n">
        <v>1737</v>
      </c>
      <c r="G328" s="23" t="s">
        <v>29</v>
      </c>
      <c r="H328" s="23" t="s">
        <v>30</v>
      </c>
      <c r="I328" s="22" t="n">
        <v>7</v>
      </c>
      <c r="J328" s="23" t="s">
        <v>340</v>
      </c>
      <c r="K328" s="24" t="s">
        <v>303</v>
      </c>
      <c r="L328" s="25" t="n">
        <v>30</v>
      </c>
      <c r="M328" s="26" t="s">
        <v>61</v>
      </c>
      <c r="N328" s="27" t="n">
        <v>2</v>
      </c>
      <c r="O328" s="27"/>
      <c r="P328" s="28"/>
      <c r="Q328" s="29" t="n">
        <f aca="false">N328+(0.05*O328)+(P328/240)</f>
        <v>2</v>
      </c>
      <c r="R328" s="28"/>
      <c r="S328" s="28"/>
      <c r="T328" s="30"/>
      <c r="U328" s="31"/>
      <c r="V328" s="32" t="n">
        <f aca="false">L328*Q328</f>
        <v>60</v>
      </c>
      <c r="W328" s="33"/>
      <c r="X328" s="22" t="s">
        <v>315</v>
      </c>
      <c r="Y328" s="34" t="n">
        <v>1</v>
      </c>
      <c r="AMJ328" s="0"/>
    </row>
    <row r="329" s="34" customFormat="true" ht="15" hidden="false" customHeight="true" outlineLevel="0" collapsed="false">
      <c r="A329" s="1" t="n">
        <v>328</v>
      </c>
      <c r="B329" s="22" t="s">
        <v>25</v>
      </c>
      <c r="C329" s="22" t="s">
        <v>26</v>
      </c>
      <c r="D329" s="1" t="s">
        <v>27</v>
      </c>
      <c r="E329" s="1" t="s">
        <v>28</v>
      </c>
      <c r="F329" s="23" t="n">
        <v>1737</v>
      </c>
      <c r="G329" s="23" t="s">
        <v>29</v>
      </c>
      <c r="H329" s="23" t="s">
        <v>30</v>
      </c>
      <c r="I329" s="22" t="n">
        <v>7</v>
      </c>
      <c r="J329" s="23" t="s">
        <v>341</v>
      </c>
      <c r="K329" s="24" t="s">
        <v>303</v>
      </c>
      <c r="L329" s="25" t="n">
        <v>299</v>
      </c>
      <c r="M329" s="26" t="s">
        <v>36</v>
      </c>
      <c r="N329" s="27" t="n">
        <v>9</v>
      </c>
      <c r="O329" s="27"/>
      <c r="P329" s="28"/>
      <c r="Q329" s="29" t="n">
        <f aca="false">N329+(0.05*O329)+(P329/240)</f>
        <v>9</v>
      </c>
      <c r="R329" s="28"/>
      <c r="S329" s="28"/>
      <c r="T329" s="30"/>
      <c r="U329" s="31"/>
      <c r="V329" s="32" t="n">
        <f aca="false">L329*Q329</f>
        <v>2691</v>
      </c>
      <c r="W329" s="33"/>
      <c r="X329" s="22" t="s">
        <v>315</v>
      </c>
      <c r="Y329" s="34" t="n">
        <v>1</v>
      </c>
      <c r="AMJ329" s="0"/>
    </row>
    <row r="330" s="34" customFormat="true" ht="14" hidden="false" customHeight="false" outlineLevel="0" collapsed="false">
      <c r="A330" s="1" t="n">
        <v>329</v>
      </c>
      <c r="B330" s="22" t="s">
        <v>25</v>
      </c>
      <c r="C330" s="22" t="s">
        <v>26</v>
      </c>
      <c r="D330" s="1" t="s">
        <v>27</v>
      </c>
      <c r="E330" s="1" t="s">
        <v>28</v>
      </c>
      <c r="F330" s="23" t="n">
        <v>1737</v>
      </c>
      <c r="G330" s="23" t="s">
        <v>29</v>
      </c>
      <c r="H330" s="23" t="s">
        <v>30</v>
      </c>
      <c r="I330" s="22" t="n">
        <v>7</v>
      </c>
      <c r="J330" s="23" t="s">
        <v>293</v>
      </c>
      <c r="K330" s="24" t="s">
        <v>303</v>
      </c>
      <c r="L330" s="25" t="n">
        <v>446</v>
      </c>
      <c r="M330" s="26" t="s">
        <v>36</v>
      </c>
      <c r="N330" s="27"/>
      <c r="O330" s="27" t="n">
        <v>4</v>
      </c>
      <c r="P330" s="28"/>
      <c r="Q330" s="29" t="n">
        <f aca="false">N330+(0.05*O330)+(P330/240)</f>
        <v>0.2</v>
      </c>
      <c r="R330" s="28"/>
      <c r="S330" s="28"/>
      <c r="T330" s="30"/>
      <c r="U330" s="31"/>
      <c r="V330" s="32" t="n">
        <f aca="false">L330*Q330</f>
        <v>89.2</v>
      </c>
      <c r="W330" s="33"/>
      <c r="X330" s="22" t="s">
        <v>315</v>
      </c>
      <c r="Y330" s="34" t="n">
        <v>1</v>
      </c>
      <c r="AMJ330" s="0"/>
    </row>
    <row r="331" s="34" customFormat="true" ht="15" hidden="false" customHeight="true" outlineLevel="0" collapsed="false">
      <c r="A331" s="1" t="n">
        <v>330</v>
      </c>
      <c r="B331" s="22" t="s">
        <v>25</v>
      </c>
      <c r="C331" s="22" t="s">
        <v>26</v>
      </c>
      <c r="D331" s="1" t="s">
        <v>27</v>
      </c>
      <c r="E331" s="1" t="s">
        <v>28</v>
      </c>
      <c r="F331" s="23" t="n">
        <v>1737</v>
      </c>
      <c r="G331" s="23" t="s">
        <v>29</v>
      </c>
      <c r="H331" s="23" t="s">
        <v>30</v>
      </c>
      <c r="I331" s="22" t="n">
        <v>7</v>
      </c>
      <c r="J331" s="23" t="s">
        <v>297</v>
      </c>
      <c r="K331" s="24" t="s">
        <v>303</v>
      </c>
      <c r="L331" s="25" t="n">
        <v>405</v>
      </c>
      <c r="M331" s="26" t="s">
        <v>80</v>
      </c>
      <c r="N331" s="27" t="n">
        <v>25</v>
      </c>
      <c r="O331" s="27"/>
      <c r="P331" s="28"/>
      <c r="Q331" s="29" t="n">
        <f aca="false">N331+(0.05*O331)+(P331/240)</f>
        <v>25</v>
      </c>
      <c r="R331" s="28"/>
      <c r="S331" s="28"/>
      <c r="T331" s="30"/>
      <c r="U331" s="31"/>
      <c r="V331" s="32" t="n">
        <f aca="false">L331*Q331</f>
        <v>10125</v>
      </c>
      <c r="W331" s="33"/>
      <c r="X331" s="22" t="s">
        <v>315</v>
      </c>
      <c r="Y331" s="34" t="n">
        <v>1</v>
      </c>
      <c r="AMJ331" s="0"/>
    </row>
    <row r="332" s="34" customFormat="true" ht="15" hidden="false" customHeight="true" outlineLevel="0" collapsed="false">
      <c r="A332" s="1" t="n">
        <v>331</v>
      </c>
      <c r="B332" s="22" t="s">
        <v>25</v>
      </c>
      <c r="C332" s="22" t="s">
        <v>26</v>
      </c>
      <c r="D332" s="1" t="s">
        <v>27</v>
      </c>
      <c r="E332" s="1" t="s">
        <v>28</v>
      </c>
      <c r="F332" s="23" t="n">
        <v>1737</v>
      </c>
      <c r="G332" s="23" t="s">
        <v>29</v>
      </c>
      <c r="H332" s="23" t="s">
        <v>30</v>
      </c>
      <c r="I332" s="22" t="n">
        <v>7</v>
      </c>
      <c r="J332" s="23" t="s">
        <v>342</v>
      </c>
      <c r="K332" s="24" t="s">
        <v>303</v>
      </c>
      <c r="L332" s="25" t="n">
        <v>30316</v>
      </c>
      <c r="M332" s="26" t="s">
        <v>80</v>
      </c>
      <c r="N332" s="27" t="n">
        <v>4</v>
      </c>
      <c r="O332" s="27" t="n">
        <v>10</v>
      </c>
      <c r="P332" s="28"/>
      <c r="Q332" s="29" t="n">
        <f aca="false">N332+(0.05*O332)+(P332/240)</f>
        <v>4.5</v>
      </c>
      <c r="R332" s="28"/>
      <c r="S332" s="28"/>
      <c r="T332" s="30"/>
      <c r="U332" s="31"/>
      <c r="V332" s="32" t="n">
        <f aca="false">L332*Q332</f>
        <v>136422</v>
      </c>
      <c r="W332" s="33"/>
      <c r="X332" s="22" t="s">
        <v>315</v>
      </c>
      <c r="Y332" s="34" t="n">
        <v>1</v>
      </c>
      <c r="AMJ332" s="0"/>
    </row>
    <row r="333" s="34" customFormat="true" ht="14" hidden="false" customHeight="false" outlineLevel="0" collapsed="false">
      <c r="A333" s="1" t="n">
        <v>332</v>
      </c>
      <c r="B333" s="22" t="s">
        <v>25</v>
      </c>
      <c r="C333" s="22" t="s">
        <v>26</v>
      </c>
      <c r="D333" s="1" t="s">
        <v>27</v>
      </c>
      <c r="E333" s="1" t="s">
        <v>28</v>
      </c>
      <c r="F333" s="23" t="n">
        <v>1737</v>
      </c>
      <c r="G333" s="23" t="s">
        <v>29</v>
      </c>
      <c r="H333" s="23" t="s">
        <v>30</v>
      </c>
      <c r="I333" s="22" t="n">
        <v>7</v>
      </c>
      <c r="J333" s="23" t="s">
        <v>299</v>
      </c>
      <c r="K333" s="24" t="s">
        <v>303</v>
      </c>
      <c r="L333" s="25" t="n">
        <v>20</v>
      </c>
      <c r="M333" s="26" t="s">
        <v>36</v>
      </c>
      <c r="N333" s="27" t="n">
        <v>4</v>
      </c>
      <c r="O333" s="27"/>
      <c r="P333" s="28"/>
      <c r="Q333" s="29" t="n">
        <f aca="false">N333+(0.05*O333)+(P333/240)</f>
        <v>4</v>
      </c>
      <c r="R333" s="28"/>
      <c r="S333" s="28"/>
      <c r="T333" s="30"/>
      <c r="U333" s="31"/>
      <c r="V333" s="32" t="n">
        <f aca="false">L333*Q333</f>
        <v>80</v>
      </c>
      <c r="W333" s="33"/>
      <c r="X333" s="22" t="s">
        <v>315</v>
      </c>
      <c r="Y333" s="34" t="n">
        <v>1</v>
      </c>
      <c r="AMJ333" s="0"/>
    </row>
    <row r="334" s="34" customFormat="true" ht="14" hidden="false" customHeight="false" outlineLevel="0" collapsed="false">
      <c r="A334" s="1" t="n">
        <v>333</v>
      </c>
      <c r="B334" s="22" t="s">
        <v>25</v>
      </c>
      <c r="C334" s="22" t="s">
        <v>26</v>
      </c>
      <c r="D334" s="1" t="s">
        <v>27</v>
      </c>
      <c r="E334" s="1" t="s">
        <v>28</v>
      </c>
      <c r="F334" s="23" t="n">
        <v>1737</v>
      </c>
      <c r="G334" s="23" t="s">
        <v>29</v>
      </c>
      <c r="H334" s="23" t="s">
        <v>30</v>
      </c>
      <c r="I334" s="22" t="n">
        <v>7</v>
      </c>
      <c r="J334" s="23" t="s">
        <v>343</v>
      </c>
      <c r="K334" s="24" t="s">
        <v>303</v>
      </c>
      <c r="L334" s="25" t="n">
        <v>136</v>
      </c>
      <c r="M334" s="26" t="s">
        <v>36</v>
      </c>
      <c r="N334" s="27"/>
      <c r="O334" s="27" t="n">
        <v>4</v>
      </c>
      <c r="P334" s="28"/>
      <c r="Q334" s="29" t="n">
        <f aca="false">N334+(0.05*O334)+(P334/240)</f>
        <v>0.2</v>
      </c>
      <c r="R334" s="28"/>
      <c r="S334" s="28"/>
      <c r="T334" s="30"/>
      <c r="U334" s="31"/>
      <c r="V334" s="32" t="n">
        <f aca="false">L334*Q334</f>
        <v>27.2</v>
      </c>
      <c r="W334" s="33"/>
      <c r="X334" s="22" t="s">
        <v>315</v>
      </c>
      <c r="Y334" s="34" t="n">
        <v>1</v>
      </c>
      <c r="AMJ334" s="0"/>
    </row>
    <row r="335" customFormat="false" ht="14" hidden="false" customHeight="false" outlineLevel="0" collapsed="false">
      <c r="A335" s="1" t="n">
        <v>334</v>
      </c>
      <c r="B335" s="35" t="s">
        <v>25</v>
      </c>
      <c r="C335" s="22" t="s">
        <v>26</v>
      </c>
      <c r="D335" s="1" t="s">
        <v>27</v>
      </c>
      <c r="E335" s="1" t="s">
        <v>28</v>
      </c>
      <c r="F335" s="36" t="n">
        <v>1737</v>
      </c>
      <c r="G335" s="23" t="s">
        <v>29</v>
      </c>
      <c r="H335" s="36" t="s">
        <v>30</v>
      </c>
      <c r="I335" s="35" t="n">
        <v>8</v>
      </c>
      <c r="J335" s="36" t="s">
        <v>344</v>
      </c>
      <c r="K335" s="37" t="s">
        <v>345</v>
      </c>
      <c r="L335" s="38" t="n">
        <v>300</v>
      </c>
      <c r="M335" s="39" t="s">
        <v>33</v>
      </c>
      <c r="N335" s="27" t="n">
        <v>15</v>
      </c>
      <c r="O335" s="27"/>
      <c r="P335" s="28"/>
      <c r="Q335" s="40" t="n">
        <f aca="false">N335+(0.05*O335)+(P335/240)</f>
        <v>15</v>
      </c>
      <c r="R335" s="28" t="n">
        <v>4500</v>
      </c>
      <c r="S335" s="28"/>
      <c r="T335" s="30"/>
      <c r="U335" s="31" t="n">
        <f aca="false">R335+(0.05*S335)+(T335/240)</f>
        <v>4500</v>
      </c>
      <c r="V335" s="32" t="n">
        <f aca="false">L335*Q335</f>
        <v>4500</v>
      </c>
      <c r="W335" s="41" t="n">
        <f aca="false">U335-V335</f>
        <v>0</v>
      </c>
      <c r="X335" s="35"/>
      <c r="Y335" s="34" t="n">
        <v>1</v>
      </c>
    </row>
    <row r="336" customFormat="false" ht="14" hidden="false" customHeight="false" outlineLevel="0" collapsed="false">
      <c r="A336" s="1" t="n">
        <v>335</v>
      </c>
      <c r="B336" s="35" t="s">
        <v>25</v>
      </c>
      <c r="C336" s="22" t="s">
        <v>26</v>
      </c>
      <c r="D336" s="1" t="s">
        <v>27</v>
      </c>
      <c r="E336" s="1" t="s">
        <v>28</v>
      </c>
      <c r="F336" s="36" t="n">
        <v>1737</v>
      </c>
      <c r="G336" s="23" t="s">
        <v>29</v>
      </c>
      <c r="H336" s="36" t="s">
        <v>30</v>
      </c>
      <c r="I336" s="35" t="n">
        <v>8</v>
      </c>
      <c r="J336" s="36" t="s">
        <v>58</v>
      </c>
      <c r="K336" s="37" t="s">
        <v>345</v>
      </c>
      <c r="L336" s="38" t="n">
        <v>168</v>
      </c>
      <c r="M336" s="39" t="s">
        <v>40</v>
      </c>
      <c r="N336" s="27" t="n">
        <v>5</v>
      </c>
      <c r="O336" s="27"/>
      <c r="P336" s="28"/>
      <c r="Q336" s="40" t="n">
        <f aca="false">N336+(0.05*O336)+(P336/240)</f>
        <v>5</v>
      </c>
      <c r="R336" s="28" t="n">
        <v>840</v>
      </c>
      <c r="S336" s="28"/>
      <c r="T336" s="30"/>
      <c r="U336" s="31" t="n">
        <f aca="false">R336+(0.05*S336)+(T336/240)</f>
        <v>840</v>
      </c>
      <c r="V336" s="32" t="n">
        <f aca="false">L336*Q336</f>
        <v>840</v>
      </c>
      <c r="W336" s="41" t="n">
        <f aca="false">U336-V336</f>
        <v>0</v>
      </c>
      <c r="X336" s="35"/>
      <c r="Y336" s="34" t="n">
        <v>1</v>
      </c>
    </row>
    <row r="337" customFormat="false" ht="14" hidden="false" customHeight="false" outlineLevel="0" collapsed="false">
      <c r="A337" s="1" t="n">
        <v>336</v>
      </c>
      <c r="B337" s="35" t="s">
        <v>25</v>
      </c>
      <c r="C337" s="22" t="s">
        <v>26</v>
      </c>
      <c r="D337" s="1" t="s">
        <v>27</v>
      </c>
      <c r="E337" s="1" t="s">
        <v>28</v>
      </c>
      <c r="F337" s="36" t="n">
        <v>1737</v>
      </c>
      <c r="G337" s="23" t="s">
        <v>29</v>
      </c>
      <c r="H337" s="36" t="s">
        <v>30</v>
      </c>
      <c r="I337" s="35" t="n">
        <v>8</v>
      </c>
      <c r="J337" s="36" t="s">
        <v>113</v>
      </c>
      <c r="K337" s="37" t="s">
        <v>345</v>
      </c>
      <c r="L337" s="38" t="n">
        <v>300</v>
      </c>
      <c r="M337" s="39" t="s">
        <v>36</v>
      </c>
      <c r="N337" s="27" t="n">
        <v>2</v>
      </c>
      <c r="O337" s="27"/>
      <c r="P337" s="28"/>
      <c r="Q337" s="40" t="n">
        <f aca="false">N337+(0.05*O337)+(P337/240)</f>
        <v>2</v>
      </c>
      <c r="R337" s="28" t="n">
        <v>600</v>
      </c>
      <c r="S337" s="28"/>
      <c r="T337" s="30"/>
      <c r="U337" s="31" t="n">
        <f aca="false">R337+(0.05*S337)+(T337/240)</f>
        <v>600</v>
      </c>
      <c r="V337" s="32" t="n">
        <f aca="false">L337*Q337</f>
        <v>600</v>
      </c>
      <c r="W337" s="41" t="n">
        <f aca="false">U337-V337</f>
        <v>0</v>
      </c>
      <c r="X337" s="35"/>
      <c r="Y337" s="34" t="n">
        <v>1</v>
      </c>
    </row>
    <row r="338" customFormat="false" ht="14" hidden="false" customHeight="false" outlineLevel="0" collapsed="false">
      <c r="A338" s="1" t="n">
        <v>337</v>
      </c>
      <c r="B338" s="35" t="s">
        <v>25</v>
      </c>
      <c r="C338" s="22" t="s">
        <v>26</v>
      </c>
      <c r="D338" s="1" t="s">
        <v>27</v>
      </c>
      <c r="E338" s="1" t="s">
        <v>28</v>
      </c>
      <c r="F338" s="36" t="n">
        <v>1737</v>
      </c>
      <c r="G338" s="23" t="s">
        <v>29</v>
      </c>
      <c r="H338" s="36" t="s">
        <v>30</v>
      </c>
      <c r="I338" s="35" t="n">
        <v>8</v>
      </c>
      <c r="J338" s="36" t="s">
        <v>161</v>
      </c>
      <c r="K338" s="37" t="s">
        <v>345</v>
      </c>
      <c r="L338" s="38" t="n">
        <v>84</v>
      </c>
      <c r="M338" s="39" t="s">
        <v>40</v>
      </c>
      <c r="N338" s="27"/>
      <c r="O338" s="27" t="n">
        <v>25</v>
      </c>
      <c r="P338" s="28"/>
      <c r="Q338" s="40" t="n">
        <f aca="false">N338+(0.05*O338)+(P338/240)</f>
        <v>1.25</v>
      </c>
      <c r="R338" s="28" t="n">
        <v>105</v>
      </c>
      <c r="S338" s="28"/>
      <c r="T338" s="30"/>
      <c r="U338" s="31" t="n">
        <f aca="false">R338+(0.05*S338)+(T338/240)</f>
        <v>105</v>
      </c>
      <c r="V338" s="32" t="n">
        <f aca="false">L338*Q338</f>
        <v>105</v>
      </c>
      <c r="W338" s="41" t="n">
        <f aca="false">U338-V338</f>
        <v>0</v>
      </c>
      <c r="X338" s="35"/>
      <c r="Y338" s="34" t="n">
        <v>1</v>
      </c>
    </row>
    <row r="339" s="34" customFormat="true" ht="14" hidden="false" customHeight="false" outlineLevel="0" collapsed="false">
      <c r="A339" s="1" t="n">
        <v>338</v>
      </c>
      <c r="B339" s="22" t="s">
        <v>25</v>
      </c>
      <c r="C339" s="22" t="s">
        <v>26</v>
      </c>
      <c r="D339" s="1" t="s">
        <v>27</v>
      </c>
      <c r="E339" s="1" t="s">
        <v>28</v>
      </c>
      <c r="F339" s="23" t="n">
        <v>1737</v>
      </c>
      <c r="G339" s="23" t="s">
        <v>29</v>
      </c>
      <c r="H339" s="23" t="s">
        <v>30</v>
      </c>
      <c r="I339" s="22" t="n">
        <v>8</v>
      </c>
      <c r="J339" s="23" t="s">
        <v>164</v>
      </c>
      <c r="K339" s="24" t="s">
        <v>345</v>
      </c>
      <c r="L339" s="25" t="n">
        <v>24778</v>
      </c>
      <c r="M339" s="26" t="s">
        <v>36</v>
      </c>
      <c r="N339" s="27" t="n">
        <v>0.12</v>
      </c>
      <c r="O339" s="27"/>
      <c r="P339" s="28"/>
      <c r="Q339" s="29" t="n">
        <f aca="false">N339+(0.05*O339)+(P339/240)</f>
        <v>0.12</v>
      </c>
      <c r="R339" s="28" t="n">
        <v>2972</v>
      </c>
      <c r="S339" s="28"/>
      <c r="T339" s="30"/>
      <c r="U339" s="31" t="n">
        <f aca="false">R339+(0.05*S339)+(T339/240)</f>
        <v>2972</v>
      </c>
      <c r="V339" s="32" t="n">
        <f aca="false">L339*Q339</f>
        <v>2973.36</v>
      </c>
      <c r="W339" s="33" t="n">
        <f aca="false">U339-V339</f>
        <v>-1.35999999999967</v>
      </c>
      <c r="X339" s="22" t="s">
        <v>34</v>
      </c>
      <c r="Y339" s="34" t="n">
        <v>1</v>
      </c>
      <c r="AMJ339" s="0"/>
    </row>
    <row r="340" customFormat="false" ht="14" hidden="false" customHeight="false" outlineLevel="0" collapsed="false">
      <c r="A340" s="1" t="n">
        <v>339</v>
      </c>
      <c r="B340" s="35" t="s">
        <v>25</v>
      </c>
      <c r="C340" s="22" t="s">
        <v>26</v>
      </c>
      <c r="D340" s="1" t="s">
        <v>27</v>
      </c>
      <c r="E340" s="1" t="s">
        <v>28</v>
      </c>
      <c r="F340" s="36" t="n">
        <v>1737</v>
      </c>
      <c r="G340" s="23" t="s">
        <v>29</v>
      </c>
      <c r="H340" s="36" t="s">
        <v>30</v>
      </c>
      <c r="I340" s="35" t="n">
        <v>8</v>
      </c>
      <c r="J340" s="36" t="s">
        <v>346</v>
      </c>
      <c r="K340" s="37" t="s">
        <v>345</v>
      </c>
      <c r="L340" s="38" t="n">
        <v>200</v>
      </c>
      <c r="M340" s="39" t="s">
        <v>33</v>
      </c>
      <c r="N340" s="27" t="n">
        <v>12</v>
      </c>
      <c r="O340" s="27"/>
      <c r="P340" s="28"/>
      <c r="Q340" s="40" t="n">
        <f aca="false">N340+(0.05*O340)+(P340/240)</f>
        <v>12</v>
      </c>
      <c r="R340" s="28" t="n">
        <v>2400</v>
      </c>
      <c r="S340" s="28"/>
      <c r="T340" s="30"/>
      <c r="U340" s="31" t="n">
        <f aca="false">R340+(0.05*S340)+(T340/240)</f>
        <v>2400</v>
      </c>
      <c r="V340" s="32" t="n">
        <f aca="false">L340*Q340</f>
        <v>2400</v>
      </c>
      <c r="W340" s="41" t="n">
        <f aca="false">U340-V340</f>
        <v>0</v>
      </c>
      <c r="X340" s="35"/>
      <c r="Y340" s="34" t="n">
        <v>1</v>
      </c>
    </row>
    <row r="341" customFormat="false" ht="14" hidden="false" customHeight="false" outlineLevel="0" collapsed="false">
      <c r="A341" s="1" t="n">
        <v>340</v>
      </c>
      <c r="B341" s="35" t="s">
        <v>25</v>
      </c>
      <c r="C341" s="22" t="s">
        <v>26</v>
      </c>
      <c r="D341" s="1" t="s">
        <v>27</v>
      </c>
      <c r="E341" s="1" t="s">
        <v>28</v>
      </c>
      <c r="F341" s="36" t="n">
        <v>1737</v>
      </c>
      <c r="G341" s="23" t="s">
        <v>29</v>
      </c>
      <c r="H341" s="36" t="s">
        <v>30</v>
      </c>
      <c r="I341" s="35" t="n">
        <v>8</v>
      </c>
      <c r="J341" s="36" t="s">
        <v>347</v>
      </c>
      <c r="K341" s="37" t="s">
        <v>345</v>
      </c>
      <c r="L341" s="38" t="n">
        <v>3000</v>
      </c>
      <c r="M341" s="39" t="s">
        <v>40</v>
      </c>
      <c r="N341" s="27"/>
      <c r="O341" s="27"/>
      <c r="P341" s="28" t="n">
        <v>3</v>
      </c>
      <c r="Q341" s="40" t="n">
        <f aca="false">N341+(0.05*O341)+(P341/240)</f>
        <v>0.0125</v>
      </c>
      <c r="R341" s="28" t="n">
        <v>37</v>
      </c>
      <c r="S341" s="28"/>
      <c r="T341" s="30"/>
      <c r="U341" s="31" t="n">
        <f aca="false">R341+(0.05*S341)+(T341/240)</f>
        <v>37</v>
      </c>
      <c r="V341" s="32" t="n">
        <f aca="false">L341*Q341</f>
        <v>37.5</v>
      </c>
      <c r="W341" s="41" t="n">
        <f aca="false">U341-V341</f>
        <v>-0.5</v>
      </c>
      <c r="X341" s="35"/>
      <c r="Y341" s="34" t="n">
        <v>1</v>
      </c>
    </row>
    <row r="342" customFormat="false" ht="14" hidden="false" customHeight="false" outlineLevel="0" collapsed="false">
      <c r="A342" s="1" t="n">
        <v>341</v>
      </c>
      <c r="B342" s="35" t="s">
        <v>25</v>
      </c>
      <c r="C342" s="22" t="s">
        <v>26</v>
      </c>
      <c r="D342" s="1" t="s">
        <v>27</v>
      </c>
      <c r="E342" s="1" t="s">
        <v>28</v>
      </c>
      <c r="F342" s="36" t="n">
        <v>1737</v>
      </c>
      <c r="G342" s="23" t="s">
        <v>29</v>
      </c>
      <c r="H342" s="36" t="s">
        <v>30</v>
      </c>
      <c r="I342" s="35" t="n">
        <v>8</v>
      </c>
      <c r="J342" s="36" t="s">
        <v>227</v>
      </c>
      <c r="K342" s="37" t="s">
        <v>345</v>
      </c>
      <c r="L342" s="38" t="n">
        <v>23</v>
      </c>
      <c r="M342" s="26" t="s">
        <v>61</v>
      </c>
      <c r="N342" s="27" t="n">
        <v>18</v>
      </c>
      <c r="O342" s="27"/>
      <c r="P342" s="28"/>
      <c r="Q342" s="40" t="n">
        <f aca="false">N342+(0.05*O342)+(P342/240)</f>
        <v>18</v>
      </c>
      <c r="R342" s="28" t="n">
        <v>414</v>
      </c>
      <c r="S342" s="28"/>
      <c r="T342" s="30"/>
      <c r="U342" s="31" t="n">
        <f aca="false">R342+(0.05*S342)+(T342/240)</f>
        <v>414</v>
      </c>
      <c r="V342" s="32" t="n">
        <f aca="false">L342*Q342</f>
        <v>414</v>
      </c>
      <c r="W342" s="41" t="n">
        <f aca="false">U342-V342</f>
        <v>0</v>
      </c>
      <c r="X342" s="35"/>
      <c r="Y342" s="34" t="n">
        <v>1</v>
      </c>
    </row>
    <row r="343" customFormat="false" ht="14" hidden="false" customHeight="false" outlineLevel="0" collapsed="false">
      <c r="A343" s="1" t="n">
        <v>342</v>
      </c>
      <c r="B343" s="35" t="s">
        <v>25</v>
      </c>
      <c r="C343" s="22" t="s">
        <v>26</v>
      </c>
      <c r="D343" s="1" t="s">
        <v>27</v>
      </c>
      <c r="E343" s="1" t="s">
        <v>28</v>
      </c>
      <c r="F343" s="36" t="n">
        <v>1737</v>
      </c>
      <c r="G343" s="23" t="s">
        <v>29</v>
      </c>
      <c r="H343" s="36" t="s">
        <v>30</v>
      </c>
      <c r="I343" s="35" t="n">
        <v>8</v>
      </c>
      <c r="J343" s="36" t="s">
        <v>348</v>
      </c>
      <c r="K343" s="37" t="s">
        <v>345</v>
      </c>
      <c r="L343" s="38" t="n">
        <v>800</v>
      </c>
      <c r="M343" s="39" t="s">
        <v>324</v>
      </c>
      <c r="N343" s="27"/>
      <c r="O343" s="27" t="n">
        <v>1</v>
      </c>
      <c r="P343" s="28" t="n">
        <v>6</v>
      </c>
      <c r="Q343" s="40" t="n">
        <f aca="false">N343+(0.05*O343)+(P343/240)</f>
        <v>0.075</v>
      </c>
      <c r="R343" s="28" t="n">
        <v>60</v>
      </c>
      <c r="S343" s="28"/>
      <c r="T343" s="30"/>
      <c r="U343" s="31" t="n">
        <f aca="false">R343+(0.05*S343)+(T343/240)</f>
        <v>60</v>
      </c>
      <c r="V343" s="32" t="n">
        <f aca="false">L343*Q343</f>
        <v>60</v>
      </c>
      <c r="W343" s="41" t="n">
        <f aca="false">U343-V343</f>
        <v>0</v>
      </c>
      <c r="X343" s="35"/>
      <c r="Y343" s="34" t="n">
        <v>1</v>
      </c>
    </row>
    <row r="344" customFormat="false" ht="14" hidden="false" customHeight="false" outlineLevel="0" collapsed="false">
      <c r="A344" s="1" t="n">
        <v>343</v>
      </c>
      <c r="B344" s="35" t="s">
        <v>25</v>
      </c>
      <c r="C344" s="22" t="s">
        <v>26</v>
      </c>
      <c r="D344" s="1" t="s">
        <v>27</v>
      </c>
      <c r="E344" s="1" t="s">
        <v>28</v>
      </c>
      <c r="F344" s="36" t="n">
        <v>1737</v>
      </c>
      <c r="G344" s="23" t="s">
        <v>29</v>
      </c>
      <c r="H344" s="36" t="s">
        <v>30</v>
      </c>
      <c r="I344" s="35" t="n">
        <v>8</v>
      </c>
      <c r="J344" s="36" t="s">
        <v>349</v>
      </c>
      <c r="K344" s="37" t="s">
        <v>345</v>
      </c>
      <c r="L344" s="38" t="n">
        <v>105</v>
      </c>
      <c r="M344" s="39" t="s">
        <v>36</v>
      </c>
      <c r="N344" s="27"/>
      <c r="O344" s="27" t="n">
        <v>20</v>
      </c>
      <c r="P344" s="28"/>
      <c r="Q344" s="40" t="n">
        <f aca="false">N344+(0.05*O344)+(P344/240)</f>
        <v>1</v>
      </c>
      <c r="R344" s="28" t="n">
        <v>105</v>
      </c>
      <c r="S344" s="28"/>
      <c r="T344" s="30"/>
      <c r="U344" s="31" t="n">
        <f aca="false">R344+(0.05*S344)+(T344/240)</f>
        <v>105</v>
      </c>
      <c r="V344" s="32" t="n">
        <f aca="false">L344*Q344</f>
        <v>105</v>
      </c>
      <c r="W344" s="41" t="n">
        <f aca="false">U344-V344</f>
        <v>0</v>
      </c>
      <c r="X344" s="35"/>
      <c r="Y344" s="34" t="n">
        <v>1</v>
      </c>
    </row>
    <row r="345" customFormat="false" ht="14" hidden="false" customHeight="false" outlineLevel="0" collapsed="false">
      <c r="A345" s="1" t="n">
        <v>344</v>
      </c>
      <c r="B345" s="35" t="s">
        <v>25</v>
      </c>
      <c r="C345" s="22" t="s">
        <v>26</v>
      </c>
      <c r="D345" s="1" t="s">
        <v>27</v>
      </c>
      <c r="E345" s="1" t="s">
        <v>28</v>
      </c>
      <c r="F345" s="36" t="n">
        <v>1737</v>
      </c>
      <c r="G345" s="23" t="s">
        <v>29</v>
      </c>
      <c r="H345" s="36" t="s">
        <v>30</v>
      </c>
      <c r="I345" s="35" t="n">
        <v>8</v>
      </c>
      <c r="J345" s="36" t="s">
        <v>65</v>
      </c>
      <c r="K345" s="37" t="s">
        <v>345</v>
      </c>
      <c r="L345" s="38" t="n">
        <v>16229</v>
      </c>
      <c r="M345" s="39" t="s">
        <v>40</v>
      </c>
      <c r="N345" s="27"/>
      <c r="O345" s="27" t="n">
        <v>10</v>
      </c>
      <c r="P345" s="28"/>
      <c r="Q345" s="40" t="n">
        <f aca="false">N345+(0.05*O345)+(P345/240)</f>
        <v>0.5</v>
      </c>
      <c r="R345" s="28" t="n">
        <v>8114</v>
      </c>
      <c r="S345" s="28"/>
      <c r="T345" s="30"/>
      <c r="U345" s="31" t="n">
        <f aca="false">R345+(0.05*S345)+(T345/240)</f>
        <v>8114</v>
      </c>
      <c r="V345" s="32" t="n">
        <f aca="false">L345*Q345</f>
        <v>8114.5</v>
      </c>
      <c r="W345" s="41" t="n">
        <f aca="false">U345-V345</f>
        <v>-0.5</v>
      </c>
      <c r="X345" s="35"/>
      <c r="Y345" s="34" t="n">
        <v>1</v>
      </c>
    </row>
    <row r="346" s="34" customFormat="true" ht="14" hidden="false" customHeight="false" outlineLevel="0" collapsed="false">
      <c r="A346" s="1" t="n">
        <v>345</v>
      </c>
      <c r="B346" s="22" t="s">
        <v>25</v>
      </c>
      <c r="C346" s="22" t="s">
        <v>26</v>
      </c>
      <c r="D346" s="1" t="s">
        <v>27</v>
      </c>
      <c r="E346" s="1" t="s">
        <v>28</v>
      </c>
      <c r="F346" s="23" t="n">
        <v>1737</v>
      </c>
      <c r="G346" s="23" t="s">
        <v>29</v>
      </c>
      <c r="H346" s="23" t="s">
        <v>30</v>
      </c>
      <c r="I346" s="22" t="n">
        <v>8</v>
      </c>
      <c r="J346" s="23" t="s">
        <v>350</v>
      </c>
      <c r="K346" s="24" t="s">
        <v>345</v>
      </c>
      <c r="L346" s="25" t="n">
        <v>196</v>
      </c>
      <c r="M346" s="26" t="s">
        <v>33</v>
      </c>
      <c r="N346" s="27" t="n">
        <v>18</v>
      </c>
      <c r="O346" s="27"/>
      <c r="P346" s="28"/>
      <c r="Q346" s="29" t="n">
        <f aca="false">N346+(0.05*O346)+(P346/240)</f>
        <v>18</v>
      </c>
      <c r="R346" s="28" t="n">
        <v>771</v>
      </c>
      <c r="S346" s="28"/>
      <c r="T346" s="30"/>
      <c r="U346" s="31" t="n">
        <f aca="false">R346+(0.05*S346)+(T346/240)</f>
        <v>771</v>
      </c>
      <c r="V346" s="32" t="n">
        <f aca="false">L346*Q346</f>
        <v>3528</v>
      </c>
      <c r="W346" s="33" t="n">
        <f aca="false">U346-V346</f>
        <v>-2757</v>
      </c>
      <c r="X346" s="22" t="s">
        <v>34</v>
      </c>
      <c r="Y346" s="34" t="n">
        <v>1</v>
      </c>
      <c r="AMJ346" s="0"/>
    </row>
    <row r="347" s="34" customFormat="true" ht="14" hidden="false" customHeight="false" outlineLevel="0" collapsed="false">
      <c r="A347" s="1" t="n">
        <v>346</v>
      </c>
      <c r="B347" s="22" t="s">
        <v>25</v>
      </c>
      <c r="C347" s="22" t="s">
        <v>26</v>
      </c>
      <c r="D347" s="1" t="s">
        <v>27</v>
      </c>
      <c r="E347" s="1" t="s">
        <v>28</v>
      </c>
      <c r="F347" s="23" t="n">
        <v>1737</v>
      </c>
      <c r="G347" s="23" t="s">
        <v>29</v>
      </c>
      <c r="H347" s="23" t="s">
        <v>30</v>
      </c>
      <c r="I347" s="22" t="n">
        <v>8</v>
      </c>
      <c r="J347" s="23" t="s">
        <v>72</v>
      </c>
      <c r="K347" s="24" t="s">
        <v>351</v>
      </c>
      <c r="L347" s="25" t="n">
        <v>330</v>
      </c>
      <c r="M347" s="26" t="s">
        <v>36</v>
      </c>
      <c r="N347" s="27" t="n">
        <v>0.17</v>
      </c>
      <c r="O347" s="27" t="n">
        <v>0.1</v>
      </c>
      <c r="P347" s="28"/>
      <c r="Q347" s="29" t="n">
        <f aca="false">N347+(0.05*O347)+(P347/240)</f>
        <v>0.175</v>
      </c>
      <c r="R347" s="28"/>
      <c r="S347" s="28"/>
      <c r="T347" s="30"/>
      <c r="U347" s="31"/>
      <c r="V347" s="32" t="n">
        <f aca="false">L347*Q347</f>
        <v>57.75</v>
      </c>
      <c r="W347" s="33"/>
      <c r="X347" s="22" t="s">
        <v>315</v>
      </c>
      <c r="Y347" s="34" t="n">
        <v>1</v>
      </c>
      <c r="AMJ347" s="0"/>
    </row>
    <row r="348" s="34" customFormat="true" ht="14" hidden="false" customHeight="false" outlineLevel="0" collapsed="false">
      <c r="A348" s="1" t="n">
        <v>347</v>
      </c>
      <c r="B348" s="22" t="s">
        <v>25</v>
      </c>
      <c r="C348" s="22" t="s">
        <v>26</v>
      </c>
      <c r="D348" s="1" t="s">
        <v>27</v>
      </c>
      <c r="E348" s="1" t="s">
        <v>28</v>
      </c>
      <c r="F348" s="23" t="n">
        <v>1737</v>
      </c>
      <c r="G348" s="23" t="s">
        <v>29</v>
      </c>
      <c r="H348" s="23" t="s">
        <v>30</v>
      </c>
      <c r="I348" s="22" t="n">
        <v>8</v>
      </c>
      <c r="J348" s="23" t="s">
        <v>74</v>
      </c>
      <c r="K348" s="24" t="s">
        <v>351</v>
      </c>
      <c r="L348" s="25" t="n">
        <v>477</v>
      </c>
      <c r="M348" s="26" t="s">
        <v>33</v>
      </c>
      <c r="N348" s="27" t="n">
        <v>23</v>
      </c>
      <c r="O348" s="27"/>
      <c r="P348" s="28"/>
      <c r="Q348" s="29" t="n">
        <f aca="false">N348+(0.05*O348)+(P348/240)</f>
        <v>23</v>
      </c>
      <c r="R348" s="28"/>
      <c r="S348" s="28"/>
      <c r="T348" s="30"/>
      <c r="U348" s="31"/>
      <c r="V348" s="32" t="n">
        <f aca="false">L348*Q348</f>
        <v>10971</v>
      </c>
      <c r="W348" s="33"/>
      <c r="X348" s="22" t="s">
        <v>315</v>
      </c>
      <c r="Y348" s="34" t="n">
        <v>1</v>
      </c>
      <c r="AMJ348" s="0"/>
    </row>
    <row r="349" s="34" customFormat="true" ht="14" hidden="false" customHeight="false" outlineLevel="0" collapsed="false">
      <c r="A349" s="1" t="n">
        <v>348</v>
      </c>
      <c r="B349" s="22" t="s">
        <v>25</v>
      </c>
      <c r="C349" s="22" t="s">
        <v>26</v>
      </c>
      <c r="D349" s="1" t="s">
        <v>27</v>
      </c>
      <c r="E349" s="1" t="s">
        <v>28</v>
      </c>
      <c r="F349" s="23" t="n">
        <v>1737</v>
      </c>
      <c r="G349" s="23" t="s">
        <v>29</v>
      </c>
      <c r="H349" s="23" t="s">
        <v>30</v>
      </c>
      <c r="I349" s="22" t="n">
        <v>8</v>
      </c>
      <c r="J349" s="23" t="s">
        <v>75</v>
      </c>
      <c r="K349" s="24" t="s">
        <v>351</v>
      </c>
      <c r="L349" s="25" t="n">
        <v>42000</v>
      </c>
      <c r="M349" s="26" t="s">
        <v>36</v>
      </c>
      <c r="N349" s="27" t="n">
        <v>0.22</v>
      </c>
      <c r="O349" s="27"/>
      <c r="P349" s="28"/>
      <c r="Q349" s="29" t="n">
        <f aca="false">N349+(0.05*O349)+(P349/240)</f>
        <v>0.22</v>
      </c>
      <c r="R349" s="28"/>
      <c r="S349" s="28"/>
      <c r="T349" s="30"/>
      <c r="U349" s="31"/>
      <c r="V349" s="32" t="n">
        <f aca="false">L349*Q349</f>
        <v>9240</v>
      </c>
      <c r="W349" s="33"/>
      <c r="X349" s="22" t="s">
        <v>315</v>
      </c>
      <c r="Y349" s="34" t="n">
        <v>1</v>
      </c>
      <c r="AMJ349" s="0"/>
    </row>
    <row r="350" s="34" customFormat="true" ht="14" hidden="false" customHeight="false" outlineLevel="0" collapsed="false">
      <c r="A350" s="1" t="n">
        <v>349</v>
      </c>
      <c r="B350" s="22" t="s">
        <v>25</v>
      </c>
      <c r="C350" s="22" t="s">
        <v>26</v>
      </c>
      <c r="D350" s="1" t="s">
        <v>27</v>
      </c>
      <c r="E350" s="1" t="s">
        <v>28</v>
      </c>
      <c r="F350" s="23" t="n">
        <v>1737</v>
      </c>
      <c r="G350" s="23" t="s">
        <v>29</v>
      </c>
      <c r="H350" s="23" t="s">
        <v>30</v>
      </c>
      <c r="I350" s="22" t="n">
        <v>8</v>
      </c>
      <c r="J350" s="23" t="s">
        <v>352</v>
      </c>
      <c r="K350" s="24" t="s">
        <v>351</v>
      </c>
      <c r="L350" s="25" t="n">
        <v>24</v>
      </c>
      <c r="M350" s="26" t="s">
        <v>40</v>
      </c>
      <c r="N350" s="27"/>
      <c r="O350" s="27" t="n">
        <v>24</v>
      </c>
      <c r="P350" s="28"/>
      <c r="Q350" s="29" t="n">
        <f aca="false">N350+(0.05*O350)+(P350/240)</f>
        <v>1.2</v>
      </c>
      <c r="R350" s="28"/>
      <c r="S350" s="28"/>
      <c r="T350" s="30"/>
      <c r="U350" s="31"/>
      <c r="V350" s="32" t="n">
        <f aca="false">L350*Q350</f>
        <v>28.8</v>
      </c>
      <c r="W350" s="33"/>
      <c r="X350" s="22" t="s">
        <v>315</v>
      </c>
      <c r="Y350" s="34" t="n">
        <v>1</v>
      </c>
      <c r="AMJ350" s="0"/>
    </row>
    <row r="351" s="34" customFormat="true" ht="14" hidden="false" customHeight="false" outlineLevel="0" collapsed="false">
      <c r="A351" s="1" t="n">
        <v>350</v>
      </c>
      <c r="B351" s="22" t="s">
        <v>25</v>
      </c>
      <c r="C351" s="22" t="s">
        <v>26</v>
      </c>
      <c r="D351" s="1" t="s">
        <v>27</v>
      </c>
      <c r="E351" s="1" t="s">
        <v>28</v>
      </c>
      <c r="F351" s="23" t="n">
        <v>1737</v>
      </c>
      <c r="G351" s="23" t="s">
        <v>29</v>
      </c>
      <c r="H351" s="23" t="s">
        <v>30</v>
      </c>
      <c r="I351" s="22" t="n">
        <v>8</v>
      </c>
      <c r="J351" s="23" t="s">
        <v>344</v>
      </c>
      <c r="K351" s="24" t="s">
        <v>351</v>
      </c>
      <c r="L351" s="25" t="n">
        <v>796</v>
      </c>
      <c r="M351" s="26" t="s">
        <v>33</v>
      </c>
      <c r="N351" s="27" t="n">
        <v>15</v>
      </c>
      <c r="O351" s="27"/>
      <c r="P351" s="28"/>
      <c r="Q351" s="29" t="n">
        <f aca="false">N351+(0.05*O351)+(P351/240)</f>
        <v>15</v>
      </c>
      <c r="R351" s="28"/>
      <c r="S351" s="28"/>
      <c r="T351" s="30"/>
      <c r="U351" s="31"/>
      <c r="V351" s="32" t="n">
        <f aca="false">L351*Q351</f>
        <v>11940</v>
      </c>
      <c r="W351" s="33"/>
      <c r="X351" s="22" t="s">
        <v>315</v>
      </c>
      <c r="Y351" s="34" t="n">
        <v>1</v>
      </c>
      <c r="AMJ351" s="0"/>
    </row>
    <row r="352" s="34" customFormat="true" ht="14" hidden="false" customHeight="false" outlineLevel="0" collapsed="false">
      <c r="A352" s="1" t="n">
        <v>351</v>
      </c>
      <c r="B352" s="22" t="s">
        <v>25</v>
      </c>
      <c r="C352" s="22" t="s">
        <v>26</v>
      </c>
      <c r="D352" s="1" t="s">
        <v>27</v>
      </c>
      <c r="E352" s="1" t="s">
        <v>28</v>
      </c>
      <c r="F352" s="23" t="n">
        <v>1737</v>
      </c>
      <c r="G352" s="23" t="s">
        <v>29</v>
      </c>
      <c r="H352" s="23" t="s">
        <v>30</v>
      </c>
      <c r="I352" s="22" t="n">
        <v>8</v>
      </c>
      <c r="J352" s="23" t="s">
        <v>353</v>
      </c>
      <c r="K352" s="24" t="s">
        <v>351</v>
      </c>
      <c r="L352" s="25" t="n">
        <v>3</v>
      </c>
      <c r="M352" s="26" t="s">
        <v>354</v>
      </c>
      <c r="N352" s="27" t="n">
        <v>8</v>
      </c>
      <c r="O352" s="27"/>
      <c r="P352" s="28"/>
      <c r="Q352" s="29" t="n">
        <f aca="false">N352+(0.05*O352)+(P352/240)</f>
        <v>8</v>
      </c>
      <c r="R352" s="28"/>
      <c r="S352" s="28"/>
      <c r="T352" s="30"/>
      <c r="U352" s="31"/>
      <c r="V352" s="32" t="n">
        <f aca="false">L352*Q352</f>
        <v>24</v>
      </c>
      <c r="W352" s="33"/>
      <c r="X352" s="22" t="s">
        <v>315</v>
      </c>
      <c r="Y352" s="34" t="n">
        <v>1</v>
      </c>
      <c r="AMJ352" s="0"/>
    </row>
    <row r="353" s="34" customFormat="true" ht="14" hidden="false" customHeight="false" outlineLevel="0" collapsed="false">
      <c r="A353" s="1" t="n">
        <v>352</v>
      </c>
      <c r="B353" s="22" t="s">
        <v>25</v>
      </c>
      <c r="C353" s="22" t="s">
        <v>26</v>
      </c>
      <c r="D353" s="1" t="s">
        <v>27</v>
      </c>
      <c r="E353" s="1" t="s">
        <v>28</v>
      </c>
      <c r="F353" s="23" t="n">
        <v>1737</v>
      </c>
      <c r="G353" s="23" t="s">
        <v>29</v>
      </c>
      <c r="H353" s="23" t="s">
        <v>30</v>
      </c>
      <c r="I353" s="22" t="n">
        <v>8</v>
      </c>
      <c r="J353" s="23" t="s">
        <v>111</v>
      </c>
      <c r="K353" s="24" t="s">
        <v>351</v>
      </c>
      <c r="L353" s="25" t="n">
        <v>404</v>
      </c>
      <c r="M353" s="26" t="s">
        <v>40</v>
      </c>
      <c r="N353" s="27"/>
      <c r="O353" s="27" t="n">
        <v>4</v>
      </c>
      <c r="P353" s="28"/>
      <c r="Q353" s="29" t="n">
        <f aca="false">N353+(0.05*O353)+(P353/240)</f>
        <v>0.2</v>
      </c>
      <c r="R353" s="28"/>
      <c r="S353" s="28"/>
      <c r="T353" s="30"/>
      <c r="U353" s="31"/>
      <c r="V353" s="32" t="n">
        <f aca="false">L353*Q353</f>
        <v>80.8</v>
      </c>
      <c r="W353" s="33"/>
      <c r="X353" s="22" t="s">
        <v>315</v>
      </c>
      <c r="Y353" s="34" t="n">
        <v>1</v>
      </c>
      <c r="AMJ353" s="0"/>
    </row>
    <row r="354" s="34" customFormat="true" ht="14" hidden="false" customHeight="false" outlineLevel="0" collapsed="false">
      <c r="A354" s="1" t="n">
        <v>353</v>
      </c>
      <c r="B354" s="22" t="s">
        <v>25</v>
      </c>
      <c r="C354" s="22" t="s">
        <v>26</v>
      </c>
      <c r="D354" s="1" t="s">
        <v>27</v>
      </c>
      <c r="E354" s="1" t="s">
        <v>28</v>
      </c>
      <c r="F354" s="23" t="n">
        <v>1737</v>
      </c>
      <c r="G354" s="23" t="s">
        <v>29</v>
      </c>
      <c r="H354" s="23" t="s">
        <v>30</v>
      </c>
      <c r="I354" s="22" t="n">
        <v>8</v>
      </c>
      <c r="J354" s="23" t="s">
        <v>355</v>
      </c>
      <c r="K354" s="24" t="s">
        <v>351</v>
      </c>
      <c r="L354" s="25" t="n">
        <v>560</v>
      </c>
      <c r="M354" s="26" t="s">
        <v>40</v>
      </c>
      <c r="N354" s="27"/>
      <c r="O354" s="27" t="n">
        <v>3</v>
      </c>
      <c r="P354" s="28"/>
      <c r="Q354" s="29" t="n">
        <f aca="false">N354+(0.05*O354)+(P354/240)</f>
        <v>0.15</v>
      </c>
      <c r="R354" s="28"/>
      <c r="S354" s="28"/>
      <c r="T354" s="30"/>
      <c r="U354" s="31"/>
      <c r="V354" s="32" t="n">
        <f aca="false">L354*Q354</f>
        <v>84</v>
      </c>
      <c r="W354" s="33"/>
      <c r="X354" s="22" t="s">
        <v>315</v>
      </c>
      <c r="Y354" s="34" t="n">
        <v>1</v>
      </c>
      <c r="AMJ354" s="0"/>
    </row>
    <row r="355" s="34" customFormat="true" ht="14" hidden="false" customHeight="false" outlineLevel="0" collapsed="false">
      <c r="A355" s="1" t="n">
        <v>354</v>
      </c>
      <c r="B355" s="22" t="s">
        <v>25</v>
      </c>
      <c r="C355" s="22" t="s">
        <v>26</v>
      </c>
      <c r="D355" s="1" t="s">
        <v>27</v>
      </c>
      <c r="E355" s="1" t="s">
        <v>28</v>
      </c>
      <c r="F355" s="23" t="n">
        <v>1737</v>
      </c>
      <c r="G355" s="23" t="s">
        <v>29</v>
      </c>
      <c r="H355" s="23" t="s">
        <v>30</v>
      </c>
      <c r="I355" s="22" t="n">
        <v>8</v>
      </c>
      <c r="J355" s="23" t="s">
        <v>37</v>
      </c>
      <c r="K355" s="24" t="s">
        <v>351</v>
      </c>
      <c r="L355" s="25" t="n">
        <v>261</v>
      </c>
      <c r="M355" s="26" t="s">
        <v>36</v>
      </c>
      <c r="N355" s="27"/>
      <c r="O355" s="27" t="n">
        <v>23</v>
      </c>
      <c r="P355" s="28"/>
      <c r="Q355" s="29" t="n">
        <f aca="false">N355+(0.05*O355)+(P355/240)</f>
        <v>1.15</v>
      </c>
      <c r="R355" s="28"/>
      <c r="S355" s="28"/>
      <c r="T355" s="30"/>
      <c r="U355" s="31"/>
      <c r="V355" s="32" t="n">
        <f aca="false">L355*Q355</f>
        <v>300.15</v>
      </c>
      <c r="W355" s="33"/>
      <c r="X355" s="22" t="s">
        <v>315</v>
      </c>
      <c r="Y355" s="34" t="n">
        <v>1</v>
      </c>
      <c r="AMJ355" s="0"/>
    </row>
    <row r="356" s="34" customFormat="true" ht="14" hidden="false" customHeight="false" outlineLevel="0" collapsed="false">
      <c r="A356" s="1" t="n">
        <v>355</v>
      </c>
      <c r="B356" s="22" t="s">
        <v>25</v>
      </c>
      <c r="C356" s="22" t="s">
        <v>26</v>
      </c>
      <c r="D356" s="1" t="s">
        <v>27</v>
      </c>
      <c r="E356" s="1" t="s">
        <v>28</v>
      </c>
      <c r="F356" s="23" t="n">
        <v>1737</v>
      </c>
      <c r="G356" s="23" t="s">
        <v>29</v>
      </c>
      <c r="H356" s="23" t="s">
        <v>30</v>
      </c>
      <c r="I356" s="22" t="n">
        <v>8</v>
      </c>
      <c r="J356" s="23" t="s">
        <v>356</v>
      </c>
      <c r="K356" s="24" t="s">
        <v>351</v>
      </c>
      <c r="L356" s="25" t="n">
        <v>179456</v>
      </c>
      <c r="M356" s="26" t="s">
        <v>36</v>
      </c>
      <c r="N356" s="27" t="n">
        <v>0.15</v>
      </c>
      <c r="O356" s="27"/>
      <c r="P356" s="28"/>
      <c r="Q356" s="29" t="n">
        <f aca="false">N356+(0.05*O356)+(P356/240)</f>
        <v>0.15</v>
      </c>
      <c r="R356" s="28"/>
      <c r="S356" s="28"/>
      <c r="T356" s="30"/>
      <c r="U356" s="31"/>
      <c r="V356" s="32" t="n">
        <f aca="false">L356*Q356</f>
        <v>26918.4</v>
      </c>
      <c r="W356" s="33"/>
      <c r="X356" s="22" t="s">
        <v>315</v>
      </c>
      <c r="Y356" s="34" t="n">
        <v>1</v>
      </c>
      <c r="AMJ356" s="0"/>
    </row>
    <row r="357" s="34" customFormat="true" ht="14" hidden="false" customHeight="false" outlineLevel="0" collapsed="false">
      <c r="A357" s="1" t="n">
        <v>356</v>
      </c>
      <c r="B357" s="22" t="s">
        <v>25</v>
      </c>
      <c r="C357" s="22" t="s">
        <v>26</v>
      </c>
      <c r="D357" s="1" t="s">
        <v>27</v>
      </c>
      <c r="E357" s="1" t="s">
        <v>28</v>
      </c>
      <c r="F357" s="23" t="n">
        <v>1737</v>
      </c>
      <c r="G357" s="23" t="s">
        <v>29</v>
      </c>
      <c r="H357" s="23" t="s">
        <v>30</v>
      </c>
      <c r="I357" s="22" t="n">
        <v>8</v>
      </c>
      <c r="J357" s="23" t="s">
        <v>357</v>
      </c>
      <c r="K357" s="24" t="s">
        <v>351</v>
      </c>
      <c r="L357" s="25" t="n">
        <v>48</v>
      </c>
      <c r="M357" s="26" t="s">
        <v>61</v>
      </c>
      <c r="N357" s="27"/>
      <c r="O357" s="27" t="n">
        <v>60</v>
      </c>
      <c r="P357" s="28"/>
      <c r="Q357" s="29" t="n">
        <f aca="false">N357+(0.05*O357)+(P357/240)</f>
        <v>3</v>
      </c>
      <c r="R357" s="28"/>
      <c r="S357" s="28"/>
      <c r="T357" s="30"/>
      <c r="U357" s="31"/>
      <c r="V357" s="32" t="n">
        <f aca="false">L357*Q357</f>
        <v>144</v>
      </c>
      <c r="W357" s="33"/>
      <c r="X357" s="22" t="s">
        <v>315</v>
      </c>
      <c r="Y357" s="34" t="n">
        <v>1</v>
      </c>
      <c r="AMJ357" s="0"/>
    </row>
    <row r="358" s="34" customFormat="true" ht="14" hidden="false" customHeight="false" outlineLevel="0" collapsed="false">
      <c r="A358" s="1" t="n">
        <v>357</v>
      </c>
      <c r="B358" s="22" t="s">
        <v>25</v>
      </c>
      <c r="C358" s="22" t="s">
        <v>26</v>
      </c>
      <c r="D358" s="1" t="s">
        <v>27</v>
      </c>
      <c r="E358" s="1" t="s">
        <v>28</v>
      </c>
      <c r="F358" s="23" t="n">
        <v>1737</v>
      </c>
      <c r="G358" s="23" t="s">
        <v>29</v>
      </c>
      <c r="H358" s="23" t="s">
        <v>30</v>
      </c>
      <c r="I358" s="22" t="n">
        <v>8</v>
      </c>
      <c r="J358" s="23" t="s">
        <v>358</v>
      </c>
      <c r="K358" s="24" t="s">
        <v>351</v>
      </c>
      <c r="L358" s="25" t="n">
        <v>45771</v>
      </c>
      <c r="M358" s="26" t="s">
        <v>36</v>
      </c>
      <c r="N358" s="27" t="n">
        <v>0.2</v>
      </c>
      <c r="O358" s="27"/>
      <c r="P358" s="28"/>
      <c r="Q358" s="29" t="n">
        <f aca="false">N358+(0.05*O358)+(P358/240)</f>
        <v>0.2</v>
      </c>
      <c r="R358" s="28"/>
      <c r="S358" s="28"/>
      <c r="T358" s="30"/>
      <c r="U358" s="31"/>
      <c r="V358" s="32" t="n">
        <f aca="false">L358*Q358</f>
        <v>9154.2</v>
      </c>
      <c r="W358" s="33"/>
      <c r="X358" s="22" t="s">
        <v>315</v>
      </c>
      <c r="Y358" s="34" t="n">
        <v>1</v>
      </c>
      <c r="AMJ358" s="0"/>
    </row>
    <row r="359" s="34" customFormat="true" ht="14" hidden="false" customHeight="false" outlineLevel="0" collapsed="false">
      <c r="A359" s="1" t="n">
        <v>358</v>
      </c>
      <c r="B359" s="22" t="s">
        <v>25</v>
      </c>
      <c r="C359" s="22" t="s">
        <v>26</v>
      </c>
      <c r="D359" s="1" t="s">
        <v>27</v>
      </c>
      <c r="E359" s="1" t="s">
        <v>28</v>
      </c>
      <c r="F359" s="23" t="n">
        <v>1737</v>
      </c>
      <c r="G359" s="23" t="s">
        <v>29</v>
      </c>
      <c r="H359" s="23" t="s">
        <v>30</v>
      </c>
      <c r="I359" s="22" t="n">
        <v>8</v>
      </c>
      <c r="J359" s="23" t="s">
        <v>359</v>
      </c>
      <c r="K359" s="24" t="s">
        <v>351</v>
      </c>
      <c r="L359" s="25" t="n">
        <v>48</v>
      </c>
      <c r="M359" s="26" t="s">
        <v>40</v>
      </c>
      <c r="N359" s="27"/>
      <c r="O359" s="27" t="n">
        <v>3</v>
      </c>
      <c r="P359" s="28"/>
      <c r="Q359" s="29" t="n">
        <f aca="false">N359+(0.05*O359)+(P359/240)</f>
        <v>0.15</v>
      </c>
      <c r="R359" s="28"/>
      <c r="S359" s="28"/>
      <c r="T359" s="30"/>
      <c r="U359" s="31"/>
      <c r="V359" s="32" t="n">
        <f aca="false">L359*Q359</f>
        <v>7.2</v>
      </c>
      <c r="W359" s="33"/>
      <c r="X359" s="22" t="s">
        <v>315</v>
      </c>
      <c r="Y359" s="34" t="n">
        <v>1</v>
      </c>
      <c r="AMJ359" s="0"/>
    </row>
    <row r="360" s="34" customFormat="true" ht="14" hidden="false" customHeight="false" outlineLevel="0" collapsed="false">
      <c r="A360" s="1" t="n">
        <v>359</v>
      </c>
      <c r="B360" s="22" t="s">
        <v>25</v>
      </c>
      <c r="C360" s="22" t="s">
        <v>26</v>
      </c>
      <c r="D360" s="1" t="s">
        <v>27</v>
      </c>
      <c r="E360" s="1" t="s">
        <v>28</v>
      </c>
      <c r="F360" s="23" t="n">
        <v>1737</v>
      </c>
      <c r="G360" s="23" t="s">
        <v>29</v>
      </c>
      <c r="H360" s="23" t="s">
        <v>30</v>
      </c>
      <c r="I360" s="22" t="n">
        <v>8</v>
      </c>
      <c r="J360" s="23" t="s">
        <v>360</v>
      </c>
      <c r="K360" s="24" t="s">
        <v>351</v>
      </c>
      <c r="L360" s="25" t="n">
        <v>470</v>
      </c>
      <c r="M360" s="26" t="s">
        <v>61</v>
      </c>
      <c r="N360" s="27"/>
      <c r="O360" s="27" t="n">
        <v>25</v>
      </c>
      <c r="P360" s="28"/>
      <c r="Q360" s="29" t="n">
        <f aca="false">N360+(0.05*O360)+(P360/240)</f>
        <v>1.25</v>
      </c>
      <c r="R360" s="28"/>
      <c r="S360" s="28"/>
      <c r="T360" s="30"/>
      <c r="U360" s="31"/>
      <c r="V360" s="32" t="n">
        <f aca="false">L360*Q360</f>
        <v>587.5</v>
      </c>
      <c r="W360" s="33"/>
      <c r="X360" s="22" t="s">
        <v>315</v>
      </c>
      <c r="Y360" s="34" t="n">
        <v>1</v>
      </c>
      <c r="AMJ360" s="0"/>
    </row>
    <row r="361" s="34" customFormat="true" ht="14" hidden="false" customHeight="false" outlineLevel="0" collapsed="false">
      <c r="A361" s="1" t="n">
        <v>360</v>
      </c>
      <c r="B361" s="22" t="s">
        <v>25</v>
      </c>
      <c r="C361" s="22" t="s">
        <v>26</v>
      </c>
      <c r="D361" s="1" t="s">
        <v>27</v>
      </c>
      <c r="E361" s="1" t="s">
        <v>28</v>
      </c>
      <c r="F361" s="23" t="n">
        <v>1737</v>
      </c>
      <c r="G361" s="23" t="s">
        <v>29</v>
      </c>
      <c r="H361" s="23" t="s">
        <v>30</v>
      </c>
      <c r="I361" s="22" t="n">
        <v>8</v>
      </c>
      <c r="J361" s="23" t="s">
        <v>164</v>
      </c>
      <c r="K361" s="24" t="s">
        <v>351</v>
      </c>
      <c r="L361" s="25" t="n">
        <v>167859</v>
      </c>
      <c r="M361" s="26" t="s">
        <v>36</v>
      </c>
      <c r="N361" s="27" t="n">
        <v>12</v>
      </c>
      <c r="O361" s="27"/>
      <c r="P361" s="28"/>
      <c r="Q361" s="29" t="n">
        <f aca="false">N361+(0.05*O361)+(P361/240)</f>
        <v>12</v>
      </c>
      <c r="R361" s="28"/>
      <c r="S361" s="28"/>
      <c r="T361" s="30"/>
      <c r="U361" s="31"/>
      <c r="V361" s="32" t="n">
        <f aca="false">L361*Q361</f>
        <v>2014308</v>
      </c>
      <c r="W361" s="33"/>
      <c r="X361" s="22" t="s">
        <v>315</v>
      </c>
      <c r="Y361" s="34" t="n">
        <v>1</v>
      </c>
      <c r="AMJ361" s="0"/>
    </row>
    <row r="362" s="34" customFormat="true" ht="14" hidden="false" customHeight="false" outlineLevel="0" collapsed="false">
      <c r="A362" s="1" t="n">
        <v>361</v>
      </c>
      <c r="B362" s="22" t="s">
        <v>25</v>
      </c>
      <c r="C362" s="22" t="s">
        <v>26</v>
      </c>
      <c r="D362" s="1" t="s">
        <v>27</v>
      </c>
      <c r="E362" s="1" t="s">
        <v>28</v>
      </c>
      <c r="F362" s="23" t="n">
        <v>1737</v>
      </c>
      <c r="G362" s="23" t="s">
        <v>29</v>
      </c>
      <c r="H362" s="23" t="s">
        <v>30</v>
      </c>
      <c r="I362" s="22" t="n">
        <v>8</v>
      </c>
      <c r="J362" s="23" t="s">
        <v>173</v>
      </c>
      <c r="K362" s="24" t="s">
        <v>351</v>
      </c>
      <c r="L362" s="25" t="n">
        <v>110</v>
      </c>
      <c r="M362" s="26" t="s">
        <v>36</v>
      </c>
      <c r="N362" s="27"/>
      <c r="O362" s="27" t="n">
        <v>30</v>
      </c>
      <c r="P362" s="28"/>
      <c r="Q362" s="29" t="n">
        <f aca="false">N362+(0.05*O362)+(P362/240)</f>
        <v>1.5</v>
      </c>
      <c r="R362" s="28"/>
      <c r="S362" s="28"/>
      <c r="T362" s="30"/>
      <c r="U362" s="31"/>
      <c r="V362" s="32" t="n">
        <f aca="false">L362*Q362</f>
        <v>165</v>
      </c>
      <c r="W362" s="33"/>
      <c r="X362" s="22" t="s">
        <v>315</v>
      </c>
      <c r="Y362" s="34" t="n">
        <v>1</v>
      </c>
      <c r="AMJ362" s="0"/>
    </row>
    <row r="363" s="34" customFormat="true" ht="14" hidden="false" customHeight="false" outlineLevel="0" collapsed="false">
      <c r="A363" s="1" t="n">
        <v>362</v>
      </c>
      <c r="B363" s="22" t="s">
        <v>25</v>
      </c>
      <c r="C363" s="22" t="s">
        <v>26</v>
      </c>
      <c r="D363" s="1" t="s">
        <v>27</v>
      </c>
      <c r="E363" s="1" t="s">
        <v>28</v>
      </c>
      <c r="F363" s="23" t="n">
        <v>1737</v>
      </c>
      <c r="G363" s="23" t="s">
        <v>29</v>
      </c>
      <c r="H363" s="23" t="s">
        <v>30</v>
      </c>
      <c r="I363" s="22" t="n">
        <v>8</v>
      </c>
      <c r="J363" s="23" t="s">
        <v>167</v>
      </c>
      <c r="K363" s="24" t="s">
        <v>351</v>
      </c>
      <c r="L363" s="25" t="n">
        <v>1796</v>
      </c>
      <c r="M363" s="26" t="s">
        <v>36</v>
      </c>
      <c r="N363" s="27" t="n">
        <v>0.15</v>
      </c>
      <c r="O363" s="27"/>
      <c r="P363" s="28"/>
      <c r="Q363" s="29" t="n">
        <f aca="false">N363+(0.05*O363)+(P363/240)</f>
        <v>0.15</v>
      </c>
      <c r="R363" s="28"/>
      <c r="S363" s="28"/>
      <c r="T363" s="30"/>
      <c r="U363" s="31"/>
      <c r="V363" s="32" t="n">
        <f aca="false">L363*Q363</f>
        <v>269.4</v>
      </c>
      <c r="W363" s="33"/>
      <c r="X363" s="22" t="s">
        <v>315</v>
      </c>
      <c r="Y363" s="34" t="n">
        <v>1</v>
      </c>
      <c r="AMJ363" s="0"/>
    </row>
    <row r="364" s="34" customFormat="true" ht="14" hidden="false" customHeight="false" outlineLevel="0" collapsed="false">
      <c r="A364" s="1" t="n">
        <v>363</v>
      </c>
      <c r="B364" s="22" t="s">
        <v>25</v>
      </c>
      <c r="C364" s="22" t="s">
        <v>26</v>
      </c>
      <c r="D364" s="1" t="s">
        <v>27</v>
      </c>
      <c r="E364" s="1" t="s">
        <v>28</v>
      </c>
      <c r="F364" s="23" t="n">
        <v>1737</v>
      </c>
      <c r="G364" s="23" t="s">
        <v>29</v>
      </c>
      <c r="H364" s="23" t="s">
        <v>30</v>
      </c>
      <c r="I364" s="22" t="n">
        <v>8</v>
      </c>
      <c r="J364" s="23" t="s">
        <v>346</v>
      </c>
      <c r="K364" s="24" t="s">
        <v>351</v>
      </c>
      <c r="L364" s="25" t="n">
        <v>224</v>
      </c>
      <c r="M364" s="26" t="s">
        <v>33</v>
      </c>
      <c r="N364" s="27" t="n">
        <v>12</v>
      </c>
      <c r="O364" s="27"/>
      <c r="P364" s="28"/>
      <c r="Q364" s="29" t="n">
        <f aca="false">N364+(0.05*O364)+(P364/240)</f>
        <v>12</v>
      </c>
      <c r="R364" s="28"/>
      <c r="S364" s="28"/>
      <c r="T364" s="30"/>
      <c r="U364" s="31"/>
      <c r="V364" s="32" t="n">
        <f aca="false">L364*Q364</f>
        <v>2688</v>
      </c>
      <c r="W364" s="33"/>
      <c r="X364" s="22" t="s">
        <v>315</v>
      </c>
      <c r="Y364" s="34" t="n">
        <v>1</v>
      </c>
      <c r="AMJ364" s="0"/>
    </row>
    <row r="365" s="34" customFormat="true" ht="14" hidden="false" customHeight="false" outlineLevel="0" collapsed="false">
      <c r="A365" s="1" t="n">
        <v>364</v>
      </c>
      <c r="B365" s="22" t="s">
        <v>25</v>
      </c>
      <c r="C365" s="22" t="s">
        <v>26</v>
      </c>
      <c r="D365" s="1" t="s">
        <v>27</v>
      </c>
      <c r="E365" s="1" t="s">
        <v>28</v>
      </c>
      <c r="F365" s="23" t="n">
        <v>1737</v>
      </c>
      <c r="G365" s="23" t="s">
        <v>29</v>
      </c>
      <c r="H365" s="23" t="s">
        <v>30</v>
      </c>
      <c r="I365" s="22" t="n">
        <v>8</v>
      </c>
      <c r="J365" s="23" t="s">
        <v>361</v>
      </c>
      <c r="K365" s="24" t="s">
        <v>351</v>
      </c>
      <c r="L365" s="25" t="n">
        <v>20</v>
      </c>
      <c r="M365" s="26" t="s">
        <v>61</v>
      </c>
      <c r="N365" s="27" t="n">
        <v>45</v>
      </c>
      <c r="O365" s="27"/>
      <c r="P365" s="28"/>
      <c r="Q365" s="29" t="n">
        <f aca="false">N365+(0.05*O365)+(P365/240)</f>
        <v>45</v>
      </c>
      <c r="R365" s="28"/>
      <c r="S365" s="28"/>
      <c r="T365" s="30"/>
      <c r="U365" s="31"/>
      <c r="V365" s="32" t="n">
        <f aca="false">L365*Q365</f>
        <v>900</v>
      </c>
      <c r="W365" s="33"/>
      <c r="X365" s="22" t="s">
        <v>315</v>
      </c>
      <c r="Y365" s="34" t="n">
        <v>1</v>
      </c>
      <c r="AMJ365" s="0"/>
    </row>
    <row r="366" s="34" customFormat="true" ht="14" hidden="false" customHeight="false" outlineLevel="0" collapsed="false">
      <c r="A366" s="1" t="n">
        <v>365</v>
      </c>
      <c r="B366" s="22" t="s">
        <v>25</v>
      </c>
      <c r="C366" s="22" t="s">
        <v>26</v>
      </c>
      <c r="D366" s="1" t="s">
        <v>27</v>
      </c>
      <c r="E366" s="1" t="s">
        <v>28</v>
      </c>
      <c r="F366" s="23" t="n">
        <v>1737</v>
      </c>
      <c r="G366" s="23" t="s">
        <v>29</v>
      </c>
      <c r="H366" s="23" t="s">
        <v>30</v>
      </c>
      <c r="I366" s="22" t="n">
        <v>8</v>
      </c>
      <c r="J366" s="23" t="s">
        <v>362</v>
      </c>
      <c r="K366" s="24" t="s">
        <v>351</v>
      </c>
      <c r="L366" s="25" t="n">
        <v>150</v>
      </c>
      <c r="M366" s="26" t="s">
        <v>61</v>
      </c>
      <c r="N366" s="27" t="n">
        <v>35</v>
      </c>
      <c r="O366" s="27"/>
      <c r="P366" s="28"/>
      <c r="Q366" s="29" t="n">
        <f aca="false">N366+(0.05*O366)+(P366/240)</f>
        <v>35</v>
      </c>
      <c r="R366" s="28"/>
      <c r="S366" s="28"/>
      <c r="T366" s="30"/>
      <c r="U366" s="31"/>
      <c r="V366" s="32" t="n">
        <f aca="false">L366*Q366</f>
        <v>5250</v>
      </c>
      <c r="W366" s="33"/>
      <c r="X366" s="22" t="s">
        <v>315</v>
      </c>
      <c r="Y366" s="34" t="n">
        <v>1</v>
      </c>
      <c r="AMJ366" s="0"/>
    </row>
    <row r="367" s="34" customFormat="true" ht="14" hidden="false" customHeight="false" outlineLevel="0" collapsed="false">
      <c r="A367" s="1" t="n">
        <v>366</v>
      </c>
      <c r="B367" s="22" t="s">
        <v>25</v>
      </c>
      <c r="C367" s="22" t="s">
        <v>26</v>
      </c>
      <c r="D367" s="1" t="s">
        <v>27</v>
      </c>
      <c r="E367" s="1" t="s">
        <v>28</v>
      </c>
      <c r="F367" s="23" t="n">
        <v>1737</v>
      </c>
      <c r="G367" s="23" t="s">
        <v>29</v>
      </c>
      <c r="H367" s="23" t="s">
        <v>30</v>
      </c>
      <c r="I367" s="22" t="n">
        <v>8</v>
      </c>
      <c r="J367" s="23" t="s">
        <v>60</v>
      </c>
      <c r="K367" s="24" t="s">
        <v>351</v>
      </c>
      <c r="L367" s="25" t="n">
        <v>75</v>
      </c>
      <c r="M367" s="26" t="s">
        <v>61</v>
      </c>
      <c r="N367" s="27" t="n">
        <v>35</v>
      </c>
      <c r="O367" s="27"/>
      <c r="P367" s="28"/>
      <c r="Q367" s="29" t="n">
        <f aca="false">N367+(0.05*O367)+(P367/240)</f>
        <v>35</v>
      </c>
      <c r="R367" s="28"/>
      <c r="S367" s="28"/>
      <c r="T367" s="30"/>
      <c r="U367" s="31"/>
      <c r="V367" s="32" t="n">
        <f aca="false">L367*Q367</f>
        <v>2625</v>
      </c>
      <c r="W367" s="33"/>
      <c r="X367" s="22" t="s">
        <v>315</v>
      </c>
      <c r="Y367" s="34" t="n">
        <v>1</v>
      </c>
      <c r="AMJ367" s="0"/>
    </row>
    <row r="368" s="34" customFormat="true" ht="14" hidden="false" customHeight="false" outlineLevel="0" collapsed="false">
      <c r="A368" s="1" t="n">
        <v>367</v>
      </c>
      <c r="B368" s="22" t="s">
        <v>25</v>
      </c>
      <c r="C368" s="22" t="s">
        <v>26</v>
      </c>
      <c r="D368" s="1" t="s">
        <v>27</v>
      </c>
      <c r="E368" s="1" t="s">
        <v>28</v>
      </c>
      <c r="F368" s="23" t="n">
        <v>1737</v>
      </c>
      <c r="G368" s="23" t="s">
        <v>29</v>
      </c>
      <c r="H368" s="23" t="s">
        <v>30</v>
      </c>
      <c r="I368" s="22" t="n">
        <v>8</v>
      </c>
      <c r="J368" s="23" t="s">
        <v>363</v>
      </c>
      <c r="K368" s="24" t="s">
        <v>351</v>
      </c>
      <c r="L368" s="25" t="n">
        <v>73</v>
      </c>
      <c r="M368" s="26" t="s">
        <v>61</v>
      </c>
      <c r="N368" s="27" t="n">
        <v>25</v>
      </c>
      <c r="O368" s="27"/>
      <c r="P368" s="28"/>
      <c r="Q368" s="29" t="n">
        <f aca="false">N368+(0.05*O368)+(P368/240)</f>
        <v>25</v>
      </c>
      <c r="R368" s="28"/>
      <c r="S368" s="28"/>
      <c r="T368" s="30"/>
      <c r="U368" s="31"/>
      <c r="V368" s="32" t="n">
        <f aca="false">L368*Q368</f>
        <v>1825</v>
      </c>
      <c r="W368" s="33"/>
      <c r="X368" s="22" t="s">
        <v>315</v>
      </c>
      <c r="Y368" s="34" t="n">
        <v>1</v>
      </c>
      <c r="AMJ368" s="0"/>
    </row>
    <row r="369" s="34" customFormat="true" ht="14" hidden="false" customHeight="false" outlineLevel="0" collapsed="false">
      <c r="A369" s="1" t="n">
        <v>368</v>
      </c>
      <c r="B369" s="22" t="s">
        <v>25</v>
      </c>
      <c r="C369" s="22" t="s">
        <v>26</v>
      </c>
      <c r="D369" s="1" t="s">
        <v>27</v>
      </c>
      <c r="E369" s="1" t="s">
        <v>28</v>
      </c>
      <c r="F369" s="23" t="n">
        <v>1737</v>
      </c>
      <c r="G369" s="23" t="s">
        <v>29</v>
      </c>
      <c r="H369" s="23" t="s">
        <v>30</v>
      </c>
      <c r="I369" s="22" t="n">
        <v>8</v>
      </c>
      <c r="J369" s="23" t="s">
        <v>227</v>
      </c>
      <c r="K369" s="24" t="s">
        <v>351</v>
      </c>
      <c r="L369" s="25" t="n">
        <v>121</v>
      </c>
      <c r="M369" s="26" t="s">
        <v>61</v>
      </c>
      <c r="N369" s="27" t="n">
        <v>18</v>
      </c>
      <c r="O369" s="27"/>
      <c r="P369" s="28"/>
      <c r="Q369" s="29" t="n">
        <f aca="false">N369+(0.05*O369)+(P369/240)</f>
        <v>18</v>
      </c>
      <c r="R369" s="28"/>
      <c r="S369" s="28"/>
      <c r="T369" s="30"/>
      <c r="U369" s="31"/>
      <c r="V369" s="32" t="n">
        <f aca="false">L369*Q369</f>
        <v>2178</v>
      </c>
      <c r="W369" s="33"/>
      <c r="X369" s="22" t="s">
        <v>315</v>
      </c>
      <c r="Y369" s="34" t="n">
        <v>1</v>
      </c>
      <c r="AMJ369" s="0"/>
    </row>
    <row r="370" s="34" customFormat="true" ht="14" hidden="false" customHeight="false" outlineLevel="0" collapsed="false">
      <c r="A370" s="1" t="n">
        <v>369</v>
      </c>
      <c r="B370" s="22" t="s">
        <v>25</v>
      </c>
      <c r="C370" s="22" t="s">
        <v>26</v>
      </c>
      <c r="D370" s="1" t="s">
        <v>27</v>
      </c>
      <c r="E370" s="1" t="s">
        <v>28</v>
      </c>
      <c r="F370" s="23" t="n">
        <v>1737</v>
      </c>
      <c r="G370" s="23" t="s">
        <v>29</v>
      </c>
      <c r="H370" s="23" t="s">
        <v>30</v>
      </c>
      <c r="I370" s="22" t="n">
        <v>8</v>
      </c>
      <c r="J370" s="23" t="s">
        <v>364</v>
      </c>
      <c r="K370" s="24" t="s">
        <v>351</v>
      </c>
      <c r="L370" s="25" t="n">
        <v>21</v>
      </c>
      <c r="M370" s="26" t="s">
        <v>61</v>
      </c>
      <c r="N370" s="27" t="n">
        <v>12</v>
      </c>
      <c r="O370" s="27"/>
      <c r="P370" s="28"/>
      <c r="Q370" s="29" t="n">
        <f aca="false">N370+(0.05*O370)+(P370/240)</f>
        <v>12</v>
      </c>
      <c r="R370" s="28"/>
      <c r="S370" s="28"/>
      <c r="T370" s="30"/>
      <c r="U370" s="31"/>
      <c r="V370" s="32" t="n">
        <f aca="false">L370*Q370</f>
        <v>252</v>
      </c>
      <c r="W370" s="33"/>
      <c r="X370" s="22" t="s">
        <v>315</v>
      </c>
      <c r="Y370" s="34" t="n">
        <v>1</v>
      </c>
      <c r="AMJ370" s="0"/>
    </row>
    <row r="371" s="34" customFormat="true" ht="14" hidden="false" customHeight="false" outlineLevel="0" collapsed="false">
      <c r="A371" s="1" t="n">
        <v>370</v>
      </c>
      <c r="B371" s="22" t="s">
        <v>25</v>
      </c>
      <c r="C371" s="22" t="s">
        <v>26</v>
      </c>
      <c r="D371" s="1" t="s">
        <v>27</v>
      </c>
      <c r="E371" s="1" t="s">
        <v>28</v>
      </c>
      <c r="F371" s="23" t="n">
        <v>1737</v>
      </c>
      <c r="G371" s="23" t="s">
        <v>29</v>
      </c>
      <c r="H371" s="23" t="s">
        <v>30</v>
      </c>
      <c r="I371" s="22" t="n">
        <v>8</v>
      </c>
      <c r="J371" s="23" t="s">
        <v>365</v>
      </c>
      <c r="K371" s="24" t="s">
        <v>351</v>
      </c>
      <c r="L371" s="25" t="n">
        <v>128</v>
      </c>
      <c r="M371" s="26" t="s">
        <v>61</v>
      </c>
      <c r="N371" s="27" t="n">
        <v>11</v>
      </c>
      <c r="O371" s="27"/>
      <c r="P371" s="28"/>
      <c r="Q371" s="29" t="n">
        <f aca="false">N371+(0.05*O371)+(P371/240)</f>
        <v>11</v>
      </c>
      <c r="R371" s="28"/>
      <c r="S371" s="28"/>
      <c r="T371" s="30"/>
      <c r="U371" s="31"/>
      <c r="V371" s="32" t="n">
        <f aca="false">L371*Q371</f>
        <v>1408</v>
      </c>
      <c r="W371" s="33"/>
      <c r="X371" s="22" t="s">
        <v>315</v>
      </c>
      <c r="Y371" s="34" t="n">
        <v>1</v>
      </c>
      <c r="AMJ371" s="0"/>
    </row>
    <row r="372" s="34" customFormat="true" ht="14" hidden="false" customHeight="false" outlineLevel="0" collapsed="false">
      <c r="A372" s="1" t="n">
        <v>371</v>
      </c>
      <c r="B372" s="22" t="s">
        <v>25</v>
      </c>
      <c r="C372" s="22" t="s">
        <v>26</v>
      </c>
      <c r="D372" s="1" t="s">
        <v>27</v>
      </c>
      <c r="E372" s="1" t="s">
        <v>28</v>
      </c>
      <c r="F372" s="23" t="n">
        <v>1737</v>
      </c>
      <c r="G372" s="23" t="s">
        <v>29</v>
      </c>
      <c r="H372" s="23" t="s">
        <v>30</v>
      </c>
      <c r="I372" s="22" t="n">
        <v>8</v>
      </c>
      <c r="J372" s="23" t="s">
        <v>366</v>
      </c>
      <c r="K372" s="24" t="s">
        <v>351</v>
      </c>
      <c r="L372" s="25" t="n">
        <v>1200</v>
      </c>
      <c r="M372" s="26" t="s">
        <v>324</v>
      </c>
      <c r="N372" s="27"/>
      <c r="O372" s="27" t="n">
        <v>2</v>
      </c>
      <c r="P372" s="28" t="n">
        <v>6</v>
      </c>
      <c r="Q372" s="29" t="n">
        <f aca="false">N372+(0.05*O372)+(P372/240)</f>
        <v>0.125</v>
      </c>
      <c r="R372" s="28"/>
      <c r="S372" s="28"/>
      <c r="T372" s="30"/>
      <c r="U372" s="31"/>
      <c r="V372" s="32" t="n">
        <f aca="false">L372*Q372</f>
        <v>150</v>
      </c>
      <c r="W372" s="33"/>
      <c r="X372" s="22" t="s">
        <v>315</v>
      </c>
      <c r="Y372" s="34" t="n">
        <v>1</v>
      </c>
      <c r="AMJ372" s="0"/>
    </row>
    <row r="373" s="34" customFormat="true" ht="14" hidden="false" customHeight="false" outlineLevel="0" collapsed="false">
      <c r="A373" s="1" t="n">
        <v>372</v>
      </c>
      <c r="B373" s="22" t="s">
        <v>25</v>
      </c>
      <c r="C373" s="22" t="s">
        <v>26</v>
      </c>
      <c r="D373" s="1" t="s">
        <v>27</v>
      </c>
      <c r="E373" s="1" t="s">
        <v>28</v>
      </c>
      <c r="F373" s="23" t="n">
        <v>1737</v>
      </c>
      <c r="G373" s="23" t="s">
        <v>29</v>
      </c>
      <c r="H373" s="23" t="s">
        <v>30</v>
      </c>
      <c r="I373" s="22" t="n">
        <v>8</v>
      </c>
      <c r="J373" s="23" t="s">
        <v>367</v>
      </c>
      <c r="K373" s="24" t="s">
        <v>351</v>
      </c>
      <c r="L373" s="25" t="n">
        <v>258</v>
      </c>
      <c r="M373" s="26" t="s">
        <v>324</v>
      </c>
      <c r="N373" s="27"/>
      <c r="O373" s="27"/>
      <c r="P373" s="28" t="n">
        <v>6</v>
      </c>
      <c r="Q373" s="29" t="n">
        <f aca="false">N373+(0.05*O373)+(P373/240)</f>
        <v>0.025</v>
      </c>
      <c r="R373" s="28"/>
      <c r="S373" s="28"/>
      <c r="T373" s="30"/>
      <c r="U373" s="31"/>
      <c r="V373" s="32" t="n">
        <f aca="false">L373*Q373</f>
        <v>6.45</v>
      </c>
      <c r="W373" s="33"/>
      <c r="X373" s="22" t="s">
        <v>315</v>
      </c>
      <c r="Y373" s="34" t="n">
        <v>1</v>
      </c>
      <c r="AMJ373" s="0"/>
    </row>
    <row r="374" s="34" customFormat="true" ht="14" hidden="false" customHeight="false" outlineLevel="0" collapsed="false">
      <c r="A374" s="1" t="n">
        <v>373</v>
      </c>
      <c r="B374" s="22" t="s">
        <v>25</v>
      </c>
      <c r="C374" s="22" t="s">
        <v>26</v>
      </c>
      <c r="D374" s="1" t="s">
        <v>27</v>
      </c>
      <c r="E374" s="1" t="s">
        <v>28</v>
      </c>
      <c r="F374" s="23" t="n">
        <v>1737</v>
      </c>
      <c r="G374" s="23" t="s">
        <v>29</v>
      </c>
      <c r="H374" s="23" t="s">
        <v>30</v>
      </c>
      <c r="I374" s="22" t="n">
        <v>8</v>
      </c>
      <c r="J374" s="23" t="s">
        <v>64</v>
      </c>
      <c r="K374" s="24" t="s">
        <v>351</v>
      </c>
      <c r="L374" s="25" t="n">
        <v>80</v>
      </c>
      <c r="M374" s="26" t="s">
        <v>40</v>
      </c>
      <c r="N374" s="27"/>
      <c r="O374" s="27" t="n">
        <v>2</v>
      </c>
      <c r="P374" s="28"/>
      <c r="Q374" s="29" t="n">
        <f aca="false">N374+(0.05*O374)+(P374/240)</f>
        <v>0.1</v>
      </c>
      <c r="R374" s="28"/>
      <c r="S374" s="28"/>
      <c r="T374" s="30"/>
      <c r="U374" s="31"/>
      <c r="V374" s="32" t="n">
        <f aca="false">L374*Q374</f>
        <v>8</v>
      </c>
      <c r="W374" s="33"/>
      <c r="X374" s="22" t="s">
        <v>315</v>
      </c>
      <c r="Y374" s="34" t="n">
        <v>1</v>
      </c>
      <c r="AMJ374" s="0"/>
    </row>
    <row r="375" s="34" customFormat="true" ht="14" hidden="false" customHeight="false" outlineLevel="0" collapsed="false">
      <c r="A375" s="1" t="n">
        <v>374</v>
      </c>
      <c r="B375" s="22" t="s">
        <v>25</v>
      </c>
      <c r="C375" s="22" t="s">
        <v>26</v>
      </c>
      <c r="D375" s="1" t="s">
        <v>27</v>
      </c>
      <c r="E375" s="1" t="s">
        <v>28</v>
      </c>
      <c r="F375" s="23" t="n">
        <v>1737</v>
      </c>
      <c r="G375" s="23" t="s">
        <v>29</v>
      </c>
      <c r="H375" s="23" t="s">
        <v>30</v>
      </c>
      <c r="I375" s="22" t="n">
        <v>8</v>
      </c>
      <c r="J375" s="23" t="s">
        <v>65</v>
      </c>
      <c r="K375" s="24" t="s">
        <v>351</v>
      </c>
      <c r="L375" s="25" t="n">
        <v>103350</v>
      </c>
      <c r="M375" s="26" t="s">
        <v>40</v>
      </c>
      <c r="N375" s="27"/>
      <c r="O375" s="27" t="n">
        <v>10</v>
      </c>
      <c r="P375" s="28"/>
      <c r="Q375" s="29" t="n">
        <f aca="false">N375+(0.05*O375)+(P375/240)</f>
        <v>0.5</v>
      </c>
      <c r="R375" s="28"/>
      <c r="S375" s="28"/>
      <c r="T375" s="30"/>
      <c r="U375" s="31"/>
      <c r="V375" s="32" t="n">
        <f aca="false">L375*Q375</f>
        <v>51675</v>
      </c>
      <c r="W375" s="33"/>
      <c r="X375" s="22" t="s">
        <v>315</v>
      </c>
      <c r="Y375" s="34" t="n">
        <v>1</v>
      </c>
      <c r="AMJ375" s="0"/>
    </row>
    <row r="376" s="34" customFormat="true" ht="14" hidden="false" customHeight="false" outlineLevel="0" collapsed="false">
      <c r="A376" s="1" t="n">
        <v>375</v>
      </c>
      <c r="B376" s="22" t="s">
        <v>25</v>
      </c>
      <c r="C376" s="22" t="s">
        <v>26</v>
      </c>
      <c r="D376" s="1" t="s">
        <v>27</v>
      </c>
      <c r="E376" s="1" t="s">
        <v>28</v>
      </c>
      <c r="F376" s="23" t="n">
        <v>1737</v>
      </c>
      <c r="G376" s="23" t="s">
        <v>29</v>
      </c>
      <c r="H376" s="23" t="s">
        <v>30</v>
      </c>
      <c r="I376" s="22" t="n">
        <v>8</v>
      </c>
      <c r="J376" s="23" t="s">
        <v>368</v>
      </c>
      <c r="K376" s="24" t="s">
        <v>351</v>
      </c>
      <c r="L376" s="25" t="n">
        <v>9</v>
      </c>
      <c r="M376" s="26" t="s">
        <v>145</v>
      </c>
      <c r="N376" s="27"/>
      <c r="O376" s="27" t="n">
        <v>3</v>
      </c>
      <c r="P376" s="28"/>
      <c r="Q376" s="29" t="n">
        <f aca="false">N376+(0.05*O376)+(P376/240)</f>
        <v>0.15</v>
      </c>
      <c r="R376" s="28"/>
      <c r="S376" s="28"/>
      <c r="T376" s="30"/>
      <c r="U376" s="31"/>
      <c r="V376" s="32" t="n">
        <f aca="false">L376*Q376</f>
        <v>1.35</v>
      </c>
      <c r="W376" s="33"/>
      <c r="X376" s="22" t="s">
        <v>315</v>
      </c>
      <c r="Y376" s="34" t="n">
        <v>1</v>
      </c>
      <c r="AMJ376" s="0"/>
    </row>
    <row r="377" s="34" customFormat="true" ht="14" hidden="false" customHeight="false" outlineLevel="0" collapsed="false">
      <c r="A377" s="1" t="n">
        <v>376</v>
      </c>
      <c r="B377" s="22" t="s">
        <v>25</v>
      </c>
      <c r="C377" s="22" t="s">
        <v>26</v>
      </c>
      <c r="D377" s="1" t="s">
        <v>27</v>
      </c>
      <c r="E377" s="1" t="s">
        <v>28</v>
      </c>
      <c r="F377" s="23" t="n">
        <v>1737</v>
      </c>
      <c r="G377" s="23" t="s">
        <v>29</v>
      </c>
      <c r="H377" s="23" t="s">
        <v>30</v>
      </c>
      <c r="I377" s="22" t="n">
        <v>9</v>
      </c>
      <c r="J377" s="23" t="s">
        <v>369</v>
      </c>
      <c r="K377" s="24" t="s">
        <v>370</v>
      </c>
      <c r="L377" s="25" t="n">
        <v>3160</v>
      </c>
      <c r="M377" s="26" t="s">
        <v>36</v>
      </c>
      <c r="N377" s="27"/>
      <c r="O377" s="27" t="n">
        <v>5</v>
      </c>
      <c r="P377" s="28"/>
      <c r="Q377" s="29" t="n">
        <f aca="false">N377+(0.05*O377)+(P377/240)</f>
        <v>0.25</v>
      </c>
      <c r="R377" s="28"/>
      <c r="S377" s="28"/>
      <c r="T377" s="30"/>
      <c r="U377" s="31"/>
      <c r="V377" s="32" t="n">
        <f aca="false">L377*Q377</f>
        <v>790</v>
      </c>
      <c r="W377" s="33"/>
      <c r="X377" s="22" t="s">
        <v>315</v>
      </c>
      <c r="Y377" s="34" t="n">
        <v>1</v>
      </c>
      <c r="AMJ377" s="0"/>
    </row>
    <row r="378" s="34" customFormat="true" ht="14" hidden="false" customHeight="false" outlineLevel="0" collapsed="false">
      <c r="A378" s="1" t="n">
        <v>377</v>
      </c>
      <c r="B378" s="22" t="s">
        <v>25</v>
      </c>
      <c r="C378" s="22" t="s">
        <v>26</v>
      </c>
      <c r="D378" s="1" t="s">
        <v>27</v>
      </c>
      <c r="E378" s="1" t="s">
        <v>28</v>
      </c>
      <c r="F378" s="23" t="n">
        <v>1737</v>
      </c>
      <c r="G378" s="23" t="s">
        <v>29</v>
      </c>
      <c r="H378" s="23" t="s">
        <v>30</v>
      </c>
      <c r="I378" s="22" t="n">
        <v>9</v>
      </c>
      <c r="J378" s="23" t="s">
        <v>371</v>
      </c>
      <c r="K378" s="24" t="s">
        <v>370</v>
      </c>
      <c r="L378" s="25" t="n">
        <v>654</v>
      </c>
      <c r="M378" s="26" t="s">
        <v>36</v>
      </c>
      <c r="N378" s="27" t="n">
        <v>0.3</v>
      </c>
      <c r="O378" s="27"/>
      <c r="P378" s="28"/>
      <c r="Q378" s="29" t="n">
        <f aca="false">N378+(0.05*O378)+(P378/240)</f>
        <v>0.3</v>
      </c>
      <c r="R378" s="28"/>
      <c r="S378" s="28"/>
      <c r="T378" s="30"/>
      <c r="U378" s="31"/>
      <c r="V378" s="32" t="n">
        <f aca="false">L378*Q378</f>
        <v>196.2</v>
      </c>
      <c r="W378" s="33"/>
      <c r="X378" s="22" t="s">
        <v>315</v>
      </c>
      <c r="Y378" s="34" t="n">
        <v>1</v>
      </c>
      <c r="AMJ378" s="0"/>
    </row>
    <row r="379" s="34" customFormat="true" ht="14" hidden="false" customHeight="false" outlineLevel="0" collapsed="false">
      <c r="A379" s="1" t="n">
        <v>378</v>
      </c>
      <c r="B379" s="22" t="s">
        <v>25</v>
      </c>
      <c r="C379" s="22" t="s">
        <v>26</v>
      </c>
      <c r="D379" s="1" t="s">
        <v>27</v>
      </c>
      <c r="E379" s="1" t="s">
        <v>28</v>
      </c>
      <c r="F379" s="23" t="n">
        <v>1737</v>
      </c>
      <c r="G379" s="23" t="s">
        <v>29</v>
      </c>
      <c r="H379" s="23" t="s">
        <v>30</v>
      </c>
      <c r="I379" s="22" t="n">
        <v>9</v>
      </c>
      <c r="J379" s="23" t="s">
        <v>352</v>
      </c>
      <c r="K379" s="24" t="s">
        <v>370</v>
      </c>
      <c r="L379" s="25" t="n">
        <v>303</v>
      </c>
      <c r="M379" s="45" t="s">
        <v>372</v>
      </c>
      <c r="N379" s="27" t="n">
        <v>4</v>
      </c>
      <c r="O379" s="27"/>
      <c r="P379" s="28"/>
      <c r="Q379" s="29" t="n">
        <f aca="false">N379+(0.05*O379)+(P379/240)</f>
        <v>4</v>
      </c>
      <c r="R379" s="28"/>
      <c r="S379" s="28"/>
      <c r="T379" s="30"/>
      <c r="U379" s="31"/>
      <c r="V379" s="32" t="n">
        <f aca="false">L379*Q379</f>
        <v>1212</v>
      </c>
      <c r="W379" s="33"/>
      <c r="X379" s="22" t="s">
        <v>315</v>
      </c>
      <c r="Y379" s="34" t="n">
        <v>1</v>
      </c>
      <c r="AMJ379" s="0"/>
    </row>
    <row r="380" s="34" customFormat="true" ht="14" hidden="false" customHeight="false" outlineLevel="0" collapsed="false">
      <c r="A380" s="1" t="n">
        <v>379</v>
      </c>
      <c r="B380" s="22" t="s">
        <v>25</v>
      </c>
      <c r="C380" s="22" t="s">
        <v>26</v>
      </c>
      <c r="D380" s="1" t="s">
        <v>27</v>
      </c>
      <c r="E380" s="1" t="s">
        <v>28</v>
      </c>
      <c r="F380" s="23" t="n">
        <v>1737</v>
      </c>
      <c r="G380" s="23" t="s">
        <v>29</v>
      </c>
      <c r="H380" s="23" t="s">
        <v>30</v>
      </c>
      <c r="I380" s="22" t="n">
        <v>9</v>
      </c>
      <c r="J380" s="23" t="s">
        <v>75</v>
      </c>
      <c r="K380" s="24" t="s">
        <v>370</v>
      </c>
      <c r="L380" s="25" t="n">
        <v>16689</v>
      </c>
      <c r="M380" s="26" t="s">
        <v>36</v>
      </c>
      <c r="N380" s="27" t="n">
        <v>0.22</v>
      </c>
      <c r="O380" s="27"/>
      <c r="P380" s="28"/>
      <c r="Q380" s="29" t="n">
        <f aca="false">N380+(0.05*O380)+(P380/240)</f>
        <v>0.22</v>
      </c>
      <c r="R380" s="28"/>
      <c r="S380" s="28"/>
      <c r="T380" s="30"/>
      <c r="U380" s="31"/>
      <c r="V380" s="32" t="n">
        <f aca="false">L380*Q380</f>
        <v>3671.58</v>
      </c>
      <c r="W380" s="33"/>
      <c r="X380" s="22" t="s">
        <v>315</v>
      </c>
      <c r="Y380" s="34" t="n">
        <v>1</v>
      </c>
      <c r="AMJ380" s="0"/>
    </row>
    <row r="381" s="34" customFormat="true" ht="14" hidden="false" customHeight="false" outlineLevel="0" collapsed="false">
      <c r="A381" s="1" t="n">
        <v>380</v>
      </c>
      <c r="B381" s="22" t="s">
        <v>25</v>
      </c>
      <c r="C381" s="22" t="s">
        <v>26</v>
      </c>
      <c r="D381" s="1" t="s">
        <v>27</v>
      </c>
      <c r="E381" s="1" t="s">
        <v>28</v>
      </c>
      <c r="F381" s="23" t="n">
        <v>1737</v>
      </c>
      <c r="G381" s="23" t="s">
        <v>29</v>
      </c>
      <c r="H381" s="23" t="s">
        <v>30</v>
      </c>
      <c r="I381" s="22" t="n">
        <v>9</v>
      </c>
      <c r="J381" s="23" t="s">
        <v>373</v>
      </c>
      <c r="K381" s="24" t="s">
        <v>370</v>
      </c>
      <c r="L381" s="25" t="n">
        <v>10</v>
      </c>
      <c r="M381" s="26" t="s">
        <v>374</v>
      </c>
      <c r="N381" s="27" t="n">
        <v>9</v>
      </c>
      <c r="O381" s="27"/>
      <c r="P381" s="28"/>
      <c r="Q381" s="29" t="n">
        <f aca="false">N381+(0.05*O381)+(P381/240)</f>
        <v>9</v>
      </c>
      <c r="R381" s="28"/>
      <c r="S381" s="28"/>
      <c r="T381" s="30"/>
      <c r="U381" s="31"/>
      <c r="V381" s="32" t="n">
        <f aca="false">L381*Q381</f>
        <v>90</v>
      </c>
      <c r="W381" s="33"/>
      <c r="X381" s="22" t="s">
        <v>315</v>
      </c>
      <c r="Y381" s="34" t="n">
        <v>1</v>
      </c>
      <c r="AMJ381" s="0"/>
    </row>
    <row r="382" s="34" customFormat="true" ht="14" hidden="false" customHeight="false" outlineLevel="0" collapsed="false">
      <c r="A382" s="1" t="n">
        <v>381</v>
      </c>
      <c r="B382" s="22" t="s">
        <v>25</v>
      </c>
      <c r="C382" s="22" t="s">
        <v>26</v>
      </c>
      <c r="D382" s="1" t="s">
        <v>27</v>
      </c>
      <c r="E382" s="1" t="s">
        <v>28</v>
      </c>
      <c r="F382" s="23" t="n">
        <v>1737</v>
      </c>
      <c r="G382" s="23" t="s">
        <v>29</v>
      </c>
      <c r="H382" s="23" t="s">
        <v>30</v>
      </c>
      <c r="I382" s="22" t="n">
        <v>9</v>
      </c>
      <c r="J382" s="23" t="s">
        <v>373</v>
      </c>
      <c r="K382" s="24" t="s">
        <v>370</v>
      </c>
      <c r="L382" s="25" t="n">
        <v>151</v>
      </c>
      <c r="M382" s="26" t="s">
        <v>375</v>
      </c>
      <c r="N382" s="27" t="n">
        <v>4</v>
      </c>
      <c r="O382" s="27" t="n">
        <v>10</v>
      </c>
      <c r="P382" s="28"/>
      <c r="Q382" s="29" t="n">
        <f aca="false">N382+(0.05*O382)+(P382/240)</f>
        <v>4.5</v>
      </c>
      <c r="R382" s="28"/>
      <c r="S382" s="28"/>
      <c r="T382" s="30"/>
      <c r="U382" s="31"/>
      <c r="V382" s="32" t="n">
        <f aca="false">L382*Q382</f>
        <v>679.5</v>
      </c>
      <c r="W382" s="33"/>
      <c r="X382" s="22" t="s">
        <v>315</v>
      </c>
      <c r="Y382" s="34" t="n">
        <v>1</v>
      </c>
      <c r="AMJ382" s="0"/>
    </row>
    <row r="383" s="34" customFormat="true" ht="14" hidden="false" customHeight="false" outlineLevel="0" collapsed="false">
      <c r="A383" s="1" t="n">
        <v>382</v>
      </c>
      <c r="B383" s="22" t="s">
        <v>25</v>
      </c>
      <c r="C383" s="22" t="s">
        <v>26</v>
      </c>
      <c r="D383" s="1" t="s">
        <v>27</v>
      </c>
      <c r="E383" s="1" t="s">
        <v>28</v>
      </c>
      <c r="F383" s="23" t="n">
        <v>1737</v>
      </c>
      <c r="G383" s="23" t="s">
        <v>29</v>
      </c>
      <c r="H383" s="23" t="s">
        <v>30</v>
      </c>
      <c r="I383" s="22" t="n">
        <v>9</v>
      </c>
      <c r="J383" s="23" t="s">
        <v>376</v>
      </c>
      <c r="K383" s="24" t="s">
        <v>370</v>
      </c>
      <c r="L383" s="25" t="n">
        <v>40</v>
      </c>
      <c r="M383" s="26" t="s">
        <v>377</v>
      </c>
      <c r="N383" s="27" t="n">
        <v>10</v>
      </c>
      <c r="O383" s="27"/>
      <c r="P383" s="28"/>
      <c r="Q383" s="29" t="n">
        <f aca="false">N383+(0.05*O383)+(P383/240)</f>
        <v>10</v>
      </c>
      <c r="R383" s="28"/>
      <c r="S383" s="28"/>
      <c r="T383" s="30"/>
      <c r="U383" s="31"/>
      <c r="V383" s="32" t="n">
        <f aca="false">L383*Q383</f>
        <v>400</v>
      </c>
      <c r="W383" s="33"/>
      <c r="X383" s="22" t="s">
        <v>315</v>
      </c>
      <c r="Y383" s="34" t="n">
        <v>1</v>
      </c>
      <c r="AMJ383" s="0"/>
    </row>
    <row r="384" s="34" customFormat="true" ht="14" hidden="false" customHeight="false" outlineLevel="0" collapsed="false">
      <c r="A384" s="1" t="n">
        <v>383</v>
      </c>
      <c r="B384" s="22" t="s">
        <v>25</v>
      </c>
      <c r="C384" s="22" t="s">
        <v>26</v>
      </c>
      <c r="D384" s="1" t="s">
        <v>27</v>
      </c>
      <c r="E384" s="1" t="s">
        <v>28</v>
      </c>
      <c r="F384" s="23" t="n">
        <v>1737</v>
      </c>
      <c r="G384" s="23" t="s">
        <v>29</v>
      </c>
      <c r="H384" s="23" t="s">
        <v>30</v>
      </c>
      <c r="I384" s="22" t="n">
        <v>9</v>
      </c>
      <c r="J384" s="23" t="s">
        <v>378</v>
      </c>
      <c r="K384" s="24" t="s">
        <v>370</v>
      </c>
      <c r="L384" s="25" t="n">
        <v>210</v>
      </c>
      <c r="M384" s="26" t="s">
        <v>36</v>
      </c>
      <c r="N384" s="27"/>
      <c r="O384" s="27" t="n">
        <v>26</v>
      </c>
      <c r="P384" s="28"/>
      <c r="Q384" s="29" t="n">
        <f aca="false">N384+(0.05*O384)+(P384/240)</f>
        <v>1.3</v>
      </c>
      <c r="R384" s="28"/>
      <c r="S384" s="28"/>
      <c r="T384" s="30"/>
      <c r="U384" s="31"/>
      <c r="V384" s="32" t="n">
        <f aca="false">L384*Q384</f>
        <v>273</v>
      </c>
      <c r="W384" s="33"/>
      <c r="X384" s="22" t="s">
        <v>315</v>
      </c>
      <c r="Y384" s="34" t="n">
        <v>1</v>
      </c>
      <c r="AMJ384" s="0"/>
    </row>
    <row r="385" s="34" customFormat="true" ht="14" hidden="false" customHeight="false" outlineLevel="0" collapsed="false">
      <c r="A385" s="1" t="n">
        <v>384</v>
      </c>
      <c r="B385" s="22" t="s">
        <v>25</v>
      </c>
      <c r="C385" s="22" t="s">
        <v>26</v>
      </c>
      <c r="D385" s="1" t="s">
        <v>27</v>
      </c>
      <c r="E385" s="1" t="s">
        <v>28</v>
      </c>
      <c r="F385" s="23" t="n">
        <v>1737</v>
      </c>
      <c r="G385" s="23" t="s">
        <v>29</v>
      </c>
      <c r="H385" s="23" t="s">
        <v>30</v>
      </c>
      <c r="I385" s="22" t="n">
        <v>9</v>
      </c>
      <c r="J385" s="23" t="s">
        <v>164</v>
      </c>
      <c r="K385" s="24" t="s">
        <v>370</v>
      </c>
      <c r="L385" s="25" t="n">
        <v>1231975</v>
      </c>
      <c r="M385" s="26" t="s">
        <v>36</v>
      </c>
      <c r="N385" s="27" t="n">
        <v>0.11</v>
      </c>
      <c r="O385" s="27"/>
      <c r="P385" s="28"/>
      <c r="Q385" s="29" t="n">
        <f aca="false">N385+(0.05*O385)+(P385/240)</f>
        <v>0.11</v>
      </c>
      <c r="R385" s="28"/>
      <c r="S385" s="28"/>
      <c r="T385" s="30"/>
      <c r="U385" s="31"/>
      <c r="V385" s="32" t="n">
        <f aca="false">L385*Q385</f>
        <v>135517.25</v>
      </c>
      <c r="W385" s="33"/>
      <c r="X385" s="22" t="s">
        <v>315</v>
      </c>
      <c r="Y385" s="34" t="n">
        <v>1</v>
      </c>
      <c r="AMJ385" s="0"/>
    </row>
    <row r="386" s="34" customFormat="true" ht="14" hidden="false" customHeight="false" outlineLevel="0" collapsed="false">
      <c r="A386" s="1" t="n">
        <v>385</v>
      </c>
      <c r="B386" s="22" t="s">
        <v>25</v>
      </c>
      <c r="C386" s="22" t="s">
        <v>26</v>
      </c>
      <c r="D386" s="1" t="s">
        <v>27</v>
      </c>
      <c r="E386" s="1" t="s">
        <v>28</v>
      </c>
      <c r="F386" s="23" t="n">
        <v>1737</v>
      </c>
      <c r="G386" s="23" t="s">
        <v>29</v>
      </c>
      <c r="H386" s="23" t="s">
        <v>30</v>
      </c>
      <c r="I386" s="22" t="n">
        <v>9</v>
      </c>
      <c r="J386" s="23" t="s">
        <v>46</v>
      </c>
      <c r="K386" s="24" t="s">
        <v>370</v>
      </c>
      <c r="L386" s="25" t="n">
        <v>532</v>
      </c>
      <c r="M386" s="26" t="s">
        <v>36</v>
      </c>
      <c r="N386" s="27" t="n">
        <v>0.12</v>
      </c>
      <c r="O386" s="27"/>
      <c r="P386" s="28"/>
      <c r="Q386" s="29" t="n">
        <f aca="false">N386+(0.05*O386)+(P386/240)</f>
        <v>0.12</v>
      </c>
      <c r="R386" s="28"/>
      <c r="S386" s="28"/>
      <c r="T386" s="30"/>
      <c r="U386" s="31"/>
      <c r="V386" s="32" t="n">
        <f aca="false">L386*Q386</f>
        <v>63.84</v>
      </c>
      <c r="W386" s="33"/>
      <c r="X386" s="22" t="s">
        <v>315</v>
      </c>
      <c r="Y386" s="34" t="n">
        <v>1</v>
      </c>
      <c r="AMJ386" s="0"/>
    </row>
    <row r="387" s="34" customFormat="true" ht="14" hidden="false" customHeight="false" outlineLevel="0" collapsed="false">
      <c r="A387" s="1" t="n">
        <v>386</v>
      </c>
      <c r="B387" s="22" t="s">
        <v>25</v>
      </c>
      <c r="C387" s="22" t="s">
        <v>26</v>
      </c>
      <c r="D387" s="1" t="s">
        <v>27</v>
      </c>
      <c r="E387" s="1" t="s">
        <v>28</v>
      </c>
      <c r="F387" s="23" t="n">
        <v>1737</v>
      </c>
      <c r="G387" s="23" t="s">
        <v>29</v>
      </c>
      <c r="H387" s="23" t="s">
        <v>30</v>
      </c>
      <c r="I387" s="22" t="n">
        <v>9</v>
      </c>
      <c r="J387" s="23" t="s">
        <v>379</v>
      </c>
      <c r="K387" s="24" t="s">
        <v>370</v>
      </c>
      <c r="L387" s="25" t="n">
        <v>20603</v>
      </c>
      <c r="M387" s="26" t="s">
        <v>36</v>
      </c>
      <c r="N387" s="27"/>
      <c r="O387" s="27" t="n">
        <v>3</v>
      </c>
      <c r="P387" s="28"/>
      <c r="Q387" s="29" t="n">
        <f aca="false">N387+(0.05*O387)+(P387/240)</f>
        <v>0.15</v>
      </c>
      <c r="R387" s="28"/>
      <c r="S387" s="28"/>
      <c r="T387" s="30"/>
      <c r="U387" s="31"/>
      <c r="V387" s="32" t="n">
        <f aca="false">L387*Q387</f>
        <v>3090.45</v>
      </c>
      <c r="W387" s="33"/>
      <c r="X387" s="22" t="s">
        <v>315</v>
      </c>
      <c r="Y387" s="34" t="n">
        <v>1</v>
      </c>
      <c r="AMJ387" s="0"/>
    </row>
    <row r="388" s="34" customFormat="true" ht="14" hidden="false" customHeight="false" outlineLevel="0" collapsed="false">
      <c r="A388" s="1" t="n">
        <v>387</v>
      </c>
      <c r="B388" s="22" t="s">
        <v>25</v>
      </c>
      <c r="C388" s="22" t="s">
        <v>26</v>
      </c>
      <c r="D388" s="1" t="s">
        <v>27</v>
      </c>
      <c r="E388" s="1" t="s">
        <v>28</v>
      </c>
      <c r="F388" s="23" t="n">
        <v>1737</v>
      </c>
      <c r="G388" s="23" t="s">
        <v>29</v>
      </c>
      <c r="H388" s="23" t="s">
        <v>30</v>
      </c>
      <c r="I388" s="22" t="n">
        <v>9</v>
      </c>
      <c r="J388" s="23" t="s">
        <v>321</v>
      </c>
      <c r="K388" s="24" t="s">
        <v>370</v>
      </c>
      <c r="L388" s="25" t="n">
        <v>8700</v>
      </c>
      <c r="M388" s="26" t="s">
        <v>36</v>
      </c>
      <c r="N388" s="27" t="n">
        <v>0.2</v>
      </c>
      <c r="O388" s="27"/>
      <c r="P388" s="28"/>
      <c r="Q388" s="29" t="n">
        <f aca="false">N388+(0.05*O388)+(P388/240)</f>
        <v>0.2</v>
      </c>
      <c r="R388" s="28"/>
      <c r="S388" s="28"/>
      <c r="T388" s="30"/>
      <c r="U388" s="31"/>
      <c r="V388" s="32" t="n">
        <f aca="false">L388*Q388</f>
        <v>1740</v>
      </c>
      <c r="W388" s="33"/>
      <c r="X388" s="22" t="s">
        <v>315</v>
      </c>
      <c r="Y388" s="34" t="n">
        <v>1</v>
      </c>
      <c r="AMJ388" s="0"/>
    </row>
    <row r="389" s="34" customFormat="true" ht="14" hidden="false" customHeight="false" outlineLevel="0" collapsed="false">
      <c r="A389" s="1" t="n">
        <v>388</v>
      </c>
      <c r="B389" s="22" t="s">
        <v>25</v>
      </c>
      <c r="C389" s="22" t="s">
        <v>26</v>
      </c>
      <c r="D389" s="1" t="s">
        <v>27</v>
      </c>
      <c r="E389" s="1" t="s">
        <v>28</v>
      </c>
      <c r="F389" s="23" t="n">
        <v>1737</v>
      </c>
      <c r="G389" s="23" t="s">
        <v>29</v>
      </c>
      <c r="H389" s="23" t="s">
        <v>30</v>
      </c>
      <c r="I389" s="22" t="n">
        <v>9</v>
      </c>
      <c r="J389" s="23" t="s">
        <v>380</v>
      </c>
      <c r="K389" s="24" t="s">
        <v>370</v>
      </c>
      <c r="L389" s="25" t="n">
        <v>92</v>
      </c>
      <c r="M389" s="26" t="s">
        <v>377</v>
      </c>
      <c r="N389" s="27" t="n">
        <v>10</v>
      </c>
      <c r="O389" s="27"/>
      <c r="P389" s="28"/>
      <c r="Q389" s="29" t="n">
        <f aca="false">N389+(0.05*O389)+(P389/240)</f>
        <v>10</v>
      </c>
      <c r="R389" s="28"/>
      <c r="S389" s="28"/>
      <c r="T389" s="30"/>
      <c r="U389" s="31"/>
      <c r="V389" s="32" t="n">
        <f aca="false">L389*Q389</f>
        <v>920</v>
      </c>
      <c r="W389" s="33"/>
      <c r="X389" s="22" t="s">
        <v>315</v>
      </c>
      <c r="Y389" s="34" t="n">
        <v>1</v>
      </c>
      <c r="AMJ389" s="0"/>
    </row>
    <row r="390" s="34" customFormat="true" ht="14" hidden="false" customHeight="false" outlineLevel="0" collapsed="false">
      <c r="A390" s="1" t="n">
        <v>389</v>
      </c>
      <c r="B390" s="22" t="s">
        <v>25</v>
      </c>
      <c r="C390" s="22" t="s">
        <v>26</v>
      </c>
      <c r="D390" s="1" t="s">
        <v>27</v>
      </c>
      <c r="E390" s="1" t="s">
        <v>28</v>
      </c>
      <c r="F390" s="23" t="n">
        <v>1737</v>
      </c>
      <c r="G390" s="23" t="s">
        <v>29</v>
      </c>
      <c r="H390" s="23" t="s">
        <v>30</v>
      </c>
      <c r="I390" s="22" t="n">
        <v>9</v>
      </c>
      <c r="J390" s="23" t="s">
        <v>381</v>
      </c>
      <c r="K390" s="24" t="s">
        <v>370</v>
      </c>
      <c r="L390" s="25" t="n">
        <v>72267</v>
      </c>
      <c r="M390" s="26" t="s">
        <v>36</v>
      </c>
      <c r="N390" s="27"/>
      <c r="O390" s="27" t="n">
        <v>10</v>
      </c>
      <c r="P390" s="28"/>
      <c r="Q390" s="29" t="n">
        <f aca="false">N390+(0.05*O390)+(P390/240)</f>
        <v>0.5</v>
      </c>
      <c r="R390" s="28"/>
      <c r="S390" s="28"/>
      <c r="T390" s="30"/>
      <c r="U390" s="31"/>
      <c r="V390" s="32" t="n">
        <f aca="false">L390*Q390</f>
        <v>36133.5</v>
      </c>
      <c r="W390" s="33"/>
      <c r="X390" s="22" t="s">
        <v>315</v>
      </c>
      <c r="Y390" s="34" t="n">
        <v>1</v>
      </c>
      <c r="AMJ390" s="0"/>
    </row>
    <row r="391" s="34" customFormat="true" ht="14" hidden="false" customHeight="false" outlineLevel="0" collapsed="false">
      <c r="A391" s="1" t="n">
        <v>390</v>
      </c>
      <c r="B391" s="22" t="s">
        <v>25</v>
      </c>
      <c r="C391" s="22" t="s">
        <v>26</v>
      </c>
      <c r="D391" s="1" t="s">
        <v>27</v>
      </c>
      <c r="E391" s="1" t="s">
        <v>28</v>
      </c>
      <c r="F391" s="23" t="n">
        <v>1737</v>
      </c>
      <c r="G391" s="23" t="s">
        <v>29</v>
      </c>
      <c r="H391" s="23" t="s">
        <v>30</v>
      </c>
      <c r="I391" s="22" t="n">
        <v>9</v>
      </c>
      <c r="J391" s="23" t="s">
        <v>382</v>
      </c>
      <c r="K391" s="24" t="s">
        <v>370</v>
      </c>
      <c r="L391" s="25" t="n">
        <v>438</v>
      </c>
      <c r="M391" s="26" t="s">
        <v>36</v>
      </c>
      <c r="N391" s="27"/>
      <c r="O391" s="27" t="n">
        <v>12</v>
      </c>
      <c r="P391" s="28"/>
      <c r="Q391" s="29" t="n">
        <f aca="false">N391+(0.05*O391)+(P391/240)</f>
        <v>0.6</v>
      </c>
      <c r="R391" s="28"/>
      <c r="S391" s="28"/>
      <c r="T391" s="30"/>
      <c r="U391" s="31"/>
      <c r="V391" s="32" t="n">
        <f aca="false">L391*Q391</f>
        <v>262.8</v>
      </c>
      <c r="W391" s="33"/>
      <c r="X391" s="22" t="s">
        <v>315</v>
      </c>
      <c r="Y391" s="34" t="n">
        <v>1</v>
      </c>
      <c r="AMJ391" s="0"/>
    </row>
    <row r="392" s="34" customFormat="true" ht="14" hidden="false" customHeight="false" outlineLevel="0" collapsed="false">
      <c r="A392" s="1" t="n">
        <v>391</v>
      </c>
      <c r="B392" s="22" t="s">
        <v>25</v>
      </c>
      <c r="C392" s="22" t="s">
        <v>26</v>
      </c>
      <c r="D392" s="1" t="s">
        <v>27</v>
      </c>
      <c r="E392" s="1" t="s">
        <v>28</v>
      </c>
      <c r="F392" s="23" t="n">
        <v>1737</v>
      </c>
      <c r="G392" s="23" t="s">
        <v>29</v>
      </c>
      <c r="H392" s="23" t="s">
        <v>30</v>
      </c>
      <c r="I392" s="22" t="n">
        <v>9</v>
      </c>
      <c r="J392" s="23" t="s">
        <v>195</v>
      </c>
      <c r="K392" s="24" t="s">
        <v>370</v>
      </c>
      <c r="L392" s="25" t="n">
        <v>1074</v>
      </c>
      <c r="M392" s="26" t="s">
        <v>36</v>
      </c>
      <c r="N392" s="27"/>
      <c r="O392" s="27" t="n">
        <v>50</v>
      </c>
      <c r="P392" s="28"/>
      <c r="Q392" s="29" t="n">
        <f aca="false">N392+(0.05*O392)+(P392/240)</f>
        <v>2.5</v>
      </c>
      <c r="R392" s="28"/>
      <c r="S392" s="28"/>
      <c r="T392" s="30"/>
      <c r="U392" s="31"/>
      <c r="V392" s="32" t="n">
        <f aca="false">L392*Q392</f>
        <v>2685</v>
      </c>
      <c r="W392" s="33"/>
      <c r="X392" s="22" t="s">
        <v>315</v>
      </c>
      <c r="Y392" s="34" t="n">
        <v>1</v>
      </c>
      <c r="AMJ392" s="0"/>
    </row>
    <row r="393" s="34" customFormat="true" ht="14" hidden="false" customHeight="false" outlineLevel="0" collapsed="false">
      <c r="A393" s="1" t="n">
        <v>392</v>
      </c>
      <c r="B393" s="22" t="s">
        <v>25</v>
      </c>
      <c r="C393" s="22" t="s">
        <v>26</v>
      </c>
      <c r="D393" s="1" t="s">
        <v>27</v>
      </c>
      <c r="E393" s="1" t="s">
        <v>28</v>
      </c>
      <c r="F393" s="23" t="n">
        <v>1737</v>
      </c>
      <c r="G393" s="23" t="s">
        <v>29</v>
      </c>
      <c r="H393" s="23" t="s">
        <v>30</v>
      </c>
      <c r="I393" s="22" t="n">
        <v>9</v>
      </c>
      <c r="J393" s="23" t="s">
        <v>383</v>
      </c>
      <c r="K393" s="24" t="s">
        <v>370</v>
      </c>
      <c r="L393" s="25" t="n">
        <v>182551</v>
      </c>
      <c r="M393" s="26" t="s">
        <v>36</v>
      </c>
      <c r="N393" s="27"/>
      <c r="O393" s="27" t="n">
        <v>16</v>
      </c>
      <c r="P393" s="28"/>
      <c r="Q393" s="29" t="n">
        <f aca="false">N393+(0.05*O393)+(P393/240)</f>
        <v>0.8</v>
      </c>
      <c r="R393" s="28"/>
      <c r="S393" s="28"/>
      <c r="T393" s="30"/>
      <c r="U393" s="31"/>
      <c r="V393" s="32" t="n">
        <f aca="false">L393*Q393</f>
        <v>146040.8</v>
      </c>
      <c r="W393" s="33"/>
      <c r="X393" s="22" t="s">
        <v>315</v>
      </c>
      <c r="Y393" s="34" t="n">
        <v>1</v>
      </c>
      <c r="AMJ393" s="0"/>
    </row>
    <row r="394" s="34" customFormat="true" ht="14" hidden="false" customHeight="false" outlineLevel="0" collapsed="false">
      <c r="A394" s="1" t="n">
        <v>393</v>
      </c>
      <c r="B394" s="22" t="s">
        <v>25</v>
      </c>
      <c r="C394" s="22" t="s">
        <v>26</v>
      </c>
      <c r="D394" s="1" t="s">
        <v>27</v>
      </c>
      <c r="E394" s="1" t="s">
        <v>28</v>
      </c>
      <c r="F394" s="23" t="n">
        <v>1737</v>
      </c>
      <c r="G394" s="23" t="s">
        <v>29</v>
      </c>
      <c r="H394" s="23" t="s">
        <v>30</v>
      </c>
      <c r="I394" s="22" t="n">
        <v>9</v>
      </c>
      <c r="J394" s="23" t="s">
        <v>384</v>
      </c>
      <c r="K394" s="24" t="s">
        <v>370</v>
      </c>
      <c r="L394" s="25" t="n">
        <v>800</v>
      </c>
      <c r="M394" s="26" t="s">
        <v>36</v>
      </c>
      <c r="N394" s="27" t="n">
        <v>0.12</v>
      </c>
      <c r="O394" s="27"/>
      <c r="P394" s="28"/>
      <c r="Q394" s="29" t="n">
        <f aca="false">N394+(0.05*O394)+(P394/240)</f>
        <v>0.12</v>
      </c>
      <c r="R394" s="28"/>
      <c r="S394" s="28"/>
      <c r="T394" s="30"/>
      <c r="U394" s="31"/>
      <c r="V394" s="32" t="n">
        <f aca="false">L394*Q394</f>
        <v>96</v>
      </c>
      <c r="W394" s="33"/>
      <c r="X394" s="22" t="s">
        <v>315</v>
      </c>
      <c r="Y394" s="34" t="n">
        <v>1</v>
      </c>
      <c r="AMJ394" s="0"/>
    </row>
    <row r="395" s="34" customFormat="true" ht="14" hidden="false" customHeight="false" outlineLevel="0" collapsed="false">
      <c r="A395" s="1" t="n">
        <v>394</v>
      </c>
      <c r="B395" s="22" t="s">
        <v>25</v>
      </c>
      <c r="C395" s="22" t="s">
        <v>26</v>
      </c>
      <c r="D395" s="1" t="s">
        <v>27</v>
      </c>
      <c r="E395" s="1" t="s">
        <v>28</v>
      </c>
      <c r="F395" s="23" t="n">
        <v>1737</v>
      </c>
      <c r="G395" s="23" t="s">
        <v>29</v>
      </c>
      <c r="H395" s="23" t="s">
        <v>30</v>
      </c>
      <c r="I395" s="22" t="n">
        <v>9</v>
      </c>
      <c r="J395" s="23" t="s">
        <v>385</v>
      </c>
      <c r="K395" s="24" t="s">
        <v>370</v>
      </c>
      <c r="L395" s="25" t="n">
        <v>770</v>
      </c>
      <c r="M395" s="26" t="s">
        <v>40</v>
      </c>
      <c r="N395" s="27"/>
      <c r="O395" s="27" t="n">
        <v>40</v>
      </c>
      <c r="P395" s="28"/>
      <c r="Q395" s="29" t="n">
        <f aca="false">N395+(0.05*O395)+(P395/240)</f>
        <v>2</v>
      </c>
      <c r="R395" s="28"/>
      <c r="S395" s="28"/>
      <c r="T395" s="30"/>
      <c r="U395" s="31"/>
      <c r="V395" s="32" t="n">
        <f aca="false">L395*Q395</f>
        <v>1540</v>
      </c>
      <c r="W395" s="33"/>
      <c r="X395" s="22" t="s">
        <v>315</v>
      </c>
      <c r="Y395" s="34" t="n">
        <v>1</v>
      </c>
      <c r="AMJ395" s="0"/>
    </row>
    <row r="396" s="34" customFormat="true" ht="14" hidden="false" customHeight="false" outlineLevel="0" collapsed="false">
      <c r="A396" s="1" t="n">
        <v>395</v>
      </c>
      <c r="B396" s="22" t="s">
        <v>25</v>
      </c>
      <c r="C396" s="22" t="s">
        <v>26</v>
      </c>
      <c r="D396" s="1" t="s">
        <v>27</v>
      </c>
      <c r="E396" s="1" t="s">
        <v>28</v>
      </c>
      <c r="F396" s="23" t="n">
        <v>1737</v>
      </c>
      <c r="G396" s="23" t="s">
        <v>29</v>
      </c>
      <c r="H396" s="23" t="s">
        <v>30</v>
      </c>
      <c r="I396" s="22" t="n">
        <v>9</v>
      </c>
      <c r="J396" s="23" t="s">
        <v>386</v>
      </c>
      <c r="K396" s="24" t="s">
        <v>370</v>
      </c>
      <c r="L396" s="25" t="n">
        <v>114</v>
      </c>
      <c r="M396" s="26" t="s">
        <v>387</v>
      </c>
      <c r="N396" s="27"/>
      <c r="O396" s="27" t="n">
        <v>12</v>
      </c>
      <c r="P396" s="28"/>
      <c r="Q396" s="29" t="n">
        <f aca="false">N396+(0.05*O396)+(P396/240)</f>
        <v>0.6</v>
      </c>
      <c r="R396" s="28"/>
      <c r="S396" s="28"/>
      <c r="T396" s="30"/>
      <c r="U396" s="31"/>
      <c r="V396" s="32" t="n">
        <f aca="false">L396*Q396</f>
        <v>68.4</v>
      </c>
      <c r="W396" s="33"/>
      <c r="X396" s="22" t="s">
        <v>315</v>
      </c>
      <c r="Y396" s="34" t="n">
        <v>1</v>
      </c>
      <c r="AMJ396" s="0"/>
    </row>
    <row r="397" s="34" customFormat="true" ht="14" hidden="false" customHeight="false" outlineLevel="0" collapsed="false">
      <c r="A397" s="1" t="n">
        <v>396</v>
      </c>
      <c r="B397" s="22" t="s">
        <v>25</v>
      </c>
      <c r="C397" s="22" t="s">
        <v>26</v>
      </c>
      <c r="D397" s="1" t="s">
        <v>27</v>
      </c>
      <c r="E397" s="1" t="s">
        <v>28</v>
      </c>
      <c r="F397" s="23" t="n">
        <v>1737</v>
      </c>
      <c r="G397" s="23" t="s">
        <v>29</v>
      </c>
      <c r="H397" s="23" t="s">
        <v>30</v>
      </c>
      <c r="I397" s="22" t="n">
        <v>9</v>
      </c>
      <c r="J397" s="23" t="s">
        <v>388</v>
      </c>
      <c r="K397" s="24" t="s">
        <v>370</v>
      </c>
      <c r="L397" s="25" t="n">
        <v>200</v>
      </c>
      <c r="M397" s="26" t="s">
        <v>374</v>
      </c>
      <c r="N397" s="27" t="n">
        <v>6</v>
      </c>
      <c r="O397" s="27"/>
      <c r="P397" s="28"/>
      <c r="Q397" s="29" t="n">
        <f aca="false">N397+(0.05*O397)+(P397/240)</f>
        <v>6</v>
      </c>
      <c r="R397" s="28"/>
      <c r="S397" s="28"/>
      <c r="T397" s="30"/>
      <c r="U397" s="31"/>
      <c r="V397" s="32" t="n">
        <f aca="false">L397*Q397</f>
        <v>1200</v>
      </c>
      <c r="W397" s="33"/>
      <c r="X397" s="22" t="s">
        <v>315</v>
      </c>
      <c r="Y397" s="34" t="n">
        <v>1</v>
      </c>
      <c r="AMJ397" s="0"/>
    </row>
    <row r="398" s="34" customFormat="true" ht="14" hidden="false" customHeight="false" outlineLevel="0" collapsed="false">
      <c r="A398" s="1" t="n">
        <v>397</v>
      </c>
      <c r="B398" s="22" t="s">
        <v>25</v>
      </c>
      <c r="C398" s="22" t="s">
        <v>26</v>
      </c>
      <c r="D398" s="1" t="s">
        <v>27</v>
      </c>
      <c r="E398" s="1" t="s">
        <v>28</v>
      </c>
      <c r="F398" s="23" t="n">
        <v>1737</v>
      </c>
      <c r="G398" s="23" t="s">
        <v>29</v>
      </c>
      <c r="H398" s="23" t="s">
        <v>30</v>
      </c>
      <c r="I398" s="22" t="n">
        <v>9</v>
      </c>
      <c r="J398" s="23" t="s">
        <v>388</v>
      </c>
      <c r="K398" s="24" t="s">
        <v>370</v>
      </c>
      <c r="L398" s="25" t="n">
        <v>8</v>
      </c>
      <c r="M398" s="26" t="s">
        <v>375</v>
      </c>
      <c r="N398" s="27" t="n">
        <v>20</v>
      </c>
      <c r="O398" s="27"/>
      <c r="P398" s="28"/>
      <c r="Q398" s="29" t="n">
        <f aca="false">N398+(0.05*O398)+(P398/240)</f>
        <v>20</v>
      </c>
      <c r="R398" s="28"/>
      <c r="S398" s="28"/>
      <c r="T398" s="30"/>
      <c r="U398" s="31"/>
      <c r="V398" s="32" t="n">
        <f aca="false">L398*Q398</f>
        <v>160</v>
      </c>
      <c r="W398" s="33"/>
      <c r="X398" s="22" t="s">
        <v>315</v>
      </c>
      <c r="Y398" s="34" t="n">
        <v>1</v>
      </c>
      <c r="AMJ398" s="0"/>
    </row>
    <row r="399" s="34" customFormat="true" ht="14" hidden="false" customHeight="false" outlineLevel="0" collapsed="false">
      <c r="A399" s="1" t="n">
        <v>398</v>
      </c>
      <c r="B399" s="22" t="s">
        <v>25</v>
      </c>
      <c r="C399" s="22" t="s">
        <v>26</v>
      </c>
      <c r="D399" s="1" t="s">
        <v>27</v>
      </c>
      <c r="E399" s="1" t="s">
        <v>28</v>
      </c>
      <c r="F399" s="23" t="n">
        <v>1737</v>
      </c>
      <c r="G399" s="23" t="s">
        <v>29</v>
      </c>
      <c r="H399" s="23" t="s">
        <v>30</v>
      </c>
      <c r="I399" s="22" t="n">
        <v>9</v>
      </c>
      <c r="J399" s="23" t="s">
        <v>389</v>
      </c>
      <c r="K399" s="24" t="s">
        <v>370</v>
      </c>
      <c r="L399" s="25" t="n">
        <v>295</v>
      </c>
      <c r="M399" s="26" t="s">
        <v>375</v>
      </c>
      <c r="N399" s="27" t="n">
        <v>0.007</v>
      </c>
      <c r="O399" s="27"/>
      <c r="P399" s="28"/>
      <c r="Q399" s="29" t="n">
        <f aca="false">N399+(0.05*O399)+(P399/240)</f>
        <v>0.007</v>
      </c>
      <c r="R399" s="28"/>
      <c r="S399" s="28"/>
      <c r="T399" s="30"/>
      <c r="U399" s="31"/>
      <c r="V399" s="32" t="n">
        <f aca="false">L399*Q399</f>
        <v>2.065</v>
      </c>
      <c r="W399" s="33"/>
      <c r="X399" s="22" t="s">
        <v>315</v>
      </c>
      <c r="Y399" s="34" t="n">
        <v>1</v>
      </c>
      <c r="AMJ399" s="0"/>
    </row>
    <row r="400" s="34" customFormat="true" ht="14" hidden="false" customHeight="false" outlineLevel="0" collapsed="false">
      <c r="A400" s="1" t="n">
        <v>399</v>
      </c>
      <c r="B400" s="22" t="s">
        <v>25</v>
      </c>
      <c r="C400" s="22" t="s">
        <v>26</v>
      </c>
      <c r="D400" s="1" t="s">
        <v>27</v>
      </c>
      <c r="E400" s="1" t="s">
        <v>28</v>
      </c>
      <c r="F400" s="23" t="n">
        <v>1737</v>
      </c>
      <c r="G400" s="23" t="s">
        <v>29</v>
      </c>
      <c r="H400" s="23" t="s">
        <v>30</v>
      </c>
      <c r="I400" s="22" t="n">
        <v>9</v>
      </c>
      <c r="J400" s="23" t="s">
        <v>390</v>
      </c>
      <c r="K400" s="24" t="s">
        <v>370</v>
      </c>
      <c r="L400" s="25" t="n">
        <v>100</v>
      </c>
      <c r="M400" s="26" t="s">
        <v>391</v>
      </c>
      <c r="N400" s="27"/>
      <c r="O400" s="27" t="n">
        <v>20</v>
      </c>
      <c r="P400" s="28"/>
      <c r="Q400" s="29" t="n">
        <f aca="false">N400+(0.05*O400)+(P400/240)</f>
        <v>1</v>
      </c>
      <c r="R400" s="28"/>
      <c r="S400" s="28"/>
      <c r="T400" s="30"/>
      <c r="U400" s="31"/>
      <c r="V400" s="32" t="n">
        <f aca="false">L400*Q400</f>
        <v>100</v>
      </c>
      <c r="W400" s="33"/>
      <c r="X400" s="22" t="s">
        <v>315</v>
      </c>
      <c r="Y400" s="34" t="n">
        <v>1</v>
      </c>
      <c r="AMJ400" s="0"/>
    </row>
    <row r="401" s="34" customFormat="true" ht="14" hidden="false" customHeight="false" outlineLevel="0" collapsed="false">
      <c r="A401" s="1" t="n">
        <v>400</v>
      </c>
      <c r="B401" s="22" t="s">
        <v>25</v>
      </c>
      <c r="C401" s="22" t="s">
        <v>26</v>
      </c>
      <c r="D401" s="1" t="s">
        <v>27</v>
      </c>
      <c r="E401" s="1" t="s">
        <v>28</v>
      </c>
      <c r="F401" s="23" t="n">
        <v>1737</v>
      </c>
      <c r="G401" s="23" t="s">
        <v>29</v>
      </c>
      <c r="H401" s="23" t="s">
        <v>30</v>
      </c>
      <c r="I401" s="22" t="n">
        <v>9</v>
      </c>
      <c r="J401" s="23" t="s">
        <v>392</v>
      </c>
      <c r="K401" s="24" t="s">
        <v>370</v>
      </c>
      <c r="L401" s="25" t="n">
        <v>342</v>
      </c>
      <c r="M401" s="26" t="s">
        <v>40</v>
      </c>
      <c r="N401" s="27"/>
      <c r="O401" s="27" t="n">
        <v>20</v>
      </c>
      <c r="P401" s="28"/>
      <c r="Q401" s="29" t="n">
        <f aca="false">N401+(0.05*O401)+(P401/240)</f>
        <v>1</v>
      </c>
      <c r="R401" s="28"/>
      <c r="S401" s="28"/>
      <c r="T401" s="30"/>
      <c r="U401" s="31"/>
      <c r="V401" s="32" t="n">
        <f aca="false">L401*Q401</f>
        <v>342</v>
      </c>
      <c r="W401" s="33"/>
      <c r="X401" s="22" t="s">
        <v>315</v>
      </c>
      <c r="Y401" s="34" t="n">
        <v>1</v>
      </c>
      <c r="AMJ401" s="0"/>
    </row>
    <row r="402" s="34" customFormat="true" ht="14" hidden="false" customHeight="false" outlineLevel="0" collapsed="false">
      <c r="A402" s="1" t="n">
        <v>401</v>
      </c>
      <c r="B402" s="22" t="s">
        <v>25</v>
      </c>
      <c r="C402" s="22" t="s">
        <v>26</v>
      </c>
      <c r="D402" s="1" t="s">
        <v>27</v>
      </c>
      <c r="E402" s="1" t="s">
        <v>28</v>
      </c>
      <c r="F402" s="23" t="n">
        <v>1737</v>
      </c>
      <c r="G402" s="23" t="s">
        <v>29</v>
      </c>
      <c r="H402" s="23" t="s">
        <v>30</v>
      </c>
      <c r="I402" s="22" t="n">
        <v>9</v>
      </c>
      <c r="J402" s="23" t="s">
        <v>393</v>
      </c>
      <c r="K402" s="24" t="s">
        <v>370</v>
      </c>
      <c r="L402" s="25" t="n">
        <v>50</v>
      </c>
      <c r="M402" s="26" t="s">
        <v>61</v>
      </c>
      <c r="N402" s="27" t="n">
        <v>3</v>
      </c>
      <c r="O402" s="27"/>
      <c r="P402" s="28"/>
      <c r="Q402" s="29" t="n">
        <f aca="false">N402+(0.05*O402)+(P402/240)</f>
        <v>3</v>
      </c>
      <c r="R402" s="28"/>
      <c r="S402" s="28"/>
      <c r="T402" s="30"/>
      <c r="U402" s="31"/>
      <c r="V402" s="32" t="n">
        <f aca="false">L402*Q402</f>
        <v>150</v>
      </c>
      <c r="W402" s="33"/>
      <c r="X402" s="22" t="s">
        <v>315</v>
      </c>
      <c r="Y402" s="34" t="n">
        <v>1</v>
      </c>
      <c r="AMJ402" s="0"/>
    </row>
    <row r="403" s="34" customFormat="true" ht="14" hidden="false" customHeight="false" outlineLevel="0" collapsed="false">
      <c r="A403" s="1" t="n">
        <v>402</v>
      </c>
      <c r="B403" s="22" t="s">
        <v>25</v>
      </c>
      <c r="C403" s="22" t="s">
        <v>26</v>
      </c>
      <c r="D403" s="1" t="s">
        <v>27</v>
      </c>
      <c r="E403" s="1" t="s">
        <v>28</v>
      </c>
      <c r="F403" s="23" t="n">
        <v>1737</v>
      </c>
      <c r="G403" s="23" t="s">
        <v>29</v>
      </c>
      <c r="H403" s="23" t="s">
        <v>30</v>
      </c>
      <c r="I403" s="22" t="n">
        <v>9</v>
      </c>
      <c r="J403" s="23" t="s">
        <v>394</v>
      </c>
      <c r="K403" s="24" t="s">
        <v>370</v>
      </c>
      <c r="L403" s="25" t="n">
        <v>84</v>
      </c>
      <c r="M403" s="26" t="s">
        <v>61</v>
      </c>
      <c r="N403" s="27"/>
      <c r="O403" s="27" t="n">
        <v>20</v>
      </c>
      <c r="P403" s="28"/>
      <c r="Q403" s="29" t="n">
        <f aca="false">N403+(0.05*O403)+(P403/240)</f>
        <v>1</v>
      </c>
      <c r="R403" s="28"/>
      <c r="S403" s="28"/>
      <c r="T403" s="30"/>
      <c r="U403" s="31"/>
      <c r="V403" s="32" t="n">
        <f aca="false">L403*Q403</f>
        <v>84</v>
      </c>
      <c r="W403" s="33"/>
      <c r="X403" s="22" t="s">
        <v>315</v>
      </c>
      <c r="Y403" s="34" t="n">
        <v>1</v>
      </c>
      <c r="AMJ403" s="0"/>
    </row>
    <row r="404" s="34" customFormat="true" ht="14" hidden="false" customHeight="false" outlineLevel="0" collapsed="false">
      <c r="A404" s="1" t="n">
        <v>403</v>
      </c>
      <c r="B404" s="22" t="s">
        <v>25</v>
      </c>
      <c r="C404" s="22" t="s">
        <v>26</v>
      </c>
      <c r="D404" s="1" t="s">
        <v>27</v>
      </c>
      <c r="E404" s="1" t="s">
        <v>28</v>
      </c>
      <c r="F404" s="23" t="n">
        <v>1737</v>
      </c>
      <c r="G404" s="23" t="s">
        <v>29</v>
      </c>
      <c r="H404" s="23" t="s">
        <v>30</v>
      </c>
      <c r="I404" s="22" t="n">
        <v>9</v>
      </c>
      <c r="J404" s="23" t="s">
        <v>395</v>
      </c>
      <c r="K404" s="24" t="s">
        <v>370</v>
      </c>
      <c r="L404" s="25" t="n">
        <v>396</v>
      </c>
      <c r="M404" s="26" t="s">
        <v>61</v>
      </c>
      <c r="N404" s="27"/>
      <c r="O404" s="27" t="n">
        <v>15</v>
      </c>
      <c r="P404" s="28"/>
      <c r="Q404" s="29" t="n">
        <f aca="false">N404+(0.05*O404)+(P404/240)</f>
        <v>0.75</v>
      </c>
      <c r="R404" s="28"/>
      <c r="S404" s="28"/>
      <c r="T404" s="30"/>
      <c r="U404" s="31"/>
      <c r="V404" s="32" t="n">
        <f aca="false">L404*Q404</f>
        <v>297</v>
      </c>
      <c r="W404" s="33"/>
      <c r="X404" s="22" t="s">
        <v>315</v>
      </c>
      <c r="Y404" s="34" t="n">
        <v>1</v>
      </c>
      <c r="AMJ404" s="0"/>
    </row>
    <row r="405" s="34" customFormat="true" ht="14" hidden="false" customHeight="false" outlineLevel="0" collapsed="false">
      <c r="A405" s="1" t="n">
        <v>404</v>
      </c>
      <c r="B405" s="22" t="s">
        <v>25</v>
      </c>
      <c r="C405" s="22" t="s">
        <v>26</v>
      </c>
      <c r="D405" s="1" t="s">
        <v>27</v>
      </c>
      <c r="E405" s="1" t="s">
        <v>28</v>
      </c>
      <c r="F405" s="23" t="n">
        <v>1737</v>
      </c>
      <c r="G405" s="23" t="s">
        <v>29</v>
      </c>
      <c r="H405" s="23" t="s">
        <v>30</v>
      </c>
      <c r="I405" s="22" t="n">
        <v>9</v>
      </c>
      <c r="J405" s="23" t="s">
        <v>396</v>
      </c>
      <c r="K405" s="24" t="s">
        <v>370</v>
      </c>
      <c r="L405" s="25" t="n">
        <v>78</v>
      </c>
      <c r="M405" s="26" t="s">
        <v>40</v>
      </c>
      <c r="N405" s="27"/>
      <c r="O405" s="27" t="n">
        <v>5</v>
      </c>
      <c r="P405" s="28"/>
      <c r="Q405" s="29" t="n">
        <f aca="false">N405+(0.05*O405)+(P405/240)</f>
        <v>0.25</v>
      </c>
      <c r="R405" s="28"/>
      <c r="S405" s="28"/>
      <c r="T405" s="30"/>
      <c r="U405" s="31"/>
      <c r="V405" s="32" t="n">
        <f aca="false">L405*Q405</f>
        <v>19.5</v>
      </c>
      <c r="W405" s="33"/>
      <c r="X405" s="22" t="s">
        <v>315</v>
      </c>
      <c r="Y405" s="34" t="n">
        <v>1</v>
      </c>
      <c r="AMJ405" s="0"/>
    </row>
    <row r="406" s="34" customFormat="true" ht="14" hidden="false" customHeight="false" outlineLevel="0" collapsed="false">
      <c r="A406" s="1" t="n">
        <v>405</v>
      </c>
      <c r="B406" s="22" t="s">
        <v>25</v>
      </c>
      <c r="C406" s="22" t="s">
        <v>26</v>
      </c>
      <c r="D406" s="1" t="s">
        <v>27</v>
      </c>
      <c r="E406" s="1" t="s">
        <v>28</v>
      </c>
      <c r="F406" s="23" t="n">
        <v>1737</v>
      </c>
      <c r="G406" s="23" t="s">
        <v>29</v>
      </c>
      <c r="H406" s="23" t="s">
        <v>30</v>
      </c>
      <c r="I406" s="22" t="n">
        <v>9</v>
      </c>
      <c r="J406" s="23" t="s">
        <v>268</v>
      </c>
      <c r="K406" s="24" t="s">
        <v>370</v>
      </c>
      <c r="L406" s="25" t="n">
        <v>131</v>
      </c>
      <c r="M406" s="26" t="s">
        <v>36</v>
      </c>
      <c r="N406" s="27" t="n">
        <v>3</v>
      </c>
      <c r="O406" s="27" t="n">
        <v>10</v>
      </c>
      <c r="P406" s="28"/>
      <c r="Q406" s="29" t="n">
        <f aca="false">N406+(0.05*O406)+(P406/240)</f>
        <v>3.5</v>
      </c>
      <c r="R406" s="28"/>
      <c r="S406" s="28"/>
      <c r="T406" s="30"/>
      <c r="U406" s="31"/>
      <c r="V406" s="32" t="n">
        <f aca="false">L406*Q406</f>
        <v>458.5</v>
      </c>
      <c r="W406" s="33"/>
      <c r="X406" s="22" t="s">
        <v>315</v>
      </c>
      <c r="Y406" s="34" t="n">
        <v>1</v>
      </c>
      <c r="AMJ406" s="0"/>
    </row>
    <row r="407" s="34" customFormat="true" ht="14" hidden="false" customHeight="false" outlineLevel="0" collapsed="false">
      <c r="A407" s="1" t="n">
        <v>406</v>
      </c>
      <c r="B407" s="22" t="s">
        <v>25</v>
      </c>
      <c r="C407" s="22" t="s">
        <v>26</v>
      </c>
      <c r="D407" s="1" t="s">
        <v>27</v>
      </c>
      <c r="E407" s="1" t="s">
        <v>28</v>
      </c>
      <c r="F407" s="23" t="n">
        <v>1737</v>
      </c>
      <c r="G407" s="23" t="s">
        <v>29</v>
      </c>
      <c r="H407" s="23" t="s">
        <v>30</v>
      </c>
      <c r="I407" s="22" t="n">
        <v>9</v>
      </c>
      <c r="J407" s="23" t="s">
        <v>397</v>
      </c>
      <c r="K407" s="24" t="s">
        <v>370</v>
      </c>
      <c r="L407" s="25" t="n">
        <v>11038</v>
      </c>
      <c r="M407" s="26" t="s">
        <v>36</v>
      </c>
      <c r="N407" s="27"/>
      <c r="O407" s="27" t="n">
        <v>3</v>
      </c>
      <c r="P407" s="28"/>
      <c r="Q407" s="29" t="n">
        <f aca="false">N407+(0.05*O407)+(P407/240)</f>
        <v>0.15</v>
      </c>
      <c r="R407" s="28"/>
      <c r="S407" s="28"/>
      <c r="T407" s="30"/>
      <c r="U407" s="31"/>
      <c r="V407" s="32" t="n">
        <f aca="false">L407*Q407</f>
        <v>1655.7</v>
      </c>
      <c r="W407" s="33"/>
      <c r="X407" s="22" t="s">
        <v>315</v>
      </c>
      <c r="Y407" s="34" t="n">
        <v>1</v>
      </c>
      <c r="AMJ407" s="0"/>
    </row>
    <row r="408" s="34" customFormat="true" ht="14" hidden="false" customHeight="false" outlineLevel="0" collapsed="false">
      <c r="A408" s="1" t="n">
        <v>407</v>
      </c>
      <c r="B408" s="22" t="s">
        <v>25</v>
      </c>
      <c r="C408" s="22" t="s">
        <v>26</v>
      </c>
      <c r="D408" s="1" t="s">
        <v>27</v>
      </c>
      <c r="E408" s="1" t="s">
        <v>28</v>
      </c>
      <c r="F408" s="23" t="n">
        <v>1737</v>
      </c>
      <c r="G408" s="23" t="s">
        <v>29</v>
      </c>
      <c r="H408" s="23" t="s">
        <v>30</v>
      </c>
      <c r="I408" s="22" t="n">
        <v>9</v>
      </c>
      <c r="J408" s="23" t="s">
        <v>398</v>
      </c>
      <c r="K408" s="24" t="s">
        <v>370</v>
      </c>
      <c r="L408" s="25" t="n">
        <v>1683</v>
      </c>
      <c r="M408" s="26" t="s">
        <v>36</v>
      </c>
      <c r="N408" s="27" t="n">
        <v>0.16</v>
      </c>
      <c r="O408" s="27"/>
      <c r="P408" s="28"/>
      <c r="Q408" s="29" t="n">
        <f aca="false">N408+(0.05*O408)+(P408/240)</f>
        <v>0.16</v>
      </c>
      <c r="R408" s="28"/>
      <c r="S408" s="28"/>
      <c r="T408" s="30"/>
      <c r="U408" s="31"/>
      <c r="V408" s="32" t="n">
        <f aca="false">L408*Q408</f>
        <v>269.28</v>
      </c>
      <c r="W408" s="33"/>
      <c r="X408" s="22" t="s">
        <v>315</v>
      </c>
      <c r="Y408" s="34" t="n">
        <v>1</v>
      </c>
      <c r="AMJ408" s="0"/>
    </row>
    <row r="409" s="34" customFormat="true" ht="14" hidden="false" customHeight="false" outlineLevel="0" collapsed="false">
      <c r="A409" s="1" t="n">
        <v>408</v>
      </c>
      <c r="B409" s="22" t="s">
        <v>25</v>
      </c>
      <c r="C409" s="22" t="s">
        <v>26</v>
      </c>
      <c r="D409" s="1" t="s">
        <v>27</v>
      </c>
      <c r="E409" s="1" t="s">
        <v>28</v>
      </c>
      <c r="F409" s="23" t="n">
        <v>1737</v>
      </c>
      <c r="G409" s="23" t="s">
        <v>29</v>
      </c>
      <c r="H409" s="23" t="s">
        <v>30</v>
      </c>
      <c r="I409" s="22" t="n">
        <v>9</v>
      </c>
      <c r="J409" s="23" t="s">
        <v>399</v>
      </c>
      <c r="K409" s="24" t="s">
        <v>370</v>
      </c>
      <c r="L409" s="25" t="n">
        <v>138</v>
      </c>
      <c r="M409" s="26" t="s">
        <v>61</v>
      </c>
      <c r="N409" s="27" t="n">
        <v>5</v>
      </c>
      <c r="O409" s="27"/>
      <c r="P409" s="28"/>
      <c r="Q409" s="29" t="n">
        <f aca="false">N409+(0.05*O409)+(P409/240)</f>
        <v>5</v>
      </c>
      <c r="R409" s="28"/>
      <c r="S409" s="28"/>
      <c r="T409" s="30"/>
      <c r="U409" s="31"/>
      <c r="V409" s="32" t="n">
        <f aca="false">L409*Q409</f>
        <v>690</v>
      </c>
      <c r="W409" s="33"/>
      <c r="X409" s="22" t="s">
        <v>315</v>
      </c>
      <c r="Y409" s="34" t="n">
        <v>1</v>
      </c>
      <c r="AMJ409" s="0"/>
    </row>
    <row r="410" s="34" customFormat="true" ht="14" hidden="false" customHeight="false" outlineLevel="0" collapsed="false">
      <c r="A410" s="1" t="n">
        <v>409</v>
      </c>
      <c r="B410" s="22" t="s">
        <v>25</v>
      </c>
      <c r="C410" s="22" t="s">
        <v>26</v>
      </c>
      <c r="D410" s="1" t="s">
        <v>27</v>
      </c>
      <c r="E410" s="1" t="s">
        <v>28</v>
      </c>
      <c r="F410" s="23" t="n">
        <v>1737</v>
      </c>
      <c r="G410" s="23" t="s">
        <v>29</v>
      </c>
      <c r="H410" s="23" t="s">
        <v>30</v>
      </c>
      <c r="I410" s="22" t="n">
        <v>9</v>
      </c>
      <c r="J410" s="23" t="s">
        <v>400</v>
      </c>
      <c r="K410" s="24" t="s">
        <v>370</v>
      </c>
      <c r="L410" s="25" t="n">
        <v>7</v>
      </c>
      <c r="M410" s="26" t="s">
        <v>57</v>
      </c>
      <c r="N410" s="27" t="n">
        <v>100</v>
      </c>
      <c r="O410" s="27"/>
      <c r="P410" s="28"/>
      <c r="Q410" s="29" t="n">
        <f aca="false">N410+(0.05*O410)+(P410/240)</f>
        <v>100</v>
      </c>
      <c r="R410" s="28"/>
      <c r="S410" s="28"/>
      <c r="T410" s="30"/>
      <c r="U410" s="31"/>
      <c r="V410" s="32" t="n">
        <f aca="false">L410*Q410</f>
        <v>700</v>
      </c>
      <c r="W410" s="33"/>
      <c r="X410" s="22" t="s">
        <v>315</v>
      </c>
      <c r="Y410" s="34" t="n">
        <v>1</v>
      </c>
      <c r="AMJ410" s="0"/>
    </row>
    <row r="411" s="34" customFormat="true" ht="14" hidden="false" customHeight="false" outlineLevel="0" collapsed="false">
      <c r="A411" s="1" t="n">
        <v>410</v>
      </c>
      <c r="B411" s="22" t="s">
        <v>25</v>
      </c>
      <c r="C411" s="22" t="s">
        <v>26</v>
      </c>
      <c r="D411" s="1" t="s">
        <v>27</v>
      </c>
      <c r="E411" s="1" t="s">
        <v>28</v>
      </c>
      <c r="F411" s="23" t="n">
        <v>1737</v>
      </c>
      <c r="G411" s="23" t="s">
        <v>29</v>
      </c>
      <c r="H411" s="23" t="s">
        <v>30</v>
      </c>
      <c r="I411" s="22" t="n">
        <v>9</v>
      </c>
      <c r="J411" s="23" t="s">
        <v>401</v>
      </c>
      <c r="K411" s="24" t="s">
        <v>402</v>
      </c>
      <c r="L411" s="25" t="n">
        <v>921</v>
      </c>
      <c r="M411" s="26" t="s">
        <v>36</v>
      </c>
      <c r="N411" s="27" t="n">
        <v>0.3</v>
      </c>
      <c r="O411" s="27"/>
      <c r="P411" s="28"/>
      <c r="Q411" s="29" t="n">
        <f aca="false">N411+(0.05*O411)+(P411/240)</f>
        <v>0.3</v>
      </c>
      <c r="R411" s="28"/>
      <c r="S411" s="28"/>
      <c r="T411" s="30"/>
      <c r="U411" s="31"/>
      <c r="V411" s="32" t="n">
        <f aca="false">L411*Q411</f>
        <v>276.3</v>
      </c>
      <c r="W411" s="33"/>
      <c r="X411" s="22" t="s">
        <v>315</v>
      </c>
      <c r="Y411" s="34" t="n">
        <v>1</v>
      </c>
      <c r="AMJ411" s="0"/>
    </row>
    <row r="412" s="34" customFormat="true" ht="14" hidden="false" customHeight="false" outlineLevel="0" collapsed="false">
      <c r="A412" s="1" t="n">
        <v>411</v>
      </c>
      <c r="B412" s="22" t="s">
        <v>25</v>
      </c>
      <c r="C412" s="22" t="s">
        <v>26</v>
      </c>
      <c r="D412" s="1" t="s">
        <v>27</v>
      </c>
      <c r="E412" s="1" t="s">
        <v>28</v>
      </c>
      <c r="F412" s="23" t="n">
        <v>1737</v>
      </c>
      <c r="G412" s="23" t="s">
        <v>29</v>
      </c>
      <c r="H412" s="23" t="s">
        <v>30</v>
      </c>
      <c r="I412" s="22" t="n">
        <v>9</v>
      </c>
      <c r="J412" s="23" t="s">
        <v>403</v>
      </c>
      <c r="K412" s="24" t="s">
        <v>402</v>
      </c>
      <c r="L412" s="25" t="n">
        <v>3140</v>
      </c>
      <c r="M412" s="26" t="s">
        <v>36</v>
      </c>
      <c r="N412" s="27"/>
      <c r="O412" s="27" t="n">
        <v>3</v>
      </c>
      <c r="P412" s="28"/>
      <c r="Q412" s="29" t="n">
        <f aca="false">N412+(0.05*O412)+(P412/240)</f>
        <v>0.15</v>
      </c>
      <c r="R412" s="28"/>
      <c r="S412" s="28"/>
      <c r="T412" s="30"/>
      <c r="U412" s="31"/>
      <c r="V412" s="32" t="n">
        <f aca="false">L412*Q412</f>
        <v>471</v>
      </c>
      <c r="W412" s="33"/>
      <c r="X412" s="22" t="s">
        <v>315</v>
      </c>
      <c r="Y412" s="34" t="n">
        <v>1</v>
      </c>
      <c r="AMJ412" s="0"/>
    </row>
    <row r="413" s="34" customFormat="true" ht="14" hidden="false" customHeight="false" outlineLevel="0" collapsed="false">
      <c r="A413" s="1" t="n">
        <v>412</v>
      </c>
      <c r="B413" s="22" t="s">
        <v>25</v>
      </c>
      <c r="C413" s="22" t="s">
        <v>26</v>
      </c>
      <c r="D413" s="1" t="s">
        <v>27</v>
      </c>
      <c r="E413" s="1" t="s">
        <v>28</v>
      </c>
      <c r="F413" s="23" t="n">
        <v>1737</v>
      </c>
      <c r="G413" s="23" t="s">
        <v>29</v>
      </c>
      <c r="H413" s="23" t="s">
        <v>30</v>
      </c>
      <c r="I413" s="22" t="n">
        <v>9</v>
      </c>
      <c r="J413" s="23" t="s">
        <v>87</v>
      </c>
      <c r="K413" s="24" t="s">
        <v>402</v>
      </c>
      <c r="L413" s="25" t="n">
        <v>52638</v>
      </c>
      <c r="M413" s="26" t="s">
        <v>36</v>
      </c>
      <c r="N413" s="27" t="n">
        <v>0.13</v>
      </c>
      <c r="O413" s="27"/>
      <c r="P413" s="28"/>
      <c r="Q413" s="29" t="n">
        <f aca="false">N413+(0.05*O413)+(P413/240)</f>
        <v>0.13</v>
      </c>
      <c r="R413" s="28"/>
      <c r="S413" s="28"/>
      <c r="T413" s="30"/>
      <c r="U413" s="31"/>
      <c r="V413" s="32" t="n">
        <f aca="false">L413*Q413</f>
        <v>6842.94</v>
      </c>
      <c r="W413" s="33"/>
      <c r="X413" s="22" t="s">
        <v>315</v>
      </c>
      <c r="Y413" s="34" t="n">
        <v>1</v>
      </c>
      <c r="AMJ413" s="0"/>
    </row>
    <row r="414" s="34" customFormat="true" ht="14" hidden="false" customHeight="false" outlineLevel="0" collapsed="false">
      <c r="A414" s="1" t="n">
        <v>413</v>
      </c>
      <c r="B414" s="22" t="s">
        <v>25</v>
      </c>
      <c r="C414" s="22" t="s">
        <v>26</v>
      </c>
      <c r="D414" s="1" t="s">
        <v>27</v>
      </c>
      <c r="E414" s="1" t="s">
        <v>28</v>
      </c>
      <c r="F414" s="23" t="n">
        <v>1737</v>
      </c>
      <c r="G414" s="23" t="s">
        <v>29</v>
      </c>
      <c r="H414" s="23" t="s">
        <v>30</v>
      </c>
      <c r="I414" s="22" t="n">
        <v>9</v>
      </c>
      <c r="J414" s="23" t="s">
        <v>404</v>
      </c>
      <c r="K414" s="24" t="s">
        <v>402</v>
      </c>
      <c r="L414" s="25" t="n">
        <v>192</v>
      </c>
      <c r="M414" s="26" t="s">
        <v>374</v>
      </c>
      <c r="N414" s="27" t="n">
        <v>4</v>
      </c>
      <c r="O414" s="27"/>
      <c r="P414" s="28"/>
      <c r="Q414" s="29" t="n">
        <f aca="false">N414+(0.05*O414)+(P414/240)</f>
        <v>4</v>
      </c>
      <c r="R414" s="28"/>
      <c r="S414" s="28"/>
      <c r="T414" s="30"/>
      <c r="U414" s="31"/>
      <c r="V414" s="32" t="n">
        <f aca="false">L414*Q414</f>
        <v>768</v>
      </c>
      <c r="W414" s="33"/>
      <c r="X414" s="22" t="s">
        <v>315</v>
      </c>
      <c r="Y414" s="34" t="n">
        <v>1</v>
      </c>
      <c r="AMJ414" s="0"/>
    </row>
    <row r="415" s="34" customFormat="true" ht="14" hidden="false" customHeight="false" outlineLevel="0" collapsed="false">
      <c r="A415" s="1" t="n">
        <v>414</v>
      </c>
      <c r="B415" s="22" t="s">
        <v>25</v>
      </c>
      <c r="C415" s="22" t="s">
        <v>26</v>
      </c>
      <c r="D415" s="1" t="s">
        <v>27</v>
      </c>
      <c r="E415" s="1" t="s">
        <v>28</v>
      </c>
      <c r="F415" s="23" t="n">
        <v>1737</v>
      </c>
      <c r="G415" s="23" t="s">
        <v>29</v>
      </c>
      <c r="H415" s="23" t="s">
        <v>30</v>
      </c>
      <c r="I415" s="22" t="n">
        <v>9</v>
      </c>
      <c r="J415" s="23" t="s">
        <v>404</v>
      </c>
      <c r="K415" s="24" t="s">
        <v>402</v>
      </c>
      <c r="L415" s="25" t="n">
        <v>2600</v>
      </c>
      <c r="M415" s="26" t="s">
        <v>40</v>
      </c>
      <c r="N415" s="27" t="n">
        <v>0.12</v>
      </c>
      <c r="O415" s="27"/>
      <c r="P415" s="28"/>
      <c r="Q415" s="29" t="n">
        <f aca="false">N415+(0.05*O415)+(P415/240)</f>
        <v>0.12</v>
      </c>
      <c r="R415" s="28"/>
      <c r="S415" s="28"/>
      <c r="T415" s="30"/>
      <c r="U415" s="31"/>
      <c r="V415" s="32" t="n">
        <f aca="false">L415*Q415</f>
        <v>312</v>
      </c>
      <c r="W415" s="33"/>
      <c r="X415" s="22" t="s">
        <v>315</v>
      </c>
      <c r="Y415" s="34" t="n">
        <v>1</v>
      </c>
      <c r="AMJ415" s="0"/>
    </row>
    <row r="416" s="34" customFormat="true" ht="14" hidden="false" customHeight="false" outlineLevel="0" collapsed="false">
      <c r="A416" s="1" t="n">
        <v>415</v>
      </c>
      <c r="B416" s="22" t="s">
        <v>25</v>
      </c>
      <c r="C416" s="22" t="s">
        <v>26</v>
      </c>
      <c r="D416" s="1" t="s">
        <v>27</v>
      </c>
      <c r="E416" s="1" t="s">
        <v>28</v>
      </c>
      <c r="F416" s="23" t="n">
        <v>1737</v>
      </c>
      <c r="G416" s="23" t="s">
        <v>29</v>
      </c>
      <c r="H416" s="23" t="s">
        <v>30</v>
      </c>
      <c r="I416" s="22" t="n">
        <v>9</v>
      </c>
      <c r="J416" s="23" t="s">
        <v>405</v>
      </c>
      <c r="K416" s="24" t="s">
        <v>402</v>
      </c>
      <c r="L416" s="25" t="n">
        <v>1350</v>
      </c>
      <c r="M416" s="26" t="s">
        <v>36</v>
      </c>
      <c r="N416" s="27"/>
      <c r="O416" s="27" t="n">
        <v>10</v>
      </c>
      <c r="P416" s="28"/>
      <c r="Q416" s="29" t="n">
        <f aca="false">N416+(0.05*O416)+(P416/240)</f>
        <v>0.5</v>
      </c>
      <c r="R416" s="28"/>
      <c r="S416" s="28"/>
      <c r="T416" s="30"/>
      <c r="U416" s="31"/>
      <c r="V416" s="32" t="n">
        <f aca="false">L416*Q416</f>
        <v>675</v>
      </c>
      <c r="W416" s="33"/>
      <c r="X416" s="22" t="s">
        <v>315</v>
      </c>
      <c r="Y416" s="34" t="n">
        <v>1</v>
      </c>
      <c r="AMJ416" s="0"/>
    </row>
    <row r="417" s="34" customFormat="true" ht="14" hidden="false" customHeight="false" outlineLevel="0" collapsed="false">
      <c r="A417" s="1" t="n">
        <v>416</v>
      </c>
      <c r="B417" s="22" t="s">
        <v>25</v>
      </c>
      <c r="C417" s="22" t="s">
        <v>26</v>
      </c>
      <c r="D417" s="1" t="s">
        <v>27</v>
      </c>
      <c r="E417" s="1" t="s">
        <v>28</v>
      </c>
      <c r="F417" s="23" t="n">
        <v>1737</v>
      </c>
      <c r="G417" s="23" t="s">
        <v>29</v>
      </c>
      <c r="H417" s="23" t="s">
        <v>30</v>
      </c>
      <c r="I417" s="22" t="n">
        <v>9</v>
      </c>
      <c r="J417" s="23" t="s">
        <v>406</v>
      </c>
      <c r="K417" s="24" t="s">
        <v>402</v>
      </c>
      <c r="L417" s="25" t="n">
        <v>1329</v>
      </c>
      <c r="M417" s="26" t="s">
        <v>36</v>
      </c>
      <c r="N417" s="27"/>
      <c r="O417" s="27" t="n">
        <v>25</v>
      </c>
      <c r="P417" s="28"/>
      <c r="Q417" s="29" t="n">
        <f aca="false">N417+(0.05*O417)+(P417/240)</f>
        <v>1.25</v>
      </c>
      <c r="R417" s="28"/>
      <c r="S417" s="28"/>
      <c r="T417" s="30"/>
      <c r="U417" s="31"/>
      <c r="V417" s="32" t="n">
        <f aca="false">L417*Q417</f>
        <v>1661.25</v>
      </c>
      <c r="W417" s="33"/>
      <c r="X417" s="22" t="s">
        <v>315</v>
      </c>
      <c r="Y417" s="34" t="n">
        <v>1</v>
      </c>
      <c r="AMJ417" s="0"/>
    </row>
    <row r="418" s="34" customFormat="true" ht="14" hidden="false" customHeight="false" outlineLevel="0" collapsed="false">
      <c r="A418" s="1" t="n">
        <v>417</v>
      </c>
      <c r="B418" s="22" t="s">
        <v>25</v>
      </c>
      <c r="C418" s="22" t="s">
        <v>26</v>
      </c>
      <c r="D418" s="1" t="s">
        <v>27</v>
      </c>
      <c r="E418" s="1" t="s">
        <v>28</v>
      </c>
      <c r="F418" s="23" t="n">
        <v>1737</v>
      </c>
      <c r="G418" s="23" t="s">
        <v>29</v>
      </c>
      <c r="H418" s="23" t="s">
        <v>30</v>
      </c>
      <c r="I418" s="22" t="n">
        <v>9</v>
      </c>
      <c r="J418" s="23" t="s">
        <v>407</v>
      </c>
      <c r="K418" s="24" t="s">
        <v>402</v>
      </c>
      <c r="L418" s="25" t="n">
        <v>140400</v>
      </c>
      <c r="M418" s="26" t="s">
        <v>40</v>
      </c>
      <c r="N418" s="27" t="n">
        <v>0.1</v>
      </c>
      <c r="O418" s="27"/>
      <c r="P418" s="28"/>
      <c r="Q418" s="29" t="n">
        <f aca="false">N418+(0.05*O418)+(P418/240)</f>
        <v>0.1</v>
      </c>
      <c r="R418" s="28"/>
      <c r="S418" s="28"/>
      <c r="T418" s="30"/>
      <c r="U418" s="31"/>
      <c r="V418" s="32" t="n">
        <f aca="false">L418*Q418</f>
        <v>14040</v>
      </c>
      <c r="W418" s="33"/>
      <c r="X418" s="22" t="s">
        <v>315</v>
      </c>
      <c r="Y418" s="34" t="n">
        <v>1</v>
      </c>
      <c r="AMJ418" s="0"/>
    </row>
    <row r="419" s="34" customFormat="true" ht="14" hidden="false" customHeight="false" outlineLevel="0" collapsed="false">
      <c r="A419" s="1" t="n">
        <v>418</v>
      </c>
      <c r="B419" s="22" t="s">
        <v>25</v>
      </c>
      <c r="C419" s="22" t="s">
        <v>26</v>
      </c>
      <c r="D419" s="1" t="s">
        <v>27</v>
      </c>
      <c r="E419" s="1" t="s">
        <v>28</v>
      </c>
      <c r="F419" s="23" t="n">
        <v>1737</v>
      </c>
      <c r="G419" s="23" t="s">
        <v>29</v>
      </c>
      <c r="H419" s="23" t="s">
        <v>30</v>
      </c>
      <c r="I419" s="22" t="n">
        <v>9</v>
      </c>
      <c r="J419" s="23" t="s">
        <v>408</v>
      </c>
      <c r="K419" s="24" t="s">
        <v>402</v>
      </c>
      <c r="L419" s="25" t="n">
        <v>3395</v>
      </c>
      <c r="M419" s="26" t="s">
        <v>36</v>
      </c>
      <c r="N419" s="27" t="n">
        <v>0.05</v>
      </c>
      <c r="O419" s="27"/>
      <c r="P419" s="28"/>
      <c r="Q419" s="29" t="n">
        <f aca="false">N419+(0.05*O419)+(P419/240)</f>
        <v>0.05</v>
      </c>
      <c r="R419" s="28"/>
      <c r="S419" s="28"/>
      <c r="T419" s="30"/>
      <c r="U419" s="31"/>
      <c r="V419" s="32" t="n">
        <f aca="false">L419*Q419</f>
        <v>169.75</v>
      </c>
      <c r="W419" s="33"/>
      <c r="X419" s="22" t="s">
        <v>315</v>
      </c>
      <c r="Y419" s="34" t="n">
        <v>1</v>
      </c>
      <c r="AMJ419" s="0"/>
    </row>
    <row r="420" s="34" customFormat="true" ht="14" hidden="false" customHeight="false" outlineLevel="0" collapsed="false">
      <c r="A420" s="1" t="n">
        <v>419</v>
      </c>
      <c r="B420" s="22" t="s">
        <v>25</v>
      </c>
      <c r="C420" s="22" t="s">
        <v>26</v>
      </c>
      <c r="D420" s="1" t="s">
        <v>27</v>
      </c>
      <c r="E420" s="1" t="s">
        <v>28</v>
      </c>
      <c r="F420" s="23" t="n">
        <v>1737</v>
      </c>
      <c r="G420" s="23" t="s">
        <v>29</v>
      </c>
      <c r="H420" s="23" t="s">
        <v>30</v>
      </c>
      <c r="I420" s="22" t="n">
        <v>9</v>
      </c>
      <c r="J420" s="23" t="s">
        <v>379</v>
      </c>
      <c r="K420" s="24" t="s">
        <v>402</v>
      </c>
      <c r="L420" s="25" t="n">
        <v>21280</v>
      </c>
      <c r="M420" s="26" t="s">
        <v>36</v>
      </c>
      <c r="N420" s="27"/>
      <c r="O420" s="27" t="n">
        <v>3</v>
      </c>
      <c r="P420" s="28"/>
      <c r="Q420" s="29" t="n">
        <f aca="false">N420+(0.05*O420)+(P420/240)</f>
        <v>0.15</v>
      </c>
      <c r="R420" s="28"/>
      <c r="S420" s="28"/>
      <c r="T420" s="30"/>
      <c r="U420" s="31"/>
      <c r="V420" s="32" t="n">
        <f aca="false">L420*Q420</f>
        <v>3192</v>
      </c>
      <c r="W420" s="33"/>
      <c r="X420" s="22" t="s">
        <v>315</v>
      </c>
      <c r="Y420" s="34" t="n">
        <v>1</v>
      </c>
      <c r="AMJ420" s="0"/>
    </row>
    <row r="421" s="34" customFormat="true" ht="14" hidden="false" customHeight="false" outlineLevel="0" collapsed="false">
      <c r="A421" s="1" t="n">
        <v>420</v>
      </c>
      <c r="B421" s="22" t="s">
        <v>25</v>
      </c>
      <c r="C421" s="22" t="s">
        <v>26</v>
      </c>
      <c r="D421" s="1" t="s">
        <v>27</v>
      </c>
      <c r="E421" s="1" t="s">
        <v>28</v>
      </c>
      <c r="F421" s="23" t="n">
        <v>1737</v>
      </c>
      <c r="G421" s="23" t="s">
        <v>29</v>
      </c>
      <c r="H421" s="23" t="s">
        <v>30</v>
      </c>
      <c r="I421" s="22" t="n">
        <v>9</v>
      </c>
      <c r="J421" s="23" t="s">
        <v>409</v>
      </c>
      <c r="K421" s="24" t="s">
        <v>402</v>
      </c>
      <c r="L421" s="25" t="n">
        <v>270</v>
      </c>
      <c r="M421" s="26" t="s">
        <v>36</v>
      </c>
      <c r="N421" s="27"/>
      <c r="O421" s="27" t="n">
        <v>1</v>
      </c>
      <c r="P421" s="28"/>
      <c r="Q421" s="29" t="n">
        <f aca="false">N421+(0.05*O421)+(P421/240)</f>
        <v>0.05</v>
      </c>
      <c r="R421" s="28"/>
      <c r="S421" s="28"/>
      <c r="T421" s="30"/>
      <c r="U421" s="31"/>
      <c r="V421" s="32" t="n">
        <f aca="false">L421*Q421</f>
        <v>13.5</v>
      </c>
      <c r="W421" s="33"/>
      <c r="X421" s="22" t="s">
        <v>315</v>
      </c>
      <c r="Y421" s="34" t="n">
        <v>1</v>
      </c>
      <c r="AMJ421" s="0"/>
    </row>
    <row r="422" s="34" customFormat="true" ht="14" hidden="false" customHeight="false" outlineLevel="0" collapsed="false">
      <c r="A422" s="1" t="n">
        <v>421</v>
      </c>
      <c r="B422" s="22" t="s">
        <v>25</v>
      </c>
      <c r="C422" s="22" t="s">
        <v>26</v>
      </c>
      <c r="D422" s="1" t="s">
        <v>27</v>
      </c>
      <c r="E422" s="1" t="s">
        <v>28</v>
      </c>
      <c r="F422" s="23" t="n">
        <v>1737</v>
      </c>
      <c r="G422" s="23" t="s">
        <v>29</v>
      </c>
      <c r="H422" s="23" t="s">
        <v>30</v>
      </c>
      <c r="I422" s="22" t="n">
        <v>9</v>
      </c>
      <c r="J422" s="23" t="s">
        <v>381</v>
      </c>
      <c r="K422" s="24" t="s">
        <v>402</v>
      </c>
      <c r="L422" s="25" t="n">
        <v>1376</v>
      </c>
      <c r="M422" s="26" t="s">
        <v>36</v>
      </c>
      <c r="N422" s="27"/>
      <c r="O422" s="27" t="n">
        <v>10</v>
      </c>
      <c r="P422" s="28"/>
      <c r="Q422" s="29" t="n">
        <f aca="false">N422+(0.05*O422)+(P422/240)</f>
        <v>0.5</v>
      </c>
      <c r="R422" s="28"/>
      <c r="S422" s="28"/>
      <c r="T422" s="30"/>
      <c r="U422" s="31"/>
      <c r="V422" s="32" t="n">
        <f aca="false">L422*Q422</f>
        <v>688</v>
      </c>
      <c r="W422" s="33"/>
      <c r="X422" s="22" t="s">
        <v>315</v>
      </c>
      <c r="Y422" s="34" t="n">
        <v>1</v>
      </c>
      <c r="AMJ422" s="0"/>
    </row>
    <row r="423" s="34" customFormat="true" ht="14" hidden="false" customHeight="false" outlineLevel="0" collapsed="false">
      <c r="A423" s="1" t="n">
        <v>422</v>
      </c>
      <c r="B423" s="22" t="s">
        <v>25</v>
      </c>
      <c r="C423" s="22" t="s">
        <v>26</v>
      </c>
      <c r="D423" s="1" t="s">
        <v>27</v>
      </c>
      <c r="E423" s="1" t="s">
        <v>28</v>
      </c>
      <c r="F423" s="23" t="n">
        <v>1737</v>
      </c>
      <c r="G423" s="23" t="s">
        <v>29</v>
      </c>
      <c r="H423" s="23" t="s">
        <v>30</v>
      </c>
      <c r="I423" s="22" t="n">
        <v>9</v>
      </c>
      <c r="J423" s="23" t="s">
        <v>193</v>
      </c>
      <c r="K423" s="24" t="s">
        <v>402</v>
      </c>
      <c r="L423" s="25" t="n">
        <v>284</v>
      </c>
      <c r="M423" s="26" t="s">
        <v>36</v>
      </c>
      <c r="N423" s="27"/>
      <c r="O423" s="27" t="n">
        <v>10</v>
      </c>
      <c r="P423" s="28"/>
      <c r="Q423" s="29" t="n">
        <f aca="false">N423+(0.05*O423)+(P423/240)</f>
        <v>0.5</v>
      </c>
      <c r="R423" s="28"/>
      <c r="S423" s="28"/>
      <c r="T423" s="30"/>
      <c r="U423" s="31"/>
      <c r="V423" s="32" t="n">
        <f aca="false">L423*Q423</f>
        <v>142</v>
      </c>
      <c r="W423" s="33"/>
      <c r="X423" s="22" t="s">
        <v>315</v>
      </c>
      <c r="Y423" s="34" t="n">
        <v>1</v>
      </c>
      <c r="AMJ423" s="0"/>
    </row>
    <row r="424" s="34" customFormat="true" ht="14" hidden="false" customHeight="false" outlineLevel="0" collapsed="false">
      <c r="A424" s="1" t="n">
        <v>423</v>
      </c>
      <c r="B424" s="22" t="s">
        <v>25</v>
      </c>
      <c r="C424" s="22" t="s">
        <v>26</v>
      </c>
      <c r="D424" s="1" t="s">
        <v>27</v>
      </c>
      <c r="E424" s="1" t="s">
        <v>28</v>
      </c>
      <c r="F424" s="23" t="n">
        <v>1737</v>
      </c>
      <c r="G424" s="23" t="s">
        <v>29</v>
      </c>
      <c r="H424" s="23" t="s">
        <v>30</v>
      </c>
      <c r="I424" s="22" t="n">
        <v>9</v>
      </c>
      <c r="J424" s="23" t="s">
        <v>383</v>
      </c>
      <c r="K424" s="24" t="s">
        <v>402</v>
      </c>
      <c r="L424" s="25" t="n">
        <v>6040</v>
      </c>
      <c r="M424" s="26" t="s">
        <v>36</v>
      </c>
      <c r="N424" s="27"/>
      <c r="O424" s="27" t="n">
        <v>15</v>
      </c>
      <c r="P424" s="28"/>
      <c r="Q424" s="29" t="n">
        <f aca="false">N424+(0.05*O424)+(P424/240)</f>
        <v>0.75</v>
      </c>
      <c r="R424" s="28"/>
      <c r="S424" s="28"/>
      <c r="T424" s="30"/>
      <c r="U424" s="31"/>
      <c r="V424" s="32" t="n">
        <f aca="false">L424*Q424</f>
        <v>4530</v>
      </c>
      <c r="W424" s="33"/>
      <c r="X424" s="22" t="s">
        <v>315</v>
      </c>
      <c r="Y424" s="34" t="n">
        <v>1</v>
      </c>
      <c r="AMJ424" s="0"/>
    </row>
    <row r="425" s="34" customFormat="true" ht="14" hidden="false" customHeight="false" outlineLevel="0" collapsed="false">
      <c r="A425" s="1" t="n">
        <v>424</v>
      </c>
      <c r="B425" s="22" t="s">
        <v>25</v>
      </c>
      <c r="C425" s="22" t="s">
        <v>26</v>
      </c>
      <c r="D425" s="1" t="s">
        <v>27</v>
      </c>
      <c r="E425" s="1" t="s">
        <v>28</v>
      </c>
      <c r="F425" s="23" t="n">
        <v>1737</v>
      </c>
      <c r="G425" s="23" t="s">
        <v>29</v>
      </c>
      <c r="H425" s="23" t="s">
        <v>30</v>
      </c>
      <c r="I425" s="22" t="n">
        <v>10</v>
      </c>
      <c r="J425" s="23" t="s">
        <v>388</v>
      </c>
      <c r="K425" s="24" t="s">
        <v>402</v>
      </c>
      <c r="L425" s="25" t="n">
        <v>2075</v>
      </c>
      <c r="M425" s="26" t="s">
        <v>374</v>
      </c>
      <c r="N425" s="27" t="n">
        <v>8</v>
      </c>
      <c r="O425" s="27"/>
      <c r="P425" s="28"/>
      <c r="Q425" s="29" t="n">
        <f aca="false">N425+(0.05*O425)+(P425/240)</f>
        <v>8</v>
      </c>
      <c r="R425" s="28"/>
      <c r="S425" s="28"/>
      <c r="T425" s="30"/>
      <c r="U425" s="31"/>
      <c r="V425" s="32" t="n">
        <f aca="false">L425*Q425</f>
        <v>16600</v>
      </c>
      <c r="W425" s="33"/>
      <c r="X425" s="22" t="s">
        <v>315</v>
      </c>
      <c r="Y425" s="34" t="n">
        <v>1</v>
      </c>
      <c r="AMJ425" s="0"/>
    </row>
    <row r="426" s="34" customFormat="true" ht="14" hidden="false" customHeight="false" outlineLevel="0" collapsed="false">
      <c r="A426" s="1" t="n">
        <v>425</v>
      </c>
      <c r="B426" s="22" t="s">
        <v>25</v>
      </c>
      <c r="C426" s="22" t="s">
        <v>26</v>
      </c>
      <c r="D426" s="1" t="s">
        <v>27</v>
      </c>
      <c r="E426" s="1" t="s">
        <v>28</v>
      </c>
      <c r="F426" s="23" t="n">
        <v>1737</v>
      </c>
      <c r="G426" s="23" t="s">
        <v>29</v>
      </c>
      <c r="H426" s="23" t="s">
        <v>30</v>
      </c>
      <c r="I426" s="22" t="n">
        <v>10</v>
      </c>
      <c r="J426" s="23" t="s">
        <v>388</v>
      </c>
      <c r="K426" s="24" t="s">
        <v>402</v>
      </c>
      <c r="L426" s="25" t="n">
        <v>29.5</v>
      </c>
      <c r="M426" s="26" t="s">
        <v>375</v>
      </c>
      <c r="N426" s="27" t="n">
        <v>0.025</v>
      </c>
      <c r="O426" s="27"/>
      <c r="P426" s="28"/>
      <c r="Q426" s="29" t="n">
        <f aca="false">N426+(0.05*O426)+(P426/240)</f>
        <v>0.025</v>
      </c>
      <c r="R426" s="28"/>
      <c r="S426" s="28"/>
      <c r="T426" s="30"/>
      <c r="U426" s="31"/>
      <c r="V426" s="32" t="n">
        <f aca="false">L426*Q426</f>
        <v>0.7375</v>
      </c>
      <c r="W426" s="33"/>
      <c r="X426" s="22" t="s">
        <v>315</v>
      </c>
      <c r="Y426" s="34" t="n">
        <v>1</v>
      </c>
      <c r="AMJ426" s="0"/>
    </row>
    <row r="427" s="34" customFormat="true" ht="14" hidden="false" customHeight="false" outlineLevel="0" collapsed="false">
      <c r="A427" s="1" t="n">
        <v>426</v>
      </c>
      <c r="B427" s="22" t="s">
        <v>25</v>
      </c>
      <c r="C427" s="22" t="s">
        <v>26</v>
      </c>
      <c r="D427" s="1" t="s">
        <v>27</v>
      </c>
      <c r="E427" s="1" t="s">
        <v>28</v>
      </c>
      <c r="F427" s="23" t="n">
        <v>1737</v>
      </c>
      <c r="G427" s="23" t="s">
        <v>29</v>
      </c>
      <c r="H427" s="23" t="s">
        <v>30</v>
      </c>
      <c r="I427" s="22" t="n">
        <v>10</v>
      </c>
      <c r="J427" s="23" t="s">
        <v>389</v>
      </c>
      <c r="K427" s="24" t="s">
        <v>402</v>
      </c>
      <c r="L427" s="25" t="n">
        <v>13</v>
      </c>
      <c r="M427" s="26" t="s">
        <v>375</v>
      </c>
      <c r="N427" s="27" t="n">
        <v>0.008</v>
      </c>
      <c r="O427" s="27"/>
      <c r="P427" s="28"/>
      <c r="Q427" s="29" t="n">
        <f aca="false">N427+(0.05*O427)+(P427/240)</f>
        <v>0.008</v>
      </c>
      <c r="R427" s="28"/>
      <c r="S427" s="28"/>
      <c r="T427" s="30"/>
      <c r="U427" s="31"/>
      <c r="V427" s="32" t="n">
        <f aca="false">L427*Q427</f>
        <v>0.104</v>
      </c>
      <c r="W427" s="33"/>
      <c r="X427" s="22" t="s">
        <v>315</v>
      </c>
      <c r="Y427" s="34" t="n">
        <v>1</v>
      </c>
      <c r="AMJ427" s="0"/>
    </row>
    <row r="428" s="34" customFormat="true" ht="14" hidden="false" customHeight="false" outlineLevel="0" collapsed="false">
      <c r="A428" s="1" t="n">
        <v>427</v>
      </c>
      <c r="B428" s="22" t="s">
        <v>25</v>
      </c>
      <c r="C428" s="22" t="s">
        <v>26</v>
      </c>
      <c r="D428" s="1" t="s">
        <v>27</v>
      </c>
      <c r="E428" s="1" t="s">
        <v>28</v>
      </c>
      <c r="F428" s="23" t="n">
        <v>1737</v>
      </c>
      <c r="G428" s="23" t="s">
        <v>29</v>
      </c>
      <c r="H428" s="23" t="s">
        <v>30</v>
      </c>
      <c r="I428" s="22" t="n">
        <v>10</v>
      </c>
      <c r="J428" s="23" t="s">
        <v>410</v>
      </c>
      <c r="K428" s="24" t="s">
        <v>402</v>
      </c>
      <c r="L428" s="25" t="n">
        <v>20</v>
      </c>
      <c r="M428" s="26" t="s">
        <v>40</v>
      </c>
      <c r="N428" s="27" t="n">
        <v>3</v>
      </c>
      <c r="O428" s="27"/>
      <c r="P428" s="28"/>
      <c r="Q428" s="29" t="n">
        <f aca="false">N428+(0.05*O428)+(P428/240)</f>
        <v>3</v>
      </c>
      <c r="R428" s="28"/>
      <c r="S428" s="28"/>
      <c r="T428" s="30"/>
      <c r="U428" s="31"/>
      <c r="V428" s="32" t="n">
        <f aca="false">L428*Q428</f>
        <v>60</v>
      </c>
      <c r="W428" s="33"/>
      <c r="X428" s="22" t="s">
        <v>315</v>
      </c>
      <c r="Y428" s="34" t="n">
        <v>1</v>
      </c>
      <c r="AMJ428" s="0"/>
    </row>
    <row r="429" s="34" customFormat="true" ht="14" hidden="false" customHeight="false" outlineLevel="0" collapsed="false">
      <c r="A429" s="1" t="n">
        <v>428</v>
      </c>
      <c r="B429" s="22" t="s">
        <v>25</v>
      </c>
      <c r="C429" s="22" t="s">
        <v>26</v>
      </c>
      <c r="D429" s="1" t="s">
        <v>27</v>
      </c>
      <c r="E429" s="1" t="s">
        <v>28</v>
      </c>
      <c r="F429" s="23" t="n">
        <v>1737</v>
      </c>
      <c r="G429" s="23" t="s">
        <v>29</v>
      </c>
      <c r="H429" s="23" t="s">
        <v>30</v>
      </c>
      <c r="I429" s="22" t="n">
        <v>10</v>
      </c>
      <c r="J429" s="23" t="s">
        <v>392</v>
      </c>
      <c r="K429" s="24" t="s">
        <v>402</v>
      </c>
      <c r="L429" s="25" t="n">
        <v>8355</v>
      </c>
      <c r="M429" s="26" t="s">
        <v>40</v>
      </c>
      <c r="N429" s="27"/>
      <c r="O429" s="27" t="n">
        <v>20</v>
      </c>
      <c r="P429" s="28"/>
      <c r="Q429" s="29" t="n">
        <f aca="false">N429+(0.05*O429)+(P429/240)</f>
        <v>1</v>
      </c>
      <c r="R429" s="28"/>
      <c r="S429" s="28"/>
      <c r="T429" s="30"/>
      <c r="U429" s="31"/>
      <c r="V429" s="32" t="n">
        <f aca="false">L429*Q429</f>
        <v>8355</v>
      </c>
      <c r="W429" s="33"/>
      <c r="X429" s="22" t="s">
        <v>315</v>
      </c>
      <c r="Y429" s="34" t="n">
        <v>1</v>
      </c>
      <c r="AMJ429" s="0"/>
    </row>
    <row r="430" s="34" customFormat="true" ht="14" hidden="false" customHeight="false" outlineLevel="0" collapsed="false">
      <c r="A430" s="1" t="n">
        <v>429</v>
      </c>
      <c r="B430" s="22" t="s">
        <v>25</v>
      </c>
      <c r="C430" s="22" t="s">
        <v>26</v>
      </c>
      <c r="D430" s="1" t="s">
        <v>27</v>
      </c>
      <c r="E430" s="1" t="s">
        <v>28</v>
      </c>
      <c r="F430" s="23" t="n">
        <v>1737</v>
      </c>
      <c r="G430" s="23" t="s">
        <v>29</v>
      </c>
      <c r="H430" s="23" t="s">
        <v>30</v>
      </c>
      <c r="I430" s="22" t="n">
        <v>10</v>
      </c>
      <c r="J430" s="23" t="s">
        <v>397</v>
      </c>
      <c r="K430" s="24" t="s">
        <v>402</v>
      </c>
      <c r="L430" s="25" t="n">
        <v>38832</v>
      </c>
      <c r="M430" s="26" t="s">
        <v>36</v>
      </c>
      <c r="N430" s="27"/>
      <c r="O430" s="27" t="n">
        <v>2</v>
      </c>
      <c r="P430" s="28" t="n">
        <v>6</v>
      </c>
      <c r="Q430" s="29" t="n">
        <f aca="false">N430+(0.05*O430)+(P430/240)</f>
        <v>0.125</v>
      </c>
      <c r="R430" s="28"/>
      <c r="S430" s="28"/>
      <c r="T430" s="30"/>
      <c r="U430" s="31"/>
      <c r="V430" s="32" t="n">
        <f aca="false">L430*Q430</f>
        <v>4854</v>
      </c>
      <c r="W430" s="33"/>
      <c r="X430" s="22" t="s">
        <v>315</v>
      </c>
      <c r="Y430" s="34" t="n">
        <v>1</v>
      </c>
      <c r="AMJ430" s="0"/>
    </row>
    <row r="431" customFormat="false" ht="14" hidden="false" customHeight="false" outlineLevel="0" collapsed="false">
      <c r="A431" s="1" t="n">
        <v>430</v>
      </c>
      <c r="B431" s="46" t="s">
        <v>25</v>
      </c>
      <c r="C431" s="22" t="s">
        <v>26</v>
      </c>
      <c r="D431" s="1" t="s">
        <v>27</v>
      </c>
      <c r="E431" s="1" t="s">
        <v>28</v>
      </c>
      <c r="F431" s="36" t="n">
        <v>1737</v>
      </c>
      <c r="G431" s="23" t="s">
        <v>29</v>
      </c>
      <c r="H431" s="47" t="s">
        <v>30</v>
      </c>
      <c r="I431" s="46" t="n">
        <v>10</v>
      </c>
      <c r="J431" s="47" t="s">
        <v>411</v>
      </c>
      <c r="K431" s="48" t="s">
        <v>412</v>
      </c>
      <c r="L431" s="49" t="n">
        <v>2870</v>
      </c>
      <c r="M431" s="39" t="s">
        <v>36</v>
      </c>
      <c r="N431" s="27" t="n">
        <v>0.08</v>
      </c>
      <c r="O431" s="27" t="n">
        <v>0.05</v>
      </c>
      <c r="P431" s="28"/>
      <c r="Q431" s="50" t="n">
        <f aca="false">N431+(0.05*O431)+(P431/240)</f>
        <v>0.0825</v>
      </c>
      <c r="R431" s="28" t="n">
        <v>237</v>
      </c>
      <c r="S431" s="28"/>
      <c r="T431" s="30"/>
      <c r="U431" s="31" t="n">
        <f aca="false">R431+(0.05*S431)+(T431/240)</f>
        <v>237</v>
      </c>
      <c r="V431" s="32" t="n">
        <f aca="false">L431*Q431</f>
        <v>236.775</v>
      </c>
      <c r="W431" s="51" t="n">
        <f aca="false">U431-V431</f>
        <v>0.224999999999994</v>
      </c>
      <c r="X431" s="35"/>
      <c r="Y431" s="34" t="n">
        <v>1</v>
      </c>
    </row>
    <row r="432" s="34" customFormat="true" ht="14" hidden="false" customHeight="false" outlineLevel="0" collapsed="false">
      <c r="A432" s="1" t="n">
        <v>431</v>
      </c>
      <c r="B432" s="22" t="s">
        <v>25</v>
      </c>
      <c r="C432" s="22" t="s">
        <v>26</v>
      </c>
      <c r="D432" s="1" t="s">
        <v>27</v>
      </c>
      <c r="E432" s="1" t="s">
        <v>28</v>
      </c>
      <c r="F432" s="23" t="n">
        <v>1737</v>
      </c>
      <c r="G432" s="23" t="s">
        <v>29</v>
      </c>
      <c r="H432" s="23" t="s">
        <v>30</v>
      </c>
      <c r="I432" s="22" t="n">
        <v>10</v>
      </c>
      <c r="J432" s="23" t="s">
        <v>413</v>
      </c>
      <c r="K432" s="24" t="s">
        <v>412</v>
      </c>
      <c r="L432" s="25" t="n">
        <v>6620</v>
      </c>
      <c r="M432" s="26" t="s">
        <v>36</v>
      </c>
      <c r="N432" s="27" t="n">
        <v>0.02</v>
      </c>
      <c r="O432" s="27" t="n">
        <v>0.1</v>
      </c>
      <c r="P432" s="28"/>
      <c r="Q432" s="29" t="n">
        <f aca="false">N432+(0.05*O432)+(P432/240)</f>
        <v>0.025</v>
      </c>
      <c r="R432" s="28" t="n">
        <v>139</v>
      </c>
      <c r="S432" s="28"/>
      <c r="T432" s="30"/>
      <c r="U432" s="31" t="n">
        <f aca="false">R432+(0.05*S432)+(T432/240)</f>
        <v>139</v>
      </c>
      <c r="V432" s="32" t="n">
        <f aca="false">L432*Q432</f>
        <v>165.5</v>
      </c>
      <c r="W432" s="33" t="n">
        <f aca="false">U432-V432</f>
        <v>-26.5</v>
      </c>
      <c r="X432" s="22" t="s">
        <v>34</v>
      </c>
      <c r="Y432" s="34" t="n">
        <v>1</v>
      </c>
      <c r="AMJ432" s="0"/>
    </row>
    <row r="433" s="34" customFormat="true" ht="14" hidden="false" customHeight="false" outlineLevel="0" collapsed="false">
      <c r="A433" s="1" t="n">
        <v>432</v>
      </c>
      <c r="B433" s="22" t="s">
        <v>25</v>
      </c>
      <c r="C433" s="22" t="s">
        <v>26</v>
      </c>
      <c r="D433" s="1" t="s">
        <v>27</v>
      </c>
      <c r="E433" s="1" t="s">
        <v>28</v>
      </c>
      <c r="F433" s="23" t="n">
        <v>1737</v>
      </c>
      <c r="G433" s="23" t="s">
        <v>29</v>
      </c>
      <c r="H433" s="23" t="s">
        <v>30</v>
      </c>
      <c r="I433" s="22" t="n">
        <v>10</v>
      </c>
      <c r="J433" s="23" t="s">
        <v>414</v>
      </c>
      <c r="K433" s="24" t="s">
        <v>412</v>
      </c>
      <c r="L433" s="25" t="n">
        <v>8562</v>
      </c>
      <c r="M433" s="26" t="s">
        <v>36</v>
      </c>
      <c r="N433" s="27" t="n">
        <v>0.5</v>
      </c>
      <c r="O433" s="27"/>
      <c r="P433" s="28"/>
      <c r="Q433" s="29" t="n">
        <f aca="false">N433+(0.05*O433)+(P433/240)</f>
        <v>0.5</v>
      </c>
      <c r="R433" s="28"/>
      <c r="S433" s="28"/>
      <c r="T433" s="30"/>
      <c r="U433" s="31" t="n">
        <f aca="false">R433+(0.05*S433)+(T433/240)</f>
        <v>0</v>
      </c>
      <c r="V433" s="32" t="n">
        <f aca="false">L433*Q433</f>
        <v>4281</v>
      </c>
      <c r="W433" s="33" t="n">
        <f aca="false">U433-V433</f>
        <v>-4281</v>
      </c>
      <c r="X433" s="22" t="s">
        <v>315</v>
      </c>
      <c r="Y433" s="34" t="n">
        <v>1</v>
      </c>
      <c r="AMJ433" s="0"/>
    </row>
    <row r="434" s="34" customFormat="true" ht="14" hidden="false" customHeight="false" outlineLevel="0" collapsed="false">
      <c r="A434" s="1" t="n">
        <v>433</v>
      </c>
      <c r="B434" s="22" t="s">
        <v>25</v>
      </c>
      <c r="C434" s="22" t="s">
        <v>26</v>
      </c>
      <c r="D434" s="1" t="s">
        <v>27</v>
      </c>
      <c r="E434" s="1" t="s">
        <v>28</v>
      </c>
      <c r="F434" s="23" t="n">
        <v>1737</v>
      </c>
      <c r="G434" s="23" t="s">
        <v>29</v>
      </c>
      <c r="H434" s="23" t="s">
        <v>30</v>
      </c>
      <c r="I434" s="22" t="n">
        <v>10</v>
      </c>
      <c r="J434" s="23" t="s">
        <v>415</v>
      </c>
      <c r="K434" s="24" t="s">
        <v>412</v>
      </c>
      <c r="L434" s="25" t="n">
        <v>272</v>
      </c>
      <c r="M434" s="26" t="s">
        <v>36</v>
      </c>
      <c r="N434" s="27"/>
      <c r="O434" s="27" t="n">
        <v>35</v>
      </c>
      <c r="P434" s="28"/>
      <c r="Q434" s="29" t="n">
        <f aca="false">N434+(0.05*O434)+(P434/240)</f>
        <v>1.75</v>
      </c>
      <c r="R434" s="28"/>
      <c r="S434" s="28"/>
      <c r="T434" s="30"/>
      <c r="U434" s="31" t="n">
        <f aca="false">R434+(0.05*S434)+(T434/240)</f>
        <v>0</v>
      </c>
      <c r="V434" s="32" t="n">
        <f aca="false">L434*Q434</f>
        <v>476</v>
      </c>
      <c r="W434" s="33" t="n">
        <f aca="false">U434-V434</f>
        <v>-476</v>
      </c>
      <c r="X434" s="22" t="s">
        <v>315</v>
      </c>
      <c r="Y434" s="34" t="n">
        <v>1</v>
      </c>
      <c r="AMJ434" s="0"/>
    </row>
    <row r="435" customFormat="false" ht="14" hidden="false" customHeight="false" outlineLevel="0" collapsed="false">
      <c r="A435" s="1" t="n">
        <v>434</v>
      </c>
      <c r="B435" s="46" t="s">
        <v>25</v>
      </c>
      <c r="C435" s="22" t="s">
        <v>26</v>
      </c>
      <c r="D435" s="1" t="s">
        <v>27</v>
      </c>
      <c r="E435" s="1" t="s">
        <v>28</v>
      </c>
      <c r="F435" s="36" t="n">
        <v>1737</v>
      </c>
      <c r="G435" s="23" t="s">
        <v>29</v>
      </c>
      <c r="H435" s="47" t="s">
        <v>30</v>
      </c>
      <c r="I435" s="46" t="n">
        <v>10</v>
      </c>
      <c r="J435" s="47" t="s">
        <v>416</v>
      </c>
      <c r="K435" s="48" t="s">
        <v>412</v>
      </c>
      <c r="L435" s="49" t="n">
        <v>850559</v>
      </c>
      <c r="M435" s="39" t="s">
        <v>36</v>
      </c>
      <c r="N435" s="27"/>
      <c r="O435" s="27" t="n">
        <v>11</v>
      </c>
      <c r="P435" s="28" t="n">
        <v>6</v>
      </c>
      <c r="Q435" s="50" t="n">
        <f aca="false">N435+(0.05*O435)+(P435/240)</f>
        <v>0.575</v>
      </c>
      <c r="R435" s="28" t="n">
        <v>489071</v>
      </c>
      <c r="S435" s="28"/>
      <c r="T435" s="30"/>
      <c r="U435" s="31" t="n">
        <f aca="false">R435+(0.05*S435)+(T435/240)</f>
        <v>489071</v>
      </c>
      <c r="V435" s="32" t="n">
        <f aca="false">L435*Q435</f>
        <v>489071.425</v>
      </c>
      <c r="W435" s="51" t="n">
        <f aca="false">U435-V435</f>
        <v>-0.425000000046566</v>
      </c>
      <c r="X435" s="35"/>
      <c r="Y435" s="34" t="n">
        <v>1</v>
      </c>
    </row>
    <row r="436" customFormat="false" ht="14" hidden="false" customHeight="false" outlineLevel="0" collapsed="false">
      <c r="A436" s="1" t="n">
        <v>435</v>
      </c>
      <c r="B436" s="46" t="s">
        <v>25</v>
      </c>
      <c r="C436" s="22" t="s">
        <v>26</v>
      </c>
      <c r="D436" s="1" t="s">
        <v>27</v>
      </c>
      <c r="E436" s="1" t="s">
        <v>28</v>
      </c>
      <c r="F436" s="36" t="n">
        <v>1737</v>
      </c>
      <c r="G436" s="23" t="s">
        <v>29</v>
      </c>
      <c r="H436" s="47" t="s">
        <v>30</v>
      </c>
      <c r="I436" s="46" t="n">
        <v>10</v>
      </c>
      <c r="J436" s="47" t="s">
        <v>406</v>
      </c>
      <c r="K436" s="48" t="s">
        <v>412</v>
      </c>
      <c r="L436" s="49" t="n">
        <v>132012</v>
      </c>
      <c r="M436" s="39" t="s">
        <v>36</v>
      </c>
      <c r="N436" s="27" t="n">
        <v>1.35</v>
      </c>
      <c r="O436" s="27"/>
      <c r="P436" s="28"/>
      <c r="Q436" s="50" t="n">
        <f aca="false">N436+(0.05*O436)+(P436/240)</f>
        <v>1.35</v>
      </c>
      <c r="R436" s="28" t="n">
        <v>178216</v>
      </c>
      <c r="S436" s="28"/>
      <c r="T436" s="30"/>
      <c r="U436" s="31" t="n">
        <f aca="false">R436+(0.05*S436)+(T436/240)</f>
        <v>178216</v>
      </c>
      <c r="V436" s="32" t="n">
        <f aca="false">L436*Q436</f>
        <v>178216.2</v>
      </c>
      <c r="W436" s="51" t="n">
        <f aca="false">U436-V436</f>
        <v>-0.200000000011642</v>
      </c>
      <c r="X436" s="35"/>
      <c r="Y436" s="34" t="n">
        <v>1</v>
      </c>
    </row>
    <row r="437" s="34" customFormat="true" ht="14" hidden="false" customHeight="false" outlineLevel="0" collapsed="false">
      <c r="A437" s="1" t="n">
        <v>436</v>
      </c>
      <c r="B437" s="22" t="s">
        <v>25</v>
      </c>
      <c r="C437" s="22" t="s">
        <v>26</v>
      </c>
      <c r="D437" s="1" t="s">
        <v>27</v>
      </c>
      <c r="E437" s="1" t="s">
        <v>28</v>
      </c>
      <c r="F437" s="23" t="n">
        <v>1737</v>
      </c>
      <c r="G437" s="23" t="s">
        <v>29</v>
      </c>
      <c r="H437" s="23" t="s">
        <v>30</v>
      </c>
      <c r="I437" s="22" t="n">
        <v>10</v>
      </c>
      <c r="J437" s="23" t="s">
        <v>417</v>
      </c>
      <c r="K437" s="24" t="s">
        <v>412</v>
      </c>
      <c r="L437" s="25" t="n">
        <v>2822</v>
      </c>
      <c r="M437" s="26" t="s">
        <v>36</v>
      </c>
      <c r="N437" s="27" t="n">
        <v>0.1</v>
      </c>
      <c r="O437" s="27"/>
      <c r="P437" s="28"/>
      <c r="Q437" s="29" t="n">
        <f aca="false">N437+(0.05*O437)+(P437/240)</f>
        <v>0.1</v>
      </c>
      <c r="R437" s="28"/>
      <c r="S437" s="28"/>
      <c r="T437" s="30"/>
      <c r="U437" s="31" t="n">
        <f aca="false">R437+(0.05*S437)+(T437/240)</f>
        <v>0</v>
      </c>
      <c r="V437" s="32" t="n">
        <f aca="false">L437*Q437</f>
        <v>282.2</v>
      </c>
      <c r="W437" s="33" t="n">
        <f aca="false">U437-V437</f>
        <v>-282.2</v>
      </c>
      <c r="X437" s="22" t="s">
        <v>315</v>
      </c>
      <c r="Y437" s="34" t="n">
        <v>1</v>
      </c>
      <c r="AMJ437" s="0"/>
    </row>
    <row r="438" customFormat="false" ht="14" hidden="false" customHeight="false" outlineLevel="0" collapsed="false">
      <c r="A438" s="1" t="n">
        <v>437</v>
      </c>
      <c r="B438" s="46" t="s">
        <v>25</v>
      </c>
      <c r="C438" s="22" t="s">
        <v>26</v>
      </c>
      <c r="D438" s="1" t="s">
        <v>27</v>
      </c>
      <c r="E438" s="1" t="s">
        <v>28</v>
      </c>
      <c r="F438" s="36" t="n">
        <v>1737</v>
      </c>
      <c r="G438" s="23" t="s">
        <v>29</v>
      </c>
      <c r="H438" s="47" t="s">
        <v>30</v>
      </c>
      <c r="I438" s="46" t="n">
        <v>10</v>
      </c>
      <c r="J438" s="47" t="s">
        <v>418</v>
      </c>
      <c r="K438" s="48" t="s">
        <v>412</v>
      </c>
      <c r="L438" s="49" t="n">
        <v>471172</v>
      </c>
      <c r="M438" s="39" t="s">
        <v>36</v>
      </c>
      <c r="N438" s="27" t="n">
        <v>1</v>
      </c>
      <c r="O438" s="27"/>
      <c r="P438" s="28"/>
      <c r="Q438" s="50" t="n">
        <f aca="false">N438+(0.05*O438)+(P438/240)</f>
        <v>1</v>
      </c>
      <c r="R438" s="28" t="n">
        <v>471172</v>
      </c>
      <c r="S438" s="28"/>
      <c r="T438" s="30"/>
      <c r="U438" s="31" t="n">
        <f aca="false">R438+(0.05*S438)+(T438/240)</f>
        <v>471172</v>
      </c>
      <c r="V438" s="32" t="n">
        <f aca="false">L438*Q438</f>
        <v>471172</v>
      </c>
      <c r="W438" s="51" t="n">
        <f aca="false">U438-V438</f>
        <v>0</v>
      </c>
      <c r="X438" s="35"/>
      <c r="Y438" s="34" t="n">
        <v>1</v>
      </c>
    </row>
    <row r="439" s="34" customFormat="true" ht="14" hidden="false" customHeight="false" outlineLevel="0" collapsed="false">
      <c r="A439" s="1" t="n">
        <v>438</v>
      </c>
      <c r="B439" s="22" t="s">
        <v>25</v>
      </c>
      <c r="C439" s="22" t="s">
        <v>26</v>
      </c>
      <c r="D439" s="1" t="s">
        <v>27</v>
      </c>
      <c r="E439" s="1" t="s">
        <v>28</v>
      </c>
      <c r="F439" s="23" t="n">
        <v>1737</v>
      </c>
      <c r="G439" s="23" t="s">
        <v>29</v>
      </c>
      <c r="H439" s="23" t="s">
        <v>30</v>
      </c>
      <c r="I439" s="22" t="n">
        <v>10</v>
      </c>
      <c r="J439" s="23" t="s">
        <v>37</v>
      </c>
      <c r="K439" s="24" t="s">
        <v>412</v>
      </c>
      <c r="L439" s="25" t="n">
        <v>213</v>
      </c>
      <c r="M439" s="26" t="s">
        <v>36</v>
      </c>
      <c r="N439" s="27"/>
      <c r="O439" s="27" t="n">
        <v>10</v>
      </c>
      <c r="P439" s="28"/>
      <c r="Q439" s="29" t="n">
        <f aca="false">N439+(0.05*O439)+(P439/240)</f>
        <v>0.5</v>
      </c>
      <c r="R439" s="28"/>
      <c r="S439" s="28"/>
      <c r="T439" s="30"/>
      <c r="U439" s="31" t="n">
        <f aca="false">R439+(0.05*S439)+(T439/240)</f>
        <v>0</v>
      </c>
      <c r="V439" s="32" t="n">
        <f aca="false">L439*Q439</f>
        <v>106.5</v>
      </c>
      <c r="W439" s="33" t="n">
        <f aca="false">U439-V439</f>
        <v>-106.5</v>
      </c>
      <c r="X439" s="22" t="s">
        <v>315</v>
      </c>
      <c r="Y439" s="34" t="n">
        <v>1</v>
      </c>
      <c r="AMJ439" s="0"/>
    </row>
    <row r="440" customFormat="false" ht="14" hidden="false" customHeight="false" outlineLevel="0" collapsed="false">
      <c r="A440" s="1" t="n">
        <v>439</v>
      </c>
      <c r="B440" s="46" t="s">
        <v>25</v>
      </c>
      <c r="C440" s="22" t="s">
        <v>26</v>
      </c>
      <c r="D440" s="1" t="s">
        <v>27</v>
      </c>
      <c r="E440" s="1" t="s">
        <v>28</v>
      </c>
      <c r="F440" s="36" t="n">
        <v>1737</v>
      </c>
      <c r="G440" s="23" t="s">
        <v>29</v>
      </c>
      <c r="H440" s="47" t="s">
        <v>30</v>
      </c>
      <c r="I440" s="46" t="n">
        <v>10</v>
      </c>
      <c r="J440" s="47" t="s">
        <v>419</v>
      </c>
      <c r="K440" s="48" t="s">
        <v>412</v>
      </c>
      <c r="L440" s="49" t="n">
        <v>1241</v>
      </c>
      <c r="M440" s="39" t="s">
        <v>40</v>
      </c>
      <c r="N440" s="27" t="n">
        <v>6</v>
      </c>
      <c r="O440" s="27"/>
      <c r="P440" s="28"/>
      <c r="Q440" s="50" t="n">
        <f aca="false">N440+(0.05*O440)+(P440/240)</f>
        <v>6</v>
      </c>
      <c r="R440" s="28" t="n">
        <v>7446</v>
      </c>
      <c r="S440" s="28"/>
      <c r="T440" s="30"/>
      <c r="U440" s="31" t="n">
        <f aca="false">R440+(0.05*S440)+(T440/240)</f>
        <v>7446</v>
      </c>
      <c r="V440" s="32" t="n">
        <f aca="false">L440*Q440</f>
        <v>7446</v>
      </c>
      <c r="W440" s="51" t="n">
        <f aca="false">U440-V440</f>
        <v>0</v>
      </c>
      <c r="X440" s="46"/>
      <c r="Y440" s="34" t="n">
        <v>1</v>
      </c>
    </row>
    <row r="441" customFormat="false" ht="14" hidden="false" customHeight="false" outlineLevel="0" collapsed="false">
      <c r="A441" s="1" t="n">
        <v>440</v>
      </c>
      <c r="B441" s="46" t="s">
        <v>25</v>
      </c>
      <c r="C441" s="22" t="s">
        <v>26</v>
      </c>
      <c r="D441" s="1" t="s">
        <v>27</v>
      </c>
      <c r="E441" s="1" t="s">
        <v>28</v>
      </c>
      <c r="F441" s="36" t="n">
        <v>1737</v>
      </c>
      <c r="G441" s="23" t="s">
        <v>29</v>
      </c>
      <c r="H441" s="47" t="s">
        <v>30</v>
      </c>
      <c r="I441" s="46" t="n">
        <v>10</v>
      </c>
      <c r="J441" s="47" t="s">
        <v>420</v>
      </c>
      <c r="K441" s="48" t="s">
        <v>412</v>
      </c>
      <c r="L441" s="49" t="n">
        <v>1400</v>
      </c>
      <c r="M441" s="39" t="s">
        <v>36</v>
      </c>
      <c r="N441" s="27" t="n">
        <v>0.3</v>
      </c>
      <c r="O441" s="27"/>
      <c r="P441" s="28"/>
      <c r="Q441" s="50" t="n">
        <f aca="false">N441+(0.05*O441)+(P441/240)</f>
        <v>0.3</v>
      </c>
      <c r="R441" s="28" t="n">
        <v>420</v>
      </c>
      <c r="S441" s="28"/>
      <c r="T441" s="30"/>
      <c r="U441" s="31" t="n">
        <f aca="false">R441+(0.05*S441)+(T441/240)</f>
        <v>420</v>
      </c>
      <c r="V441" s="32" t="n">
        <f aca="false">L441*Q441</f>
        <v>420</v>
      </c>
      <c r="W441" s="51" t="n">
        <f aca="false">U441-V441</f>
        <v>0</v>
      </c>
      <c r="X441" s="46"/>
      <c r="Y441" s="34" t="n">
        <v>1</v>
      </c>
    </row>
    <row r="442" s="34" customFormat="true" ht="14" hidden="false" customHeight="false" outlineLevel="0" collapsed="false">
      <c r="A442" s="1" t="n">
        <v>441</v>
      </c>
      <c r="B442" s="22" t="s">
        <v>25</v>
      </c>
      <c r="C442" s="22" t="s">
        <v>26</v>
      </c>
      <c r="D442" s="1" t="s">
        <v>27</v>
      </c>
      <c r="E442" s="1" t="s">
        <v>28</v>
      </c>
      <c r="F442" s="23" t="n">
        <v>1737</v>
      </c>
      <c r="G442" s="23" t="s">
        <v>29</v>
      </c>
      <c r="H442" s="23" t="s">
        <v>30</v>
      </c>
      <c r="I442" s="22" t="n">
        <v>10</v>
      </c>
      <c r="J442" s="23" t="s">
        <v>421</v>
      </c>
      <c r="K442" s="24" t="s">
        <v>412</v>
      </c>
      <c r="L442" s="25" t="n">
        <v>2040</v>
      </c>
      <c r="M442" s="26" t="s">
        <v>36</v>
      </c>
      <c r="N442" s="27" t="n">
        <v>0.31</v>
      </c>
      <c r="O442" s="27"/>
      <c r="P442" s="28"/>
      <c r="Q442" s="29" t="n">
        <f aca="false">N442+(0.05*O442)+(P442/240)</f>
        <v>0.31</v>
      </c>
      <c r="R442" s="28" t="n">
        <v>614</v>
      </c>
      <c r="S442" s="28"/>
      <c r="T442" s="30"/>
      <c r="U442" s="31" t="n">
        <f aca="false">R442+(0.05*S442)+(T442/240)</f>
        <v>614</v>
      </c>
      <c r="V442" s="32" t="n">
        <f aca="false">L442*Q442</f>
        <v>632.4</v>
      </c>
      <c r="W442" s="33" t="n">
        <f aca="false">U442-V442</f>
        <v>-18.4</v>
      </c>
      <c r="X442" s="22" t="s">
        <v>34</v>
      </c>
      <c r="Y442" s="34" t="n">
        <v>1</v>
      </c>
      <c r="AMJ442" s="0"/>
    </row>
    <row r="443" s="34" customFormat="true" ht="14" hidden="false" customHeight="false" outlineLevel="0" collapsed="false">
      <c r="A443" s="1" t="n">
        <v>442</v>
      </c>
      <c r="B443" s="22" t="s">
        <v>25</v>
      </c>
      <c r="C443" s="22" t="s">
        <v>26</v>
      </c>
      <c r="D443" s="1" t="s">
        <v>27</v>
      </c>
      <c r="E443" s="1" t="s">
        <v>28</v>
      </c>
      <c r="F443" s="23" t="n">
        <v>1737</v>
      </c>
      <c r="G443" s="23" t="s">
        <v>29</v>
      </c>
      <c r="H443" s="23" t="s">
        <v>30</v>
      </c>
      <c r="I443" s="22" t="n">
        <v>10</v>
      </c>
      <c r="J443" s="23" t="s">
        <v>312</v>
      </c>
      <c r="K443" s="24" t="s">
        <v>412</v>
      </c>
      <c r="L443" s="25" t="n">
        <v>62</v>
      </c>
      <c r="M443" s="26" t="s">
        <v>36</v>
      </c>
      <c r="N443" s="27"/>
      <c r="O443" s="27" t="n">
        <v>26</v>
      </c>
      <c r="P443" s="28"/>
      <c r="Q443" s="29" t="n">
        <f aca="false">N443+(0.05*O443)+(P443/240)</f>
        <v>1.3</v>
      </c>
      <c r="R443" s="28"/>
      <c r="S443" s="28"/>
      <c r="T443" s="30"/>
      <c r="U443" s="31" t="n">
        <f aca="false">R443+(0.05*S443)+(T443/240)</f>
        <v>0</v>
      </c>
      <c r="V443" s="32" t="n">
        <f aca="false">L443*Q443</f>
        <v>80.6</v>
      </c>
      <c r="W443" s="33" t="n">
        <f aca="false">U443-V443</f>
        <v>-80.6</v>
      </c>
      <c r="X443" s="22" t="s">
        <v>315</v>
      </c>
      <c r="Y443" s="34" t="n">
        <v>1</v>
      </c>
      <c r="AMJ443" s="0"/>
    </row>
    <row r="444" s="34" customFormat="true" ht="14" hidden="false" customHeight="false" outlineLevel="0" collapsed="false">
      <c r="A444" s="1" t="n">
        <v>443</v>
      </c>
      <c r="B444" s="22" t="s">
        <v>25</v>
      </c>
      <c r="C444" s="22" t="s">
        <v>26</v>
      </c>
      <c r="D444" s="1" t="s">
        <v>27</v>
      </c>
      <c r="E444" s="1" t="s">
        <v>28</v>
      </c>
      <c r="F444" s="23" t="n">
        <v>1737</v>
      </c>
      <c r="G444" s="23" t="s">
        <v>29</v>
      </c>
      <c r="H444" s="23" t="s">
        <v>30</v>
      </c>
      <c r="I444" s="22" t="n">
        <v>10</v>
      </c>
      <c r="J444" s="23" t="s">
        <v>42</v>
      </c>
      <c r="K444" s="24" t="s">
        <v>412</v>
      </c>
      <c r="L444" s="25" t="n">
        <v>24</v>
      </c>
      <c r="M444" s="26" t="s">
        <v>57</v>
      </c>
      <c r="N444" s="27" t="n">
        <v>6</v>
      </c>
      <c r="O444" s="27"/>
      <c r="P444" s="28"/>
      <c r="Q444" s="29" t="n">
        <f aca="false">N444+(0.05*O444)+(P444/240)</f>
        <v>6</v>
      </c>
      <c r="R444" s="28"/>
      <c r="S444" s="28"/>
      <c r="T444" s="30"/>
      <c r="U444" s="31" t="n">
        <f aca="false">R444+(0.05*S444)+(T444/240)</f>
        <v>0</v>
      </c>
      <c r="V444" s="32" t="n">
        <f aca="false">L444*Q444</f>
        <v>144</v>
      </c>
      <c r="W444" s="33" t="n">
        <f aca="false">U444-V444</f>
        <v>-144</v>
      </c>
      <c r="X444" s="22" t="s">
        <v>315</v>
      </c>
      <c r="Y444" s="34" t="n">
        <v>1</v>
      </c>
      <c r="AMJ444" s="0"/>
    </row>
    <row r="445" customFormat="false" ht="14" hidden="false" customHeight="false" outlineLevel="0" collapsed="false">
      <c r="A445" s="1" t="n">
        <v>444</v>
      </c>
      <c r="B445" s="46" t="s">
        <v>25</v>
      </c>
      <c r="C445" s="22" t="s">
        <v>26</v>
      </c>
      <c r="D445" s="1" t="s">
        <v>27</v>
      </c>
      <c r="E445" s="1" t="s">
        <v>28</v>
      </c>
      <c r="F445" s="36" t="n">
        <v>1737</v>
      </c>
      <c r="G445" s="23" t="s">
        <v>29</v>
      </c>
      <c r="H445" s="47" t="s">
        <v>30</v>
      </c>
      <c r="I445" s="46" t="n">
        <v>10</v>
      </c>
      <c r="J445" s="47" t="s">
        <v>422</v>
      </c>
      <c r="K445" s="48" t="s">
        <v>412</v>
      </c>
      <c r="L445" s="49" t="n">
        <v>8897</v>
      </c>
      <c r="M445" s="39" t="s">
        <v>36</v>
      </c>
      <c r="N445" s="27" t="n">
        <v>2</v>
      </c>
      <c r="O445" s="27"/>
      <c r="P445" s="28"/>
      <c r="Q445" s="50" t="n">
        <f aca="false">N445+(0.05*O445)+(P445/240)</f>
        <v>2</v>
      </c>
      <c r="R445" s="28" t="n">
        <v>17794</v>
      </c>
      <c r="S445" s="28"/>
      <c r="T445" s="30"/>
      <c r="U445" s="31" t="n">
        <f aca="false">R445+(0.05*S445)+(T445/240)</f>
        <v>17794</v>
      </c>
      <c r="V445" s="32" t="n">
        <f aca="false">L445*Q445</f>
        <v>17794</v>
      </c>
      <c r="W445" s="51" t="n">
        <f aca="false">U445-V445</f>
        <v>0</v>
      </c>
      <c r="X445" s="46"/>
      <c r="Y445" s="34" t="n">
        <v>1</v>
      </c>
    </row>
    <row r="446" s="34" customFormat="true" ht="14" hidden="false" customHeight="false" outlineLevel="0" collapsed="false">
      <c r="A446" s="1" t="n">
        <v>445</v>
      </c>
      <c r="B446" s="22" t="s">
        <v>25</v>
      </c>
      <c r="C446" s="22" t="s">
        <v>26</v>
      </c>
      <c r="D446" s="1" t="s">
        <v>27</v>
      </c>
      <c r="E446" s="1" t="s">
        <v>28</v>
      </c>
      <c r="F446" s="23" t="n">
        <v>1737</v>
      </c>
      <c r="G446" s="23" t="s">
        <v>29</v>
      </c>
      <c r="H446" s="23" t="s">
        <v>30</v>
      </c>
      <c r="I446" s="22" t="n">
        <v>10</v>
      </c>
      <c r="J446" s="23" t="s">
        <v>423</v>
      </c>
      <c r="K446" s="24" t="s">
        <v>412</v>
      </c>
      <c r="L446" s="25" t="n">
        <f aca="false">752+(1/4)</f>
        <v>752.25</v>
      </c>
      <c r="M446" s="26" t="s">
        <v>424</v>
      </c>
      <c r="N446" s="27" t="n">
        <v>2</v>
      </c>
      <c r="O446" s="27"/>
      <c r="P446" s="28"/>
      <c r="Q446" s="29" t="n">
        <f aca="false">N446+(0.05*O446)+(P446/240)</f>
        <v>2</v>
      </c>
      <c r="R446" s="28"/>
      <c r="S446" s="28"/>
      <c r="T446" s="30"/>
      <c r="U446" s="31" t="n">
        <f aca="false">R446+(0.05*S446)+(T446/240)</f>
        <v>0</v>
      </c>
      <c r="V446" s="32" t="n">
        <f aca="false">L446*Q446</f>
        <v>1504.5</v>
      </c>
      <c r="W446" s="33" t="n">
        <f aca="false">U446-V446</f>
        <v>-1504.5</v>
      </c>
      <c r="X446" s="22" t="s">
        <v>315</v>
      </c>
      <c r="Y446" s="34" t="n">
        <v>1</v>
      </c>
      <c r="AMJ446" s="0"/>
    </row>
    <row r="447" s="34" customFormat="true" ht="14" hidden="false" customHeight="false" outlineLevel="0" collapsed="false">
      <c r="A447" s="1" t="n">
        <v>446</v>
      </c>
      <c r="B447" s="22" t="s">
        <v>25</v>
      </c>
      <c r="C447" s="22" t="s">
        <v>26</v>
      </c>
      <c r="D447" s="1" t="s">
        <v>27</v>
      </c>
      <c r="E447" s="1" t="s">
        <v>28</v>
      </c>
      <c r="F447" s="23" t="n">
        <v>1737</v>
      </c>
      <c r="G447" s="23" t="s">
        <v>29</v>
      </c>
      <c r="H447" s="23" t="s">
        <v>30</v>
      </c>
      <c r="I447" s="22" t="n">
        <v>10</v>
      </c>
      <c r="J447" s="23" t="s">
        <v>425</v>
      </c>
      <c r="K447" s="24" t="s">
        <v>412</v>
      </c>
      <c r="L447" s="25" t="n">
        <v>100</v>
      </c>
      <c r="M447" s="26" t="s">
        <v>424</v>
      </c>
      <c r="N447" s="27" t="n">
        <v>2</v>
      </c>
      <c r="O447" s="27"/>
      <c r="P447" s="28"/>
      <c r="Q447" s="29" t="n">
        <f aca="false">N447+(0.05*O447)+(P447/240)</f>
        <v>2</v>
      </c>
      <c r="R447" s="28"/>
      <c r="S447" s="28"/>
      <c r="T447" s="30"/>
      <c r="U447" s="31" t="n">
        <f aca="false">R447+(0.05*S447)+(T447/240)</f>
        <v>0</v>
      </c>
      <c r="V447" s="32" t="n">
        <f aca="false">L447*Q447</f>
        <v>200</v>
      </c>
      <c r="W447" s="33" t="n">
        <f aca="false">U447-V447</f>
        <v>-200</v>
      </c>
      <c r="X447" s="22" t="s">
        <v>315</v>
      </c>
      <c r="Y447" s="34" t="n">
        <v>1</v>
      </c>
      <c r="AMJ447" s="0"/>
    </row>
    <row r="448" customFormat="false" ht="14" hidden="false" customHeight="false" outlineLevel="0" collapsed="false">
      <c r="A448" s="1" t="n">
        <v>447</v>
      </c>
      <c r="B448" s="46" t="s">
        <v>25</v>
      </c>
      <c r="C448" s="22" t="s">
        <v>26</v>
      </c>
      <c r="D448" s="1" t="s">
        <v>27</v>
      </c>
      <c r="E448" s="1" t="s">
        <v>28</v>
      </c>
      <c r="F448" s="36" t="n">
        <v>1737</v>
      </c>
      <c r="G448" s="23" t="s">
        <v>29</v>
      </c>
      <c r="H448" s="47" t="s">
        <v>30</v>
      </c>
      <c r="I448" s="46" t="n">
        <v>10</v>
      </c>
      <c r="J448" s="47" t="s">
        <v>426</v>
      </c>
      <c r="K448" s="48" t="s">
        <v>412</v>
      </c>
      <c r="L448" s="49" t="n">
        <v>1311</v>
      </c>
      <c r="M448" s="39" t="s">
        <v>36</v>
      </c>
      <c r="N448" s="27" t="n">
        <v>11</v>
      </c>
      <c r="O448" s="27"/>
      <c r="P448" s="28"/>
      <c r="Q448" s="50" t="n">
        <f aca="false">N448+(0.05*O448)+(P448/240)</f>
        <v>11</v>
      </c>
      <c r="R448" s="28" t="n">
        <v>14421</v>
      </c>
      <c r="S448" s="28"/>
      <c r="T448" s="30"/>
      <c r="U448" s="31" t="n">
        <f aca="false">R448+(0.05*S448)+(T448/240)</f>
        <v>14421</v>
      </c>
      <c r="V448" s="32" t="n">
        <f aca="false">L448*Q448</f>
        <v>14421</v>
      </c>
      <c r="W448" s="51" t="n">
        <f aca="false">U448-V448</f>
        <v>0</v>
      </c>
      <c r="X448" s="46"/>
      <c r="Y448" s="34" t="n">
        <v>1</v>
      </c>
    </row>
    <row r="449" customFormat="false" ht="14" hidden="false" customHeight="false" outlineLevel="0" collapsed="false">
      <c r="A449" s="1" t="n">
        <v>448</v>
      </c>
      <c r="B449" s="46" t="s">
        <v>25</v>
      </c>
      <c r="C449" s="22" t="s">
        <v>26</v>
      </c>
      <c r="D449" s="1" t="s">
        <v>27</v>
      </c>
      <c r="E449" s="1" t="s">
        <v>28</v>
      </c>
      <c r="F449" s="36" t="n">
        <v>1737</v>
      </c>
      <c r="G449" s="23" t="s">
        <v>29</v>
      </c>
      <c r="H449" s="47" t="s">
        <v>30</v>
      </c>
      <c r="I449" s="46" t="n">
        <v>10</v>
      </c>
      <c r="J449" s="47" t="s">
        <v>427</v>
      </c>
      <c r="K449" s="48" t="s">
        <v>412</v>
      </c>
      <c r="L449" s="49" t="n">
        <v>60494</v>
      </c>
      <c r="M449" s="39" t="s">
        <v>36</v>
      </c>
      <c r="N449" s="27" t="n">
        <v>0.15</v>
      </c>
      <c r="O449" s="27"/>
      <c r="P449" s="28"/>
      <c r="Q449" s="50" t="n">
        <f aca="false">N449+(0.05*O449)+(P449/240)</f>
        <v>0.15</v>
      </c>
      <c r="R449" s="28" t="n">
        <v>9074</v>
      </c>
      <c r="S449" s="28"/>
      <c r="T449" s="30"/>
      <c r="U449" s="31" t="n">
        <f aca="false">R449+(0.05*S449)+(T449/240)</f>
        <v>9074</v>
      </c>
      <c r="V449" s="32" t="n">
        <f aca="false">L449*Q449</f>
        <v>9074.1</v>
      </c>
      <c r="W449" s="51" t="n">
        <f aca="false">U449-V449</f>
        <v>-0.100000000000364</v>
      </c>
      <c r="X449" s="46"/>
      <c r="Y449" s="34" t="n">
        <v>1</v>
      </c>
    </row>
    <row r="450" s="34" customFormat="true" ht="14" hidden="false" customHeight="false" outlineLevel="0" collapsed="false">
      <c r="A450" s="1" t="n">
        <v>449</v>
      </c>
      <c r="B450" s="22" t="s">
        <v>25</v>
      </c>
      <c r="C450" s="22" t="s">
        <v>26</v>
      </c>
      <c r="D450" s="1" t="s">
        <v>27</v>
      </c>
      <c r="E450" s="1" t="s">
        <v>28</v>
      </c>
      <c r="F450" s="23" t="n">
        <v>1737</v>
      </c>
      <c r="G450" s="23" t="s">
        <v>29</v>
      </c>
      <c r="H450" s="23" t="s">
        <v>30</v>
      </c>
      <c r="I450" s="22" t="n">
        <v>10</v>
      </c>
      <c r="J450" s="23" t="s">
        <v>428</v>
      </c>
      <c r="K450" s="24" t="s">
        <v>412</v>
      </c>
      <c r="L450" s="25" t="n">
        <v>816</v>
      </c>
      <c r="M450" s="26" t="s">
        <v>36</v>
      </c>
      <c r="N450" s="27" t="n">
        <v>0.05</v>
      </c>
      <c r="O450" s="27"/>
      <c r="P450" s="28"/>
      <c r="Q450" s="29" t="n">
        <f aca="false">N450+(0.05*O450)+(P450/240)</f>
        <v>0.05</v>
      </c>
      <c r="R450" s="28"/>
      <c r="S450" s="28"/>
      <c r="T450" s="30"/>
      <c r="U450" s="31" t="n">
        <f aca="false">R450+(0.05*S450)+(T450/240)</f>
        <v>0</v>
      </c>
      <c r="V450" s="32" t="n">
        <f aca="false">L450*Q450</f>
        <v>40.8</v>
      </c>
      <c r="W450" s="33" t="n">
        <f aca="false">U450-V450</f>
        <v>-40.8</v>
      </c>
      <c r="X450" s="22" t="s">
        <v>315</v>
      </c>
      <c r="Y450" s="34" t="n">
        <v>1</v>
      </c>
      <c r="AMJ450" s="0"/>
    </row>
    <row r="451" s="34" customFormat="true" ht="14" hidden="false" customHeight="false" outlineLevel="0" collapsed="false">
      <c r="A451" s="1" t="n">
        <v>450</v>
      </c>
      <c r="B451" s="22" t="s">
        <v>25</v>
      </c>
      <c r="C451" s="22" t="s">
        <v>26</v>
      </c>
      <c r="D451" s="1" t="s">
        <v>27</v>
      </c>
      <c r="E451" s="1" t="s">
        <v>28</v>
      </c>
      <c r="F451" s="23" t="n">
        <v>1737</v>
      </c>
      <c r="G451" s="23" t="s">
        <v>29</v>
      </c>
      <c r="H451" s="23" t="s">
        <v>30</v>
      </c>
      <c r="I451" s="22" t="n">
        <v>10</v>
      </c>
      <c r="J451" s="23" t="s">
        <v>429</v>
      </c>
      <c r="K451" s="24" t="s">
        <v>412</v>
      </c>
      <c r="L451" s="25" t="n">
        <v>199</v>
      </c>
      <c r="M451" s="26" t="s">
        <v>36</v>
      </c>
      <c r="N451" s="27"/>
      <c r="O451" s="27"/>
      <c r="P451" s="28"/>
      <c r="Q451" s="29" t="n">
        <f aca="false">N451+(0.05*O451)+(P451/240)</f>
        <v>0</v>
      </c>
      <c r="R451" s="28"/>
      <c r="S451" s="28"/>
      <c r="T451" s="30"/>
      <c r="U451" s="31" t="n">
        <f aca="false">R451+(0.05*S451)+(T451/240)</f>
        <v>0</v>
      </c>
      <c r="V451" s="32" t="n">
        <f aca="false">L451*Q451</f>
        <v>0</v>
      </c>
      <c r="W451" s="33" t="n">
        <f aca="false">U451-V451</f>
        <v>0</v>
      </c>
      <c r="X451" s="22" t="s">
        <v>315</v>
      </c>
      <c r="Y451" s="34" t="n">
        <v>1</v>
      </c>
      <c r="AMJ451" s="0"/>
    </row>
    <row r="452" s="34" customFormat="true" ht="14" hidden="false" customHeight="false" outlineLevel="0" collapsed="false">
      <c r="A452" s="1" t="n">
        <v>451</v>
      </c>
      <c r="B452" s="22" t="s">
        <v>25</v>
      </c>
      <c r="C452" s="22" t="s">
        <v>26</v>
      </c>
      <c r="D452" s="1" t="s">
        <v>27</v>
      </c>
      <c r="E452" s="1" t="s">
        <v>28</v>
      </c>
      <c r="F452" s="23" t="n">
        <v>1737</v>
      </c>
      <c r="G452" s="23" t="s">
        <v>29</v>
      </c>
      <c r="H452" s="23" t="s">
        <v>30</v>
      </c>
      <c r="I452" s="22" t="n">
        <v>10</v>
      </c>
      <c r="J452" s="23" t="s">
        <v>430</v>
      </c>
      <c r="K452" s="24" t="s">
        <v>412</v>
      </c>
      <c r="L452" s="25" t="n">
        <v>180</v>
      </c>
      <c r="M452" s="26" t="s">
        <v>36</v>
      </c>
      <c r="N452" s="27" t="n">
        <v>4</v>
      </c>
      <c r="O452" s="27"/>
      <c r="P452" s="28"/>
      <c r="Q452" s="29" t="n">
        <f aca="false">N452+(0.05*O452)+(P452/240)</f>
        <v>4</v>
      </c>
      <c r="R452" s="28"/>
      <c r="S452" s="28"/>
      <c r="T452" s="30"/>
      <c r="U452" s="31" t="n">
        <f aca="false">R452+(0.05*S452)+(T452/240)</f>
        <v>0</v>
      </c>
      <c r="V452" s="32" t="n">
        <f aca="false">L452*Q452</f>
        <v>720</v>
      </c>
      <c r="W452" s="33" t="n">
        <f aca="false">U452-V452</f>
        <v>-720</v>
      </c>
      <c r="X452" s="22" t="s">
        <v>315</v>
      </c>
      <c r="Y452" s="34" t="n">
        <v>1</v>
      </c>
      <c r="AMJ452" s="0"/>
    </row>
    <row r="453" s="34" customFormat="true" ht="14" hidden="false" customHeight="false" outlineLevel="0" collapsed="false">
      <c r="A453" s="1" t="n">
        <v>452</v>
      </c>
      <c r="B453" s="22" t="s">
        <v>25</v>
      </c>
      <c r="C453" s="22" t="s">
        <v>26</v>
      </c>
      <c r="D453" s="1" t="s">
        <v>27</v>
      </c>
      <c r="E453" s="1" t="s">
        <v>28</v>
      </c>
      <c r="F453" s="23" t="n">
        <v>1737</v>
      </c>
      <c r="G453" s="23" t="s">
        <v>29</v>
      </c>
      <c r="H453" s="23" t="s">
        <v>30</v>
      </c>
      <c r="I453" s="22" t="n">
        <v>10</v>
      </c>
      <c r="J453" s="23" t="s">
        <v>431</v>
      </c>
      <c r="K453" s="24" t="s">
        <v>412</v>
      </c>
      <c r="L453" s="25" t="n">
        <v>57</v>
      </c>
      <c r="M453" s="26" t="s">
        <v>36</v>
      </c>
      <c r="N453" s="27"/>
      <c r="O453" s="27" t="n">
        <v>15</v>
      </c>
      <c r="P453" s="28"/>
      <c r="Q453" s="29" t="n">
        <f aca="false">N453+(0.05*O453)+(P453/240)</f>
        <v>0.75</v>
      </c>
      <c r="R453" s="28"/>
      <c r="S453" s="28"/>
      <c r="T453" s="30"/>
      <c r="U453" s="31" t="n">
        <f aca="false">R453+(0.05*S453)+(T453/240)</f>
        <v>0</v>
      </c>
      <c r="V453" s="32" t="n">
        <f aca="false">L453*Q453</f>
        <v>42.75</v>
      </c>
      <c r="W453" s="33" t="n">
        <f aca="false">U453-V453</f>
        <v>-42.75</v>
      </c>
      <c r="X453" s="22" t="s">
        <v>315</v>
      </c>
      <c r="Y453" s="34" t="n">
        <v>1</v>
      </c>
      <c r="AMJ453" s="0"/>
    </row>
    <row r="454" s="34" customFormat="true" ht="14" hidden="false" customHeight="false" outlineLevel="0" collapsed="false">
      <c r="A454" s="1" t="n">
        <v>453</v>
      </c>
      <c r="B454" s="22" t="s">
        <v>25</v>
      </c>
      <c r="C454" s="22" t="s">
        <v>26</v>
      </c>
      <c r="D454" s="1" t="s">
        <v>27</v>
      </c>
      <c r="E454" s="1" t="s">
        <v>28</v>
      </c>
      <c r="F454" s="23" t="n">
        <v>1737</v>
      </c>
      <c r="G454" s="23" t="s">
        <v>29</v>
      </c>
      <c r="H454" s="23" t="s">
        <v>30</v>
      </c>
      <c r="I454" s="22" t="n">
        <v>10</v>
      </c>
      <c r="J454" s="23" t="s">
        <v>432</v>
      </c>
      <c r="K454" s="24" t="s">
        <v>412</v>
      </c>
      <c r="L454" s="25" t="n">
        <v>821.5</v>
      </c>
      <c r="M454" s="26" t="s">
        <v>57</v>
      </c>
      <c r="N454" s="27" t="n">
        <v>90</v>
      </c>
      <c r="O454" s="27"/>
      <c r="P454" s="28"/>
      <c r="Q454" s="29" t="n">
        <f aca="false">N454+(0.05*O454)+(P454/240)</f>
        <v>90</v>
      </c>
      <c r="R454" s="28"/>
      <c r="S454" s="28"/>
      <c r="T454" s="30"/>
      <c r="U454" s="31" t="n">
        <f aca="false">R454+(0.05*S454)+(T454/240)</f>
        <v>0</v>
      </c>
      <c r="V454" s="32" t="n">
        <f aca="false">L454*Q454</f>
        <v>73935</v>
      </c>
      <c r="W454" s="33" t="n">
        <f aca="false">U454-V454</f>
        <v>-73935</v>
      </c>
      <c r="X454" s="22" t="s">
        <v>315</v>
      </c>
      <c r="Y454" s="34" t="n">
        <v>1</v>
      </c>
      <c r="AMJ454" s="0"/>
    </row>
    <row r="455" s="34" customFormat="true" ht="14" hidden="false" customHeight="false" outlineLevel="0" collapsed="false">
      <c r="A455" s="1" t="n">
        <v>454</v>
      </c>
      <c r="B455" s="22" t="s">
        <v>25</v>
      </c>
      <c r="C455" s="22" t="s">
        <v>26</v>
      </c>
      <c r="D455" s="1" t="s">
        <v>27</v>
      </c>
      <c r="E455" s="1" t="s">
        <v>28</v>
      </c>
      <c r="F455" s="23" t="n">
        <v>1737</v>
      </c>
      <c r="G455" s="23" t="s">
        <v>29</v>
      </c>
      <c r="H455" s="23" t="s">
        <v>30</v>
      </c>
      <c r="I455" s="22" t="n">
        <v>10</v>
      </c>
      <c r="J455" s="23" t="s">
        <v>432</v>
      </c>
      <c r="K455" s="24" t="s">
        <v>412</v>
      </c>
      <c r="L455" s="25" t="n">
        <v>88004</v>
      </c>
      <c r="M455" s="26" t="s">
        <v>36</v>
      </c>
      <c r="N455" s="27" t="n">
        <v>90</v>
      </c>
      <c r="O455" s="27"/>
      <c r="P455" s="28"/>
      <c r="Q455" s="29" t="n">
        <f aca="false">N455+(0.05*O455)+(P455/240)</f>
        <v>90</v>
      </c>
      <c r="R455" s="28"/>
      <c r="S455" s="28"/>
      <c r="T455" s="30"/>
      <c r="U455" s="31" t="n">
        <f aca="false">R455+(0.05*S455)+(T455/240)</f>
        <v>0</v>
      </c>
      <c r="V455" s="32" t="n">
        <f aca="false">L455*Q455</f>
        <v>7920360</v>
      </c>
      <c r="W455" s="33" t="n">
        <f aca="false">U455-V455</f>
        <v>-7920360</v>
      </c>
      <c r="X455" s="22" t="s">
        <v>315</v>
      </c>
      <c r="Y455" s="34" t="n">
        <v>1</v>
      </c>
      <c r="AMJ455" s="0"/>
    </row>
    <row r="456" customFormat="false" ht="14" hidden="false" customHeight="false" outlineLevel="0" collapsed="false">
      <c r="A456" s="1" t="n">
        <v>455</v>
      </c>
      <c r="B456" s="46" t="s">
        <v>25</v>
      </c>
      <c r="C456" s="22" t="s">
        <v>26</v>
      </c>
      <c r="D456" s="1" t="s">
        <v>27</v>
      </c>
      <c r="E456" s="1" t="s">
        <v>28</v>
      </c>
      <c r="F456" s="36" t="n">
        <v>1737</v>
      </c>
      <c r="G456" s="23" t="s">
        <v>29</v>
      </c>
      <c r="H456" s="47" t="s">
        <v>30</v>
      </c>
      <c r="I456" s="46" t="n">
        <v>10</v>
      </c>
      <c r="J456" s="47" t="s">
        <v>433</v>
      </c>
      <c r="K456" s="48" t="s">
        <v>412</v>
      </c>
      <c r="L456" s="49" t="n">
        <v>351130</v>
      </c>
      <c r="M456" s="39" t="s">
        <v>36</v>
      </c>
      <c r="N456" s="27" t="n">
        <v>3</v>
      </c>
      <c r="O456" s="27" t="n">
        <v>10</v>
      </c>
      <c r="P456" s="28"/>
      <c r="Q456" s="50" t="n">
        <f aca="false">N456+(0.05*O456)+(P456/240)</f>
        <v>3.5</v>
      </c>
      <c r="R456" s="28" t="n">
        <v>1228955</v>
      </c>
      <c r="S456" s="28"/>
      <c r="T456" s="30"/>
      <c r="U456" s="31" t="n">
        <f aca="false">R456+(0.05*S456)+(T456/240)</f>
        <v>1228955</v>
      </c>
      <c r="V456" s="32" t="n">
        <f aca="false">L456*Q456</f>
        <v>1228955</v>
      </c>
      <c r="W456" s="51" t="n">
        <f aca="false">U456-V456</f>
        <v>0</v>
      </c>
      <c r="X456" s="46"/>
      <c r="Y456" s="34" t="n">
        <v>1</v>
      </c>
    </row>
    <row r="457" customFormat="false" ht="14" hidden="false" customHeight="false" outlineLevel="0" collapsed="false">
      <c r="A457" s="1" t="n">
        <v>456</v>
      </c>
      <c r="B457" s="46" t="s">
        <v>25</v>
      </c>
      <c r="C457" s="22" t="s">
        <v>26</v>
      </c>
      <c r="D457" s="1" t="s">
        <v>27</v>
      </c>
      <c r="E457" s="1" t="s">
        <v>28</v>
      </c>
      <c r="F457" s="36" t="n">
        <v>1737</v>
      </c>
      <c r="G457" s="23" t="s">
        <v>29</v>
      </c>
      <c r="H457" s="47" t="s">
        <v>30</v>
      </c>
      <c r="I457" s="46" t="n">
        <v>10</v>
      </c>
      <c r="J457" s="47" t="s">
        <v>434</v>
      </c>
      <c r="K457" s="48" t="s">
        <v>412</v>
      </c>
      <c r="L457" s="49" t="n">
        <v>78</v>
      </c>
      <c r="M457" s="39" t="s">
        <v>424</v>
      </c>
      <c r="N457" s="27" t="n">
        <v>2</v>
      </c>
      <c r="O457" s="27"/>
      <c r="P457" s="28"/>
      <c r="Q457" s="50" t="n">
        <f aca="false">N457+(0.05*O457)+(P457/240)</f>
        <v>2</v>
      </c>
      <c r="R457" s="28"/>
      <c r="S457" s="28"/>
      <c r="T457" s="30"/>
      <c r="U457" s="31" t="n">
        <f aca="false">R457+(0.05*S457)+(T457/240)</f>
        <v>0</v>
      </c>
      <c r="V457" s="32" t="n">
        <f aca="false">L457*Q457</f>
        <v>156</v>
      </c>
      <c r="W457" s="51" t="n">
        <f aca="false">U457-V457</f>
        <v>-156</v>
      </c>
      <c r="X457" s="22" t="s">
        <v>315</v>
      </c>
      <c r="Y457" s="34" t="n">
        <v>1</v>
      </c>
    </row>
    <row r="458" s="34" customFormat="true" ht="14" hidden="false" customHeight="false" outlineLevel="0" collapsed="false">
      <c r="A458" s="1" t="n">
        <v>457</v>
      </c>
      <c r="B458" s="22" t="s">
        <v>25</v>
      </c>
      <c r="C458" s="22" t="s">
        <v>26</v>
      </c>
      <c r="D458" s="1" t="s">
        <v>27</v>
      </c>
      <c r="E458" s="1" t="s">
        <v>28</v>
      </c>
      <c r="F458" s="23" t="n">
        <v>1737</v>
      </c>
      <c r="G458" s="23" t="s">
        <v>29</v>
      </c>
      <c r="H458" s="23" t="s">
        <v>30</v>
      </c>
      <c r="I458" s="22" t="n">
        <v>10</v>
      </c>
      <c r="J458" s="23" t="s">
        <v>435</v>
      </c>
      <c r="K458" s="24" t="s">
        <v>412</v>
      </c>
      <c r="L458" s="25" t="n">
        <v>501750</v>
      </c>
      <c r="M458" s="26" t="s">
        <v>40</v>
      </c>
      <c r="N458" s="27" t="n">
        <f aca="false">60/124</f>
        <v>0.483870967741936</v>
      </c>
      <c r="O458" s="27"/>
      <c r="P458" s="28"/>
      <c r="Q458" s="29" t="n">
        <f aca="false">N458+(0.05*O458)+(P458/240)</f>
        <v>0.483870967741936</v>
      </c>
      <c r="R458" s="28" t="n">
        <v>242760</v>
      </c>
      <c r="S458" s="28"/>
      <c r="T458" s="30"/>
      <c r="U458" s="31" t="n">
        <f aca="false">R458+(0.05*S458)+(T458/240)</f>
        <v>242760</v>
      </c>
      <c r="V458" s="32" t="n">
        <f aca="false">L458*Q458</f>
        <v>242782.258064516</v>
      </c>
      <c r="W458" s="33" t="n">
        <f aca="false">U458-V458</f>
        <v>-22.2580645161506</v>
      </c>
      <c r="X458" s="22" t="s">
        <v>436</v>
      </c>
      <c r="Y458" s="34" t="n">
        <v>1</v>
      </c>
      <c r="AMJ458" s="0"/>
    </row>
    <row r="459" customFormat="false" ht="14" hidden="false" customHeight="false" outlineLevel="0" collapsed="false">
      <c r="A459" s="1" t="n">
        <v>458</v>
      </c>
      <c r="B459" s="46" t="s">
        <v>25</v>
      </c>
      <c r="C459" s="22" t="s">
        <v>26</v>
      </c>
      <c r="D459" s="1" t="s">
        <v>27</v>
      </c>
      <c r="E459" s="1" t="s">
        <v>28</v>
      </c>
      <c r="F459" s="36" t="n">
        <v>1737</v>
      </c>
      <c r="G459" s="23" t="s">
        <v>29</v>
      </c>
      <c r="H459" s="47" t="s">
        <v>30</v>
      </c>
      <c r="I459" s="46" t="n">
        <v>10</v>
      </c>
      <c r="J459" s="47" t="s">
        <v>437</v>
      </c>
      <c r="K459" s="48" t="s">
        <v>412</v>
      </c>
      <c r="L459" s="49" t="n">
        <v>575182</v>
      </c>
      <c r="M459" s="39" t="s">
        <v>36</v>
      </c>
      <c r="N459" s="27" t="n">
        <v>0.16</v>
      </c>
      <c r="O459" s="27"/>
      <c r="P459" s="28"/>
      <c r="Q459" s="50" t="n">
        <f aca="false">N459+(0.05*O459)+(P459/240)</f>
        <v>0.16</v>
      </c>
      <c r="R459" s="28" t="n">
        <v>92029</v>
      </c>
      <c r="S459" s="28"/>
      <c r="T459" s="30"/>
      <c r="U459" s="31" t="n">
        <f aca="false">R459+(0.05*S459)+(T459/240)</f>
        <v>92029</v>
      </c>
      <c r="V459" s="32" t="n">
        <f aca="false">L459*Q459</f>
        <v>92029.12</v>
      </c>
      <c r="W459" s="51" t="n">
        <f aca="false">U459-V459</f>
        <v>-0.119999999995343</v>
      </c>
      <c r="X459" s="46"/>
      <c r="Y459" s="34" t="n">
        <v>1</v>
      </c>
    </row>
    <row r="460" s="34" customFormat="true" ht="14" hidden="false" customHeight="false" outlineLevel="0" collapsed="false">
      <c r="A460" s="1" t="n">
        <v>459</v>
      </c>
      <c r="B460" s="22" t="s">
        <v>25</v>
      </c>
      <c r="C460" s="22" t="s">
        <v>26</v>
      </c>
      <c r="D460" s="1" t="s">
        <v>27</v>
      </c>
      <c r="E460" s="1" t="s">
        <v>28</v>
      </c>
      <c r="F460" s="23" t="n">
        <v>1737</v>
      </c>
      <c r="G460" s="23" t="s">
        <v>29</v>
      </c>
      <c r="H460" s="23" t="s">
        <v>30</v>
      </c>
      <c r="I460" s="22" t="n">
        <v>10</v>
      </c>
      <c r="J460" s="23" t="s">
        <v>438</v>
      </c>
      <c r="K460" s="24" t="s">
        <v>412</v>
      </c>
      <c r="L460" s="25" t="n">
        <v>120</v>
      </c>
      <c r="M460" s="26" t="s">
        <v>36</v>
      </c>
      <c r="N460" s="27" t="n">
        <v>0.35</v>
      </c>
      <c r="O460" s="27"/>
      <c r="P460" s="28"/>
      <c r="Q460" s="29" t="n">
        <f aca="false">N460+(0.05*O460)+(P460/240)</f>
        <v>0.35</v>
      </c>
      <c r="R460" s="28"/>
      <c r="S460" s="28"/>
      <c r="T460" s="30"/>
      <c r="U460" s="31" t="n">
        <f aca="false">R460+(0.05*S460)+(T460/240)</f>
        <v>0</v>
      </c>
      <c r="V460" s="32" t="n">
        <f aca="false">L460*Q460</f>
        <v>42</v>
      </c>
      <c r="W460" s="33" t="n">
        <f aca="false">U460-V460</f>
        <v>-42</v>
      </c>
      <c r="X460" s="22" t="s">
        <v>315</v>
      </c>
      <c r="Y460" s="34" t="n">
        <v>1</v>
      </c>
      <c r="AMJ460" s="0"/>
    </row>
    <row r="461" s="34" customFormat="true" ht="14" hidden="false" customHeight="false" outlineLevel="0" collapsed="false">
      <c r="A461" s="1" t="n">
        <v>460</v>
      </c>
      <c r="B461" s="22" t="s">
        <v>25</v>
      </c>
      <c r="C461" s="22" t="s">
        <v>26</v>
      </c>
      <c r="D461" s="1" t="s">
        <v>27</v>
      </c>
      <c r="E461" s="1" t="s">
        <v>28</v>
      </c>
      <c r="F461" s="23" t="n">
        <v>1737</v>
      </c>
      <c r="G461" s="23" t="s">
        <v>29</v>
      </c>
      <c r="H461" s="23" t="s">
        <v>30</v>
      </c>
      <c r="I461" s="22" t="n">
        <v>10</v>
      </c>
      <c r="J461" s="23" t="s">
        <v>439</v>
      </c>
      <c r="K461" s="24" t="s">
        <v>412</v>
      </c>
      <c r="L461" s="25" t="n">
        <v>179</v>
      </c>
      <c r="M461" s="26" t="s">
        <v>36</v>
      </c>
      <c r="N461" s="27" t="n">
        <v>5</v>
      </c>
      <c r="O461" s="27"/>
      <c r="P461" s="28"/>
      <c r="Q461" s="29" t="n">
        <f aca="false">N461+(0.05*O461)+(P461/240)</f>
        <v>5</v>
      </c>
      <c r="R461" s="28"/>
      <c r="S461" s="28"/>
      <c r="T461" s="30"/>
      <c r="U461" s="31" t="n">
        <f aca="false">R461+(0.05*S461)+(T461/240)</f>
        <v>0</v>
      </c>
      <c r="V461" s="32" t="n">
        <f aca="false">L461*Q461</f>
        <v>895</v>
      </c>
      <c r="W461" s="33" t="n">
        <f aca="false">U461-V461</f>
        <v>-895</v>
      </c>
      <c r="X461" s="22" t="s">
        <v>315</v>
      </c>
      <c r="Y461" s="34" t="n">
        <v>1</v>
      </c>
      <c r="AMJ461" s="0"/>
    </row>
    <row r="462" s="34" customFormat="true" ht="14" hidden="false" customHeight="false" outlineLevel="0" collapsed="false">
      <c r="A462" s="1" t="n">
        <v>461</v>
      </c>
      <c r="B462" s="22" t="s">
        <v>25</v>
      </c>
      <c r="C462" s="22" t="s">
        <v>26</v>
      </c>
      <c r="D462" s="1" t="s">
        <v>27</v>
      </c>
      <c r="E462" s="1" t="s">
        <v>28</v>
      </c>
      <c r="F462" s="23" t="n">
        <v>1737</v>
      </c>
      <c r="G462" s="23" t="s">
        <v>29</v>
      </c>
      <c r="H462" s="23" t="s">
        <v>30</v>
      </c>
      <c r="I462" s="22" t="n">
        <v>10</v>
      </c>
      <c r="J462" s="23" t="s">
        <v>440</v>
      </c>
      <c r="K462" s="24" t="s">
        <v>412</v>
      </c>
      <c r="L462" s="25" t="n">
        <v>5</v>
      </c>
      <c r="M462" s="26" t="s">
        <v>40</v>
      </c>
      <c r="N462" s="27"/>
      <c r="O462" s="27" t="n">
        <v>16</v>
      </c>
      <c r="P462" s="28"/>
      <c r="Q462" s="29" t="n">
        <f aca="false">N462+(0.05*O462)+(P462/240)</f>
        <v>0.8</v>
      </c>
      <c r="R462" s="28"/>
      <c r="S462" s="28"/>
      <c r="T462" s="30"/>
      <c r="U462" s="31" t="n">
        <f aca="false">R462+(0.05*S462)+(T462/240)</f>
        <v>0</v>
      </c>
      <c r="V462" s="32" t="n">
        <f aca="false">L462*Q462</f>
        <v>4</v>
      </c>
      <c r="W462" s="33" t="n">
        <f aca="false">U462-V462</f>
        <v>-4</v>
      </c>
      <c r="X462" s="22" t="s">
        <v>315</v>
      </c>
      <c r="Y462" s="34" t="n">
        <v>1</v>
      </c>
      <c r="AMJ462" s="0"/>
    </row>
    <row r="463" s="34" customFormat="true" ht="14" hidden="false" customHeight="false" outlineLevel="0" collapsed="false">
      <c r="A463" s="1" t="n">
        <v>462</v>
      </c>
      <c r="B463" s="22" t="s">
        <v>25</v>
      </c>
      <c r="C463" s="22" t="s">
        <v>26</v>
      </c>
      <c r="D463" s="1" t="s">
        <v>27</v>
      </c>
      <c r="E463" s="1" t="s">
        <v>28</v>
      </c>
      <c r="F463" s="23" t="n">
        <v>1737</v>
      </c>
      <c r="G463" s="23" t="s">
        <v>29</v>
      </c>
      <c r="H463" s="23" t="s">
        <v>30</v>
      </c>
      <c r="I463" s="22" t="n">
        <v>10</v>
      </c>
      <c r="J463" s="23" t="s">
        <v>441</v>
      </c>
      <c r="K463" s="24" t="s">
        <v>412</v>
      </c>
      <c r="L463" s="25" t="n">
        <v>48</v>
      </c>
      <c r="M463" s="26" t="s">
        <v>61</v>
      </c>
      <c r="N463" s="27"/>
      <c r="O463" s="27" t="n">
        <v>60</v>
      </c>
      <c r="P463" s="28"/>
      <c r="Q463" s="29" t="n">
        <f aca="false">N463+(0.05*O463)+(P463/240)</f>
        <v>3</v>
      </c>
      <c r="R463" s="28"/>
      <c r="S463" s="28"/>
      <c r="T463" s="30"/>
      <c r="U463" s="31" t="n">
        <f aca="false">R463+(0.05*S463)+(T463/240)</f>
        <v>0</v>
      </c>
      <c r="V463" s="32" t="n">
        <f aca="false">L463*Q463</f>
        <v>144</v>
      </c>
      <c r="W463" s="33" t="n">
        <f aca="false">U463-V463</f>
        <v>-144</v>
      </c>
      <c r="X463" s="22" t="s">
        <v>315</v>
      </c>
      <c r="Y463" s="34" t="n">
        <v>1</v>
      </c>
      <c r="AMJ463" s="0"/>
    </row>
    <row r="464" s="34" customFormat="true" ht="14" hidden="false" customHeight="false" outlineLevel="0" collapsed="false">
      <c r="A464" s="1" t="n">
        <v>463</v>
      </c>
      <c r="B464" s="22" t="s">
        <v>25</v>
      </c>
      <c r="C464" s="22" t="s">
        <v>26</v>
      </c>
      <c r="D464" s="1" t="s">
        <v>27</v>
      </c>
      <c r="E464" s="1" t="s">
        <v>28</v>
      </c>
      <c r="F464" s="23" t="n">
        <v>1737</v>
      </c>
      <c r="G464" s="23" t="s">
        <v>29</v>
      </c>
      <c r="H464" s="23" t="s">
        <v>30</v>
      </c>
      <c r="I464" s="22" t="n">
        <v>10</v>
      </c>
      <c r="J464" s="23" t="s">
        <v>442</v>
      </c>
      <c r="K464" s="24" t="s">
        <v>412</v>
      </c>
      <c r="L464" s="25" t="n">
        <v>33</v>
      </c>
      <c r="M464" s="26" t="s">
        <v>61</v>
      </c>
      <c r="N464" s="27"/>
      <c r="O464" s="27" t="n">
        <v>25</v>
      </c>
      <c r="P464" s="28"/>
      <c r="Q464" s="29" t="n">
        <f aca="false">N464+(0.05*O464)+(P464/240)</f>
        <v>1.25</v>
      </c>
      <c r="R464" s="28"/>
      <c r="S464" s="28"/>
      <c r="T464" s="30"/>
      <c r="U464" s="31" t="n">
        <f aca="false">R464+(0.05*S464)+(T464/240)</f>
        <v>0</v>
      </c>
      <c r="V464" s="32" t="n">
        <f aca="false">L464*Q464</f>
        <v>41.25</v>
      </c>
      <c r="W464" s="33" t="n">
        <f aca="false">U464-V464</f>
        <v>-41.25</v>
      </c>
      <c r="X464" s="22" t="s">
        <v>315</v>
      </c>
      <c r="Y464" s="34" t="n">
        <v>1</v>
      </c>
      <c r="AMJ464" s="0"/>
    </row>
    <row r="465" s="34" customFormat="true" ht="14" hidden="false" customHeight="false" outlineLevel="0" collapsed="false">
      <c r="A465" s="1" t="n">
        <v>464</v>
      </c>
      <c r="B465" s="22" t="s">
        <v>25</v>
      </c>
      <c r="C465" s="22" t="s">
        <v>26</v>
      </c>
      <c r="D465" s="1" t="s">
        <v>27</v>
      </c>
      <c r="E465" s="1" t="s">
        <v>28</v>
      </c>
      <c r="F465" s="23" t="n">
        <v>1737</v>
      </c>
      <c r="G465" s="23" t="s">
        <v>29</v>
      </c>
      <c r="H465" s="23" t="s">
        <v>30</v>
      </c>
      <c r="I465" s="22" t="n">
        <v>10</v>
      </c>
      <c r="J465" s="23" t="s">
        <v>268</v>
      </c>
      <c r="K465" s="24" t="s">
        <v>412</v>
      </c>
      <c r="L465" s="25" t="n">
        <v>11087</v>
      </c>
      <c r="M465" s="26" t="s">
        <v>36</v>
      </c>
      <c r="N465" s="27" t="n">
        <v>3</v>
      </c>
      <c r="O465" s="27" t="n">
        <v>10</v>
      </c>
      <c r="P465" s="28"/>
      <c r="Q465" s="29" t="n">
        <f aca="false">N465+(0.05*O465)+(P465/240)</f>
        <v>3.5</v>
      </c>
      <c r="R465" s="28"/>
      <c r="S465" s="28"/>
      <c r="T465" s="30"/>
      <c r="U465" s="31" t="n">
        <f aca="false">R465+(0.05*S465)+(T465/240)</f>
        <v>0</v>
      </c>
      <c r="V465" s="32" t="n">
        <f aca="false">L465*Q465</f>
        <v>38804.5</v>
      </c>
      <c r="W465" s="33" t="n">
        <f aca="false">U465-V465</f>
        <v>-38804.5</v>
      </c>
      <c r="X465" s="22" t="s">
        <v>315</v>
      </c>
      <c r="Y465" s="34" t="n">
        <v>1</v>
      </c>
      <c r="AMJ465" s="0"/>
    </row>
    <row r="466" customFormat="false" ht="14" hidden="false" customHeight="false" outlineLevel="0" collapsed="false">
      <c r="A466" s="1" t="n">
        <v>465</v>
      </c>
      <c r="B466" s="46" t="s">
        <v>25</v>
      </c>
      <c r="C466" s="22" t="s">
        <v>26</v>
      </c>
      <c r="D466" s="1" t="s">
        <v>27</v>
      </c>
      <c r="E466" s="1" t="s">
        <v>28</v>
      </c>
      <c r="F466" s="36" t="n">
        <v>1737</v>
      </c>
      <c r="G466" s="23" t="s">
        <v>29</v>
      </c>
      <c r="H466" s="47" t="s">
        <v>30</v>
      </c>
      <c r="I466" s="46" t="n">
        <v>10</v>
      </c>
      <c r="J466" s="47" t="s">
        <v>350</v>
      </c>
      <c r="K466" s="48" t="s">
        <v>412</v>
      </c>
      <c r="L466" s="49" t="n">
        <v>66.5</v>
      </c>
      <c r="M466" s="39" t="s">
        <v>57</v>
      </c>
      <c r="N466" s="27" t="n">
        <v>55</v>
      </c>
      <c r="O466" s="27"/>
      <c r="P466" s="28"/>
      <c r="Q466" s="50" t="n">
        <f aca="false">N466+(0.05*O466)+(P466/240)</f>
        <v>55</v>
      </c>
      <c r="R466" s="28" t="n">
        <v>3657</v>
      </c>
      <c r="S466" s="28"/>
      <c r="T466" s="30"/>
      <c r="U466" s="31" t="n">
        <f aca="false">R466+(0.05*S466)+(T466/240)</f>
        <v>3657</v>
      </c>
      <c r="V466" s="32" t="n">
        <f aca="false">L466*Q466</f>
        <v>3657.5</v>
      </c>
      <c r="W466" s="51" t="n">
        <f aca="false">U466-V466</f>
        <v>-0.5</v>
      </c>
      <c r="X466" s="46"/>
      <c r="Y466" s="34" t="n">
        <v>1</v>
      </c>
    </row>
    <row r="467" s="34" customFormat="true" ht="14" hidden="false" customHeight="false" outlineLevel="0" collapsed="false">
      <c r="A467" s="1" t="n">
        <v>466</v>
      </c>
      <c r="B467" s="22" t="s">
        <v>25</v>
      </c>
      <c r="C467" s="22" t="s">
        <v>26</v>
      </c>
      <c r="D467" s="1" t="s">
        <v>27</v>
      </c>
      <c r="E467" s="1" t="s">
        <v>28</v>
      </c>
      <c r="F467" s="23" t="n">
        <v>1737</v>
      </c>
      <c r="G467" s="23" t="s">
        <v>29</v>
      </c>
      <c r="H467" s="23" t="s">
        <v>30</v>
      </c>
      <c r="I467" s="22" t="n">
        <v>10</v>
      </c>
      <c r="J467" s="23" t="s">
        <v>52</v>
      </c>
      <c r="K467" s="24" t="s">
        <v>412</v>
      </c>
      <c r="L467" s="25" t="n">
        <v>4</v>
      </c>
      <c r="M467" s="26" t="s">
        <v>81</v>
      </c>
      <c r="N467" s="27" t="n">
        <v>15</v>
      </c>
      <c r="O467" s="27"/>
      <c r="P467" s="28"/>
      <c r="Q467" s="29" t="n">
        <f aca="false">N467+(0.05*O467)+(P467/240)</f>
        <v>15</v>
      </c>
      <c r="R467" s="28"/>
      <c r="S467" s="28"/>
      <c r="T467" s="30"/>
      <c r="U467" s="31" t="n">
        <f aca="false">R467+(0.05*S467)+(T467/240)</f>
        <v>0</v>
      </c>
      <c r="V467" s="32" t="n">
        <f aca="false">L467*Q467</f>
        <v>60</v>
      </c>
      <c r="W467" s="33" t="n">
        <f aca="false">U467-V467</f>
        <v>-60</v>
      </c>
      <c r="X467" s="22" t="s">
        <v>315</v>
      </c>
      <c r="Y467" s="34" t="n">
        <v>1</v>
      </c>
      <c r="AMJ467" s="0"/>
    </row>
    <row r="468" s="34" customFormat="true" ht="14" hidden="false" customHeight="false" outlineLevel="0" collapsed="false">
      <c r="A468" s="1" t="n">
        <v>467</v>
      </c>
      <c r="B468" s="22" t="s">
        <v>25</v>
      </c>
      <c r="C468" s="22" t="s">
        <v>26</v>
      </c>
      <c r="D468" s="1" t="s">
        <v>27</v>
      </c>
      <c r="E468" s="1" t="s">
        <v>28</v>
      </c>
      <c r="F468" s="23" t="n">
        <v>1737</v>
      </c>
      <c r="G468" s="23" t="s">
        <v>29</v>
      </c>
      <c r="H468" s="23" t="s">
        <v>30</v>
      </c>
      <c r="I468" s="22" t="n">
        <v>11</v>
      </c>
      <c r="J468" s="23" t="s">
        <v>443</v>
      </c>
      <c r="K468" s="24" t="s">
        <v>412</v>
      </c>
      <c r="L468" s="25" t="n">
        <v>226718</v>
      </c>
      <c r="M468" s="26" t="s">
        <v>36</v>
      </c>
      <c r="N468" s="27" t="n">
        <v>0.36</v>
      </c>
      <c r="O468" s="27"/>
      <c r="P468" s="28"/>
      <c r="Q468" s="29" t="n">
        <f aca="false">N468+(0.05*O468)+(P468/240)</f>
        <v>0.36</v>
      </c>
      <c r="R468" s="28" t="n">
        <v>71618</v>
      </c>
      <c r="S468" s="28"/>
      <c r="T468" s="30"/>
      <c r="U468" s="31" t="n">
        <f aca="false">R468+(0.05*S468)+(T468/240)</f>
        <v>71618</v>
      </c>
      <c r="V468" s="32" t="n">
        <f aca="false">L468*Q468</f>
        <v>81618.48</v>
      </c>
      <c r="W468" s="33" t="n">
        <f aca="false">U468-V468</f>
        <v>-10000.48</v>
      </c>
      <c r="X468" s="22" t="s">
        <v>34</v>
      </c>
      <c r="Y468" s="34" t="n">
        <v>1</v>
      </c>
      <c r="AMJ468" s="0"/>
    </row>
    <row r="469" customFormat="false" ht="14" hidden="false" customHeight="false" outlineLevel="0" collapsed="false">
      <c r="A469" s="1" t="n">
        <v>468</v>
      </c>
      <c r="B469" s="46" t="s">
        <v>25</v>
      </c>
      <c r="C469" s="22" t="s">
        <v>26</v>
      </c>
      <c r="D469" s="1" t="s">
        <v>27</v>
      </c>
      <c r="E469" s="1" t="s">
        <v>28</v>
      </c>
      <c r="F469" s="36" t="n">
        <v>1737</v>
      </c>
      <c r="G469" s="23" t="s">
        <v>29</v>
      </c>
      <c r="H469" s="47" t="s">
        <v>30</v>
      </c>
      <c r="I469" s="46" t="n">
        <v>11</v>
      </c>
      <c r="J469" s="47" t="s">
        <v>444</v>
      </c>
      <c r="K469" s="48" t="s">
        <v>412</v>
      </c>
      <c r="L469" s="49" t="n">
        <v>5798545</v>
      </c>
      <c r="M469" s="52" t="s">
        <v>36</v>
      </c>
      <c r="N469" s="27" t="n">
        <v>0.27</v>
      </c>
      <c r="O469" s="27"/>
      <c r="P469" s="28"/>
      <c r="Q469" s="50" t="n">
        <f aca="false">N469+(0.05*O469)+(P469/240)</f>
        <v>0.27</v>
      </c>
      <c r="R469" s="28" t="n">
        <v>1565607</v>
      </c>
      <c r="S469" s="28"/>
      <c r="T469" s="30"/>
      <c r="U469" s="31" t="n">
        <f aca="false">R469+(0.05*S469)+(T469/240)</f>
        <v>1565607</v>
      </c>
      <c r="V469" s="32" t="n">
        <f aca="false">L469*Q469</f>
        <v>1565607.15</v>
      </c>
      <c r="W469" s="51" t="n">
        <f aca="false">U469-V469</f>
        <v>-0.150000000139698</v>
      </c>
      <c r="X469" s="46"/>
      <c r="Y469" s="34" t="n">
        <v>1</v>
      </c>
    </row>
    <row r="470" customFormat="false" ht="14" hidden="false" customHeight="false" outlineLevel="0" collapsed="false">
      <c r="A470" s="1" t="n">
        <v>469</v>
      </c>
      <c r="B470" s="46" t="s">
        <v>25</v>
      </c>
      <c r="C470" s="22" t="s">
        <v>26</v>
      </c>
      <c r="D470" s="1" t="s">
        <v>27</v>
      </c>
      <c r="E470" s="1" t="s">
        <v>28</v>
      </c>
      <c r="F470" s="36" t="n">
        <v>1737</v>
      </c>
      <c r="G470" s="23" t="s">
        <v>29</v>
      </c>
      <c r="H470" s="47" t="s">
        <v>30</v>
      </c>
      <c r="I470" s="46" t="n">
        <v>11</v>
      </c>
      <c r="J470" s="47" t="s">
        <v>445</v>
      </c>
      <c r="K470" s="48" t="s">
        <v>412</v>
      </c>
      <c r="L470" s="49" t="n">
        <v>3516509</v>
      </c>
      <c r="M470" s="52" t="s">
        <v>36</v>
      </c>
      <c r="N470" s="27" t="n">
        <v>0.2</v>
      </c>
      <c r="O470" s="27"/>
      <c r="P470" s="28"/>
      <c r="Q470" s="50" t="n">
        <f aca="false">N470+(0.05*O470)+(P470/240)</f>
        <v>0.2</v>
      </c>
      <c r="R470" s="28" t="n">
        <v>703301</v>
      </c>
      <c r="S470" s="28"/>
      <c r="T470" s="30"/>
      <c r="U470" s="31" t="n">
        <f aca="false">R470+(0.05*S470)+(T470/240)</f>
        <v>703301</v>
      </c>
      <c r="V470" s="32" t="n">
        <f aca="false">L470*Q470</f>
        <v>703301.8</v>
      </c>
      <c r="W470" s="51" t="n">
        <f aca="false">U470-V470</f>
        <v>-0.800000000046566</v>
      </c>
      <c r="X470" s="46"/>
      <c r="Y470" s="34" t="n">
        <v>1</v>
      </c>
    </row>
    <row r="471" customFormat="false" ht="14" hidden="false" customHeight="false" outlineLevel="0" collapsed="false">
      <c r="A471" s="1" t="n">
        <v>470</v>
      </c>
      <c r="B471" s="46" t="s">
        <v>25</v>
      </c>
      <c r="C471" s="22" t="s">
        <v>26</v>
      </c>
      <c r="D471" s="1" t="s">
        <v>27</v>
      </c>
      <c r="E471" s="1" t="s">
        <v>28</v>
      </c>
      <c r="F471" s="36" t="n">
        <v>1737</v>
      </c>
      <c r="G471" s="23" t="s">
        <v>29</v>
      </c>
      <c r="H471" s="47" t="s">
        <v>30</v>
      </c>
      <c r="I471" s="46" t="n">
        <v>11</v>
      </c>
      <c r="J471" s="47" t="s">
        <v>446</v>
      </c>
      <c r="K471" s="48" t="s">
        <v>412</v>
      </c>
      <c r="L471" s="49" t="n">
        <v>14832859</v>
      </c>
      <c r="M471" s="52" t="s">
        <v>36</v>
      </c>
      <c r="N471" s="27" t="n">
        <v>0.16</v>
      </c>
      <c r="O471" s="27" t="n">
        <v>0.05</v>
      </c>
      <c r="P471" s="28"/>
      <c r="Q471" s="50" t="n">
        <f aca="false">N471+(0.05*O471)+(P471/240)</f>
        <v>0.1625</v>
      </c>
      <c r="R471" s="28" t="n">
        <v>2410339</v>
      </c>
      <c r="S471" s="28"/>
      <c r="T471" s="30"/>
      <c r="U471" s="31" t="n">
        <f aca="false">R471+(0.05*S471)+(T471/240)</f>
        <v>2410339</v>
      </c>
      <c r="V471" s="32" t="n">
        <f aca="false">L471*Q471</f>
        <v>2410339.5875</v>
      </c>
      <c r="W471" s="51" t="n">
        <f aca="false">U471-V471</f>
        <v>-0.587499999906868</v>
      </c>
      <c r="X471" s="46"/>
      <c r="Y471" s="34" t="n">
        <v>1</v>
      </c>
    </row>
    <row r="472" s="34" customFormat="true" ht="14" hidden="false" customHeight="false" outlineLevel="0" collapsed="false">
      <c r="A472" s="1" t="n">
        <v>471</v>
      </c>
      <c r="B472" s="22" t="s">
        <v>25</v>
      </c>
      <c r="C472" s="22" t="s">
        <v>26</v>
      </c>
      <c r="D472" s="1" t="s">
        <v>27</v>
      </c>
      <c r="E472" s="1" t="s">
        <v>28</v>
      </c>
      <c r="F472" s="23" t="n">
        <v>1737</v>
      </c>
      <c r="G472" s="23" t="s">
        <v>29</v>
      </c>
      <c r="H472" s="23" t="s">
        <v>30</v>
      </c>
      <c r="I472" s="22" t="n">
        <v>11</v>
      </c>
      <c r="J472" s="23" t="s">
        <v>447</v>
      </c>
      <c r="K472" s="24" t="s">
        <v>412</v>
      </c>
      <c r="L472" s="25" t="n">
        <v>711</v>
      </c>
      <c r="M472" s="26" t="s">
        <v>36</v>
      </c>
      <c r="N472" s="27" t="n">
        <v>0.05</v>
      </c>
      <c r="O472" s="27"/>
      <c r="P472" s="28"/>
      <c r="Q472" s="29" t="n">
        <f aca="false">N472+(0.05*O472)+(P472/240)</f>
        <v>0.05</v>
      </c>
      <c r="R472" s="28"/>
      <c r="S472" s="28"/>
      <c r="T472" s="30"/>
      <c r="U472" s="31"/>
      <c r="V472" s="32" t="n">
        <f aca="false">L472*Q472</f>
        <v>35.55</v>
      </c>
      <c r="W472" s="33"/>
      <c r="X472" s="22" t="s">
        <v>315</v>
      </c>
      <c r="Y472" s="34" t="n">
        <v>1</v>
      </c>
      <c r="AMJ472" s="0"/>
    </row>
    <row r="473" s="34" customFormat="true" ht="14" hidden="false" customHeight="false" outlineLevel="0" collapsed="false">
      <c r="A473" s="1" t="n">
        <v>472</v>
      </c>
      <c r="B473" s="22" t="s">
        <v>25</v>
      </c>
      <c r="C473" s="22" t="s">
        <v>26</v>
      </c>
      <c r="D473" s="1" t="s">
        <v>27</v>
      </c>
      <c r="E473" s="1" t="s">
        <v>28</v>
      </c>
      <c r="F473" s="23" t="n">
        <v>1737</v>
      </c>
      <c r="G473" s="23" t="s">
        <v>29</v>
      </c>
      <c r="H473" s="23" t="s">
        <v>30</v>
      </c>
      <c r="I473" s="22" t="n">
        <v>11</v>
      </c>
      <c r="J473" s="23" t="s">
        <v>448</v>
      </c>
      <c r="K473" s="24" t="s">
        <v>412</v>
      </c>
      <c r="L473" s="25" t="n">
        <v>2635</v>
      </c>
      <c r="M473" s="26" t="s">
        <v>36</v>
      </c>
      <c r="N473" s="27"/>
      <c r="O473" s="27" t="n">
        <v>12</v>
      </c>
      <c r="P473" s="28"/>
      <c r="Q473" s="29" t="n">
        <f aca="false">N473+(0.05*O473)+(P473/240)</f>
        <v>0.6</v>
      </c>
      <c r="R473" s="28"/>
      <c r="S473" s="28"/>
      <c r="T473" s="30"/>
      <c r="U473" s="31"/>
      <c r="V473" s="32" t="n">
        <f aca="false">L473*Q473</f>
        <v>1581</v>
      </c>
      <c r="W473" s="33"/>
      <c r="X473" s="22" t="s">
        <v>315</v>
      </c>
      <c r="Y473" s="34" t="n">
        <v>1</v>
      </c>
      <c r="AMJ473" s="0"/>
    </row>
    <row r="474" s="34" customFormat="true" ht="14" hidden="false" customHeight="false" outlineLevel="0" collapsed="false">
      <c r="A474" s="1" t="n">
        <v>473</v>
      </c>
      <c r="B474" s="22" t="s">
        <v>25</v>
      </c>
      <c r="C474" s="22" t="s">
        <v>26</v>
      </c>
      <c r="D474" s="1" t="s">
        <v>27</v>
      </c>
      <c r="E474" s="1" t="s">
        <v>28</v>
      </c>
      <c r="F474" s="23" t="n">
        <v>1737</v>
      </c>
      <c r="G474" s="23" t="s">
        <v>29</v>
      </c>
      <c r="H474" s="23" t="s">
        <v>30</v>
      </c>
      <c r="I474" s="22" t="n">
        <v>11</v>
      </c>
      <c r="J474" s="23" t="s">
        <v>449</v>
      </c>
      <c r="K474" s="24" t="s">
        <v>412</v>
      </c>
      <c r="L474" s="25" t="n">
        <v>25</v>
      </c>
      <c r="M474" s="26" t="s">
        <v>36</v>
      </c>
      <c r="N474" s="27"/>
      <c r="O474" s="27" t="n">
        <v>15</v>
      </c>
      <c r="P474" s="28"/>
      <c r="Q474" s="29" t="n">
        <f aca="false">N474+(0.05*O474)+(P474/240)</f>
        <v>0.75</v>
      </c>
      <c r="R474" s="28"/>
      <c r="S474" s="28"/>
      <c r="T474" s="30"/>
      <c r="U474" s="31"/>
      <c r="V474" s="32" t="n">
        <f aca="false">L474*Q474</f>
        <v>18.75</v>
      </c>
      <c r="W474" s="33"/>
      <c r="X474" s="22" t="s">
        <v>315</v>
      </c>
      <c r="Y474" s="34" t="n">
        <v>1</v>
      </c>
      <c r="AMJ474" s="0"/>
    </row>
    <row r="475" customFormat="false" ht="14" hidden="false" customHeight="false" outlineLevel="0" collapsed="false">
      <c r="A475" s="1" t="n">
        <v>474</v>
      </c>
      <c r="B475" s="46" t="s">
        <v>25</v>
      </c>
      <c r="C475" s="22" t="s">
        <v>26</v>
      </c>
      <c r="D475" s="1" t="s">
        <v>27</v>
      </c>
      <c r="E475" s="1" t="s">
        <v>28</v>
      </c>
      <c r="F475" s="36" t="n">
        <v>1737</v>
      </c>
      <c r="G475" s="23" t="s">
        <v>29</v>
      </c>
      <c r="H475" s="47" t="s">
        <v>30</v>
      </c>
      <c r="I475" s="46" t="n">
        <v>11</v>
      </c>
      <c r="J475" s="47" t="s">
        <v>450</v>
      </c>
      <c r="K475" s="48" t="s">
        <v>412</v>
      </c>
      <c r="L475" s="49" t="n">
        <v>16</v>
      </c>
      <c r="M475" s="52" t="s">
        <v>57</v>
      </c>
      <c r="N475" s="27"/>
      <c r="O475" s="27" t="n">
        <v>30</v>
      </c>
      <c r="P475" s="28"/>
      <c r="Q475" s="50" t="n">
        <f aca="false">N475+(0.05*O475)+(P475/240)</f>
        <v>1.5</v>
      </c>
      <c r="R475" s="28" t="n">
        <v>24</v>
      </c>
      <c r="S475" s="28"/>
      <c r="T475" s="30"/>
      <c r="U475" s="31" t="n">
        <f aca="false">R475+(0.05*S475)+(T475/240)</f>
        <v>24</v>
      </c>
      <c r="V475" s="32" t="n">
        <f aca="false">L475*Q475</f>
        <v>24</v>
      </c>
      <c r="W475" s="51" t="n">
        <f aca="false">U475-V475</f>
        <v>0</v>
      </c>
      <c r="X475" s="46"/>
      <c r="Y475" s="34" t="n">
        <v>1</v>
      </c>
    </row>
    <row r="476" customFormat="false" ht="14" hidden="false" customHeight="false" outlineLevel="0" collapsed="false">
      <c r="A476" s="1" t="n">
        <v>475</v>
      </c>
      <c r="B476" s="46" t="s">
        <v>25</v>
      </c>
      <c r="C476" s="22" t="s">
        <v>26</v>
      </c>
      <c r="D476" s="1" t="s">
        <v>27</v>
      </c>
      <c r="E476" s="1" t="s">
        <v>28</v>
      </c>
      <c r="F476" s="36" t="n">
        <v>1737</v>
      </c>
      <c r="G476" s="23" t="s">
        <v>29</v>
      </c>
      <c r="H476" s="47" t="s">
        <v>30</v>
      </c>
      <c r="I476" s="46" t="n">
        <v>11</v>
      </c>
      <c r="J476" s="47" t="s">
        <v>451</v>
      </c>
      <c r="K476" s="48" t="s">
        <v>412</v>
      </c>
      <c r="L476" s="49" t="n">
        <v>2595</v>
      </c>
      <c r="M476" s="52" t="s">
        <v>36</v>
      </c>
      <c r="N476" s="27"/>
      <c r="O476" s="27" t="n">
        <v>8</v>
      </c>
      <c r="P476" s="28"/>
      <c r="Q476" s="50" t="n">
        <f aca="false">N476+(0.05*O476)+(P476/240)</f>
        <v>0.4</v>
      </c>
      <c r="R476" s="28" t="n">
        <v>1038</v>
      </c>
      <c r="S476" s="28"/>
      <c r="T476" s="30"/>
      <c r="U476" s="31" t="n">
        <f aca="false">R476+(0.05*S476)+(T476/240)</f>
        <v>1038</v>
      </c>
      <c r="V476" s="32" t="n">
        <f aca="false">L476*Q476</f>
        <v>1038</v>
      </c>
      <c r="W476" s="51" t="n">
        <f aca="false">U476-V476</f>
        <v>0</v>
      </c>
      <c r="X476" s="46"/>
      <c r="Y476" s="34" t="n">
        <v>1</v>
      </c>
    </row>
    <row r="477" customFormat="false" ht="14" hidden="false" customHeight="false" outlineLevel="0" collapsed="false">
      <c r="A477" s="1" t="n">
        <v>476</v>
      </c>
      <c r="B477" s="46" t="s">
        <v>25</v>
      </c>
      <c r="C477" s="22" t="s">
        <v>26</v>
      </c>
      <c r="D477" s="1" t="s">
        <v>27</v>
      </c>
      <c r="E477" s="1" t="s">
        <v>28</v>
      </c>
      <c r="F477" s="36" t="n">
        <v>1737</v>
      </c>
      <c r="G477" s="23" t="s">
        <v>29</v>
      </c>
      <c r="H477" s="47" t="s">
        <v>30</v>
      </c>
      <c r="I477" s="46" t="n">
        <v>11</v>
      </c>
      <c r="J477" s="47" t="s">
        <v>452</v>
      </c>
      <c r="K477" s="48" t="s">
        <v>412</v>
      </c>
      <c r="L477" s="49" t="n">
        <v>578</v>
      </c>
      <c r="M477" s="52" t="s">
        <v>36</v>
      </c>
      <c r="N477" s="27" t="n">
        <v>0.15</v>
      </c>
      <c r="O477" s="27"/>
      <c r="P477" s="28"/>
      <c r="Q477" s="50" t="n">
        <f aca="false">N477+(0.05*O477)+(P477/240)</f>
        <v>0.15</v>
      </c>
      <c r="R477" s="28" t="n">
        <v>87</v>
      </c>
      <c r="S477" s="28"/>
      <c r="T477" s="30"/>
      <c r="U477" s="31" t="n">
        <f aca="false">R477+(0.05*S477)+(T477/240)</f>
        <v>87</v>
      </c>
      <c r="V477" s="32" t="n">
        <f aca="false">L477*Q477</f>
        <v>86.7</v>
      </c>
      <c r="W477" s="51" t="n">
        <f aca="false">U477-V477</f>
        <v>0.299999999999997</v>
      </c>
      <c r="X477" s="46"/>
      <c r="Y477" s="34" t="n">
        <v>1</v>
      </c>
    </row>
  </sheetData>
  <conditionalFormatting sqref="W2:W3 W6:W477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1">
    <cfRule type="cellIs" priority="4" operator="lessThan" aboveAverage="0" equalAverage="0" bottom="0" percent="0" rank="0" text="" dxfId="2">
      <formula>0</formula>
    </cfRule>
    <cfRule type="cellIs" priority="5" operator="greaterThan" aboveAverage="0" equalAverage="0" bottom="0" percent="0" rank="0" text="" dxfId="3">
      <formula>0</formula>
    </cfRule>
  </conditionalFormatting>
  <conditionalFormatting sqref="W1">
    <cfRule type="cellIs" priority="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2018-08-03T14:46:03Z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