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definedNames>
    <definedName function="false" hidden="false" localSheetId="0" name="_xlnm.Print_Area" vbProcedure="false">Feuil1!$A$1:$U$23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<sst xmlns="http://schemas.openxmlformats.org/spreadsheetml/2006/main" count="4813" uniqueCount="464">
  <si>
    <t xml:space="preserve">Entré par</t>
  </si>
  <si>
    <t xml:space="preserve">Source</t>
  </si>
  <si>
    <t xml:space="preserve">Page</t>
  </si>
  <si>
    <t xml:space="preserve">Année</t>
  </si>
  <si>
    <t xml:space="preserve">Sortie/ Entrée</t>
  </si>
  <si>
    <t xml:space="preserve">Nom Marchandise</t>
  </si>
  <si>
    <t xml:space="preserve">Direction</t>
  </si>
  <si>
    <t xml:space="preserve">Pays/Région</t>
  </si>
  <si>
    <t xml:space="preserve">Quantité</t>
  </si>
  <si>
    <t xml:space="preserve">Unité de poids / quantité</t>
  </si>
  <si>
    <t xml:space="preserve">Prix unitaire / unité de compte Lt</t>
  </si>
  <si>
    <t xml:space="preserve">Prix unitaire / unité de compte Sous</t>
  </si>
  <si>
    <t xml:space="preserve">Prix unitaire / unité de compte Deniers</t>
  </si>
  <si>
    <t xml:space="preserve">Prix unitaire en décimale de Lt</t>
  </si>
  <si>
    <t xml:space="preserve">Valeur en Livress tournois</t>
  </si>
  <si>
    <t xml:space="preserve">valeur en sous</t>
  </si>
  <si>
    <t xml:space="preserve">valeur en denier</t>
  </si>
  <si>
    <t xml:space="preserve">Valeur (Prix unitaire </t>
  </si>
  <si>
    <t xml:space="preserve">Valeur en décimales de Livresss tournois</t>
  </si>
  <si>
    <t xml:space="preserve">Différence</t>
  </si>
  <si>
    <t xml:space="preserve">Remarques</t>
  </si>
  <si>
    <t xml:space="preserve">Anthony Rebours</t>
  </si>
  <si>
    <t xml:space="preserve">AD 44 C716-15</t>
  </si>
  <si>
    <t xml:space="preserve">Sortie</t>
  </si>
  <si>
    <t xml:space="preserve">Bas de soye</t>
  </si>
  <si>
    <t xml:space="preserve">Nantes</t>
  </si>
  <si>
    <t xml:space="preserve">Angleterre</t>
  </si>
  <si>
    <t xml:space="preserve">Paires</t>
  </si>
  <si>
    <t xml:space="preserve">Bray sec</t>
  </si>
  <si>
    <t xml:space="preserve">Livres</t>
  </si>
  <si>
    <t xml:space="preserve">Caffé des Isles</t>
  </si>
  <si>
    <t xml:space="preserve">Chateignes</t>
  </si>
  <si>
    <t xml:space="preserve">Boisseaux</t>
  </si>
  <si>
    <t xml:space="preserve">Confitures</t>
  </si>
  <si>
    <t xml:space="preserve">Eau de vie</t>
  </si>
  <si>
    <t xml:space="preserve">Pièces</t>
  </si>
  <si>
    <t xml:space="preserve">Tonneaux</t>
  </si>
  <si>
    <t xml:space="preserve">50 sous la Velte, mais on ne sait pas combien de veltes font un tonneau</t>
  </si>
  <si>
    <t xml:space="preserve">Bariques</t>
  </si>
  <si>
    <t xml:space="preserve">Ancres</t>
  </si>
  <si>
    <t xml:space="preserve">Quarts</t>
  </si>
  <si>
    <t xml:space="preserve">Veltes</t>
  </si>
  <si>
    <t xml:space="preserve">Epicerie</t>
  </si>
  <si>
    <t xml:space="preserve">Fer en barres</t>
  </si>
  <si>
    <t xml:space="preserve">Miel</t>
  </si>
  <si>
    <t xml:space="preserve">Mouchoirs des Indes</t>
  </si>
  <si>
    <t xml:space="preserve">Noix</t>
  </si>
  <si>
    <t xml:space="preserve">Nombre</t>
  </si>
  <si>
    <t xml:space="preserve">Prix unitaire en millier</t>
  </si>
  <si>
    <t xml:space="preserve">Papier</t>
  </si>
  <si>
    <t xml:space="preserve">Sel du Croisic</t>
  </si>
  <si>
    <t xml:space="preserve">Muids</t>
  </si>
  <si>
    <t xml:space="preserve">Pipes</t>
  </si>
  <si>
    <t xml:space="preserve">Sel de Pouliguen</t>
  </si>
  <si>
    <t xml:space="preserve">Sirop melasse</t>
  </si>
  <si>
    <t xml:space="preserve">Prix unitaire en pourcentage</t>
  </si>
  <si>
    <t xml:space="preserve">Sucre brut</t>
  </si>
  <si>
    <t xml:space="preserve">Sucre en pain</t>
  </si>
  <si>
    <t xml:space="preserve">Sucre terré</t>
  </si>
  <si>
    <t xml:space="preserve">Sucre teste</t>
  </si>
  <si>
    <t xml:space="preserve">Thé</t>
  </si>
  <si>
    <t xml:space="preserve">Toile baptiste</t>
  </si>
  <si>
    <t xml:space="preserve">9 Livress et 12 sous l'aune</t>
  </si>
  <si>
    <t xml:space="preserve">Vin d'Amont</t>
  </si>
  <si>
    <t xml:space="preserve">De 25 à 40 Livress la Bariques</t>
  </si>
  <si>
    <t xml:space="preserve">Vin de Bordeaux</t>
  </si>
  <si>
    <t xml:space="preserve">Vin de Frontignan</t>
  </si>
  <si>
    <t xml:space="preserve">Caisse</t>
  </si>
  <si>
    <t xml:space="preserve">Vin nantois</t>
  </si>
  <si>
    <t xml:space="preserve">Tierçons</t>
  </si>
  <si>
    <t xml:space="preserve">Tierçons en bouteille</t>
  </si>
  <si>
    <t xml:space="preserve">Vinaigre</t>
  </si>
  <si>
    <t xml:space="preserve">Amandes</t>
  </si>
  <si>
    <t xml:space="preserve">Danemark</t>
  </si>
  <si>
    <t xml:space="preserve">Capres</t>
  </si>
  <si>
    <t xml:space="preserve">Flacons</t>
  </si>
  <si>
    <t xml:space="preserve">Coton filé</t>
  </si>
  <si>
    <t xml:space="preserve">Gands de peau</t>
  </si>
  <si>
    <t xml:space="preserve">Gingembre</t>
  </si>
  <si>
    <t xml:space="preserve">Indigo</t>
  </si>
  <si>
    <t xml:space="preserve">Liqueurs</t>
  </si>
  <si>
    <t xml:space="preserve">Bouteilles</t>
  </si>
  <si>
    <t xml:space="preserve">Sel de Bourneuf</t>
  </si>
  <si>
    <t xml:space="preserve">Charges</t>
  </si>
  <si>
    <t xml:space="preserve">Vin de Bourgogne</t>
  </si>
  <si>
    <t xml:space="preserve">Futailles</t>
  </si>
  <si>
    <t xml:space="preserve">40 livres le quart mais pas conversion futaille/quart</t>
  </si>
  <si>
    <t xml:space="preserve">Vin de Nantes</t>
  </si>
  <si>
    <t xml:space="preserve">Acier</t>
  </si>
  <si>
    <t xml:space="preserve">Espagne</t>
  </si>
  <si>
    <t xml:space="preserve">Aiguilles</t>
  </si>
  <si>
    <t xml:space="preserve">Beures</t>
  </si>
  <si>
    <t xml:space="preserve">Bled Mahy</t>
  </si>
  <si>
    <t xml:space="preserve">Bougie</t>
  </si>
  <si>
    <t xml:space="preserve">Cacao</t>
  </si>
  <si>
    <t xml:space="preserve">Chaises de paille</t>
  </si>
  <si>
    <t xml:space="preserve">Chapeaux castors</t>
  </si>
  <si>
    <t xml:space="preserve">Douzaines</t>
  </si>
  <si>
    <t xml:space="preserve">Chapeaux communs</t>
  </si>
  <si>
    <t xml:space="preserve">Chemises bretonnes</t>
  </si>
  <si>
    <t xml:space="preserve">De 4 à 7 Livres Pièces</t>
  </si>
  <si>
    <t xml:space="preserve">Clouds de fer</t>
  </si>
  <si>
    <t xml:space="preserve">Coton</t>
  </si>
  <si>
    <t xml:space="preserve">Cuirs de vache tannés</t>
  </si>
  <si>
    <t xml:space="preserve">Cuivre ouvré</t>
  </si>
  <si>
    <t xml:space="preserve">Dentelle de Bretagne</t>
  </si>
  <si>
    <t xml:space="preserve">Aunes</t>
  </si>
  <si>
    <t xml:space="preserve">Dorure fausse</t>
  </si>
  <si>
    <t xml:space="preserve">Drap d'Elbœuf</t>
  </si>
  <si>
    <t xml:space="preserve">Drap de Sedan</t>
  </si>
  <si>
    <t xml:space="preserve">De 15 à 21 Livress la Pièces</t>
  </si>
  <si>
    <t xml:space="preserve">Drap de Varobais</t>
  </si>
  <si>
    <t xml:space="preserve">Drogueries</t>
  </si>
  <si>
    <t xml:space="preserve">Etamine</t>
  </si>
  <si>
    <t xml:space="preserve">Fayance</t>
  </si>
  <si>
    <t xml:space="preserve">Feves</t>
  </si>
  <si>
    <t xml:space="preserve">Fromage de Gruiére</t>
  </si>
  <si>
    <t xml:space="preserve">Galles</t>
  </si>
  <si>
    <t xml:space="preserve">Garas</t>
  </si>
  <si>
    <t xml:space="preserve">De 18 à 32 Livres la Pièces</t>
  </si>
  <si>
    <t xml:space="preserve">Huile d'olive</t>
  </si>
  <si>
    <t xml:space="preserve">Lamproyes</t>
  </si>
  <si>
    <t xml:space="preserve">Bottes</t>
  </si>
  <si>
    <t xml:space="preserve">Librairie</t>
  </si>
  <si>
    <t xml:space="preserve">Balles</t>
  </si>
  <si>
    <t xml:space="preserve">Ballots</t>
  </si>
  <si>
    <t xml:space="preserve">Lignes à pêches</t>
  </si>
  <si>
    <t xml:space="preserve">Manne</t>
  </si>
  <si>
    <t xml:space="preserve">Marchandises melées</t>
  </si>
  <si>
    <t xml:space="preserve">Valeur</t>
  </si>
  <si>
    <t xml:space="preserve">Mercerie</t>
  </si>
  <si>
    <t xml:space="preserve">Peau de veau corroyées</t>
  </si>
  <si>
    <t xml:space="preserve">Douzaine</t>
  </si>
  <si>
    <t xml:space="preserve">Peignes de buis</t>
  </si>
  <si>
    <t xml:space="preserve">Pierres à fusils</t>
  </si>
  <si>
    <t xml:space="preserve">Milliers</t>
  </si>
  <si>
    <t xml:space="preserve">Poudre à poudrer</t>
  </si>
  <si>
    <t xml:space="preserve">Pruneaux</t>
  </si>
  <si>
    <t xml:space="preserve">Quincaillerie</t>
  </si>
  <si>
    <t xml:space="preserve">Rogues de morüe</t>
  </si>
  <si>
    <t xml:space="preserve">Barils</t>
  </si>
  <si>
    <t xml:space="preserve">Rubans or et argent</t>
  </si>
  <si>
    <t xml:space="preserve">Savon</t>
  </si>
  <si>
    <t xml:space="preserve">Sel du Pouliguen</t>
  </si>
  <si>
    <t xml:space="preserve">Serges</t>
  </si>
  <si>
    <t xml:space="preserve">Sirop</t>
  </si>
  <si>
    <t xml:space="preserve">Souffre</t>
  </si>
  <si>
    <t xml:space="preserve">De 13 à 30 % la Livres</t>
  </si>
  <si>
    <t xml:space="preserve">Toiles de Bretagne</t>
  </si>
  <si>
    <t xml:space="preserve">Bouteille</t>
  </si>
  <si>
    <t xml:space="preserve">Vin de Champagne</t>
  </si>
  <si>
    <t xml:space="preserve">De 15 à 20 sous la bouteille</t>
  </si>
  <si>
    <t xml:space="preserve">Flandre autrichienne</t>
  </si>
  <si>
    <t xml:space="preserve">Chataignes</t>
  </si>
  <si>
    <t xml:space="preserve">Coton en laine</t>
  </si>
  <si>
    <t xml:space="preserve">Cuirs secs en poil</t>
  </si>
  <si>
    <t xml:space="preserve">Drap de laine</t>
  </si>
  <si>
    <t xml:space="preserve">De 40 à 50 sous la Livres</t>
  </si>
  <si>
    <t xml:space="preserve">Fruits cuits</t>
  </si>
  <si>
    <t xml:space="preserve">Mouchoirs de cholet</t>
  </si>
  <si>
    <t xml:space="preserve">Olives</t>
  </si>
  <si>
    <t xml:space="preserve">Plumes à écrire</t>
  </si>
  <si>
    <t xml:space="preserve">Sirop d'Amont</t>
  </si>
  <si>
    <t xml:space="preserve">Tierçon</t>
  </si>
  <si>
    <t xml:space="preserve">Bled froment</t>
  </si>
  <si>
    <t xml:space="preserve">Hollande</t>
  </si>
  <si>
    <t xml:space="preserve">Bois de Grenadille</t>
  </si>
  <si>
    <t xml:space="preserve">Bois de Gayac</t>
  </si>
  <si>
    <t xml:space="preserve">Bois d'Inde</t>
  </si>
  <si>
    <t xml:space="preserve">Borax</t>
  </si>
  <si>
    <t xml:space="preserve">Citrons confits</t>
  </si>
  <si>
    <t xml:space="preserve">Cornes de beuf</t>
  </si>
  <si>
    <t xml:space="preserve">Cuirs de vache corroyez</t>
  </si>
  <si>
    <t xml:space="preserve">Ecorce d'arbre</t>
  </si>
  <si>
    <t xml:space="preserve">à 5 livres l'aune</t>
  </si>
  <si>
    <t xml:space="preserve">pièces</t>
  </si>
  <si>
    <t xml:space="preserve">Guinée blanche</t>
  </si>
  <si>
    <t xml:space="preserve">Guingas</t>
  </si>
  <si>
    <t xml:space="preserve">Huile</t>
  </si>
  <si>
    <t xml:space="preserve">Lignes à pêcher</t>
  </si>
  <si>
    <t xml:space="preserve">Marchandises blanches</t>
  </si>
  <si>
    <t xml:space="preserve">Mouchoirs de Bengale</t>
  </si>
  <si>
    <t xml:space="preserve">Nelïs</t>
  </si>
  <si>
    <t xml:space="preserve">Ocre</t>
  </si>
  <si>
    <t xml:space="preserve">Pontichery</t>
  </si>
  <si>
    <t xml:space="preserve">Sel de Bourgneuf</t>
  </si>
  <si>
    <t xml:space="preserve">Terre à sucre</t>
  </si>
  <si>
    <t xml:space="preserve">Italie</t>
  </si>
  <si>
    <t xml:space="preserve">Nord</t>
  </si>
  <si>
    <t xml:space="preserve">Bois de Fernambour</t>
  </si>
  <si>
    <t xml:space="preserve">Cendre d'orphèvre</t>
  </si>
  <si>
    <t xml:space="preserve">50 sous la livre</t>
  </si>
  <si>
    <t xml:space="preserve">Chandelle</t>
  </si>
  <si>
    <t xml:space="preserve">Chocolat</t>
  </si>
  <si>
    <t xml:space="preserve">Ancre</t>
  </si>
  <si>
    <t xml:space="preserve">Gomme de Sénégal</t>
  </si>
  <si>
    <t xml:space="preserve">Morüe seche</t>
  </si>
  <si>
    <t xml:space="preserve">De 4 à 6 sous la Livres</t>
  </si>
  <si>
    <t xml:space="preserve">Peaux de foüine</t>
  </si>
  <si>
    <r>
      <rPr>
        <sz val="11"/>
        <rFont val="Calibri"/>
        <family val="2"/>
        <charset val="1"/>
      </rPr>
      <t xml:space="preserve">Peaux de </t>
    </r>
    <r>
      <rPr>
        <sz val="11"/>
        <color rgb="FFFF0000"/>
        <rFont val="Calibri"/>
        <family val="2"/>
        <charset val="1"/>
      </rPr>
      <t xml:space="preserve">pitoyes</t>
    </r>
  </si>
  <si>
    <t xml:space="preserve">Peaux de renard</t>
  </si>
  <si>
    <t xml:space="preserve">Peaux de veau corroïés</t>
  </si>
  <si>
    <t xml:space="preserve">Saffran</t>
  </si>
  <si>
    <t xml:space="preserve">Verdet</t>
  </si>
  <si>
    <t xml:space="preserve">Beurre</t>
  </si>
  <si>
    <t xml:space="preserve">Portugal</t>
  </si>
  <si>
    <t xml:space="preserve">Bois fustel</t>
  </si>
  <si>
    <t xml:space="preserve">Cartes à jouer</t>
  </si>
  <si>
    <t xml:space="preserve">Cercles à Tonneaux</t>
  </si>
  <si>
    <t xml:space="preserve">Fournitures</t>
  </si>
  <si>
    <t xml:space="preserve">Cuirs de vache corroïées</t>
  </si>
  <si>
    <t xml:space="preserve">Drap de Carcassone</t>
  </si>
  <si>
    <t xml:space="preserve">Ecaille de tortue</t>
  </si>
  <si>
    <t xml:space="preserve">Etoffe de soye</t>
  </si>
  <si>
    <t xml:space="preserve">Etoffe a peu de soye</t>
  </si>
  <si>
    <t xml:space="preserve">Peaux d'ours</t>
  </si>
  <si>
    <t xml:space="preserve">Peaux de moutons passées</t>
  </si>
  <si>
    <t xml:space="preserve">Peaux de veau corroyées</t>
  </si>
  <si>
    <t xml:space="preserve">Plants d'asperges</t>
  </si>
  <si>
    <t xml:space="preserve">8 livres le cent</t>
  </si>
  <si>
    <t xml:space="preserve">Serge</t>
  </si>
  <si>
    <t xml:space="preserve">Vin d'Anjou</t>
  </si>
  <si>
    <t xml:space="preserve">Russie</t>
  </si>
  <si>
    <t xml:space="preserve">Suède</t>
  </si>
  <si>
    <t xml:space="preserve">Nombres</t>
  </si>
  <si>
    <t xml:space="preserve">Anis</t>
  </si>
  <si>
    <t xml:space="preserve">Asur</t>
  </si>
  <si>
    <t xml:space="preserve">Damas</t>
  </si>
  <si>
    <t xml:space="preserve">Draperie</t>
  </si>
  <si>
    <t xml:space="preserve">Eau de Lavande</t>
  </si>
  <si>
    <t xml:space="preserve">Fioles</t>
  </si>
  <si>
    <t xml:space="preserve">Eau de senteur</t>
  </si>
  <si>
    <t xml:space="preserve">Fer en marmittes</t>
  </si>
  <si>
    <t xml:space="preserve">Tartre</t>
  </si>
  <si>
    <t xml:space="preserve">Toile de coton</t>
  </si>
  <si>
    <t xml:space="preserve">Aune</t>
  </si>
  <si>
    <t xml:space="preserve">Verres à boire</t>
  </si>
  <si>
    <t xml:space="preserve">Verres à vitres carreaux</t>
  </si>
  <si>
    <t xml:space="preserve">Agathe pierre</t>
  </si>
  <si>
    <t xml:space="preserve">Guinée</t>
  </si>
  <si>
    <t xml:space="preserve">50 sous la Livres</t>
  </si>
  <si>
    <t xml:space="preserve">Agathe</t>
  </si>
  <si>
    <t xml:space="preserve">Grains</t>
  </si>
  <si>
    <t xml:space="preserve">Alibanis</t>
  </si>
  <si>
    <t xml:space="preserve">Anabas</t>
  </si>
  <si>
    <t xml:space="preserve">Armes à feu fusils</t>
  </si>
  <si>
    <t xml:space="preserve">Fusils</t>
  </si>
  <si>
    <t xml:space="preserve">Armes à feu pistolets</t>
  </si>
  <si>
    <t xml:space="preserve">Pistolets</t>
  </si>
  <si>
    <t xml:space="preserve">Baffetas</t>
  </si>
  <si>
    <t xml:space="preserve">Bajutapeaux</t>
  </si>
  <si>
    <t xml:space="preserve">Basin</t>
  </si>
  <si>
    <t xml:space="preserve">Beuf salé</t>
  </si>
  <si>
    <t xml:space="preserve">Boeflan</t>
  </si>
  <si>
    <t xml:space="preserve">Nom de marchandise inconnu</t>
  </si>
  <si>
    <t xml:space="preserve">Boulanges</t>
  </si>
  <si>
    <t xml:space="preserve">Braules</t>
  </si>
  <si>
    <t xml:space="preserve">Bray gras</t>
  </si>
  <si>
    <t xml:space="preserve">Baril</t>
  </si>
  <si>
    <t xml:space="preserve">à 22 lt le baril</t>
  </si>
  <si>
    <t xml:space="preserve">Briquets</t>
  </si>
  <si>
    <t xml:space="preserve">Cadenats</t>
  </si>
  <si>
    <t xml:space="preserve">Cannettes d'etain</t>
  </si>
  <si>
    <t xml:space="preserve">De 30 à 40 sous la Livres</t>
  </si>
  <si>
    <t xml:space="preserve">Cannettes de grais</t>
  </si>
  <si>
    <t xml:space="preserve">Caves garnies de 6 flacons</t>
  </si>
  <si>
    <t xml:space="preserve">Caves de 6 flacons</t>
  </si>
  <si>
    <t xml:space="preserve">Caves garnies de 9 flacons</t>
  </si>
  <si>
    <t xml:space="preserve">Caves de 9 flacons</t>
  </si>
  <si>
    <t xml:space="preserve">Caves garnies de 12 flacons</t>
  </si>
  <si>
    <t xml:space="preserve">Caves de 12 flacons</t>
  </si>
  <si>
    <t xml:space="preserve">Cauris</t>
  </si>
  <si>
    <t xml:space="preserve">Chapeaux demicastors</t>
  </si>
  <si>
    <t xml:space="preserve">Chapeaux à négres</t>
  </si>
  <si>
    <t xml:space="preserve">Chasselas</t>
  </si>
  <si>
    <t xml:space="preserve">Cocléaria</t>
  </si>
  <si>
    <t xml:space="preserve">10 sous la bouteille, la cochléaria est une famille de plantes médicinales.</t>
  </si>
  <si>
    <t xml:space="preserve">Corail ouvré</t>
  </si>
  <si>
    <t xml:space="preserve">Cordages</t>
  </si>
  <si>
    <t xml:space="preserve">Coros</t>
  </si>
  <si>
    <t xml:space="preserve">Coupis</t>
  </si>
  <si>
    <t xml:space="preserve">Couteaux flamands</t>
  </si>
  <si>
    <t xml:space="preserve">Coutils</t>
  </si>
  <si>
    <t xml:space="preserve">Cuivre en bassins</t>
  </si>
  <si>
    <t xml:space="preserve">Cuivre en chaudrons</t>
  </si>
  <si>
    <t xml:space="preserve">Cuivre en clochettes</t>
  </si>
  <si>
    <t xml:space="preserve">Cuivre jaune</t>
  </si>
  <si>
    <t xml:space="preserve">Cuivre en grelots</t>
  </si>
  <si>
    <t xml:space="preserve">Paquets</t>
  </si>
  <si>
    <t xml:space="preserve">Grosses</t>
  </si>
  <si>
    <t xml:space="preserve">Draps de Beauvais</t>
  </si>
  <si>
    <t xml:space="preserve">Draps de Carcassonne</t>
  </si>
  <si>
    <t xml:space="preserve">Draps de lit vieux</t>
  </si>
  <si>
    <t xml:space="preserve">Etain ouvré</t>
  </si>
  <si>
    <t xml:space="preserve">Pots</t>
  </si>
  <si>
    <t xml:space="preserve">Etoffe soye</t>
  </si>
  <si>
    <t xml:space="preserve">Etoffe au quart de soye</t>
  </si>
  <si>
    <t xml:space="preserve">Farine</t>
  </si>
  <si>
    <t xml:space="preserve">Fer en bassins</t>
  </si>
  <si>
    <t xml:space="preserve">Fer en grilles</t>
  </si>
  <si>
    <t xml:space="preserve">Fer ouvré</t>
  </si>
  <si>
    <t xml:space="preserve">Fotas</t>
  </si>
  <si>
    <t xml:space="preserve">Goudron</t>
  </si>
  <si>
    <t xml:space="preserve">Gruau</t>
  </si>
  <si>
    <t xml:space="preserve">De 30 à 89 Livress la Pièces</t>
  </si>
  <si>
    <t xml:space="preserve">Guingam de Bengale</t>
  </si>
  <si>
    <t xml:space="preserve">Guingam de Madras</t>
  </si>
  <si>
    <t xml:space="preserve">Guingam de Pontichery</t>
  </si>
  <si>
    <t xml:space="preserve">Huile de lin</t>
  </si>
  <si>
    <t xml:space="preserve">Jambon</t>
  </si>
  <si>
    <t xml:space="preserve">Indiennes</t>
  </si>
  <si>
    <t xml:space="preserve">Limansas</t>
  </si>
  <si>
    <t xml:space="preserve">Limeneas</t>
  </si>
  <si>
    <t xml:space="preserve">Meubles et ornements</t>
  </si>
  <si>
    <t xml:space="preserve">Miroirs</t>
  </si>
  <si>
    <t xml:space="preserve">Mouchoirs cholet</t>
  </si>
  <si>
    <t xml:space="preserve">Mouchoirs pontichery</t>
  </si>
  <si>
    <t xml:space="preserve">Mouchoirs romals</t>
  </si>
  <si>
    <t xml:space="preserve">Mouchoirs Roüen</t>
  </si>
  <si>
    <t xml:space="preserve">Necaneas</t>
  </si>
  <si>
    <t xml:space="preserve">Néganipeaux</t>
  </si>
  <si>
    <t xml:space="preserve">Parasols de taffetas</t>
  </si>
  <si>
    <t xml:space="preserve">Percalles</t>
  </si>
  <si>
    <t xml:space="preserve">Pipes à fumer</t>
  </si>
  <si>
    <t xml:space="preserve">Plomb en grenailles</t>
  </si>
  <si>
    <t xml:space="preserve">Plomb en saumon</t>
  </si>
  <si>
    <t xml:space="preserve">Poterie de grais</t>
  </si>
  <si>
    <t xml:space="preserve">Razades</t>
  </si>
  <si>
    <t xml:space="preserve">masses</t>
  </si>
  <si>
    <t xml:space="preserve">Ris</t>
  </si>
  <si>
    <t xml:space="preserve">Sabres</t>
  </si>
  <si>
    <t xml:space="preserve">Salemporis blancs</t>
  </si>
  <si>
    <t xml:space="preserve">De 15 à 47 Livress la Pièces</t>
  </si>
  <si>
    <t xml:space="preserve">Siamoises</t>
  </si>
  <si>
    <t xml:space="preserve">Stockfiche</t>
  </si>
  <si>
    <t xml:space="preserve">De 4 à 5 sous la Livres</t>
  </si>
  <si>
    <t xml:space="preserve">Suif</t>
  </si>
  <si>
    <t xml:space="preserve">Tabac ouvré</t>
  </si>
  <si>
    <t xml:space="preserve">Taffia</t>
  </si>
  <si>
    <t xml:space="preserve">Pot</t>
  </si>
  <si>
    <t xml:space="preserve">Tapsel</t>
  </si>
  <si>
    <t xml:space="preserve">Toile de Bretagne</t>
  </si>
  <si>
    <t xml:space="preserve">Toile de chanvre</t>
  </si>
  <si>
    <t xml:space="preserve">Toile de Cholet</t>
  </si>
  <si>
    <t xml:space="preserve">Toile de cotton</t>
  </si>
  <si>
    <t xml:space="preserve">Toile platille</t>
  </si>
  <si>
    <t xml:space="preserve">Vin de hors</t>
  </si>
  <si>
    <t xml:space="preserve">Vin muscat</t>
  </si>
  <si>
    <t xml:space="preserve">40 ou 50 sous le pot</t>
  </si>
  <si>
    <t xml:space="preserve">Isles françoises de l'Amérique</t>
  </si>
  <si>
    <t xml:space="preserve">Alun</t>
  </si>
  <si>
    <t xml:space="preserve">Ancres de fer</t>
  </si>
  <si>
    <t xml:space="preserve">Anes</t>
  </si>
  <si>
    <t xml:space="preserve">Ardoises</t>
  </si>
  <si>
    <t xml:space="preserve">Argentrie</t>
  </si>
  <si>
    <t xml:space="preserve">Marcs</t>
  </si>
  <si>
    <t xml:space="preserve">Bas de fil</t>
  </si>
  <si>
    <t xml:space="preserve">Bazin</t>
  </si>
  <si>
    <t xml:space="preserve">De 200 à 240 Livress le Tonneaux</t>
  </si>
  <si>
    <t xml:space="preserve">Bière</t>
  </si>
  <si>
    <t xml:space="preserve">Bouchons de liège</t>
  </si>
  <si>
    <t xml:space="preserve">Bouteilles de verre</t>
  </si>
  <si>
    <t xml:space="preserve">Caffé moka</t>
  </si>
  <si>
    <t xml:space="preserve">Callemande</t>
  </si>
  <si>
    <t xml:space="preserve">Camelot de laine</t>
  </si>
  <si>
    <t xml:space="preserve">Carreaux rouges</t>
  </si>
  <si>
    <t xml:space="preserve">Cervelats</t>
  </si>
  <si>
    <t xml:space="preserve">Chapeaux poil et laine</t>
  </si>
  <si>
    <t xml:space="preserve">Charbon de terre</t>
  </si>
  <si>
    <t xml:space="preserve">Chemises à négres</t>
  </si>
  <si>
    <t xml:space="preserve">Chevaux</t>
  </si>
  <si>
    <t xml:space="preserve">Crin frisé</t>
  </si>
  <si>
    <t xml:space="preserve">Cristaux</t>
  </si>
  <si>
    <t xml:space="preserve">Cuirs de Russie</t>
  </si>
  <si>
    <t xml:space="preserve">Cuisse d'oye</t>
  </si>
  <si>
    <t xml:space="preserve">Cuivre en planches</t>
  </si>
  <si>
    <t xml:space="preserve">Damejannes</t>
  </si>
  <si>
    <t xml:space="preserve">Dorure fine</t>
  </si>
  <si>
    <t xml:space="preserve">Dragées</t>
  </si>
  <si>
    <t xml:space="preserve">De 20 à 25 sous la Livres</t>
  </si>
  <si>
    <t xml:space="preserve">Etamine de laine</t>
  </si>
  <si>
    <t xml:space="preserve">Etoupe de chanvre</t>
  </si>
  <si>
    <t xml:space="preserve">Fer en chaudières</t>
  </si>
  <si>
    <t xml:space="preserve">Fer coulé</t>
  </si>
  <si>
    <t xml:space="preserve">Fer en étrilles</t>
  </si>
  <si>
    <t xml:space="preserve">Fer en poids</t>
  </si>
  <si>
    <t xml:space="preserve">Fer en verges</t>
  </si>
  <si>
    <t xml:space="preserve">Ferrements</t>
  </si>
  <si>
    <t xml:space="preserve">De 6 à 8 sous la Livres</t>
  </si>
  <si>
    <t xml:space="preserve">Ficelles</t>
  </si>
  <si>
    <t xml:space="preserve">Fil a coudre</t>
  </si>
  <si>
    <t xml:space="preserve">Fil de fer</t>
  </si>
  <si>
    <t xml:space="preserve">Fil de Rennes</t>
  </si>
  <si>
    <t xml:space="preserve">Fil de leton</t>
  </si>
  <si>
    <t xml:space="preserve">De 30 à 35 sous la Livres</t>
  </si>
  <si>
    <t xml:space="preserve">Fil a voiles</t>
  </si>
  <si>
    <t xml:space="preserve">Fromage de chester</t>
  </si>
  <si>
    <t xml:space="preserve">Fromage de Hollande</t>
  </si>
  <si>
    <t xml:space="preserve">Loïc</t>
  </si>
  <si>
    <t xml:space="preserve">Fruits à l'eau de vie</t>
  </si>
  <si>
    <t xml:space="preserve">Galons d'or</t>
  </si>
  <si>
    <t xml:space="preserve">Gans de chamois</t>
  </si>
  <si>
    <t xml:space="preserve">Gans communs</t>
  </si>
  <si>
    <t xml:space="preserve">Graine de jardin</t>
  </si>
  <si>
    <t xml:space="preserve">Boucaults</t>
  </si>
  <si>
    <t xml:space="preserve">De 10 à 20 Livress</t>
  </si>
  <si>
    <t xml:space="preserve">Harangs blancs</t>
  </si>
  <si>
    <t xml:space="preserve">De 30 à 50 Livress le baril</t>
  </si>
  <si>
    <t xml:space="preserve">Harangs sors</t>
  </si>
  <si>
    <t xml:space="preserve">Hoües, haches et serpes</t>
  </si>
  <si>
    <t xml:space="preserve">Huile de graine</t>
  </si>
  <si>
    <t xml:space="preserve">Huile de navette</t>
  </si>
  <si>
    <t xml:space="preserve">Huile de noix</t>
  </si>
  <si>
    <t xml:space="preserve">Langues de bœuf</t>
  </si>
  <si>
    <t xml:space="preserve">Lard</t>
  </si>
  <si>
    <t xml:space="preserve">Lattes</t>
  </si>
  <si>
    <t xml:space="preserve">Lingerie</t>
  </si>
  <si>
    <t xml:space="preserve">20 ou 30 sous la Livres</t>
  </si>
  <si>
    <t xml:space="preserve">Merrains à Bariques</t>
  </si>
  <si>
    <t xml:space="preserve">Merrains à busses</t>
  </si>
  <si>
    <t xml:space="preserve">Merrain pipayes</t>
  </si>
  <si>
    <t xml:space="preserve">Meubles et ornemens</t>
  </si>
  <si>
    <t xml:space="preserve">Mousseline</t>
  </si>
  <si>
    <t xml:space="preserve">3 et 8 Livress l'aune</t>
  </si>
  <si>
    <t xml:space="preserve">Moutarde</t>
  </si>
  <si>
    <t xml:space="preserve">Mules</t>
  </si>
  <si>
    <t xml:space="preserve">Mulets</t>
  </si>
  <si>
    <t xml:space="preserve">Napes et serviettes</t>
  </si>
  <si>
    <t xml:space="preserve">Orge</t>
  </si>
  <si>
    <t xml:space="preserve">Peaux de maroquin</t>
  </si>
  <si>
    <t xml:space="preserve">Peaux de veau tannées</t>
  </si>
  <si>
    <t xml:space="preserve">Peinture</t>
  </si>
  <si>
    <t xml:space="preserve">Pierres de grison</t>
  </si>
  <si>
    <t xml:space="preserve">Planches de chesne</t>
  </si>
  <si>
    <t xml:space="preserve">Planches de sapin</t>
  </si>
  <si>
    <t xml:space="preserve">Plumes à lit</t>
  </si>
  <si>
    <t xml:space="preserve">Porcelaine</t>
  </si>
  <si>
    <t xml:space="preserve">Pots de terre et formes à sucre</t>
  </si>
  <si>
    <t xml:space="preserve">Poivre poudre</t>
  </si>
  <si>
    <t xml:space="preserve">Reglisse</t>
  </si>
  <si>
    <t xml:space="preserve">Roüe a cabrouets</t>
  </si>
  <si>
    <t xml:space="preserve">Rubans de soye</t>
  </si>
  <si>
    <t xml:space="preserve">Saumons salés</t>
  </si>
  <si>
    <t xml:space="preserve">Sel</t>
  </si>
  <si>
    <t xml:space="preserve">Selles à cheval</t>
  </si>
  <si>
    <t xml:space="preserve">Serge drapé</t>
  </si>
  <si>
    <t xml:space="preserve">Serrures</t>
  </si>
  <si>
    <t xml:space="preserve">Son</t>
  </si>
  <si>
    <t xml:space="preserve">Soufflets de forge</t>
  </si>
  <si>
    <t xml:space="preserve">60 et 140 Livress</t>
  </si>
  <si>
    <t xml:space="preserve">Souliers</t>
  </si>
  <si>
    <t xml:space="preserve">Tabac rapé</t>
  </si>
  <si>
    <t xml:space="preserve">Terebentine</t>
  </si>
  <si>
    <t xml:space="preserve">Terre à sucre </t>
  </si>
  <si>
    <t xml:space="preserve">Poinçons</t>
  </si>
  <si>
    <t xml:space="preserve">Toile Bretagne</t>
  </si>
  <si>
    <t xml:space="preserve">Toile coton</t>
  </si>
  <si>
    <t xml:space="preserve">Toile de coton des Indes</t>
  </si>
  <si>
    <t xml:space="preserve">Toile à voile</t>
  </si>
  <si>
    <t xml:space="preserve">De 22 à 30 sous la Livres</t>
  </si>
  <si>
    <t xml:space="preserve">Tuiles</t>
  </si>
  <si>
    <t xml:space="preserve">Velours</t>
  </si>
  <si>
    <t xml:space="preserve">De 24 à 30 Livress l'aune</t>
  </si>
  <si>
    <t xml:space="preserve">Vieux oing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</si>
</sst>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.00"/>
    <numFmt numFmtId="166" formatCode="#,##0.0"/>
    <numFmt numFmtId="167" formatCode="@"/>
    <numFmt numFmtId="168" formatCode="#,##0"/>
    <numFmt numFmtId="169" formatCode="#,##0.0000000"/>
    <numFmt numFmtId="170" formatCode="#,##0.0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Trebuchet MS"/>
      <family val="2"/>
      <charset val="1"/>
    </font>
    <font>
      <b val="true"/>
      <sz val="11"/>
      <name val="Calibri"/>
      <family val="2"/>
      <charset val="1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sz val="11"/>
      <color rgb="FF000000"/>
      <name val="Trebuchet MS"/>
      <family val="2"/>
      <charset val="1"/>
    </font>
    <font>
      <sz val="11"/>
      <color rgb="FFFF0000"/>
      <name val="Trebuchet MS"/>
      <family val="2"/>
      <charset val="1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4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4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4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73"/>
  <sheetViews>
    <sheetView showFormulas="false" showGridLines="true" showRowColHeaders="true" showZeros="true" rightToLeft="false" tabSelected="true" showOutlineSymbols="true" defaultGridColor="true" view="normal" topLeftCell="F648" colorId="64" zoomScale="125" zoomScaleNormal="125" zoomScalePageLayoutView="100" workbookViewId="0">
      <selection pane="topLeft" activeCell="I673" activeCellId="0" sqref="I673"/>
    </sheetView>
  </sheetViews>
  <sheetFormatPr defaultRowHeight="15" zeroHeight="false" outlineLevelRow="0" outlineLevelCol="0"/>
  <cols>
    <col collapsed="false" customWidth="true" hidden="false" outlineLevel="0" max="1" min="1" style="0" width="10.6"/>
    <col collapsed="false" customWidth="true" hidden="false" outlineLevel="0" max="2" min="2" style="0" width="15.66"/>
    <col collapsed="false" customWidth="true" hidden="false" outlineLevel="0" max="3" min="3" style="0" width="6.5"/>
    <col collapsed="false" customWidth="true" hidden="false" outlineLevel="0" max="4" min="4" style="0" width="9.16"/>
    <col collapsed="false" customWidth="true" hidden="false" outlineLevel="0" max="5" min="5" style="0" width="13.33"/>
    <col collapsed="false" customWidth="true" hidden="false" outlineLevel="0" max="6" min="6" style="0" width="26.83"/>
    <col collapsed="false" customWidth="true" hidden="false" outlineLevel="0" max="7" min="7" style="0" width="18.84"/>
    <col collapsed="false" customWidth="true" hidden="false" outlineLevel="0" max="8" min="8" style="1" width="26.16"/>
    <col collapsed="false" customWidth="true" hidden="false" outlineLevel="0" max="9" min="9" style="2" width="13.01"/>
    <col collapsed="false" customWidth="true" hidden="false" outlineLevel="0" max="10" min="10" style="3" width="10.84"/>
    <col collapsed="false" customWidth="true" hidden="false" outlineLevel="0" max="11" min="11" style="3" width="12.17"/>
    <col collapsed="false" customWidth="true" hidden="false" outlineLevel="0" max="12" min="12" style="4" width="10.84"/>
    <col collapsed="false" customWidth="true" hidden="false" outlineLevel="0" max="13" min="13" style="5" width="9.51"/>
    <col collapsed="false" customWidth="true" hidden="false" outlineLevel="0" max="14" min="14" style="0" width="10.6"/>
    <col collapsed="false" customWidth="true" hidden="false" outlineLevel="0" max="15" min="15" style="0" width="16"/>
    <col collapsed="false" customWidth="true" hidden="false" outlineLevel="0" max="17" min="16" style="0" width="10.6"/>
    <col collapsed="false" customWidth="true" hidden="false" outlineLevel="0" max="18" min="18" style="0" width="15.49"/>
    <col collapsed="false" customWidth="true" hidden="false" outlineLevel="0" max="19" min="19" style="0" width="15.34"/>
    <col collapsed="false" customWidth="true" hidden="false" outlineLevel="0" max="20" min="20" style="0" width="18.51"/>
    <col collapsed="false" customWidth="true" hidden="false" outlineLevel="0" max="21" min="21" style="0" width="36.5"/>
    <col collapsed="false" customWidth="true" hidden="false" outlineLevel="0" max="1025" min="22" style="0" width="10.6"/>
  </cols>
  <sheetData>
    <row r="1" customFormat="false" ht="70" hidden="false" customHeight="false" outlineLevel="0" collapsed="false">
      <c r="A1" s="6" t="s">
        <v>0</v>
      </c>
      <c r="B1" s="7" t="s">
        <v>1</v>
      </c>
      <c r="C1" s="6" t="s">
        <v>2</v>
      </c>
      <c r="D1" s="6" t="s">
        <v>3</v>
      </c>
      <c r="E1" s="6" t="s">
        <v>4</v>
      </c>
      <c r="F1" s="8" t="s">
        <v>5</v>
      </c>
      <c r="G1" s="9" t="s">
        <v>6</v>
      </c>
      <c r="H1" s="10" t="s">
        <v>7</v>
      </c>
      <c r="I1" s="11" t="s">
        <v>8</v>
      </c>
      <c r="J1" s="12" t="s">
        <v>9</v>
      </c>
      <c r="K1" s="13" t="s">
        <v>10</v>
      </c>
      <c r="L1" s="13" t="s">
        <v>11</v>
      </c>
      <c r="M1" s="14" t="s">
        <v>12</v>
      </c>
      <c r="N1" s="15" t="s">
        <v>13</v>
      </c>
      <c r="O1" s="13" t="s">
        <v>14</v>
      </c>
      <c r="P1" s="13" t="s">
        <v>15</v>
      </c>
      <c r="Q1" s="13" t="s">
        <v>16</v>
      </c>
      <c r="R1" s="16" t="s">
        <v>17</v>
      </c>
      <c r="S1" s="16" t="s">
        <v>18</v>
      </c>
      <c r="T1" s="16" t="s">
        <v>19</v>
      </c>
      <c r="U1" s="17" t="s">
        <v>20</v>
      </c>
    </row>
    <row r="2" customFormat="false" ht="15" hidden="false" customHeight="false" outlineLevel="0" collapsed="false">
      <c r="A2" s="18" t="s">
        <v>21</v>
      </c>
      <c r="B2" s="19" t="s">
        <v>22</v>
      </c>
      <c r="C2" s="18" t="n">
        <v>1</v>
      </c>
      <c r="D2" s="20" t="n">
        <v>1754</v>
      </c>
      <c r="E2" s="21" t="s">
        <v>23</v>
      </c>
      <c r="F2" s="22" t="s">
        <v>24</v>
      </c>
      <c r="G2" s="23" t="s">
        <v>25</v>
      </c>
      <c r="H2" s="24" t="s">
        <v>26</v>
      </c>
      <c r="I2" s="24" t="n">
        <v>12</v>
      </c>
      <c r="J2" s="24" t="s">
        <v>27</v>
      </c>
      <c r="K2" s="24" t="n">
        <v>8</v>
      </c>
      <c r="L2" s="24" t="n">
        <v>12</v>
      </c>
      <c r="M2" s="25"/>
      <c r="N2" s="26" t="n">
        <f aca="false">K2+(0.05*L2)+(M2/240)</f>
        <v>8.6</v>
      </c>
      <c r="O2" s="27"/>
      <c r="P2" s="27"/>
      <c r="Q2" s="27"/>
      <c r="R2" s="28" t="n">
        <f aca="false">N2*I2</f>
        <v>103.2</v>
      </c>
      <c r="S2" s="28" t="n">
        <f aca="false">O2+(P2*0.05)+(Q2/240)</f>
        <v>0</v>
      </c>
      <c r="T2" s="28" t="n">
        <f aca="false">R2-S2</f>
        <v>103.2</v>
      </c>
      <c r="U2" s="29"/>
    </row>
    <row r="3" customFormat="false" ht="15" hidden="false" customHeight="false" outlineLevel="0" collapsed="false">
      <c r="A3" s="18" t="s">
        <v>21</v>
      </c>
      <c r="B3" s="19" t="s">
        <v>22</v>
      </c>
      <c r="C3" s="18" t="n">
        <v>1</v>
      </c>
      <c r="D3" s="20" t="n">
        <v>1754</v>
      </c>
      <c r="E3" s="21" t="s">
        <v>23</v>
      </c>
      <c r="F3" s="22" t="s">
        <v>28</v>
      </c>
      <c r="G3" s="23" t="s">
        <v>25</v>
      </c>
      <c r="H3" s="24" t="s">
        <v>26</v>
      </c>
      <c r="I3" s="24" t="n">
        <v>1500</v>
      </c>
      <c r="J3" s="24" t="s">
        <v>29</v>
      </c>
      <c r="K3" s="30" t="n">
        <v>40</v>
      </c>
      <c r="L3" s="24"/>
      <c r="M3" s="25"/>
      <c r="N3" s="26" t="n">
        <f aca="false">K3+(0.05*L3)+(M3/240)</f>
        <v>40</v>
      </c>
      <c r="O3" s="27"/>
      <c r="P3" s="27"/>
      <c r="Q3" s="27"/>
      <c r="R3" s="28" t="n">
        <f aca="false">N3*I3</f>
        <v>60000</v>
      </c>
      <c r="S3" s="28" t="n">
        <f aca="false">O3+(P3*0.05)+(Q3/240)</f>
        <v>0</v>
      </c>
      <c r="T3" s="28" t="n">
        <f aca="false">R3-S3</f>
        <v>60000</v>
      </c>
      <c r="U3" s="29"/>
    </row>
    <row r="4" customFormat="false" ht="15" hidden="false" customHeight="false" outlineLevel="0" collapsed="false">
      <c r="A4" s="18" t="s">
        <v>21</v>
      </c>
      <c r="B4" s="19" t="s">
        <v>22</v>
      </c>
      <c r="C4" s="18" t="n">
        <v>1</v>
      </c>
      <c r="D4" s="20" t="n">
        <v>1754</v>
      </c>
      <c r="E4" s="21" t="s">
        <v>23</v>
      </c>
      <c r="F4" s="22" t="s">
        <v>30</v>
      </c>
      <c r="G4" s="23" t="s">
        <v>25</v>
      </c>
      <c r="H4" s="24" t="s">
        <v>26</v>
      </c>
      <c r="I4" s="24" t="n">
        <v>5699</v>
      </c>
      <c r="J4" s="24" t="s">
        <v>29</v>
      </c>
      <c r="K4" s="24"/>
      <c r="L4" s="24" t="n">
        <v>18</v>
      </c>
      <c r="M4" s="25"/>
      <c r="N4" s="26" t="n">
        <f aca="false">K4+(0.05*L4)+(M4/240)</f>
        <v>0.9</v>
      </c>
      <c r="O4" s="27"/>
      <c r="P4" s="27"/>
      <c r="Q4" s="27"/>
      <c r="R4" s="28" t="n">
        <f aca="false">N4*I4</f>
        <v>5129.1</v>
      </c>
      <c r="S4" s="28" t="n">
        <f aca="false">O4+(P4*0.05)+(Q4/240)</f>
        <v>0</v>
      </c>
      <c r="T4" s="28" t="n">
        <f aca="false">R4-S4</f>
        <v>5129.1</v>
      </c>
      <c r="U4" s="29"/>
    </row>
    <row r="5" customFormat="false" ht="15" hidden="false" customHeight="false" outlineLevel="0" collapsed="false">
      <c r="A5" s="18" t="s">
        <v>21</v>
      </c>
      <c r="B5" s="19" t="s">
        <v>22</v>
      </c>
      <c r="C5" s="18" t="n">
        <v>1</v>
      </c>
      <c r="D5" s="20" t="n">
        <v>1754</v>
      </c>
      <c r="E5" s="21" t="s">
        <v>23</v>
      </c>
      <c r="F5" s="22" t="s">
        <v>31</v>
      </c>
      <c r="G5" s="23" t="s">
        <v>25</v>
      </c>
      <c r="H5" s="24" t="s">
        <v>26</v>
      </c>
      <c r="I5" s="24" t="n">
        <v>140</v>
      </c>
      <c r="J5" s="24" t="s">
        <v>32</v>
      </c>
      <c r="K5" s="24"/>
      <c r="L5" s="24" t="n">
        <v>18</v>
      </c>
      <c r="M5" s="25"/>
      <c r="N5" s="26" t="n">
        <f aca="false">K5+(0.05*L5)+(M5/240)</f>
        <v>0.9</v>
      </c>
      <c r="O5" s="27"/>
      <c r="P5" s="27"/>
      <c r="Q5" s="27"/>
      <c r="R5" s="28" t="n">
        <f aca="false">N5*I5</f>
        <v>126</v>
      </c>
      <c r="S5" s="28" t="n">
        <f aca="false">O5+(P5*0.05)+(Q5/240)</f>
        <v>0</v>
      </c>
      <c r="T5" s="28" t="n">
        <f aca="false">R5-S5</f>
        <v>126</v>
      </c>
      <c r="U5" s="29"/>
    </row>
    <row r="6" customFormat="false" ht="15" hidden="false" customHeight="false" outlineLevel="0" collapsed="false">
      <c r="A6" s="18" t="s">
        <v>21</v>
      </c>
      <c r="B6" s="19" t="s">
        <v>22</v>
      </c>
      <c r="C6" s="18" t="n">
        <v>1</v>
      </c>
      <c r="D6" s="20" t="n">
        <v>1754</v>
      </c>
      <c r="E6" s="21" t="s">
        <v>23</v>
      </c>
      <c r="F6" s="22" t="s">
        <v>33</v>
      </c>
      <c r="G6" s="23" t="s">
        <v>25</v>
      </c>
      <c r="H6" s="24" t="s">
        <v>26</v>
      </c>
      <c r="I6" s="24" t="n">
        <v>10</v>
      </c>
      <c r="J6" s="24" t="s">
        <v>29</v>
      </c>
      <c r="K6" s="24"/>
      <c r="L6" s="24" t="n">
        <v>20</v>
      </c>
      <c r="M6" s="25"/>
      <c r="N6" s="26" t="n">
        <f aca="false">K6+(0.05*L6)+(M6/240)</f>
        <v>1</v>
      </c>
      <c r="O6" s="27"/>
      <c r="P6" s="27"/>
      <c r="Q6" s="27"/>
      <c r="R6" s="28" t="n">
        <f aca="false">N6*I6</f>
        <v>10</v>
      </c>
      <c r="S6" s="28" t="n">
        <f aca="false">O6+(P6*0.05)+(Q6/240)</f>
        <v>0</v>
      </c>
      <c r="T6" s="28" t="n">
        <f aca="false">R6-S6</f>
        <v>10</v>
      </c>
      <c r="U6" s="29"/>
    </row>
    <row r="7" customFormat="false" ht="15" hidden="false" customHeight="false" outlineLevel="0" collapsed="false">
      <c r="A7" s="18" t="s">
        <v>21</v>
      </c>
      <c r="B7" s="19" t="s">
        <v>22</v>
      </c>
      <c r="C7" s="18" t="n">
        <v>1</v>
      </c>
      <c r="D7" s="20" t="n">
        <v>1754</v>
      </c>
      <c r="E7" s="21" t="s">
        <v>23</v>
      </c>
      <c r="F7" s="22" t="s">
        <v>34</v>
      </c>
      <c r="G7" s="23" t="s">
        <v>25</v>
      </c>
      <c r="H7" s="24" t="s">
        <v>26</v>
      </c>
      <c r="I7" s="24" t="n">
        <v>38</v>
      </c>
      <c r="J7" s="24" t="s">
        <v>35</v>
      </c>
      <c r="K7" s="24" t="n">
        <v>116</v>
      </c>
      <c r="L7" s="24"/>
      <c r="M7" s="25"/>
      <c r="N7" s="26" t="n">
        <f aca="false">K7+(0.05*L7)+(M7/240)</f>
        <v>116</v>
      </c>
      <c r="O7" s="27"/>
      <c r="P7" s="27"/>
      <c r="Q7" s="27"/>
      <c r="R7" s="28" t="n">
        <f aca="false">N7*I7</f>
        <v>4408</v>
      </c>
      <c r="S7" s="28" t="n">
        <f aca="false">O7+(P7*0.05)+(Q7/240)</f>
        <v>0</v>
      </c>
      <c r="T7" s="28" t="n">
        <f aca="false">R7-S7</f>
        <v>4408</v>
      </c>
      <c r="U7" s="29"/>
    </row>
    <row r="8" customFormat="false" ht="15" hidden="false" customHeight="false" outlineLevel="0" collapsed="false">
      <c r="A8" s="18" t="s">
        <v>21</v>
      </c>
      <c r="B8" s="19" t="s">
        <v>22</v>
      </c>
      <c r="C8" s="18" t="n">
        <v>1</v>
      </c>
      <c r="D8" s="20" t="n">
        <v>1754</v>
      </c>
      <c r="E8" s="21" t="s">
        <v>23</v>
      </c>
      <c r="F8" s="22" t="s">
        <v>34</v>
      </c>
      <c r="G8" s="23" t="s">
        <v>25</v>
      </c>
      <c r="H8" s="24" t="s">
        <v>26</v>
      </c>
      <c r="I8" s="24" t="n">
        <v>5</v>
      </c>
      <c r="J8" s="24" t="s">
        <v>36</v>
      </c>
      <c r="K8" s="24"/>
      <c r="L8" s="24"/>
      <c r="M8" s="25"/>
      <c r="N8" s="26" t="n">
        <f aca="false">K8+(0.05*L8)+(M8/240)</f>
        <v>0</v>
      </c>
      <c r="O8" s="27"/>
      <c r="P8" s="27"/>
      <c r="Q8" s="27"/>
      <c r="R8" s="28" t="n">
        <f aca="false">N8*I8</f>
        <v>0</v>
      </c>
      <c r="S8" s="28" t="n">
        <f aca="false">O8+(P8*0.05)+(Q8/240)</f>
        <v>0</v>
      </c>
      <c r="T8" s="28" t="n">
        <f aca="false">R8-S8</f>
        <v>0</v>
      </c>
      <c r="U8" s="29" t="s">
        <v>37</v>
      </c>
    </row>
    <row r="9" customFormat="false" ht="15" hidden="false" customHeight="false" outlineLevel="0" collapsed="false">
      <c r="A9" s="18" t="s">
        <v>21</v>
      </c>
      <c r="B9" s="19" t="s">
        <v>22</v>
      </c>
      <c r="C9" s="18" t="n">
        <v>1</v>
      </c>
      <c r="D9" s="20" t="n">
        <v>1754</v>
      </c>
      <c r="E9" s="21" t="s">
        <v>23</v>
      </c>
      <c r="F9" s="22" t="s">
        <v>34</v>
      </c>
      <c r="G9" s="23" t="s">
        <v>25</v>
      </c>
      <c r="H9" s="24" t="s">
        <v>26</v>
      </c>
      <c r="I9" s="24" t="n">
        <v>87</v>
      </c>
      <c r="J9" s="24" t="s">
        <v>38</v>
      </c>
      <c r="K9" s="24" t="n">
        <v>68</v>
      </c>
      <c r="L9" s="24"/>
      <c r="M9" s="25"/>
      <c r="N9" s="26" t="n">
        <f aca="false">K9+(0.05*L9)+(M9/240)</f>
        <v>68</v>
      </c>
      <c r="O9" s="27"/>
      <c r="P9" s="27"/>
      <c r="Q9" s="27"/>
      <c r="R9" s="28" t="n">
        <f aca="false">N9*I9</f>
        <v>5916</v>
      </c>
      <c r="S9" s="28" t="n">
        <f aca="false">O9+(P9*0.05)+(Q9/240)</f>
        <v>0</v>
      </c>
      <c r="T9" s="28" t="n">
        <f aca="false">R9-S9</f>
        <v>5916</v>
      </c>
      <c r="U9" s="29"/>
    </row>
    <row r="10" customFormat="false" ht="15" hidden="false" customHeight="false" outlineLevel="0" collapsed="false">
      <c r="A10" s="18" t="s">
        <v>21</v>
      </c>
      <c r="B10" s="19" t="s">
        <v>22</v>
      </c>
      <c r="C10" s="18" t="n">
        <v>1</v>
      </c>
      <c r="D10" s="20" t="n">
        <v>1754</v>
      </c>
      <c r="E10" s="21" t="s">
        <v>23</v>
      </c>
      <c r="F10" s="22" t="s">
        <v>34</v>
      </c>
      <c r="G10" s="23" t="s">
        <v>25</v>
      </c>
      <c r="H10" s="24" t="s">
        <v>26</v>
      </c>
      <c r="I10" s="24" t="n">
        <v>189</v>
      </c>
      <c r="J10" s="24" t="s">
        <v>39</v>
      </c>
      <c r="K10" s="24" t="n">
        <v>50</v>
      </c>
      <c r="L10" s="24"/>
      <c r="M10" s="25"/>
      <c r="N10" s="26" t="n">
        <f aca="false">K10+(0.05*L10)+(M10/240)</f>
        <v>50</v>
      </c>
      <c r="O10" s="27"/>
      <c r="P10" s="27"/>
      <c r="Q10" s="27"/>
      <c r="R10" s="28" t="n">
        <f aca="false">N10*I10</f>
        <v>9450</v>
      </c>
      <c r="S10" s="28" t="n">
        <f aca="false">O10+(P10*0.05)+(Q10/240)</f>
        <v>0</v>
      </c>
      <c r="T10" s="28" t="n">
        <f aca="false">R10-S10</f>
        <v>9450</v>
      </c>
      <c r="U10" s="29"/>
    </row>
    <row r="11" customFormat="false" ht="15" hidden="false" customHeight="false" outlineLevel="0" collapsed="false">
      <c r="A11" s="18" t="s">
        <v>21</v>
      </c>
      <c r="B11" s="19" t="s">
        <v>22</v>
      </c>
      <c r="C11" s="18" t="n">
        <v>1</v>
      </c>
      <c r="D11" s="20" t="n">
        <v>1754</v>
      </c>
      <c r="E11" s="21" t="s">
        <v>23</v>
      </c>
      <c r="F11" s="22" t="s">
        <v>34</v>
      </c>
      <c r="G11" s="23" t="s">
        <v>25</v>
      </c>
      <c r="H11" s="24" t="s">
        <v>26</v>
      </c>
      <c r="I11" s="24" t="n">
        <v>6</v>
      </c>
      <c r="J11" s="24" t="s">
        <v>40</v>
      </c>
      <c r="K11" s="24"/>
      <c r="L11" s="24"/>
      <c r="M11" s="25"/>
      <c r="N11" s="26" t="n">
        <f aca="false">K11+(0.05*L11)+(M11/240)</f>
        <v>0</v>
      </c>
      <c r="O11" s="27"/>
      <c r="P11" s="27"/>
      <c r="Q11" s="27"/>
      <c r="R11" s="28" t="n">
        <f aca="false">N11*I11</f>
        <v>0</v>
      </c>
      <c r="S11" s="28" t="n">
        <f aca="false">O11+(P11*0.05)+(Q11/240)</f>
        <v>0</v>
      </c>
      <c r="T11" s="28" t="n">
        <f aca="false">R11-S11</f>
        <v>0</v>
      </c>
      <c r="U11" s="29"/>
    </row>
    <row r="12" customFormat="false" ht="15" hidden="false" customHeight="false" outlineLevel="0" collapsed="false">
      <c r="A12" s="18" t="s">
        <v>21</v>
      </c>
      <c r="B12" s="19" t="s">
        <v>22</v>
      </c>
      <c r="C12" s="18" t="n">
        <v>1</v>
      </c>
      <c r="D12" s="20" t="n">
        <v>1754</v>
      </c>
      <c r="E12" s="21" t="s">
        <v>23</v>
      </c>
      <c r="F12" s="22" t="s">
        <v>34</v>
      </c>
      <c r="G12" s="23" t="s">
        <v>25</v>
      </c>
      <c r="H12" s="24" t="s">
        <v>26</v>
      </c>
      <c r="I12" s="24" t="n">
        <v>12909</v>
      </c>
      <c r="J12" s="24" t="s">
        <v>41</v>
      </c>
      <c r="K12" s="24" t="n">
        <v>2</v>
      </c>
      <c r="L12" s="24" t="n">
        <v>7</v>
      </c>
      <c r="M12" s="25"/>
      <c r="N12" s="26" t="n">
        <f aca="false">K12+(0.05*L12)+(M12/240)</f>
        <v>2.35</v>
      </c>
      <c r="O12" s="27"/>
      <c r="P12" s="27"/>
      <c r="Q12" s="27"/>
      <c r="R12" s="28" t="n">
        <f aca="false">N12*I12</f>
        <v>30336.15</v>
      </c>
      <c r="S12" s="28" t="n">
        <f aca="false">O12+(P12*0.05)+(Q12/240)</f>
        <v>0</v>
      </c>
      <c r="T12" s="28" t="n">
        <f aca="false">R12-S12</f>
        <v>30336.15</v>
      </c>
      <c r="U12" s="29"/>
    </row>
    <row r="13" customFormat="false" ht="15" hidden="false" customHeight="false" outlineLevel="0" collapsed="false">
      <c r="A13" s="18" t="s">
        <v>21</v>
      </c>
      <c r="B13" s="19" t="s">
        <v>22</v>
      </c>
      <c r="C13" s="18" t="n">
        <v>1</v>
      </c>
      <c r="D13" s="20" t="n">
        <v>1754</v>
      </c>
      <c r="E13" s="21" t="s">
        <v>23</v>
      </c>
      <c r="F13" s="22" t="s">
        <v>42</v>
      </c>
      <c r="G13" s="23" t="s">
        <v>25</v>
      </c>
      <c r="H13" s="24" t="s">
        <v>26</v>
      </c>
      <c r="I13" s="24" t="n">
        <v>15</v>
      </c>
      <c r="J13" s="24" t="s">
        <v>29</v>
      </c>
      <c r="K13" s="24"/>
      <c r="L13" s="24" t="n">
        <v>30</v>
      </c>
      <c r="M13" s="25"/>
      <c r="N13" s="26" t="n">
        <f aca="false">K13+(0.05*L13)+(M13/240)</f>
        <v>1.5</v>
      </c>
      <c r="O13" s="27"/>
      <c r="P13" s="27"/>
      <c r="Q13" s="27"/>
      <c r="R13" s="28" t="n">
        <f aca="false">N13*I13</f>
        <v>22.5</v>
      </c>
      <c r="S13" s="28" t="n">
        <f aca="false">O13+(P13*0.05)+(Q13/240)</f>
        <v>0</v>
      </c>
      <c r="T13" s="28" t="n">
        <f aca="false">R13-S13</f>
        <v>22.5</v>
      </c>
      <c r="U13" s="29"/>
    </row>
    <row r="14" customFormat="false" ht="15" hidden="false" customHeight="false" outlineLevel="0" collapsed="false">
      <c r="A14" s="18" t="s">
        <v>21</v>
      </c>
      <c r="B14" s="19" t="s">
        <v>22</v>
      </c>
      <c r="C14" s="18" t="n">
        <v>1</v>
      </c>
      <c r="D14" s="20" t="n">
        <v>1754</v>
      </c>
      <c r="E14" s="21" t="s">
        <v>23</v>
      </c>
      <c r="F14" s="22" t="s">
        <v>43</v>
      </c>
      <c r="G14" s="23" t="s">
        <v>25</v>
      </c>
      <c r="H14" s="24" t="s">
        <v>26</v>
      </c>
      <c r="I14" s="24" t="n">
        <v>66980</v>
      </c>
      <c r="J14" s="24" t="s">
        <v>29</v>
      </c>
      <c r="K14" s="24"/>
      <c r="L14" s="24" t="n">
        <v>3</v>
      </c>
      <c r="M14" s="25"/>
      <c r="N14" s="26" t="n">
        <f aca="false">K14+(0.05*L14)+(M14/240)</f>
        <v>0.15</v>
      </c>
      <c r="O14" s="27"/>
      <c r="P14" s="27"/>
      <c r="Q14" s="27"/>
      <c r="R14" s="28" t="n">
        <f aca="false">N14*I14</f>
        <v>10047</v>
      </c>
      <c r="S14" s="28" t="n">
        <f aca="false">O14+(P14*0.05)+(Q14/240)</f>
        <v>0</v>
      </c>
      <c r="T14" s="28" t="n">
        <f aca="false">R14-S14</f>
        <v>10047</v>
      </c>
      <c r="U14" s="29"/>
    </row>
    <row r="15" customFormat="false" ht="15" hidden="false" customHeight="false" outlineLevel="0" collapsed="false">
      <c r="A15" s="18" t="s">
        <v>21</v>
      </c>
      <c r="B15" s="19" t="s">
        <v>22</v>
      </c>
      <c r="C15" s="18" t="n">
        <v>1</v>
      </c>
      <c r="D15" s="20" t="n">
        <v>1754</v>
      </c>
      <c r="E15" s="21" t="s">
        <v>23</v>
      </c>
      <c r="F15" s="22" t="s">
        <v>44</v>
      </c>
      <c r="G15" s="23" t="s">
        <v>25</v>
      </c>
      <c r="H15" s="24" t="s">
        <v>26</v>
      </c>
      <c r="I15" s="24" t="n">
        <v>10600</v>
      </c>
      <c r="J15" s="24" t="s">
        <v>29</v>
      </c>
      <c r="K15" s="24"/>
      <c r="L15" s="31" t="n">
        <v>8</v>
      </c>
      <c r="M15" s="25"/>
      <c r="N15" s="26" t="n">
        <f aca="false">K15+(0.05*L15)+(M15/240)</f>
        <v>0.4</v>
      </c>
      <c r="O15" s="27"/>
      <c r="P15" s="27"/>
      <c r="Q15" s="27"/>
      <c r="R15" s="28" t="n">
        <f aca="false">N15*I15</f>
        <v>4240</v>
      </c>
      <c r="S15" s="28" t="n">
        <f aca="false">O15+(P15*0.05)+(Q15/240)</f>
        <v>0</v>
      </c>
      <c r="T15" s="28" t="n">
        <f aca="false">R15-S15</f>
        <v>4240</v>
      </c>
      <c r="U15" s="29"/>
    </row>
    <row r="16" customFormat="false" ht="15" hidden="false" customHeight="false" outlineLevel="0" collapsed="false">
      <c r="A16" s="18" t="s">
        <v>21</v>
      </c>
      <c r="B16" s="19" t="s">
        <v>22</v>
      </c>
      <c r="C16" s="18" t="n">
        <v>1</v>
      </c>
      <c r="D16" s="20" t="n">
        <v>1754</v>
      </c>
      <c r="E16" s="21" t="s">
        <v>23</v>
      </c>
      <c r="F16" s="22" t="s">
        <v>45</v>
      </c>
      <c r="G16" s="23" t="s">
        <v>25</v>
      </c>
      <c r="H16" s="24" t="s">
        <v>26</v>
      </c>
      <c r="I16" s="24" t="n">
        <v>10</v>
      </c>
      <c r="J16" s="24" t="s">
        <v>35</v>
      </c>
      <c r="K16" s="24" t="n">
        <v>24</v>
      </c>
      <c r="L16" s="24"/>
      <c r="M16" s="25"/>
      <c r="N16" s="26" t="n">
        <f aca="false">K16+(0.05*L16)+(M16/240)</f>
        <v>24</v>
      </c>
      <c r="O16" s="27"/>
      <c r="P16" s="27"/>
      <c r="Q16" s="27"/>
      <c r="R16" s="28" t="n">
        <f aca="false">N16*I16</f>
        <v>240</v>
      </c>
      <c r="S16" s="28" t="n">
        <f aca="false">O16+(P16*0.05)+(Q16/240)</f>
        <v>0</v>
      </c>
      <c r="T16" s="28" t="n">
        <f aca="false">R16-S16</f>
        <v>240</v>
      </c>
      <c r="U16" s="29"/>
    </row>
    <row r="17" customFormat="false" ht="15" hidden="false" customHeight="false" outlineLevel="0" collapsed="false">
      <c r="A17" s="18" t="s">
        <v>21</v>
      </c>
      <c r="B17" s="19" t="s">
        <v>22</v>
      </c>
      <c r="C17" s="18" t="n">
        <v>1</v>
      </c>
      <c r="D17" s="20" t="n">
        <v>1754</v>
      </c>
      <c r="E17" s="21" t="s">
        <v>23</v>
      </c>
      <c r="F17" s="22" t="s">
        <v>46</v>
      </c>
      <c r="G17" s="23" t="s">
        <v>25</v>
      </c>
      <c r="H17" s="24" t="s">
        <v>26</v>
      </c>
      <c r="I17" s="24" t="n">
        <v>100000</v>
      </c>
      <c r="J17" s="24" t="s">
        <v>47</v>
      </c>
      <c r="K17" s="24"/>
      <c r="L17" s="24" t="n">
        <v>0.015</v>
      </c>
      <c r="M17" s="25"/>
      <c r="N17" s="26" t="n">
        <f aca="false">K17+(0.05*L17)+(M17/240)</f>
        <v>0.00075</v>
      </c>
      <c r="O17" s="27"/>
      <c r="P17" s="27"/>
      <c r="Q17" s="27"/>
      <c r="R17" s="28" t="n">
        <f aca="false">N17*I17</f>
        <v>75</v>
      </c>
      <c r="S17" s="28" t="n">
        <f aca="false">O17+(P17*0.05)+(Q17/240)</f>
        <v>0</v>
      </c>
      <c r="T17" s="28" t="n">
        <f aca="false">R17-S17</f>
        <v>75</v>
      </c>
      <c r="U17" s="29" t="s">
        <v>48</v>
      </c>
    </row>
    <row r="18" customFormat="false" ht="15" hidden="false" customHeight="false" outlineLevel="0" collapsed="false">
      <c r="A18" s="18" t="s">
        <v>21</v>
      </c>
      <c r="B18" s="19" t="s">
        <v>22</v>
      </c>
      <c r="C18" s="18" t="n">
        <v>2</v>
      </c>
      <c r="D18" s="20" t="n">
        <v>1754</v>
      </c>
      <c r="E18" s="21" t="s">
        <v>23</v>
      </c>
      <c r="F18" s="22" t="s">
        <v>49</v>
      </c>
      <c r="G18" s="23" t="s">
        <v>25</v>
      </c>
      <c r="H18" s="24" t="s">
        <v>26</v>
      </c>
      <c r="I18" s="24" t="n">
        <v>400</v>
      </c>
      <c r="J18" s="24" t="s">
        <v>29</v>
      </c>
      <c r="K18" s="24"/>
      <c r="L18" s="24" t="n">
        <v>12</v>
      </c>
      <c r="M18" s="25"/>
      <c r="N18" s="26" t="n">
        <f aca="false">K18+(0.05*L18)+(M18/240)</f>
        <v>0.6</v>
      </c>
      <c r="O18" s="27"/>
      <c r="P18" s="27"/>
      <c r="Q18" s="27"/>
      <c r="R18" s="28" t="n">
        <f aca="false">N18*I18</f>
        <v>240</v>
      </c>
      <c r="S18" s="28" t="n">
        <f aca="false">O18+(P18*0.05)+(Q18/240)</f>
        <v>0</v>
      </c>
      <c r="T18" s="28" t="n">
        <f aca="false">R18-S18</f>
        <v>240</v>
      </c>
      <c r="U18" s="29"/>
    </row>
    <row r="19" customFormat="false" ht="15" hidden="false" customHeight="false" outlineLevel="0" collapsed="false">
      <c r="A19" s="18" t="s">
        <v>21</v>
      </c>
      <c r="B19" s="19" t="s">
        <v>22</v>
      </c>
      <c r="C19" s="18" t="n">
        <v>2</v>
      </c>
      <c r="D19" s="20" t="n">
        <v>1754</v>
      </c>
      <c r="E19" s="21" t="s">
        <v>23</v>
      </c>
      <c r="F19" s="22" t="s">
        <v>50</v>
      </c>
      <c r="G19" s="23" t="s">
        <v>25</v>
      </c>
      <c r="H19" s="24" t="s">
        <v>26</v>
      </c>
      <c r="I19" s="24" t="n">
        <v>1187.5</v>
      </c>
      <c r="J19" s="24" t="s">
        <v>51</v>
      </c>
      <c r="K19" s="24" t="n">
        <v>50</v>
      </c>
      <c r="L19" s="24"/>
      <c r="M19" s="25"/>
      <c r="N19" s="26" t="n">
        <f aca="false">K19+(0.05*L19)+(M19/240)</f>
        <v>50</v>
      </c>
      <c r="O19" s="27"/>
      <c r="P19" s="27"/>
      <c r="Q19" s="27"/>
      <c r="R19" s="28" t="n">
        <f aca="false">N19*I19</f>
        <v>59375</v>
      </c>
      <c r="S19" s="28" t="n">
        <f aca="false">O19+(P19*0.05)+(Q19/240)</f>
        <v>0</v>
      </c>
      <c r="T19" s="28" t="n">
        <f aca="false">R19-S19</f>
        <v>59375</v>
      </c>
      <c r="U19" s="29"/>
    </row>
    <row r="20" customFormat="false" ht="15" hidden="false" customHeight="false" outlineLevel="0" collapsed="false">
      <c r="A20" s="18" t="s">
        <v>21</v>
      </c>
      <c r="B20" s="19" t="s">
        <v>22</v>
      </c>
      <c r="C20" s="18" t="n">
        <v>2</v>
      </c>
      <c r="D20" s="20" t="n">
        <v>1754</v>
      </c>
      <c r="E20" s="21" t="s">
        <v>23</v>
      </c>
      <c r="F20" s="22" t="s">
        <v>50</v>
      </c>
      <c r="G20" s="23" t="s">
        <v>25</v>
      </c>
      <c r="H20" s="24" t="s">
        <v>26</v>
      </c>
      <c r="I20" s="24" t="n">
        <v>2</v>
      </c>
      <c r="J20" s="24" t="s">
        <v>52</v>
      </c>
      <c r="K20" s="24" t="n">
        <v>80</v>
      </c>
      <c r="L20" s="24"/>
      <c r="M20" s="25"/>
      <c r="N20" s="26" t="n">
        <f aca="false">K20+(0.05*L20)+(M20/240)</f>
        <v>80</v>
      </c>
      <c r="O20" s="27"/>
      <c r="P20" s="27"/>
      <c r="Q20" s="27"/>
      <c r="R20" s="28" t="n">
        <f aca="false">N20*I20</f>
        <v>160</v>
      </c>
      <c r="S20" s="28" t="n">
        <f aca="false">O20+(P20*0.05)+(Q20/240)</f>
        <v>0</v>
      </c>
      <c r="T20" s="28" t="n">
        <f aca="false">R20-S20</f>
        <v>160</v>
      </c>
      <c r="U20" s="29"/>
    </row>
    <row r="21" customFormat="false" ht="15" hidden="false" customHeight="false" outlineLevel="0" collapsed="false">
      <c r="A21" s="18" t="s">
        <v>21</v>
      </c>
      <c r="B21" s="19" t="s">
        <v>22</v>
      </c>
      <c r="C21" s="18" t="n">
        <v>2</v>
      </c>
      <c r="D21" s="20" t="n">
        <v>1754</v>
      </c>
      <c r="E21" s="21" t="s">
        <v>23</v>
      </c>
      <c r="F21" s="22" t="s">
        <v>53</v>
      </c>
      <c r="G21" s="23" t="s">
        <v>25</v>
      </c>
      <c r="H21" s="24" t="s">
        <v>26</v>
      </c>
      <c r="I21" s="24" t="n">
        <v>149</v>
      </c>
      <c r="J21" s="24" t="s">
        <v>51</v>
      </c>
      <c r="K21" s="24" t="n">
        <v>50</v>
      </c>
      <c r="L21" s="24"/>
      <c r="M21" s="25"/>
      <c r="N21" s="26" t="n">
        <f aca="false">K21+(0.05*L21)+(M21/240)</f>
        <v>50</v>
      </c>
      <c r="O21" s="27"/>
      <c r="P21" s="27"/>
      <c r="Q21" s="27"/>
      <c r="R21" s="28" t="n">
        <f aca="false">N21*I21</f>
        <v>7450</v>
      </c>
      <c r="S21" s="28" t="n">
        <f aca="false">O21+(P21*0.05)+(Q21/240)</f>
        <v>0</v>
      </c>
      <c r="T21" s="28" t="n">
        <f aca="false">R21-S21</f>
        <v>7450</v>
      </c>
      <c r="U21" s="29"/>
    </row>
    <row r="22" customFormat="false" ht="15" hidden="false" customHeight="false" outlineLevel="0" collapsed="false">
      <c r="A22" s="18" t="s">
        <v>21</v>
      </c>
      <c r="B22" s="19" t="s">
        <v>22</v>
      </c>
      <c r="C22" s="18" t="n">
        <v>2</v>
      </c>
      <c r="D22" s="20" t="n">
        <v>1754</v>
      </c>
      <c r="E22" s="21" t="s">
        <v>23</v>
      </c>
      <c r="F22" s="22" t="s">
        <v>54</v>
      </c>
      <c r="G22" s="23" t="s">
        <v>25</v>
      </c>
      <c r="H22" s="24" t="s">
        <v>26</v>
      </c>
      <c r="I22" s="24" t="n">
        <v>11000</v>
      </c>
      <c r="J22" s="24" t="s">
        <v>29</v>
      </c>
      <c r="K22" s="24" t="n">
        <v>0.08</v>
      </c>
      <c r="L22" s="24"/>
      <c r="M22" s="25"/>
      <c r="N22" s="26" t="n">
        <f aca="false">K22+(0.05*L22)+(M22/240)</f>
        <v>0.08</v>
      </c>
      <c r="O22" s="27"/>
      <c r="P22" s="27"/>
      <c r="Q22" s="27"/>
      <c r="R22" s="28" t="n">
        <f aca="false">N22*I22</f>
        <v>880</v>
      </c>
      <c r="S22" s="28" t="n">
        <f aca="false">O22+(P22*0.05)+(Q22/240)</f>
        <v>0</v>
      </c>
      <c r="T22" s="28" t="n">
        <f aca="false">R22-S22</f>
        <v>880</v>
      </c>
      <c r="U22" s="29" t="s">
        <v>55</v>
      </c>
    </row>
    <row r="23" customFormat="false" ht="15" hidden="false" customHeight="false" outlineLevel="0" collapsed="false">
      <c r="A23" s="18" t="s">
        <v>21</v>
      </c>
      <c r="B23" s="19" t="s">
        <v>22</v>
      </c>
      <c r="C23" s="18" t="n">
        <v>2</v>
      </c>
      <c r="D23" s="20" t="n">
        <v>1754</v>
      </c>
      <c r="E23" s="21" t="s">
        <v>23</v>
      </c>
      <c r="F23" s="22" t="s">
        <v>56</v>
      </c>
      <c r="G23" s="23" t="s">
        <v>25</v>
      </c>
      <c r="H23" s="24" t="s">
        <v>26</v>
      </c>
      <c r="I23" s="24" t="n">
        <v>812600</v>
      </c>
      <c r="J23" s="24" t="s">
        <v>29</v>
      </c>
      <c r="K23" s="24" t="n">
        <v>0.24</v>
      </c>
      <c r="L23" s="24"/>
      <c r="M23" s="25"/>
      <c r="N23" s="26" t="n">
        <f aca="false">K23+(0.05*L23)+(M23/240)</f>
        <v>0.24</v>
      </c>
      <c r="O23" s="27"/>
      <c r="P23" s="27"/>
      <c r="Q23" s="27"/>
      <c r="R23" s="28" t="n">
        <f aca="false">N23*I23</f>
        <v>195024</v>
      </c>
      <c r="S23" s="28" t="n">
        <f aca="false">O23+(P23*0.05)+(Q23/240)</f>
        <v>0</v>
      </c>
      <c r="T23" s="28" t="n">
        <f aca="false">R23-S23</f>
        <v>195024</v>
      </c>
      <c r="U23" s="29" t="s">
        <v>55</v>
      </c>
    </row>
    <row r="24" customFormat="false" ht="15" hidden="false" customHeight="false" outlineLevel="0" collapsed="false">
      <c r="A24" s="18" t="s">
        <v>21</v>
      </c>
      <c r="B24" s="19" t="s">
        <v>22</v>
      </c>
      <c r="C24" s="18" t="n">
        <v>2</v>
      </c>
      <c r="D24" s="20" t="n">
        <v>1754</v>
      </c>
      <c r="E24" s="21" t="s">
        <v>23</v>
      </c>
      <c r="F24" s="22" t="s">
        <v>57</v>
      </c>
      <c r="G24" s="23" t="s">
        <v>25</v>
      </c>
      <c r="H24" s="24" t="s">
        <v>26</v>
      </c>
      <c r="I24" s="24" t="n">
        <v>1250</v>
      </c>
      <c r="J24" s="24" t="s">
        <v>29</v>
      </c>
      <c r="K24" s="24"/>
      <c r="L24" s="24" t="n">
        <v>12</v>
      </c>
      <c r="M24" s="25"/>
      <c r="N24" s="26" t="n">
        <f aca="false">K24+(0.05*L24)+(M24/240)</f>
        <v>0.6</v>
      </c>
      <c r="O24" s="27"/>
      <c r="P24" s="27"/>
      <c r="Q24" s="27"/>
      <c r="R24" s="28" t="n">
        <f aca="false">N24*I24</f>
        <v>750</v>
      </c>
      <c r="S24" s="28" t="n">
        <f aca="false">O24+(P24*0.05)+(Q24/240)</f>
        <v>0</v>
      </c>
      <c r="T24" s="28" t="n">
        <f aca="false">R24-S24</f>
        <v>750</v>
      </c>
      <c r="U24" s="29"/>
    </row>
    <row r="25" customFormat="false" ht="15" hidden="false" customHeight="false" outlineLevel="0" collapsed="false">
      <c r="A25" s="18" t="s">
        <v>21</v>
      </c>
      <c r="B25" s="19" t="s">
        <v>22</v>
      </c>
      <c r="C25" s="18" t="n">
        <v>2</v>
      </c>
      <c r="D25" s="20" t="n">
        <v>1754</v>
      </c>
      <c r="E25" s="21" t="s">
        <v>23</v>
      </c>
      <c r="F25" s="22" t="s">
        <v>58</v>
      </c>
      <c r="G25" s="23" t="s">
        <v>25</v>
      </c>
      <c r="H25" s="24" t="s">
        <v>26</v>
      </c>
      <c r="I25" s="24" t="n">
        <v>40000</v>
      </c>
      <c r="J25" s="24" t="s">
        <v>29</v>
      </c>
      <c r="K25" s="24" t="n">
        <v>0.35</v>
      </c>
      <c r="L25" s="31"/>
      <c r="M25" s="25"/>
      <c r="N25" s="26" t="n">
        <f aca="false">K25+(0.05*L25)+(M25/240)</f>
        <v>0.35</v>
      </c>
      <c r="O25" s="27"/>
      <c r="P25" s="27"/>
      <c r="Q25" s="27"/>
      <c r="R25" s="28" t="n">
        <f aca="false">N25*I25</f>
        <v>14000</v>
      </c>
      <c r="S25" s="28" t="n">
        <f aca="false">O25+(P25*0.05)+(Q25/240)</f>
        <v>0</v>
      </c>
      <c r="T25" s="28" t="n">
        <f aca="false">R25-S25</f>
        <v>14000</v>
      </c>
      <c r="U25" s="29"/>
    </row>
    <row r="26" customFormat="false" ht="15" hidden="false" customHeight="false" outlineLevel="0" collapsed="false">
      <c r="A26" s="18" t="s">
        <v>21</v>
      </c>
      <c r="B26" s="19" t="s">
        <v>22</v>
      </c>
      <c r="C26" s="18" t="n">
        <v>2</v>
      </c>
      <c r="D26" s="20" t="n">
        <v>1754</v>
      </c>
      <c r="E26" s="21" t="s">
        <v>23</v>
      </c>
      <c r="F26" s="22" t="s">
        <v>59</v>
      </c>
      <c r="G26" s="23" t="s">
        <v>25</v>
      </c>
      <c r="H26" s="24" t="s">
        <v>26</v>
      </c>
      <c r="I26" s="24" t="n">
        <v>6000</v>
      </c>
      <c r="J26" s="24" t="s">
        <v>29</v>
      </c>
      <c r="K26" s="24" t="n">
        <v>0.24</v>
      </c>
      <c r="L26" s="24"/>
      <c r="M26" s="25"/>
      <c r="N26" s="26" t="n">
        <f aca="false">K26+(0.05*L26)+(M26/240)</f>
        <v>0.24</v>
      </c>
      <c r="O26" s="27"/>
      <c r="P26" s="27"/>
      <c r="Q26" s="27"/>
      <c r="R26" s="28" t="n">
        <f aca="false">N26*I26</f>
        <v>1440</v>
      </c>
      <c r="S26" s="28" t="n">
        <f aca="false">O26+(P26*0.05)+(Q26/240)</f>
        <v>0</v>
      </c>
      <c r="T26" s="28" t="n">
        <f aca="false">R26-S26</f>
        <v>1440</v>
      </c>
      <c r="U26" s="29" t="s">
        <v>55</v>
      </c>
    </row>
    <row r="27" customFormat="false" ht="15" hidden="false" customHeight="false" outlineLevel="0" collapsed="false">
      <c r="A27" s="18" t="s">
        <v>21</v>
      </c>
      <c r="B27" s="19" t="s">
        <v>22</v>
      </c>
      <c r="C27" s="18" t="n">
        <v>2</v>
      </c>
      <c r="D27" s="20" t="n">
        <v>1754</v>
      </c>
      <c r="E27" s="21" t="s">
        <v>23</v>
      </c>
      <c r="F27" s="22" t="s">
        <v>60</v>
      </c>
      <c r="G27" s="23" t="s">
        <v>25</v>
      </c>
      <c r="H27" s="24" t="s">
        <v>26</v>
      </c>
      <c r="I27" s="24" t="n">
        <v>22556</v>
      </c>
      <c r="J27" s="24" t="s">
        <v>29</v>
      </c>
      <c r="K27" s="24" t="n">
        <v>3</v>
      </c>
      <c r="L27" s="24" t="n">
        <v>15</v>
      </c>
      <c r="M27" s="25"/>
      <c r="N27" s="26" t="n">
        <f aca="false">K27+(0.05*L27)+(M27/240)</f>
        <v>3.75</v>
      </c>
      <c r="O27" s="27"/>
      <c r="P27" s="27"/>
      <c r="Q27" s="27"/>
      <c r="R27" s="28" t="n">
        <f aca="false">N27*I27</f>
        <v>84585</v>
      </c>
      <c r="S27" s="28" t="n">
        <f aca="false">O27+(P27*0.05)+(Q27/240)</f>
        <v>0</v>
      </c>
      <c r="T27" s="28" t="n">
        <f aca="false">R27-S27</f>
        <v>84585</v>
      </c>
      <c r="U27" s="29"/>
    </row>
    <row r="28" customFormat="false" ht="15" hidden="false" customHeight="false" outlineLevel="0" collapsed="false">
      <c r="A28" s="18" t="s">
        <v>21</v>
      </c>
      <c r="B28" s="19" t="s">
        <v>22</v>
      </c>
      <c r="C28" s="18" t="n">
        <v>2</v>
      </c>
      <c r="D28" s="20" t="n">
        <v>1754</v>
      </c>
      <c r="E28" s="21" t="s">
        <v>23</v>
      </c>
      <c r="F28" s="22" t="s">
        <v>61</v>
      </c>
      <c r="G28" s="23" t="s">
        <v>25</v>
      </c>
      <c r="H28" s="24" t="s">
        <v>26</v>
      </c>
      <c r="I28" s="24" t="n">
        <v>1</v>
      </c>
      <c r="J28" s="24" t="s">
        <v>35</v>
      </c>
      <c r="K28" s="24"/>
      <c r="L28" s="24"/>
      <c r="M28" s="25"/>
      <c r="N28" s="26" t="n">
        <f aca="false">K28+(0.05*L28)+(M28/240)</f>
        <v>0</v>
      </c>
      <c r="O28" s="27"/>
      <c r="P28" s="27"/>
      <c r="Q28" s="27"/>
      <c r="R28" s="28" t="n">
        <f aca="false">N28*I28</f>
        <v>0</v>
      </c>
      <c r="S28" s="28" t="n">
        <f aca="false">O28+(P28*0.05)+(Q28/240)</f>
        <v>0</v>
      </c>
      <c r="T28" s="28" t="n">
        <f aca="false">R28-S28</f>
        <v>0</v>
      </c>
      <c r="U28" s="29" t="s">
        <v>62</v>
      </c>
    </row>
    <row r="29" customFormat="false" ht="15" hidden="false" customHeight="false" outlineLevel="0" collapsed="false">
      <c r="A29" s="18" t="s">
        <v>21</v>
      </c>
      <c r="B29" s="19" t="s">
        <v>22</v>
      </c>
      <c r="C29" s="18" t="n">
        <v>2</v>
      </c>
      <c r="D29" s="20" t="n">
        <v>1754</v>
      </c>
      <c r="E29" s="21" t="s">
        <v>23</v>
      </c>
      <c r="F29" s="22" t="s">
        <v>63</v>
      </c>
      <c r="G29" s="23" t="s">
        <v>25</v>
      </c>
      <c r="H29" s="24" t="s">
        <v>26</v>
      </c>
      <c r="I29" s="24" t="n">
        <v>21</v>
      </c>
      <c r="J29" s="24" t="s">
        <v>36</v>
      </c>
      <c r="K29" s="24" t="n">
        <v>140</v>
      </c>
      <c r="L29" s="24"/>
      <c r="M29" s="25"/>
      <c r="N29" s="26" t="n">
        <f aca="false">K29+(0.05*L29)+(M29/240)</f>
        <v>140</v>
      </c>
      <c r="O29" s="27"/>
      <c r="P29" s="27"/>
      <c r="Q29" s="27"/>
      <c r="R29" s="28" t="n">
        <f aca="false">N29*I29</f>
        <v>2940</v>
      </c>
      <c r="S29" s="28" t="n">
        <f aca="false">O29+(P29*0.05)+(Q29/240)</f>
        <v>0</v>
      </c>
      <c r="T29" s="28" t="n">
        <f aca="false">R29-S29</f>
        <v>2940</v>
      </c>
      <c r="U29" s="29"/>
    </row>
    <row r="30" customFormat="false" ht="15" hidden="false" customHeight="false" outlineLevel="0" collapsed="false">
      <c r="A30" s="18" t="s">
        <v>21</v>
      </c>
      <c r="B30" s="19" t="s">
        <v>22</v>
      </c>
      <c r="C30" s="18" t="n">
        <v>2</v>
      </c>
      <c r="D30" s="20" t="n">
        <v>1754</v>
      </c>
      <c r="E30" s="21" t="s">
        <v>23</v>
      </c>
      <c r="F30" s="22" t="s">
        <v>63</v>
      </c>
      <c r="G30" s="23" t="s">
        <v>25</v>
      </c>
      <c r="H30" s="24" t="s">
        <v>26</v>
      </c>
      <c r="I30" s="24" t="n">
        <v>26</v>
      </c>
      <c r="J30" s="24" t="s">
        <v>38</v>
      </c>
      <c r="K30" s="24" t="n">
        <v>25</v>
      </c>
      <c r="L30" s="24"/>
      <c r="M30" s="25"/>
      <c r="N30" s="26" t="n">
        <f aca="false">K30+(0.05*L30)+(M30/240)</f>
        <v>25</v>
      </c>
      <c r="O30" s="27"/>
      <c r="P30" s="27"/>
      <c r="Q30" s="27"/>
      <c r="R30" s="28" t="n">
        <f aca="false">N30*I30</f>
        <v>650</v>
      </c>
      <c r="S30" s="28" t="n">
        <f aca="false">O30+(P30*0.05)+(Q30/240)</f>
        <v>0</v>
      </c>
      <c r="T30" s="28" t="n">
        <f aca="false">R30-S30</f>
        <v>650</v>
      </c>
      <c r="U30" s="29" t="s">
        <v>64</v>
      </c>
    </row>
    <row r="31" customFormat="false" ht="15" hidden="false" customHeight="false" outlineLevel="0" collapsed="false">
      <c r="A31" s="18" t="s">
        <v>21</v>
      </c>
      <c r="B31" s="19" t="s">
        <v>22</v>
      </c>
      <c r="C31" s="18" t="n">
        <v>2</v>
      </c>
      <c r="D31" s="20" t="n">
        <v>1754</v>
      </c>
      <c r="E31" s="21" t="s">
        <v>23</v>
      </c>
      <c r="F31" s="22" t="s">
        <v>65</v>
      </c>
      <c r="G31" s="23" t="s">
        <v>25</v>
      </c>
      <c r="H31" s="24" t="s">
        <v>26</v>
      </c>
      <c r="I31" s="24" t="n">
        <v>4</v>
      </c>
      <c r="J31" s="24" t="s">
        <v>36</v>
      </c>
      <c r="K31" s="30" t="n">
        <v>340</v>
      </c>
      <c r="L31" s="24"/>
      <c r="M31" s="25"/>
      <c r="N31" s="26" t="n">
        <f aca="false">K31+(0.05*L31)+(M31/240)</f>
        <v>340</v>
      </c>
      <c r="O31" s="27"/>
      <c r="P31" s="27"/>
      <c r="Q31" s="27"/>
      <c r="R31" s="28" t="n">
        <f aca="false">N31*I31</f>
        <v>1360</v>
      </c>
      <c r="S31" s="28" t="n">
        <f aca="false">O31+(P31*0.05)+(Q31/240)</f>
        <v>0</v>
      </c>
      <c r="T31" s="28" t="n">
        <f aca="false">R31-S31</f>
        <v>1360</v>
      </c>
      <c r="U31" s="29"/>
    </row>
    <row r="32" customFormat="false" ht="15" hidden="false" customHeight="false" outlineLevel="0" collapsed="false">
      <c r="A32" s="18" t="s">
        <v>21</v>
      </c>
      <c r="B32" s="19" t="s">
        <v>22</v>
      </c>
      <c r="C32" s="18" t="n">
        <v>2</v>
      </c>
      <c r="D32" s="20" t="n">
        <v>1754</v>
      </c>
      <c r="E32" s="21" t="s">
        <v>23</v>
      </c>
      <c r="F32" s="22" t="s">
        <v>65</v>
      </c>
      <c r="G32" s="23" t="s">
        <v>25</v>
      </c>
      <c r="H32" s="24" t="s">
        <v>26</v>
      </c>
      <c r="I32" s="24" t="n">
        <v>6</v>
      </c>
      <c r="J32" s="24" t="s">
        <v>38</v>
      </c>
      <c r="K32" s="24" t="n">
        <v>75</v>
      </c>
      <c r="L32" s="24"/>
      <c r="M32" s="25"/>
      <c r="N32" s="26" t="n">
        <f aca="false">K32+(0.05*L32)+(M32/240)</f>
        <v>75</v>
      </c>
      <c r="O32" s="27"/>
      <c r="P32" s="27"/>
      <c r="Q32" s="27"/>
      <c r="R32" s="28" t="n">
        <f aca="false">N32*I32</f>
        <v>450</v>
      </c>
      <c r="S32" s="28" t="n">
        <f aca="false">O32+(P32*0.05)+(Q32/240)</f>
        <v>0</v>
      </c>
      <c r="T32" s="28" t="n">
        <f aca="false">R32-S32</f>
        <v>450</v>
      </c>
      <c r="U32" s="29"/>
    </row>
    <row r="33" customFormat="false" ht="15" hidden="false" customHeight="false" outlineLevel="0" collapsed="false">
      <c r="A33" s="18" t="s">
        <v>21</v>
      </c>
      <c r="B33" s="19" t="s">
        <v>22</v>
      </c>
      <c r="C33" s="18" t="n">
        <v>2</v>
      </c>
      <c r="D33" s="20" t="n">
        <v>1754</v>
      </c>
      <c r="E33" s="21" t="s">
        <v>23</v>
      </c>
      <c r="F33" s="22" t="s">
        <v>66</v>
      </c>
      <c r="G33" s="23" t="s">
        <v>25</v>
      </c>
      <c r="H33" s="24" t="s">
        <v>26</v>
      </c>
      <c r="I33" s="30" t="n">
        <v>1</v>
      </c>
      <c r="J33" s="24" t="s">
        <v>67</v>
      </c>
      <c r="K33" s="24" t="n">
        <v>90</v>
      </c>
      <c r="L33" s="24"/>
      <c r="M33" s="25"/>
      <c r="N33" s="26" t="n">
        <f aca="false">K33+(0.05*L33)+(M33/240)</f>
        <v>90</v>
      </c>
      <c r="O33" s="27"/>
      <c r="P33" s="27"/>
      <c r="Q33" s="27"/>
      <c r="R33" s="28" t="n">
        <f aca="false">N33*I33</f>
        <v>90</v>
      </c>
      <c r="S33" s="28" t="n">
        <f aca="false">O33+(P33*0.05)+(Q33/240)</f>
        <v>0</v>
      </c>
      <c r="T33" s="28" t="n">
        <f aca="false">R33-S33</f>
        <v>90</v>
      </c>
      <c r="U33" s="29"/>
    </row>
    <row r="34" customFormat="false" ht="15" hidden="false" customHeight="false" outlineLevel="0" collapsed="false">
      <c r="A34" s="18" t="s">
        <v>21</v>
      </c>
      <c r="B34" s="19" t="s">
        <v>22</v>
      </c>
      <c r="C34" s="18" t="n">
        <v>2</v>
      </c>
      <c r="D34" s="20" t="n">
        <v>1754</v>
      </c>
      <c r="E34" s="21" t="s">
        <v>23</v>
      </c>
      <c r="F34" s="22" t="s">
        <v>68</v>
      </c>
      <c r="G34" s="23" t="s">
        <v>25</v>
      </c>
      <c r="H34" s="24" t="s">
        <v>26</v>
      </c>
      <c r="I34" s="24" t="n">
        <v>3</v>
      </c>
      <c r="J34" s="24" t="s">
        <v>69</v>
      </c>
      <c r="K34" s="24" t="n">
        <v>20</v>
      </c>
      <c r="L34" s="24"/>
      <c r="M34" s="25"/>
      <c r="N34" s="26" t="n">
        <f aca="false">K34+(0.05*L34)+(M34/240)</f>
        <v>20</v>
      </c>
      <c r="O34" s="27"/>
      <c r="P34" s="27"/>
      <c r="Q34" s="27"/>
      <c r="R34" s="28" t="n">
        <f aca="false">N34*I34</f>
        <v>60</v>
      </c>
      <c r="S34" s="28" t="n">
        <f aca="false">O34+(P34*0.05)+(Q34/240)</f>
        <v>0</v>
      </c>
      <c r="T34" s="28" t="n">
        <f aca="false">R34-S34</f>
        <v>60</v>
      </c>
      <c r="U34" s="29" t="s">
        <v>70</v>
      </c>
    </row>
    <row r="35" customFormat="false" ht="15" hidden="false" customHeight="false" outlineLevel="0" collapsed="false">
      <c r="A35" s="18" t="s">
        <v>21</v>
      </c>
      <c r="B35" s="19" t="s">
        <v>22</v>
      </c>
      <c r="C35" s="18" t="n">
        <v>2</v>
      </c>
      <c r="D35" s="20" t="n">
        <v>1754</v>
      </c>
      <c r="E35" s="21" t="s">
        <v>23</v>
      </c>
      <c r="F35" s="22" t="s">
        <v>68</v>
      </c>
      <c r="G35" s="23" t="s">
        <v>25</v>
      </c>
      <c r="H35" s="24" t="s">
        <v>26</v>
      </c>
      <c r="I35" s="24" t="n">
        <v>4</v>
      </c>
      <c r="J35" s="24" t="s">
        <v>38</v>
      </c>
      <c r="K35" s="30" t="n">
        <v>20</v>
      </c>
      <c r="L35" s="24"/>
      <c r="M35" s="25"/>
      <c r="N35" s="26" t="n">
        <f aca="false">K35+(0.05*L35)+(M35/240)</f>
        <v>20</v>
      </c>
      <c r="O35" s="27"/>
      <c r="P35" s="27"/>
      <c r="Q35" s="27"/>
      <c r="R35" s="28" t="n">
        <f aca="false">N35*I35</f>
        <v>80</v>
      </c>
      <c r="S35" s="28" t="n">
        <f aca="false">O35+(P35*0.05)+(Q35/240)</f>
        <v>0</v>
      </c>
      <c r="T35" s="28" t="n">
        <f aca="false">R35-S35</f>
        <v>80</v>
      </c>
      <c r="U35" s="29"/>
    </row>
    <row r="36" customFormat="false" ht="15" hidden="false" customHeight="false" outlineLevel="0" collapsed="false">
      <c r="A36" s="18" t="s">
        <v>21</v>
      </c>
      <c r="B36" s="19" t="s">
        <v>22</v>
      </c>
      <c r="C36" s="18" t="n">
        <v>2</v>
      </c>
      <c r="D36" s="20" t="n">
        <v>1754</v>
      </c>
      <c r="E36" s="21" t="s">
        <v>23</v>
      </c>
      <c r="F36" s="22" t="s">
        <v>71</v>
      </c>
      <c r="G36" s="23" t="s">
        <v>25</v>
      </c>
      <c r="H36" s="24" t="s">
        <v>26</v>
      </c>
      <c r="I36" s="24" t="n">
        <v>1</v>
      </c>
      <c r="J36" s="24" t="s">
        <v>39</v>
      </c>
      <c r="K36" s="24" t="n">
        <v>4</v>
      </c>
      <c r="L36" s="24"/>
      <c r="M36" s="25"/>
      <c r="N36" s="26" t="n">
        <f aca="false">K36+(0.05*L36)+(M36/240)</f>
        <v>4</v>
      </c>
      <c r="O36" s="27"/>
      <c r="P36" s="27"/>
      <c r="Q36" s="27"/>
      <c r="R36" s="28" t="n">
        <f aca="false">N36*I36</f>
        <v>4</v>
      </c>
      <c r="S36" s="28" t="n">
        <f aca="false">O36+(P36*0.05)+(Q36/240)</f>
        <v>0</v>
      </c>
      <c r="T36" s="28" t="n">
        <f aca="false">R36-S36</f>
        <v>4</v>
      </c>
      <c r="U36" s="29"/>
    </row>
    <row r="37" customFormat="false" ht="15" hidden="false" customHeight="false" outlineLevel="0" collapsed="false">
      <c r="A37" s="18" t="s">
        <v>21</v>
      </c>
      <c r="B37" s="19" t="s">
        <v>22</v>
      </c>
      <c r="C37" s="18" t="n">
        <v>2</v>
      </c>
      <c r="D37" s="20" t="n">
        <v>1754</v>
      </c>
      <c r="E37" s="21" t="s">
        <v>23</v>
      </c>
      <c r="F37" s="22" t="s">
        <v>72</v>
      </c>
      <c r="G37" s="23" t="s">
        <v>25</v>
      </c>
      <c r="H37" s="24" t="s">
        <v>73</v>
      </c>
      <c r="I37" s="24" t="n">
        <v>80</v>
      </c>
      <c r="J37" s="24" t="s">
        <v>29</v>
      </c>
      <c r="K37" s="24"/>
      <c r="L37" s="30" t="n">
        <v>6</v>
      </c>
      <c r="M37" s="25"/>
      <c r="N37" s="26" t="n">
        <f aca="false">K37+(0.05*L37)+(M37/240)</f>
        <v>0.3</v>
      </c>
      <c r="O37" s="27"/>
      <c r="P37" s="27"/>
      <c r="Q37" s="27"/>
      <c r="R37" s="28" t="n">
        <f aca="false">N37*I37</f>
        <v>24</v>
      </c>
      <c r="S37" s="28" t="n">
        <f aca="false">O37+(P37*0.05)+(Q37/240)</f>
        <v>0</v>
      </c>
      <c r="T37" s="28" t="n">
        <f aca="false">R37-S37</f>
        <v>24</v>
      </c>
      <c r="U37" s="29"/>
    </row>
    <row r="38" customFormat="false" ht="15" hidden="false" customHeight="false" outlineLevel="0" collapsed="false">
      <c r="A38" s="18" t="s">
        <v>21</v>
      </c>
      <c r="B38" s="19" t="s">
        <v>22</v>
      </c>
      <c r="C38" s="18" t="n">
        <v>2</v>
      </c>
      <c r="D38" s="20" t="n">
        <v>1754</v>
      </c>
      <c r="E38" s="21" t="s">
        <v>23</v>
      </c>
      <c r="F38" s="22" t="s">
        <v>30</v>
      </c>
      <c r="G38" s="23" t="s">
        <v>25</v>
      </c>
      <c r="H38" s="24" t="s">
        <v>73</v>
      </c>
      <c r="I38" s="24" t="n">
        <v>30662</v>
      </c>
      <c r="J38" s="24" t="s">
        <v>29</v>
      </c>
      <c r="K38" s="24"/>
      <c r="L38" s="24" t="n">
        <v>18</v>
      </c>
      <c r="M38" s="25"/>
      <c r="N38" s="26" t="n">
        <f aca="false">K38+(0.05*L38)+(M38/240)</f>
        <v>0.9</v>
      </c>
      <c r="O38" s="27"/>
      <c r="P38" s="27"/>
      <c r="Q38" s="27"/>
      <c r="R38" s="28" t="n">
        <f aca="false">N38*I38</f>
        <v>27595.8</v>
      </c>
      <c r="S38" s="28" t="n">
        <f aca="false">O38+(P38*0.05)+(Q38/240)</f>
        <v>0</v>
      </c>
      <c r="T38" s="28" t="n">
        <f aca="false">R38-S38</f>
        <v>27595.8</v>
      </c>
      <c r="U38" s="29"/>
    </row>
    <row r="39" customFormat="false" ht="15" hidden="false" customHeight="false" outlineLevel="0" collapsed="false">
      <c r="A39" s="18" t="s">
        <v>21</v>
      </c>
      <c r="B39" s="19" t="s">
        <v>22</v>
      </c>
      <c r="C39" s="18" t="n">
        <v>2</v>
      </c>
      <c r="D39" s="20" t="n">
        <v>1754</v>
      </c>
      <c r="E39" s="21" t="s">
        <v>23</v>
      </c>
      <c r="F39" s="22" t="s">
        <v>74</v>
      </c>
      <c r="G39" s="23" t="s">
        <v>25</v>
      </c>
      <c r="H39" s="24" t="s">
        <v>73</v>
      </c>
      <c r="I39" s="24" t="n">
        <v>18</v>
      </c>
      <c r="J39" s="24" t="s">
        <v>75</v>
      </c>
      <c r="K39" s="24" t="n">
        <v>4</v>
      </c>
      <c r="L39" s="31"/>
      <c r="M39" s="25"/>
      <c r="N39" s="26" t="n">
        <f aca="false">K39+(0.05*L39)+(M39/240)</f>
        <v>4</v>
      </c>
      <c r="O39" s="27"/>
      <c r="P39" s="27"/>
      <c r="Q39" s="27"/>
      <c r="R39" s="28" t="n">
        <f aca="false">N39*I39</f>
        <v>72</v>
      </c>
      <c r="S39" s="28" t="n">
        <f aca="false">O39+(P39*0.05)+(Q39/240)</f>
        <v>0</v>
      </c>
      <c r="T39" s="28" t="n">
        <f aca="false">R39-S39</f>
        <v>72</v>
      </c>
      <c r="U39" s="29"/>
    </row>
    <row r="40" customFormat="false" ht="15" hidden="false" customHeight="false" outlineLevel="0" collapsed="false">
      <c r="A40" s="18" t="s">
        <v>21</v>
      </c>
      <c r="B40" s="19" t="s">
        <v>22</v>
      </c>
      <c r="C40" s="18" t="n">
        <v>2</v>
      </c>
      <c r="D40" s="20" t="n">
        <v>1754</v>
      </c>
      <c r="E40" s="21" t="s">
        <v>23</v>
      </c>
      <c r="F40" s="22" t="s">
        <v>33</v>
      </c>
      <c r="G40" s="23" t="s">
        <v>25</v>
      </c>
      <c r="H40" s="24" t="s">
        <v>73</v>
      </c>
      <c r="I40" s="24" t="n">
        <v>64</v>
      </c>
      <c r="J40" s="30" t="s">
        <v>29</v>
      </c>
      <c r="K40" s="24"/>
      <c r="L40" s="24" t="n">
        <v>20</v>
      </c>
      <c r="M40" s="25"/>
      <c r="N40" s="26" t="n">
        <f aca="false">K40+(0.05*L40)+(M40/240)</f>
        <v>1</v>
      </c>
      <c r="O40" s="27"/>
      <c r="P40" s="27"/>
      <c r="Q40" s="27"/>
      <c r="R40" s="28" t="n">
        <f aca="false">N40*I40</f>
        <v>64</v>
      </c>
      <c r="S40" s="28" t="n">
        <f aca="false">O40+(P40*0.05)+(Q40/240)</f>
        <v>0</v>
      </c>
      <c r="T40" s="28" t="n">
        <f aca="false">R40-S40</f>
        <v>64</v>
      </c>
      <c r="U40" s="29"/>
    </row>
    <row r="41" customFormat="false" ht="15" hidden="false" customHeight="false" outlineLevel="0" collapsed="false">
      <c r="A41" s="18" t="s">
        <v>21</v>
      </c>
      <c r="B41" s="19" t="s">
        <v>22</v>
      </c>
      <c r="C41" s="18" t="n">
        <v>2</v>
      </c>
      <c r="D41" s="20" t="n">
        <v>1754</v>
      </c>
      <c r="E41" s="21" t="s">
        <v>23</v>
      </c>
      <c r="F41" s="22" t="s">
        <v>76</v>
      </c>
      <c r="G41" s="23" t="s">
        <v>25</v>
      </c>
      <c r="H41" s="24" t="s">
        <v>73</v>
      </c>
      <c r="I41" s="24" t="n">
        <v>123</v>
      </c>
      <c r="J41" s="24" t="s">
        <v>29</v>
      </c>
      <c r="K41" s="24" t="n">
        <v>4</v>
      </c>
      <c r="L41" s="24"/>
      <c r="M41" s="25"/>
      <c r="N41" s="26" t="n">
        <f aca="false">K41+(0.05*L41)+(M41/240)</f>
        <v>4</v>
      </c>
      <c r="O41" s="27"/>
      <c r="P41" s="27"/>
      <c r="Q41" s="27"/>
      <c r="R41" s="28" t="n">
        <f aca="false">N41*I41</f>
        <v>492</v>
      </c>
      <c r="S41" s="28" t="n">
        <f aca="false">O41+(P41*0.05)+(Q41/240)</f>
        <v>0</v>
      </c>
      <c r="T41" s="28" t="n">
        <f aca="false">R41-S41</f>
        <v>492</v>
      </c>
      <c r="U41" s="29"/>
    </row>
    <row r="42" customFormat="false" ht="15" hidden="false" customHeight="false" outlineLevel="0" collapsed="false">
      <c r="A42" s="18" t="s">
        <v>21</v>
      </c>
      <c r="B42" s="19" t="s">
        <v>22</v>
      </c>
      <c r="C42" s="18" t="n">
        <v>3</v>
      </c>
      <c r="D42" s="20" t="n">
        <v>1754</v>
      </c>
      <c r="E42" s="21" t="s">
        <v>23</v>
      </c>
      <c r="F42" s="22" t="s">
        <v>34</v>
      </c>
      <c r="G42" s="23" t="s">
        <v>25</v>
      </c>
      <c r="H42" s="24" t="s">
        <v>73</v>
      </c>
      <c r="I42" s="24" t="n">
        <v>53</v>
      </c>
      <c r="J42" s="24" t="s">
        <v>38</v>
      </c>
      <c r="K42" s="24" t="n">
        <v>68</v>
      </c>
      <c r="L42" s="24"/>
      <c r="M42" s="25"/>
      <c r="N42" s="26" t="n">
        <f aca="false">K42+(0.05*L42)+(M42/240)</f>
        <v>68</v>
      </c>
      <c r="O42" s="27"/>
      <c r="P42" s="27"/>
      <c r="Q42" s="27"/>
      <c r="R42" s="28" t="n">
        <f aca="false">N42*I42</f>
        <v>3604</v>
      </c>
      <c r="S42" s="28" t="n">
        <f aca="false">O42+(P42*0.05)+(Q42/240)</f>
        <v>0</v>
      </c>
      <c r="T42" s="28" t="n">
        <f aca="false">R42-S42</f>
        <v>3604</v>
      </c>
      <c r="U42" s="29"/>
    </row>
    <row r="43" customFormat="false" ht="15" hidden="false" customHeight="false" outlineLevel="0" collapsed="false">
      <c r="A43" s="18" t="s">
        <v>21</v>
      </c>
      <c r="B43" s="19" t="s">
        <v>22</v>
      </c>
      <c r="C43" s="18" t="n">
        <v>3</v>
      </c>
      <c r="D43" s="20" t="n">
        <v>1754</v>
      </c>
      <c r="E43" s="21" t="s">
        <v>23</v>
      </c>
      <c r="F43" s="22" t="s">
        <v>34</v>
      </c>
      <c r="G43" s="23" t="s">
        <v>25</v>
      </c>
      <c r="H43" s="24" t="s">
        <v>73</v>
      </c>
      <c r="I43" s="24" t="n">
        <v>4.5</v>
      </c>
      <c r="J43" s="24" t="s">
        <v>39</v>
      </c>
      <c r="K43" s="24" t="n">
        <v>50</v>
      </c>
      <c r="L43" s="24"/>
      <c r="M43" s="25"/>
      <c r="N43" s="26" t="n">
        <f aca="false">K43+(0.05*L43)+(M43/240)</f>
        <v>50</v>
      </c>
      <c r="O43" s="27"/>
      <c r="P43" s="27"/>
      <c r="Q43" s="27"/>
      <c r="R43" s="28" t="n">
        <f aca="false">N43*I43</f>
        <v>225</v>
      </c>
      <c r="S43" s="28" t="n">
        <f aca="false">O43+(P43*0.05)+(Q43/240)</f>
        <v>0</v>
      </c>
      <c r="T43" s="28" t="n">
        <f aca="false">R43-S43</f>
        <v>225</v>
      </c>
      <c r="U43" s="29"/>
    </row>
    <row r="44" customFormat="false" ht="15" hidden="false" customHeight="false" outlineLevel="0" collapsed="false">
      <c r="A44" s="18" t="s">
        <v>21</v>
      </c>
      <c r="B44" s="19" t="s">
        <v>22</v>
      </c>
      <c r="C44" s="18" t="n">
        <v>3</v>
      </c>
      <c r="D44" s="20" t="n">
        <v>1754</v>
      </c>
      <c r="E44" s="21" t="s">
        <v>23</v>
      </c>
      <c r="F44" s="22" t="s">
        <v>34</v>
      </c>
      <c r="G44" s="23" t="s">
        <v>25</v>
      </c>
      <c r="H44" s="24" t="s">
        <v>73</v>
      </c>
      <c r="I44" s="24" t="n">
        <v>19760.5</v>
      </c>
      <c r="J44" s="24" t="s">
        <v>41</v>
      </c>
      <c r="K44" s="24" t="n">
        <v>2</v>
      </c>
      <c r="L44" s="24" t="n">
        <v>7</v>
      </c>
      <c r="M44" s="25"/>
      <c r="N44" s="26" t="n">
        <f aca="false">K44+(0.05*L44)+(M44/240)</f>
        <v>2.35</v>
      </c>
      <c r="O44" s="27"/>
      <c r="P44" s="27"/>
      <c r="Q44" s="27"/>
      <c r="R44" s="28" t="n">
        <f aca="false">N44*I44</f>
        <v>46437.175</v>
      </c>
      <c r="S44" s="28" t="n">
        <f aca="false">O44+(P44*0.05)+(Q44/240)</f>
        <v>0</v>
      </c>
      <c r="T44" s="28" t="n">
        <f aca="false">R44-S44</f>
        <v>46437.175</v>
      </c>
      <c r="U44" s="29"/>
    </row>
    <row r="45" customFormat="false" ht="15" hidden="false" customHeight="false" outlineLevel="0" collapsed="false">
      <c r="A45" s="18" t="s">
        <v>21</v>
      </c>
      <c r="B45" s="19" t="s">
        <v>22</v>
      </c>
      <c r="C45" s="18" t="n">
        <v>3</v>
      </c>
      <c r="D45" s="20" t="n">
        <v>1754</v>
      </c>
      <c r="E45" s="21" t="s">
        <v>23</v>
      </c>
      <c r="F45" s="22" t="s">
        <v>77</v>
      </c>
      <c r="G45" s="23" t="s">
        <v>25</v>
      </c>
      <c r="H45" s="24" t="s">
        <v>73</v>
      </c>
      <c r="I45" s="24" t="n">
        <v>16</v>
      </c>
      <c r="J45" s="24" t="s">
        <v>29</v>
      </c>
      <c r="K45" s="24" t="n">
        <v>10</v>
      </c>
      <c r="L45" s="24"/>
      <c r="M45" s="25"/>
      <c r="N45" s="26" t="n">
        <f aca="false">K45+(0.05*L45)+(M45/240)</f>
        <v>10</v>
      </c>
      <c r="O45" s="27"/>
      <c r="P45" s="27"/>
      <c r="Q45" s="27"/>
      <c r="R45" s="28" t="n">
        <f aca="false">N45*I45</f>
        <v>160</v>
      </c>
      <c r="S45" s="28" t="n">
        <f aca="false">O45+(P45*0.05)+(Q45/240)</f>
        <v>0</v>
      </c>
      <c r="T45" s="28" t="n">
        <f aca="false">R45-S45</f>
        <v>160</v>
      </c>
      <c r="U45" s="29"/>
    </row>
    <row r="46" customFormat="false" ht="15" hidden="false" customHeight="false" outlineLevel="0" collapsed="false">
      <c r="A46" s="18" t="s">
        <v>21</v>
      </c>
      <c r="B46" s="19" t="s">
        <v>22</v>
      </c>
      <c r="C46" s="18" t="n">
        <v>3</v>
      </c>
      <c r="D46" s="20" t="n">
        <v>1754</v>
      </c>
      <c r="E46" s="21" t="s">
        <v>23</v>
      </c>
      <c r="F46" s="22" t="s">
        <v>78</v>
      </c>
      <c r="G46" s="23" t="s">
        <v>25</v>
      </c>
      <c r="H46" s="24" t="s">
        <v>73</v>
      </c>
      <c r="I46" s="24" t="n">
        <v>30</v>
      </c>
      <c r="J46" s="24" t="s">
        <v>29</v>
      </c>
      <c r="K46" s="24"/>
      <c r="L46" s="24" t="n">
        <v>12</v>
      </c>
      <c r="M46" s="25"/>
      <c r="N46" s="26" t="n">
        <f aca="false">K46+(0.05*L46)+(M46/240)</f>
        <v>0.6</v>
      </c>
      <c r="O46" s="27"/>
      <c r="P46" s="27"/>
      <c r="Q46" s="27"/>
      <c r="R46" s="28" t="n">
        <f aca="false">N46*I46</f>
        <v>18</v>
      </c>
      <c r="S46" s="28" t="n">
        <f aca="false">O46+(P46*0.05)+(Q46/240)</f>
        <v>0</v>
      </c>
      <c r="T46" s="28" t="n">
        <f aca="false">R46-S46</f>
        <v>18</v>
      </c>
      <c r="U46" s="29"/>
    </row>
    <row r="47" customFormat="false" ht="15" hidden="false" customHeight="false" outlineLevel="0" collapsed="false">
      <c r="A47" s="18" t="s">
        <v>21</v>
      </c>
      <c r="B47" s="19" t="s">
        <v>22</v>
      </c>
      <c r="C47" s="18" t="n">
        <v>3</v>
      </c>
      <c r="D47" s="20" t="n">
        <v>1754</v>
      </c>
      <c r="E47" s="21" t="s">
        <v>23</v>
      </c>
      <c r="F47" s="22" t="s">
        <v>79</v>
      </c>
      <c r="G47" s="23" t="s">
        <v>25</v>
      </c>
      <c r="H47" s="24" t="s">
        <v>73</v>
      </c>
      <c r="I47" s="24" t="n">
        <v>3060</v>
      </c>
      <c r="J47" s="24" t="s">
        <v>29</v>
      </c>
      <c r="K47" s="24" t="n">
        <v>5</v>
      </c>
      <c r="L47" s="24"/>
      <c r="M47" s="25"/>
      <c r="N47" s="26" t="n">
        <f aca="false">K47+(0.05*L47)+(M47/240)</f>
        <v>5</v>
      </c>
      <c r="O47" s="27"/>
      <c r="P47" s="27"/>
      <c r="Q47" s="27"/>
      <c r="R47" s="28" t="n">
        <f aca="false">N47*I47</f>
        <v>15300</v>
      </c>
      <c r="S47" s="28" t="n">
        <f aca="false">O47+(P47*0.05)+(Q47/240)</f>
        <v>0</v>
      </c>
      <c r="T47" s="28" t="n">
        <f aca="false">R47-S47</f>
        <v>15300</v>
      </c>
      <c r="U47" s="29"/>
    </row>
    <row r="48" customFormat="false" ht="15" hidden="false" customHeight="false" outlineLevel="0" collapsed="false">
      <c r="A48" s="18" t="s">
        <v>21</v>
      </c>
      <c r="B48" s="19" t="s">
        <v>22</v>
      </c>
      <c r="C48" s="18" t="n">
        <v>3</v>
      </c>
      <c r="D48" s="20" t="n">
        <v>1754</v>
      </c>
      <c r="E48" s="21" t="s">
        <v>23</v>
      </c>
      <c r="F48" s="22" t="s">
        <v>80</v>
      </c>
      <c r="G48" s="23" t="s">
        <v>25</v>
      </c>
      <c r="H48" s="24" t="s">
        <v>73</v>
      </c>
      <c r="I48" s="24" t="n">
        <v>12</v>
      </c>
      <c r="J48" s="24" t="s">
        <v>81</v>
      </c>
      <c r="K48" s="24"/>
      <c r="L48" s="24" t="n">
        <v>40</v>
      </c>
      <c r="M48" s="25"/>
      <c r="N48" s="26" t="n">
        <f aca="false">K48+(0.05*L48)+(M48/240)</f>
        <v>2</v>
      </c>
      <c r="O48" s="27"/>
      <c r="P48" s="27"/>
      <c r="Q48" s="27"/>
      <c r="R48" s="28" t="n">
        <f aca="false">N48*I48</f>
        <v>24</v>
      </c>
      <c r="S48" s="28" t="n">
        <f aca="false">O48+(P48*0.05)+(Q48/240)</f>
        <v>0</v>
      </c>
      <c r="T48" s="28" t="n">
        <f aca="false">R48-S48</f>
        <v>24</v>
      </c>
      <c r="U48" s="29"/>
    </row>
    <row r="49" customFormat="false" ht="15" hidden="false" customHeight="false" outlineLevel="0" collapsed="false">
      <c r="A49" s="18" t="s">
        <v>21</v>
      </c>
      <c r="B49" s="19" t="s">
        <v>22</v>
      </c>
      <c r="C49" s="18" t="n">
        <v>3</v>
      </c>
      <c r="D49" s="20" t="n">
        <v>1754</v>
      </c>
      <c r="E49" s="21" t="s">
        <v>23</v>
      </c>
      <c r="F49" s="22" t="s">
        <v>82</v>
      </c>
      <c r="G49" s="23" t="s">
        <v>25</v>
      </c>
      <c r="H49" s="24" t="s">
        <v>73</v>
      </c>
      <c r="I49" s="24" t="n">
        <v>80</v>
      </c>
      <c r="J49" s="24" t="s">
        <v>83</v>
      </c>
      <c r="K49" s="24" t="n">
        <v>30</v>
      </c>
      <c r="L49" s="24"/>
      <c r="M49" s="25"/>
      <c r="N49" s="26" t="n">
        <f aca="false">K49+(0.05*L49)+(M49/240)</f>
        <v>30</v>
      </c>
      <c r="O49" s="27"/>
      <c r="P49" s="27"/>
      <c r="Q49" s="27"/>
      <c r="R49" s="28" t="n">
        <f aca="false">N49*I49</f>
        <v>2400</v>
      </c>
      <c r="S49" s="28" t="n">
        <f aca="false">O49+(P49*0.05)+(Q49/240)</f>
        <v>0</v>
      </c>
      <c r="T49" s="28" t="n">
        <f aca="false">R49-S49</f>
        <v>2400</v>
      </c>
      <c r="U49" s="29"/>
    </row>
    <row r="50" customFormat="false" ht="15" hidden="false" customHeight="false" outlineLevel="0" collapsed="false">
      <c r="A50" s="18" t="s">
        <v>21</v>
      </c>
      <c r="B50" s="19" t="s">
        <v>22</v>
      </c>
      <c r="C50" s="18" t="n">
        <v>3</v>
      </c>
      <c r="D50" s="20" t="n">
        <v>1754</v>
      </c>
      <c r="E50" s="21" t="s">
        <v>23</v>
      </c>
      <c r="F50" s="22" t="s">
        <v>50</v>
      </c>
      <c r="G50" s="23" t="s">
        <v>25</v>
      </c>
      <c r="H50" s="24" t="s">
        <v>73</v>
      </c>
      <c r="I50" s="24" t="n">
        <v>654.5</v>
      </c>
      <c r="J50" s="24" t="s">
        <v>51</v>
      </c>
      <c r="K50" s="24" t="n">
        <v>50</v>
      </c>
      <c r="L50" s="24"/>
      <c r="M50" s="25"/>
      <c r="N50" s="26" t="n">
        <f aca="false">K50+(0.05*L50)+(M50/240)</f>
        <v>50</v>
      </c>
      <c r="O50" s="27"/>
      <c r="P50" s="27"/>
      <c r="Q50" s="27"/>
      <c r="R50" s="28" t="n">
        <f aca="false">N50*I50</f>
        <v>32725</v>
      </c>
      <c r="S50" s="28" t="n">
        <f aca="false">O50+(P50*0.05)+(Q50/240)</f>
        <v>0</v>
      </c>
      <c r="T50" s="28" t="n">
        <f aca="false">R50-S50</f>
        <v>32725</v>
      </c>
      <c r="U50" s="29"/>
    </row>
    <row r="51" customFormat="false" ht="15" hidden="false" customHeight="false" outlineLevel="0" collapsed="false">
      <c r="A51" s="18" t="s">
        <v>21</v>
      </c>
      <c r="B51" s="19" t="s">
        <v>22</v>
      </c>
      <c r="C51" s="18" t="n">
        <v>3</v>
      </c>
      <c r="D51" s="20" t="n">
        <v>1754</v>
      </c>
      <c r="E51" s="21" t="s">
        <v>23</v>
      </c>
      <c r="F51" s="22" t="s">
        <v>53</v>
      </c>
      <c r="G51" s="23" t="s">
        <v>25</v>
      </c>
      <c r="H51" s="24" t="s">
        <v>73</v>
      </c>
      <c r="I51" s="24" t="n">
        <v>12.5</v>
      </c>
      <c r="J51" s="24" t="s">
        <v>51</v>
      </c>
      <c r="K51" s="24" t="n">
        <v>50</v>
      </c>
      <c r="L51" s="24"/>
      <c r="M51" s="25"/>
      <c r="N51" s="26" t="n">
        <f aca="false">K51+(0.05*L51)+(M51/240)</f>
        <v>50</v>
      </c>
      <c r="O51" s="27"/>
      <c r="P51" s="27"/>
      <c r="Q51" s="27"/>
      <c r="R51" s="28" t="n">
        <f aca="false">N51*I51</f>
        <v>625</v>
      </c>
      <c r="S51" s="28" t="n">
        <f aca="false">O51+(P51*0.05)+(Q51/240)</f>
        <v>0</v>
      </c>
      <c r="T51" s="28" t="n">
        <f aca="false">R51-S51</f>
        <v>625</v>
      </c>
      <c r="U51" s="29"/>
    </row>
    <row r="52" customFormat="false" ht="15" hidden="false" customHeight="false" outlineLevel="0" collapsed="false">
      <c r="A52" s="18" t="s">
        <v>21</v>
      </c>
      <c r="B52" s="19" t="s">
        <v>22</v>
      </c>
      <c r="C52" s="18" t="n">
        <v>3</v>
      </c>
      <c r="D52" s="20" t="n">
        <v>1754</v>
      </c>
      <c r="E52" s="21" t="s">
        <v>23</v>
      </c>
      <c r="F52" s="22" t="s">
        <v>54</v>
      </c>
      <c r="G52" s="23" t="s">
        <v>25</v>
      </c>
      <c r="H52" s="24" t="s">
        <v>73</v>
      </c>
      <c r="I52" s="24" t="n">
        <v>720</v>
      </c>
      <c r="J52" s="24" t="s">
        <v>29</v>
      </c>
      <c r="K52" s="24" t="n">
        <v>0.08</v>
      </c>
      <c r="L52" s="24"/>
      <c r="M52" s="25"/>
      <c r="N52" s="26" t="n">
        <f aca="false">K52+(0.05*L52)+(M52/240)</f>
        <v>0.08</v>
      </c>
      <c r="O52" s="27"/>
      <c r="P52" s="27"/>
      <c r="Q52" s="27"/>
      <c r="R52" s="28" t="n">
        <f aca="false">N52*I52</f>
        <v>57.6</v>
      </c>
      <c r="S52" s="28" t="n">
        <f aca="false">O52+(P52*0.05)+(Q52/240)</f>
        <v>0</v>
      </c>
      <c r="T52" s="28" t="n">
        <f aca="false">R52-S52</f>
        <v>57.6</v>
      </c>
      <c r="U52" s="29" t="s">
        <v>55</v>
      </c>
    </row>
    <row r="53" customFormat="false" ht="15" hidden="false" customHeight="false" outlineLevel="0" collapsed="false">
      <c r="A53" s="18" t="s">
        <v>21</v>
      </c>
      <c r="B53" s="19" t="s">
        <v>22</v>
      </c>
      <c r="C53" s="18" t="n">
        <v>3</v>
      </c>
      <c r="D53" s="20" t="n">
        <v>1754</v>
      </c>
      <c r="E53" s="21" t="s">
        <v>23</v>
      </c>
      <c r="F53" s="22" t="s">
        <v>56</v>
      </c>
      <c r="G53" s="23" t="s">
        <v>25</v>
      </c>
      <c r="H53" s="24" t="s">
        <v>73</v>
      </c>
      <c r="I53" s="24" t="n">
        <v>195300</v>
      </c>
      <c r="J53" s="24" t="s">
        <v>29</v>
      </c>
      <c r="K53" s="24" t="n">
        <v>0.24</v>
      </c>
      <c r="L53" s="24"/>
      <c r="M53" s="25"/>
      <c r="N53" s="26" t="n">
        <f aca="false">K53+(0.05*L53)+(M53/240)</f>
        <v>0.24</v>
      </c>
      <c r="O53" s="27"/>
      <c r="P53" s="27"/>
      <c r="Q53" s="27"/>
      <c r="R53" s="28" t="n">
        <f aca="false">N53*I53</f>
        <v>46872</v>
      </c>
      <c r="S53" s="28" t="n">
        <f aca="false">O53+(P53*0.05)+(Q53/240)</f>
        <v>0</v>
      </c>
      <c r="T53" s="28" t="n">
        <f aca="false">R53-S53</f>
        <v>46872</v>
      </c>
      <c r="U53" s="29" t="s">
        <v>55</v>
      </c>
    </row>
    <row r="54" customFormat="false" ht="15" hidden="false" customHeight="false" outlineLevel="0" collapsed="false">
      <c r="A54" s="18" t="s">
        <v>21</v>
      </c>
      <c r="B54" s="19" t="s">
        <v>22</v>
      </c>
      <c r="C54" s="18" t="n">
        <v>3</v>
      </c>
      <c r="D54" s="20" t="n">
        <v>1754</v>
      </c>
      <c r="E54" s="21" t="s">
        <v>23</v>
      </c>
      <c r="F54" s="22" t="s">
        <v>57</v>
      </c>
      <c r="G54" s="23" t="s">
        <v>25</v>
      </c>
      <c r="H54" s="24" t="s">
        <v>73</v>
      </c>
      <c r="I54" s="24" t="n">
        <v>1524</v>
      </c>
      <c r="J54" s="24" t="s">
        <v>29</v>
      </c>
      <c r="K54" s="24"/>
      <c r="L54" s="24" t="n">
        <v>12</v>
      </c>
      <c r="M54" s="25"/>
      <c r="N54" s="26" t="n">
        <f aca="false">K54+(0.05*L54)+(M54/240)</f>
        <v>0.6</v>
      </c>
      <c r="O54" s="27"/>
      <c r="P54" s="27"/>
      <c r="Q54" s="27"/>
      <c r="R54" s="28" t="n">
        <f aca="false">N54*I54</f>
        <v>914.4</v>
      </c>
      <c r="S54" s="28" t="n">
        <f aca="false">O54+(P54*0.05)+(Q54/240)</f>
        <v>0</v>
      </c>
      <c r="T54" s="28" t="n">
        <f aca="false">R54-S54</f>
        <v>914.4</v>
      </c>
      <c r="U54" s="29"/>
    </row>
    <row r="55" customFormat="false" ht="15" hidden="false" customHeight="false" outlineLevel="0" collapsed="false">
      <c r="A55" s="18" t="s">
        <v>21</v>
      </c>
      <c r="B55" s="19" t="s">
        <v>22</v>
      </c>
      <c r="C55" s="18" t="n">
        <v>3</v>
      </c>
      <c r="D55" s="20" t="n">
        <v>1754</v>
      </c>
      <c r="E55" s="21" t="s">
        <v>23</v>
      </c>
      <c r="F55" s="22" t="s">
        <v>58</v>
      </c>
      <c r="G55" s="23" t="s">
        <v>25</v>
      </c>
      <c r="H55" s="24" t="s">
        <v>73</v>
      </c>
      <c r="I55" s="24" t="n">
        <v>294300</v>
      </c>
      <c r="J55" s="24" t="s">
        <v>29</v>
      </c>
      <c r="K55" s="24" t="n">
        <v>0.35</v>
      </c>
      <c r="L55" s="31"/>
      <c r="M55" s="25"/>
      <c r="N55" s="26" t="n">
        <f aca="false">K55+(0.05*L55)+(M55/240)</f>
        <v>0.35</v>
      </c>
      <c r="O55" s="27"/>
      <c r="P55" s="27"/>
      <c r="Q55" s="27"/>
      <c r="R55" s="28" t="n">
        <f aca="false">N55*I55</f>
        <v>103005</v>
      </c>
      <c r="S55" s="28" t="n">
        <f aca="false">O55+(P55*0.05)+(Q55/240)</f>
        <v>0</v>
      </c>
      <c r="T55" s="28" t="n">
        <f aca="false">R55-S55</f>
        <v>103005</v>
      </c>
      <c r="U55" s="29"/>
    </row>
    <row r="56" customFormat="false" ht="15" hidden="false" customHeight="false" outlineLevel="0" collapsed="false">
      <c r="A56" s="18" t="s">
        <v>21</v>
      </c>
      <c r="B56" s="19" t="s">
        <v>22</v>
      </c>
      <c r="C56" s="18" t="n">
        <v>3</v>
      </c>
      <c r="D56" s="20" t="n">
        <v>1754</v>
      </c>
      <c r="E56" s="21" t="s">
        <v>23</v>
      </c>
      <c r="F56" s="22" t="s">
        <v>60</v>
      </c>
      <c r="G56" s="23" t="s">
        <v>25</v>
      </c>
      <c r="H56" s="24" t="s">
        <v>73</v>
      </c>
      <c r="I56" s="24" t="n">
        <v>20636</v>
      </c>
      <c r="J56" s="24" t="s">
        <v>29</v>
      </c>
      <c r="K56" s="24" t="n">
        <v>3</v>
      </c>
      <c r="L56" s="24" t="n">
        <v>15</v>
      </c>
      <c r="M56" s="25"/>
      <c r="N56" s="26" t="n">
        <f aca="false">K56+(0.05*L56)+(M56/240)</f>
        <v>3.75</v>
      </c>
      <c r="O56" s="27"/>
      <c r="P56" s="27"/>
      <c r="Q56" s="27"/>
      <c r="R56" s="28" t="n">
        <f aca="false">N56*I56</f>
        <v>77385</v>
      </c>
      <c r="S56" s="28" t="n">
        <f aca="false">O56+(P56*0.05)+(Q56/240)</f>
        <v>0</v>
      </c>
      <c r="T56" s="28" t="n">
        <f aca="false">R56-S56</f>
        <v>77385</v>
      </c>
      <c r="U56" s="29"/>
    </row>
    <row r="57" customFormat="false" ht="15" hidden="false" customHeight="false" outlineLevel="0" collapsed="false">
      <c r="A57" s="18" t="s">
        <v>21</v>
      </c>
      <c r="B57" s="19" t="s">
        <v>22</v>
      </c>
      <c r="C57" s="18" t="n">
        <v>3</v>
      </c>
      <c r="D57" s="20" t="n">
        <v>1754</v>
      </c>
      <c r="E57" s="21" t="s">
        <v>23</v>
      </c>
      <c r="F57" s="22" t="s">
        <v>63</v>
      </c>
      <c r="G57" s="23" t="s">
        <v>25</v>
      </c>
      <c r="H57" s="24" t="s">
        <v>73</v>
      </c>
      <c r="I57" s="24" t="n">
        <v>26</v>
      </c>
      <c r="J57" s="24" t="s">
        <v>38</v>
      </c>
      <c r="K57" s="24" t="n">
        <v>40</v>
      </c>
      <c r="L57" s="24"/>
      <c r="M57" s="25"/>
      <c r="N57" s="26" t="n">
        <f aca="false">K57+(0.05*L57)+(M57/240)</f>
        <v>40</v>
      </c>
      <c r="O57" s="27"/>
      <c r="P57" s="27"/>
      <c r="Q57" s="27"/>
      <c r="R57" s="28" t="n">
        <f aca="false">N57*I57</f>
        <v>1040</v>
      </c>
      <c r="S57" s="28" t="n">
        <f aca="false">O57+(P57*0.05)+(Q57/240)</f>
        <v>0</v>
      </c>
      <c r="T57" s="28" t="n">
        <f aca="false">R57-S57</f>
        <v>1040</v>
      </c>
      <c r="U57" s="29"/>
    </row>
    <row r="58" customFormat="false" ht="15" hidden="false" customHeight="false" outlineLevel="0" collapsed="false">
      <c r="A58" s="18" t="s">
        <v>21</v>
      </c>
      <c r="B58" s="19" t="s">
        <v>22</v>
      </c>
      <c r="C58" s="18" t="n">
        <v>3</v>
      </c>
      <c r="D58" s="20" t="n">
        <v>1754</v>
      </c>
      <c r="E58" s="21" t="s">
        <v>23</v>
      </c>
      <c r="F58" s="22" t="s">
        <v>65</v>
      </c>
      <c r="G58" s="23" t="s">
        <v>25</v>
      </c>
      <c r="H58" s="24" t="s">
        <v>73</v>
      </c>
      <c r="I58" s="24" t="n">
        <v>1</v>
      </c>
      <c r="J58" s="24" t="s">
        <v>36</v>
      </c>
      <c r="K58" s="30" t="n">
        <v>320</v>
      </c>
      <c r="L58" s="24"/>
      <c r="M58" s="25"/>
      <c r="N58" s="26" t="n">
        <f aca="false">K58+(0.05*L58)+(M58/240)</f>
        <v>320</v>
      </c>
      <c r="O58" s="27"/>
      <c r="P58" s="27"/>
      <c r="Q58" s="27"/>
      <c r="R58" s="28" t="n">
        <f aca="false">N58*I58</f>
        <v>320</v>
      </c>
      <c r="S58" s="28" t="n">
        <f aca="false">O58+(P58*0.05)+(Q58/240)</f>
        <v>0</v>
      </c>
      <c r="T58" s="28" t="n">
        <f aca="false">R58-S58</f>
        <v>320</v>
      </c>
      <c r="U58" s="29"/>
    </row>
    <row r="59" customFormat="false" ht="15" hidden="false" customHeight="false" outlineLevel="0" collapsed="false">
      <c r="A59" s="18" t="s">
        <v>21</v>
      </c>
      <c r="B59" s="19" t="s">
        <v>22</v>
      </c>
      <c r="C59" s="18" t="n">
        <v>3</v>
      </c>
      <c r="D59" s="20" t="n">
        <v>1754</v>
      </c>
      <c r="E59" s="21" t="s">
        <v>23</v>
      </c>
      <c r="F59" s="22" t="s">
        <v>65</v>
      </c>
      <c r="G59" s="23" t="s">
        <v>25</v>
      </c>
      <c r="H59" s="24" t="s">
        <v>73</v>
      </c>
      <c r="I59" s="24" t="n">
        <v>5.5</v>
      </c>
      <c r="J59" s="24" t="s">
        <v>38</v>
      </c>
      <c r="K59" s="24" t="n">
        <v>75</v>
      </c>
      <c r="L59" s="24"/>
      <c r="M59" s="25"/>
      <c r="N59" s="26" t="n">
        <f aca="false">K59+(0.05*L59)+(M59/240)</f>
        <v>75</v>
      </c>
      <c r="O59" s="27"/>
      <c r="P59" s="27"/>
      <c r="Q59" s="27"/>
      <c r="R59" s="28" t="n">
        <f aca="false">N59*I59</f>
        <v>412.5</v>
      </c>
      <c r="S59" s="28" t="n">
        <f aca="false">O59+(P59*0.05)+(Q59/240)</f>
        <v>0</v>
      </c>
      <c r="T59" s="28" t="n">
        <f aca="false">R59-S59</f>
        <v>412.5</v>
      </c>
      <c r="U59" s="29"/>
    </row>
    <row r="60" customFormat="false" ht="15" hidden="false" customHeight="false" outlineLevel="0" collapsed="false">
      <c r="A60" s="18" t="s">
        <v>21</v>
      </c>
      <c r="B60" s="19" t="s">
        <v>22</v>
      </c>
      <c r="C60" s="18" t="n">
        <v>3</v>
      </c>
      <c r="D60" s="20" t="n">
        <v>1754</v>
      </c>
      <c r="E60" s="21" t="s">
        <v>23</v>
      </c>
      <c r="F60" s="22" t="s">
        <v>84</v>
      </c>
      <c r="G60" s="23" t="s">
        <v>25</v>
      </c>
      <c r="H60" s="24" t="s">
        <v>73</v>
      </c>
      <c r="I60" s="24" t="n">
        <v>2</v>
      </c>
      <c r="J60" s="30" t="s">
        <v>85</v>
      </c>
      <c r="K60" s="24"/>
      <c r="L60" s="24"/>
      <c r="M60" s="25"/>
      <c r="N60" s="26" t="n">
        <f aca="false">K60+(0.05*L60)+(M60/240)</f>
        <v>0</v>
      </c>
      <c r="O60" s="27"/>
      <c r="P60" s="27"/>
      <c r="Q60" s="27"/>
      <c r="R60" s="28" t="n">
        <f aca="false">N60*I60</f>
        <v>0</v>
      </c>
      <c r="S60" s="28" t="n">
        <f aca="false">O60+(P60*0.05)+(Q60/240)</f>
        <v>0</v>
      </c>
      <c r="T60" s="28" t="n">
        <f aca="false">R60-S60</f>
        <v>0</v>
      </c>
      <c r="U60" s="29" t="s">
        <v>86</v>
      </c>
    </row>
    <row r="61" customFormat="false" ht="15" hidden="false" customHeight="false" outlineLevel="0" collapsed="false">
      <c r="A61" s="18" t="s">
        <v>21</v>
      </c>
      <c r="B61" s="19" t="s">
        <v>22</v>
      </c>
      <c r="C61" s="18" t="n">
        <v>3</v>
      </c>
      <c r="D61" s="20" t="n">
        <v>1754</v>
      </c>
      <c r="E61" s="21" t="s">
        <v>23</v>
      </c>
      <c r="F61" s="22" t="s">
        <v>87</v>
      </c>
      <c r="G61" s="23" t="s">
        <v>25</v>
      </c>
      <c r="H61" s="24" t="s">
        <v>73</v>
      </c>
      <c r="I61" s="24" t="n">
        <v>9</v>
      </c>
      <c r="J61" s="24" t="s">
        <v>38</v>
      </c>
      <c r="K61" s="30" t="n">
        <v>20</v>
      </c>
      <c r="L61" s="24"/>
      <c r="M61" s="25"/>
      <c r="N61" s="26" t="n">
        <f aca="false">K61+(0.05*L61)+(M61/240)</f>
        <v>20</v>
      </c>
      <c r="O61" s="27"/>
      <c r="P61" s="27"/>
      <c r="Q61" s="27"/>
      <c r="R61" s="28" t="n">
        <f aca="false">N61*I61</f>
        <v>180</v>
      </c>
      <c r="S61" s="28" t="n">
        <f aca="false">O61+(P61*0.05)+(Q61/240)</f>
        <v>0</v>
      </c>
      <c r="T61" s="28" t="n">
        <f aca="false">R61-S61</f>
        <v>180</v>
      </c>
      <c r="U61" s="29"/>
    </row>
    <row r="62" customFormat="false" ht="15" hidden="false" customHeight="false" outlineLevel="0" collapsed="false">
      <c r="A62" s="18" t="s">
        <v>21</v>
      </c>
      <c r="B62" s="19" t="s">
        <v>22</v>
      </c>
      <c r="C62" s="18" t="n">
        <v>3</v>
      </c>
      <c r="D62" s="20" t="n">
        <v>1754</v>
      </c>
      <c r="E62" s="21" t="s">
        <v>23</v>
      </c>
      <c r="F62" s="22" t="s">
        <v>88</v>
      </c>
      <c r="G62" s="23" t="s">
        <v>25</v>
      </c>
      <c r="H62" s="24" t="s">
        <v>89</v>
      </c>
      <c r="I62" s="24" t="n">
        <v>1000</v>
      </c>
      <c r="J62" s="24" t="s">
        <v>29</v>
      </c>
      <c r="K62" s="24" t="n">
        <v>0.2</v>
      </c>
      <c r="L62" s="24"/>
      <c r="M62" s="25"/>
      <c r="N62" s="26" t="n">
        <f aca="false">K62+(0.05*L62)+(M62/240)</f>
        <v>0.2</v>
      </c>
      <c r="O62" s="27"/>
      <c r="P62" s="27"/>
      <c r="Q62" s="27"/>
      <c r="R62" s="28" t="n">
        <f aca="false">N62*I62</f>
        <v>200</v>
      </c>
      <c r="S62" s="28" t="n">
        <f aca="false">O62+(P62*0.05)+(Q62/240)</f>
        <v>0</v>
      </c>
      <c r="T62" s="28" t="n">
        <f aca="false">R62-S62</f>
        <v>200</v>
      </c>
      <c r="U62" s="29" t="s">
        <v>55</v>
      </c>
    </row>
    <row r="63" customFormat="false" ht="15" hidden="false" customHeight="false" outlineLevel="0" collapsed="false">
      <c r="A63" s="18" t="s">
        <v>21</v>
      </c>
      <c r="B63" s="19" t="s">
        <v>22</v>
      </c>
      <c r="C63" s="18" t="n">
        <v>3</v>
      </c>
      <c r="D63" s="20" t="n">
        <v>1754</v>
      </c>
      <c r="E63" s="21" t="s">
        <v>23</v>
      </c>
      <c r="F63" s="22" t="s">
        <v>90</v>
      </c>
      <c r="G63" s="23" t="s">
        <v>25</v>
      </c>
      <c r="H63" s="24" t="s">
        <v>89</v>
      </c>
      <c r="I63" s="24" t="n">
        <v>40</v>
      </c>
      <c r="J63" s="24" t="s">
        <v>29</v>
      </c>
      <c r="K63" s="24" t="n">
        <v>3</v>
      </c>
      <c r="L63" s="24"/>
      <c r="M63" s="25"/>
      <c r="N63" s="26" t="n">
        <f aca="false">K63+(0.05*L63)+(M63/240)</f>
        <v>3</v>
      </c>
      <c r="O63" s="27"/>
      <c r="P63" s="27"/>
      <c r="Q63" s="27"/>
      <c r="R63" s="28" t="n">
        <f aca="false">N63*I63</f>
        <v>120</v>
      </c>
      <c r="S63" s="28" t="n">
        <f aca="false">O63+(P63*0.05)+(Q63/240)</f>
        <v>0</v>
      </c>
      <c r="T63" s="28" t="n">
        <f aca="false">R63-S63</f>
        <v>120</v>
      </c>
      <c r="U63" s="29"/>
    </row>
    <row r="64" customFormat="false" ht="15" hidden="false" customHeight="false" outlineLevel="0" collapsed="false">
      <c r="A64" s="18" t="s">
        <v>21</v>
      </c>
      <c r="B64" s="19" t="s">
        <v>22</v>
      </c>
      <c r="C64" s="18" t="n">
        <v>3</v>
      </c>
      <c r="D64" s="20" t="n">
        <v>1754</v>
      </c>
      <c r="E64" s="21" t="s">
        <v>23</v>
      </c>
      <c r="F64" s="22" t="s">
        <v>91</v>
      </c>
      <c r="G64" s="23" t="s">
        <v>25</v>
      </c>
      <c r="H64" s="24" t="s">
        <v>89</v>
      </c>
      <c r="I64" s="24" t="n">
        <v>7535</v>
      </c>
      <c r="J64" s="24" t="s">
        <v>29</v>
      </c>
      <c r="K64" s="24"/>
      <c r="L64" s="30" t="n">
        <v>6</v>
      </c>
      <c r="M64" s="25"/>
      <c r="N64" s="26" t="n">
        <f aca="false">K64+(0.05*L64)+(M64/240)</f>
        <v>0.3</v>
      </c>
      <c r="O64" s="27"/>
      <c r="P64" s="27"/>
      <c r="Q64" s="27"/>
      <c r="R64" s="28" t="n">
        <f aca="false">N64*I64</f>
        <v>2260.5</v>
      </c>
      <c r="S64" s="28" t="n">
        <f aca="false">O64+(P64*0.05)+(Q64/240)</f>
        <v>0</v>
      </c>
      <c r="T64" s="28" t="n">
        <f aca="false">R64-S64</f>
        <v>2260.5</v>
      </c>
      <c r="U64" s="29"/>
    </row>
    <row r="65" customFormat="false" ht="15" hidden="false" customHeight="false" outlineLevel="0" collapsed="false">
      <c r="A65" s="18" t="s">
        <v>21</v>
      </c>
      <c r="B65" s="19" t="s">
        <v>22</v>
      </c>
      <c r="C65" s="18" t="n">
        <v>3</v>
      </c>
      <c r="D65" s="20" t="n">
        <v>1754</v>
      </c>
      <c r="E65" s="21" t="s">
        <v>23</v>
      </c>
      <c r="F65" s="22" t="s">
        <v>92</v>
      </c>
      <c r="G65" s="23" t="s">
        <v>25</v>
      </c>
      <c r="H65" s="24" t="s">
        <v>89</v>
      </c>
      <c r="I65" s="24" t="n">
        <v>30</v>
      </c>
      <c r="J65" s="24" t="s">
        <v>36</v>
      </c>
      <c r="K65" s="24" t="n">
        <v>80</v>
      </c>
      <c r="L65" s="24"/>
      <c r="M65" s="25"/>
      <c r="N65" s="26" t="n">
        <f aca="false">K65+(0.05*L65)+(M65/240)</f>
        <v>80</v>
      </c>
      <c r="O65" s="27"/>
      <c r="P65" s="27"/>
      <c r="Q65" s="27"/>
      <c r="R65" s="28" t="n">
        <f aca="false">N65*I65</f>
        <v>2400</v>
      </c>
      <c r="S65" s="28" t="n">
        <f aca="false">O65+(P65*0.05)+(Q65/240)</f>
        <v>0</v>
      </c>
      <c r="T65" s="28" t="n">
        <f aca="false">R65-S65</f>
        <v>2400</v>
      </c>
      <c r="U65" s="29"/>
    </row>
    <row r="66" customFormat="false" ht="15" hidden="false" customHeight="false" outlineLevel="0" collapsed="false">
      <c r="A66" s="18" t="s">
        <v>21</v>
      </c>
      <c r="B66" s="19" t="s">
        <v>22</v>
      </c>
      <c r="C66" s="18" t="n">
        <v>3</v>
      </c>
      <c r="D66" s="20" t="n">
        <v>1754</v>
      </c>
      <c r="E66" s="21" t="s">
        <v>23</v>
      </c>
      <c r="F66" s="22" t="s">
        <v>93</v>
      </c>
      <c r="G66" s="23" t="s">
        <v>25</v>
      </c>
      <c r="H66" s="24" t="s">
        <v>89</v>
      </c>
      <c r="I66" s="24" t="n">
        <v>1195</v>
      </c>
      <c r="J66" s="24" t="s">
        <v>29</v>
      </c>
      <c r="K66" s="24"/>
      <c r="L66" s="24" t="n">
        <v>45</v>
      </c>
      <c r="M66" s="25"/>
      <c r="N66" s="26" t="n">
        <f aca="false">K66+(0.05*L66)+(M66/240)</f>
        <v>2.25</v>
      </c>
      <c r="O66" s="27"/>
      <c r="P66" s="27"/>
      <c r="Q66" s="27"/>
      <c r="R66" s="28" t="n">
        <f aca="false">N66*I66</f>
        <v>2688.75</v>
      </c>
      <c r="S66" s="28" t="n">
        <f aca="false">O66+(P66*0.05)+(Q66/240)</f>
        <v>0</v>
      </c>
      <c r="T66" s="28" t="n">
        <f aca="false">R66-S66</f>
        <v>2688.75</v>
      </c>
      <c r="U66" s="29"/>
    </row>
    <row r="67" customFormat="false" ht="15" hidden="false" customHeight="false" outlineLevel="0" collapsed="false">
      <c r="A67" s="18" t="s">
        <v>21</v>
      </c>
      <c r="B67" s="19" t="s">
        <v>22</v>
      </c>
      <c r="C67" s="18" t="n">
        <v>4</v>
      </c>
      <c r="D67" s="20" t="n">
        <v>1754</v>
      </c>
      <c r="E67" s="21" t="s">
        <v>23</v>
      </c>
      <c r="F67" s="22" t="s">
        <v>94</v>
      </c>
      <c r="G67" s="23" t="s">
        <v>25</v>
      </c>
      <c r="H67" s="24" t="s">
        <v>89</v>
      </c>
      <c r="I67" s="24" t="n">
        <v>1082</v>
      </c>
      <c r="J67" s="24" t="s">
        <v>29</v>
      </c>
      <c r="K67" s="24"/>
      <c r="L67" s="24" t="n">
        <v>12</v>
      </c>
      <c r="M67" s="25"/>
      <c r="N67" s="26" t="n">
        <f aca="false">K67+(0.05*L67)+(M67/240)</f>
        <v>0.6</v>
      </c>
      <c r="O67" s="27"/>
      <c r="P67" s="27"/>
      <c r="Q67" s="27"/>
      <c r="R67" s="28" t="n">
        <f aca="false">N67*I67</f>
        <v>649.2</v>
      </c>
      <c r="S67" s="28" t="n">
        <f aca="false">O67+(P67*0.05)+(Q67/240)</f>
        <v>0</v>
      </c>
      <c r="T67" s="28" t="n">
        <f aca="false">R67-S67</f>
        <v>649.2</v>
      </c>
      <c r="U67" s="29"/>
    </row>
    <row r="68" customFormat="false" ht="15" hidden="false" customHeight="false" outlineLevel="0" collapsed="false">
      <c r="A68" s="18" t="s">
        <v>21</v>
      </c>
      <c r="B68" s="19" t="s">
        <v>22</v>
      </c>
      <c r="C68" s="18" t="n">
        <v>4</v>
      </c>
      <c r="D68" s="20" t="n">
        <v>1754</v>
      </c>
      <c r="E68" s="21" t="s">
        <v>23</v>
      </c>
      <c r="F68" s="22" t="s">
        <v>30</v>
      </c>
      <c r="G68" s="23" t="s">
        <v>25</v>
      </c>
      <c r="H68" s="24" t="s">
        <v>89</v>
      </c>
      <c r="I68" s="24" t="n">
        <v>2000</v>
      </c>
      <c r="J68" s="24" t="s">
        <v>29</v>
      </c>
      <c r="K68" s="24"/>
      <c r="L68" s="24" t="n">
        <v>18</v>
      </c>
      <c r="M68" s="25"/>
      <c r="N68" s="26" t="n">
        <f aca="false">K68+(0.05*L68)+(M68/240)</f>
        <v>0.9</v>
      </c>
      <c r="O68" s="27"/>
      <c r="P68" s="27"/>
      <c r="Q68" s="27"/>
      <c r="R68" s="28" t="n">
        <f aca="false">N68*I68</f>
        <v>1800</v>
      </c>
      <c r="S68" s="28" t="n">
        <f aca="false">O68+(P68*0.05)+(Q68/240)</f>
        <v>0</v>
      </c>
      <c r="T68" s="28" t="n">
        <f aca="false">R68-S68</f>
        <v>1800</v>
      </c>
      <c r="U68" s="29"/>
    </row>
    <row r="69" customFormat="false" ht="15" hidden="false" customHeight="false" outlineLevel="0" collapsed="false">
      <c r="A69" s="18" t="s">
        <v>21</v>
      </c>
      <c r="B69" s="19" t="s">
        <v>22</v>
      </c>
      <c r="C69" s="18" t="n">
        <v>4</v>
      </c>
      <c r="D69" s="20" t="n">
        <v>1754</v>
      </c>
      <c r="E69" s="21" t="s">
        <v>23</v>
      </c>
      <c r="F69" s="22" t="s">
        <v>95</v>
      </c>
      <c r="G69" s="23" t="s">
        <v>25</v>
      </c>
      <c r="H69" s="24" t="s">
        <v>89</v>
      </c>
      <c r="I69" s="24" t="n">
        <v>180</v>
      </c>
      <c r="J69" s="24" t="s">
        <v>35</v>
      </c>
      <c r="K69" s="30" t="n">
        <v>20</v>
      </c>
      <c r="L69" s="24"/>
      <c r="M69" s="25"/>
      <c r="N69" s="26" t="n">
        <f aca="false">K69+(0.05*L69)+(M69/240)</f>
        <v>20</v>
      </c>
      <c r="O69" s="27"/>
      <c r="P69" s="27"/>
      <c r="Q69" s="27"/>
      <c r="R69" s="28" t="n">
        <f aca="false">N69*I69</f>
        <v>3600</v>
      </c>
      <c r="S69" s="28" t="n">
        <f aca="false">O69+(P69*0.05)+(Q69/240)</f>
        <v>0</v>
      </c>
      <c r="T69" s="28" t="n">
        <f aca="false">R69-S69</f>
        <v>3600</v>
      </c>
      <c r="U69" s="29"/>
    </row>
    <row r="70" customFormat="false" ht="15" hidden="false" customHeight="false" outlineLevel="0" collapsed="false">
      <c r="A70" s="18" t="s">
        <v>21</v>
      </c>
      <c r="B70" s="19" t="s">
        <v>22</v>
      </c>
      <c r="C70" s="18" t="n">
        <v>4</v>
      </c>
      <c r="D70" s="20" t="n">
        <v>1754</v>
      </c>
      <c r="E70" s="21" t="s">
        <v>23</v>
      </c>
      <c r="F70" s="22" t="s">
        <v>96</v>
      </c>
      <c r="G70" s="23" t="s">
        <v>25</v>
      </c>
      <c r="H70" s="24" t="s">
        <v>89</v>
      </c>
      <c r="I70" s="24" t="n">
        <v>10</v>
      </c>
      <c r="J70" s="24" t="s">
        <v>97</v>
      </c>
      <c r="K70" s="24" t="n">
        <v>192</v>
      </c>
      <c r="L70" s="24"/>
      <c r="M70" s="25"/>
      <c r="N70" s="26" t="n">
        <f aca="false">K70+(0.05*L70)+(M70/240)</f>
        <v>192</v>
      </c>
      <c r="O70" s="27"/>
      <c r="P70" s="27"/>
      <c r="Q70" s="27"/>
      <c r="R70" s="28" t="n">
        <f aca="false">N70*I70</f>
        <v>1920</v>
      </c>
      <c r="S70" s="28" t="n">
        <f aca="false">O70+(P70*0.05)+(Q70/240)</f>
        <v>0</v>
      </c>
      <c r="T70" s="28" t="n">
        <f aca="false">R70-S70</f>
        <v>1920</v>
      </c>
      <c r="U70" s="29"/>
    </row>
    <row r="71" customFormat="false" ht="15" hidden="false" customHeight="false" outlineLevel="0" collapsed="false">
      <c r="A71" s="18" t="s">
        <v>21</v>
      </c>
      <c r="B71" s="19" t="s">
        <v>22</v>
      </c>
      <c r="C71" s="18" t="n">
        <v>4</v>
      </c>
      <c r="D71" s="20" t="n">
        <v>1754</v>
      </c>
      <c r="E71" s="21" t="s">
        <v>23</v>
      </c>
      <c r="F71" s="22" t="s">
        <v>96</v>
      </c>
      <c r="G71" s="23" t="s">
        <v>25</v>
      </c>
      <c r="H71" s="24" t="s">
        <v>89</v>
      </c>
      <c r="I71" s="24" t="n">
        <v>10</v>
      </c>
      <c r="J71" s="24" t="s">
        <v>35</v>
      </c>
      <c r="K71" s="24" t="n">
        <v>16</v>
      </c>
      <c r="L71" s="24"/>
      <c r="M71" s="25"/>
      <c r="N71" s="26" t="n">
        <f aca="false">K71+(0.05*L71)+(M71/240)</f>
        <v>16</v>
      </c>
      <c r="O71" s="27"/>
      <c r="P71" s="27"/>
      <c r="Q71" s="27"/>
      <c r="R71" s="28" t="n">
        <f aca="false">N71*I71</f>
        <v>160</v>
      </c>
      <c r="S71" s="28" t="n">
        <f aca="false">O71+(P71*0.05)+(Q71/240)</f>
        <v>0</v>
      </c>
      <c r="T71" s="28" t="n">
        <f aca="false">R71-S71</f>
        <v>160</v>
      </c>
      <c r="U71" s="29"/>
    </row>
    <row r="72" customFormat="false" ht="15" hidden="false" customHeight="false" outlineLevel="0" collapsed="false">
      <c r="A72" s="18" t="s">
        <v>21</v>
      </c>
      <c r="B72" s="19" t="s">
        <v>22</v>
      </c>
      <c r="C72" s="18" t="n">
        <v>4</v>
      </c>
      <c r="D72" s="20" t="n">
        <v>1754</v>
      </c>
      <c r="E72" s="21" t="s">
        <v>23</v>
      </c>
      <c r="F72" s="22" t="s">
        <v>98</v>
      </c>
      <c r="G72" s="23" t="s">
        <v>25</v>
      </c>
      <c r="H72" s="24" t="s">
        <v>89</v>
      </c>
      <c r="I72" s="24" t="n">
        <v>12</v>
      </c>
      <c r="J72" s="24" t="s">
        <v>35</v>
      </c>
      <c r="K72" s="24" t="n">
        <v>3</v>
      </c>
      <c r="L72" s="24"/>
      <c r="M72" s="25"/>
      <c r="N72" s="26" t="n">
        <f aca="false">K72+(0.05*L72)+(M72/240)</f>
        <v>3</v>
      </c>
      <c r="O72" s="27"/>
      <c r="P72" s="27"/>
      <c r="Q72" s="27"/>
      <c r="R72" s="28" t="n">
        <f aca="false">N72*I72</f>
        <v>36</v>
      </c>
      <c r="S72" s="28" t="n">
        <f aca="false">O72+(P72*0.05)+(Q72/240)</f>
        <v>0</v>
      </c>
      <c r="T72" s="28" t="n">
        <f aca="false">R72-S72</f>
        <v>36</v>
      </c>
      <c r="U72" s="29"/>
    </row>
    <row r="73" customFormat="false" ht="15" hidden="false" customHeight="false" outlineLevel="0" collapsed="false">
      <c r="A73" s="18" t="s">
        <v>21</v>
      </c>
      <c r="B73" s="19" t="s">
        <v>22</v>
      </c>
      <c r="C73" s="18" t="n">
        <v>4</v>
      </c>
      <c r="D73" s="20" t="n">
        <v>1754</v>
      </c>
      <c r="E73" s="21" t="s">
        <v>23</v>
      </c>
      <c r="F73" s="22" t="s">
        <v>99</v>
      </c>
      <c r="G73" s="23" t="s">
        <v>25</v>
      </c>
      <c r="H73" s="24" t="s">
        <v>89</v>
      </c>
      <c r="I73" s="24" t="n">
        <v>12</v>
      </c>
      <c r="J73" s="24" t="s">
        <v>35</v>
      </c>
      <c r="K73" s="24" t="n">
        <v>4</v>
      </c>
      <c r="L73" s="24"/>
      <c r="M73" s="25"/>
      <c r="N73" s="26" t="n">
        <f aca="false">K73+(0.05*L73)+(M73/240)</f>
        <v>4</v>
      </c>
      <c r="O73" s="27"/>
      <c r="P73" s="27"/>
      <c r="Q73" s="27"/>
      <c r="R73" s="28" t="n">
        <f aca="false">N73*I73</f>
        <v>48</v>
      </c>
      <c r="S73" s="28" t="n">
        <f aca="false">O73+(P73*0.05)+(Q73/240)</f>
        <v>0</v>
      </c>
      <c r="T73" s="28" t="n">
        <f aca="false">R73-S73</f>
        <v>48</v>
      </c>
      <c r="U73" s="29" t="s">
        <v>100</v>
      </c>
    </row>
    <row r="74" customFormat="false" ht="15" hidden="false" customHeight="false" outlineLevel="0" collapsed="false">
      <c r="A74" s="18" t="s">
        <v>21</v>
      </c>
      <c r="B74" s="19" t="s">
        <v>22</v>
      </c>
      <c r="C74" s="18" t="n">
        <v>4</v>
      </c>
      <c r="D74" s="20" t="n">
        <v>1754</v>
      </c>
      <c r="E74" s="21" t="s">
        <v>23</v>
      </c>
      <c r="F74" s="22" t="s">
        <v>101</v>
      </c>
      <c r="G74" s="23" t="s">
        <v>25</v>
      </c>
      <c r="H74" s="24" t="s">
        <v>89</v>
      </c>
      <c r="I74" s="24" t="n">
        <v>150</v>
      </c>
      <c r="J74" s="24" t="s">
        <v>29</v>
      </c>
      <c r="K74" s="24"/>
      <c r="L74" s="24" t="n">
        <v>6</v>
      </c>
      <c r="M74" s="25"/>
      <c r="N74" s="26" t="n">
        <f aca="false">K74+(0.05*L74)+(M74/240)</f>
        <v>0.3</v>
      </c>
      <c r="O74" s="27"/>
      <c r="P74" s="27"/>
      <c r="Q74" s="27"/>
      <c r="R74" s="28" t="n">
        <f aca="false">N74*I74</f>
        <v>45</v>
      </c>
      <c r="S74" s="28" t="n">
        <f aca="false">O74+(P74*0.05)+(Q74/240)</f>
        <v>0</v>
      </c>
      <c r="T74" s="28" t="n">
        <f aca="false">R74-S74</f>
        <v>45</v>
      </c>
      <c r="U74" s="29"/>
    </row>
    <row r="75" customFormat="false" ht="15" hidden="false" customHeight="false" outlineLevel="0" collapsed="false">
      <c r="A75" s="18" t="s">
        <v>21</v>
      </c>
      <c r="B75" s="19" t="s">
        <v>22</v>
      </c>
      <c r="C75" s="18" t="n">
        <v>4</v>
      </c>
      <c r="D75" s="20" t="n">
        <v>1754</v>
      </c>
      <c r="E75" s="21" t="s">
        <v>23</v>
      </c>
      <c r="F75" s="22" t="s">
        <v>33</v>
      </c>
      <c r="G75" s="23" t="s">
        <v>25</v>
      </c>
      <c r="H75" s="24" t="s">
        <v>89</v>
      </c>
      <c r="I75" s="24" t="n">
        <v>484</v>
      </c>
      <c r="J75" s="24" t="s">
        <v>29</v>
      </c>
      <c r="K75" s="24"/>
      <c r="L75" s="24" t="n">
        <v>20</v>
      </c>
      <c r="M75" s="25"/>
      <c r="N75" s="26" t="n">
        <f aca="false">K75+(0.05*L75)+(M75/240)</f>
        <v>1</v>
      </c>
      <c r="O75" s="27"/>
      <c r="P75" s="27"/>
      <c r="Q75" s="27"/>
      <c r="R75" s="28" t="n">
        <f aca="false">N75*I75</f>
        <v>484</v>
      </c>
      <c r="S75" s="28" t="n">
        <f aca="false">O75+(P75*0.05)+(Q75/240)</f>
        <v>0</v>
      </c>
      <c r="T75" s="28" t="n">
        <f aca="false">R75-S75</f>
        <v>484</v>
      </c>
      <c r="U75" s="29"/>
    </row>
    <row r="76" customFormat="false" ht="15" hidden="false" customHeight="false" outlineLevel="0" collapsed="false">
      <c r="A76" s="18" t="s">
        <v>21</v>
      </c>
      <c r="B76" s="19" t="s">
        <v>22</v>
      </c>
      <c r="C76" s="18" t="n">
        <v>4</v>
      </c>
      <c r="D76" s="20" t="n">
        <v>1754</v>
      </c>
      <c r="E76" s="21" t="s">
        <v>23</v>
      </c>
      <c r="F76" s="22" t="s">
        <v>102</v>
      </c>
      <c r="G76" s="23" t="s">
        <v>25</v>
      </c>
      <c r="H76" s="24" t="s">
        <v>89</v>
      </c>
      <c r="I76" s="24" t="n">
        <v>256</v>
      </c>
      <c r="J76" s="24" t="s">
        <v>29</v>
      </c>
      <c r="K76" s="24"/>
      <c r="L76" s="24" t="n">
        <v>20</v>
      </c>
      <c r="M76" s="25"/>
      <c r="N76" s="26" t="n">
        <f aca="false">K76+(0.05*L76)+(M76/240)</f>
        <v>1</v>
      </c>
      <c r="O76" s="27"/>
      <c r="P76" s="27"/>
      <c r="Q76" s="27"/>
      <c r="R76" s="28" t="n">
        <f aca="false">N76*I76</f>
        <v>256</v>
      </c>
      <c r="S76" s="28" t="n">
        <f aca="false">O76+(P76*0.05)+(Q76/240)</f>
        <v>0</v>
      </c>
      <c r="T76" s="28" t="n">
        <f aca="false">R76-S76</f>
        <v>256</v>
      </c>
      <c r="U76" s="29"/>
    </row>
    <row r="77" customFormat="false" ht="15" hidden="false" customHeight="false" outlineLevel="0" collapsed="false">
      <c r="A77" s="18" t="s">
        <v>21</v>
      </c>
      <c r="B77" s="19" t="s">
        <v>22</v>
      </c>
      <c r="C77" s="18" t="n">
        <v>4</v>
      </c>
      <c r="D77" s="20" t="n">
        <v>1754</v>
      </c>
      <c r="E77" s="21" t="s">
        <v>23</v>
      </c>
      <c r="F77" s="22" t="s">
        <v>103</v>
      </c>
      <c r="G77" s="23" t="s">
        <v>25</v>
      </c>
      <c r="H77" s="24" t="s">
        <v>89</v>
      </c>
      <c r="I77" s="24" t="n">
        <v>1109</v>
      </c>
      <c r="J77" s="24" t="s">
        <v>35</v>
      </c>
      <c r="K77" s="30" t="n">
        <v>10</v>
      </c>
      <c r="L77" s="24"/>
      <c r="M77" s="25"/>
      <c r="N77" s="26" t="n">
        <f aca="false">K77+(0.05*L77)+(M77/240)</f>
        <v>10</v>
      </c>
      <c r="O77" s="27"/>
      <c r="P77" s="27"/>
      <c r="Q77" s="27"/>
      <c r="R77" s="28" t="n">
        <f aca="false">N77*I77</f>
        <v>11090</v>
      </c>
      <c r="S77" s="28" t="n">
        <f aca="false">O77+(P77*0.05)+(Q77/240)</f>
        <v>0</v>
      </c>
      <c r="T77" s="28" t="n">
        <f aca="false">R77-S77</f>
        <v>11090</v>
      </c>
      <c r="U77" s="29"/>
    </row>
    <row r="78" customFormat="false" ht="15" hidden="false" customHeight="false" outlineLevel="0" collapsed="false">
      <c r="A78" s="18" t="s">
        <v>21</v>
      </c>
      <c r="B78" s="19" t="s">
        <v>22</v>
      </c>
      <c r="C78" s="18" t="n">
        <v>4</v>
      </c>
      <c r="D78" s="20" t="n">
        <v>1754</v>
      </c>
      <c r="E78" s="21" t="s">
        <v>23</v>
      </c>
      <c r="F78" s="22" t="s">
        <v>103</v>
      </c>
      <c r="G78" s="23" t="s">
        <v>25</v>
      </c>
      <c r="H78" s="24" t="s">
        <v>89</v>
      </c>
      <c r="I78" s="24" t="n">
        <v>190</v>
      </c>
      <c r="J78" s="24" t="s">
        <v>29</v>
      </c>
      <c r="K78" s="24"/>
      <c r="L78" s="24" t="n">
        <v>10</v>
      </c>
      <c r="M78" s="25"/>
      <c r="N78" s="26" t="n">
        <f aca="false">K78+(0.05*L78)+(M78/240)</f>
        <v>0.5</v>
      </c>
      <c r="O78" s="27"/>
      <c r="P78" s="27"/>
      <c r="Q78" s="27"/>
      <c r="R78" s="28" t="n">
        <f aca="false">N78*I78</f>
        <v>95</v>
      </c>
      <c r="S78" s="28" t="n">
        <f aca="false">O78+(P78*0.05)+(Q78/240)</f>
        <v>0</v>
      </c>
      <c r="T78" s="28" t="n">
        <f aca="false">R78-S78</f>
        <v>95</v>
      </c>
      <c r="U78" s="29"/>
    </row>
    <row r="79" customFormat="false" ht="15" hidden="false" customHeight="false" outlineLevel="0" collapsed="false">
      <c r="A79" s="18" t="s">
        <v>21</v>
      </c>
      <c r="B79" s="19" t="s">
        <v>22</v>
      </c>
      <c r="C79" s="18" t="n">
        <v>4</v>
      </c>
      <c r="D79" s="20" t="n">
        <v>1754</v>
      </c>
      <c r="E79" s="21" t="s">
        <v>23</v>
      </c>
      <c r="F79" s="22" t="s">
        <v>104</v>
      </c>
      <c r="G79" s="23" t="s">
        <v>25</v>
      </c>
      <c r="H79" s="24" t="s">
        <v>89</v>
      </c>
      <c r="I79" s="24" t="n">
        <v>140</v>
      </c>
      <c r="J79" s="24" t="s">
        <v>29</v>
      </c>
      <c r="K79" s="24"/>
      <c r="L79" s="24" t="n">
        <v>30</v>
      </c>
      <c r="M79" s="25"/>
      <c r="N79" s="26" t="n">
        <f aca="false">K79+(0.05*L79)+(M79/240)</f>
        <v>1.5</v>
      </c>
      <c r="O79" s="27"/>
      <c r="P79" s="27"/>
      <c r="Q79" s="27"/>
      <c r="R79" s="28" t="n">
        <f aca="false">N79*I79</f>
        <v>210</v>
      </c>
      <c r="S79" s="28" t="n">
        <f aca="false">O79+(P79*0.05)+(Q79/240)</f>
        <v>0</v>
      </c>
      <c r="T79" s="28" t="n">
        <f aca="false">R79-S79</f>
        <v>210</v>
      </c>
      <c r="U79" s="29"/>
    </row>
    <row r="80" customFormat="false" ht="15" hidden="false" customHeight="false" outlineLevel="0" collapsed="false">
      <c r="A80" s="18" t="s">
        <v>21</v>
      </c>
      <c r="B80" s="19" t="s">
        <v>22</v>
      </c>
      <c r="C80" s="18" t="n">
        <v>4</v>
      </c>
      <c r="D80" s="20" t="n">
        <v>1754</v>
      </c>
      <c r="E80" s="21" t="s">
        <v>23</v>
      </c>
      <c r="F80" s="22" t="s">
        <v>105</v>
      </c>
      <c r="G80" s="23" t="s">
        <v>25</v>
      </c>
      <c r="H80" s="24" t="s">
        <v>89</v>
      </c>
      <c r="I80" s="24" t="n">
        <v>600</v>
      </c>
      <c r="J80" s="24" t="s">
        <v>106</v>
      </c>
      <c r="K80" s="24"/>
      <c r="L80" s="24" t="n">
        <v>25</v>
      </c>
      <c r="M80" s="25"/>
      <c r="N80" s="26" t="n">
        <f aca="false">K80+(0.05*L80)+(M80/240)</f>
        <v>1.25</v>
      </c>
      <c r="O80" s="27"/>
      <c r="P80" s="27"/>
      <c r="Q80" s="27"/>
      <c r="R80" s="28" t="n">
        <f aca="false">N80*I80</f>
        <v>750</v>
      </c>
      <c r="S80" s="28" t="n">
        <f aca="false">O80+(P80*0.05)+(Q80/240)</f>
        <v>0</v>
      </c>
      <c r="T80" s="28" t="n">
        <f aca="false">R80-S80</f>
        <v>750</v>
      </c>
      <c r="U80" s="29"/>
    </row>
    <row r="81" customFormat="false" ht="15" hidden="false" customHeight="false" outlineLevel="0" collapsed="false">
      <c r="A81" s="18" t="s">
        <v>21</v>
      </c>
      <c r="B81" s="19" t="s">
        <v>22</v>
      </c>
      <c r="C81" s="18" t="n">
        <v>4</v>
      </c>
      <c r="D81" s="20" t="n">
        <v>1754</v>
      </c>
      <c r="E81" s="21" t="s">
        <v>23</v>
      </c>
      <c r="F81" s="22" t="s">
        <v>105</v>
      </c>
      <c r="G81" s="23" t="s">
        <v>25</v>
      </c>
      <c r="H81" s="24" t="s">
        <v>89</v>
      </c>
      <c r="I81" s="24" t="n">
        <v>30</v>
      </c>
      <c r="J81" s="24" t="s">
        <v>29</v>
      </c>
      <c r="K81" s="24" t="n">
        <v>12</v>
      </c>
      <c r="L81" s="24"/>
      <c r="M81" s="25"/>
      <c r="N81" s="26" t="n">
        <f aca="false">K81+(0.05*L81)+(M81/240)</f>
        <v>12</v>
      </c>
      <c r="O81" s="27"/>
      <c r="P81" s="27"/>
      <c r="Q81" s="27"/>
      <c r="R81" s="28" t="n">
        <f aca="false">N81*I81</f>
        <v>360</v>
      </c>
      <c r="S81" s="28" t="n">
        <f aca="false">O81+(P81*0.05)+(Q81/240)</f>
        <v>0</v>
      </c>
      <c r="T81" s="28" t="n">
        <f aca="false">R81-S81</f>
        <v>360</v>
      </c>
      <c r="U81" s="29"/>
    </row>
    <row r="82" customFormat="false" ht="15" hidden="false" customHeight="false" outlineLevel="0" collapsed="false">
      <c r="A82" s="18" t="s">
        <v>21</v>
      </c>
      <c r="B82" s="19" t="s">
        <v>22</v>
      </c>
      <c r="C82" s="18" t="n">
        <v>4</v>
      </c>
      <c r="D82" s="20" t="n">
        <v>1754</v>
      </c>
      <c r="E82" s="21" t="s">
        <v>23</v>
      </c>
      <c r="F82" s="32" t="s">
        <v>107</v>
      </c>
      <c r="G82" s="23" t="s">
        <v>25</v>
      </c>
      <c r="H82" s="24" t="s">
        <v>89</v>
      </c>
      <c r="I82" s="24" t="n">
        <v>80</v>
      </c>
      <c r="J82" s="24" t="s">
        <v>29</v>
      </c>
      <c r="K82" s="24" t="n">
        <v>24</v>
      </c>
      <c r="L82" s="24"/>
      <c r="M82" s="25"/>
      <c r="N82" s="26" t="n">
        <f aca="false">K82+(0.05*L82)+(M82/240)</f>
        <v>24</v>
      </c>
      <c r="O82" s="27"/>
      <c r="P82" s="27"/>
      <c r="Q82" s="27"/>
      <c r="R82" s="28" t="n">
        <f aca="false">N82*I82</f>
        <v>1920</v>
      </c>
      <c r="S82" s="28" t="n">
        <f aca="false">O82+(P82*0.05)+(Q82/240)</f>
        <v>0</v>
      </c>
      <c r="T82" s="28" t="n">
        <f aca="false">R82-S82</f>
        <v>1920</v>
      </c>
      <c r="U82" s="29"/>
    </row>
    <row r="83" customFormat="false" ht="15" hidden="false" customHeight="false" outlineLevel="0" collapsed="false">
      <c r="A83" s="18" t="s">
        <v>21</v>
      </c>
      <c r="B83" s="19" t="s">
        <v>22</v>
      </c>
      <c r="C83" s="18" t="n">
        <v>4</v>
      </c>
      <c r="D83" s="20" t="n">
        <v>1754</v>
      </c>
      <c r="E83" s="21" t="s">
        <v>23</v>
      </c>
      <c r="F83" s="22" t="s">
        <v>108</v>
      </c>
      <c r="G83" s="23" t="s">
        <v>25</v>
      </c>
      <c r="H83" s="24" t="s">
        <v>89</v>
      </c>
      <c r="I83" s="24" t="n">
        <v>160</v>
      </c>
      <c r="J83" s="24" t="s">
        <v>106</v>
      </c>
      <c r="K83" s="24" t="n">
        <v>15</v>
      </c>
      <c r="L83" s="24"/>
      <c r="M83" s="25"/>
      <c r="N83" s="26" t="n">
        <f aca="false">K83+(0.05*L83)+(M83/240)</f>
        <v>15</v>
      </c>
      <c r="O83" s="27"/>
      <c r="P83" s="27"/>
      <c r="Q83" s="27"/>
      <c r="R83" s="28" t="n">
        <f aca="false">N83*I83</f>
        <v>2400</v>
      </c>
      <c r="S83" s="28" t="n">
        <f aca="false">O83+(P83*0.05)+(Q83/240)</f>
        <v>0</v>
      </c>
      <c r="T83" s="28" t="n">
        <f aca="false">R83-S83</f>
        <v>2400</v>
      </c>
      <c r="U83" s="29"/>
    </row>
    <row r="84" customFormat="false" ht="15" hidden="false" customHeight="false" outlineLevel="0" collapsed="false">
      <c r="A84" s="18" t="s">
        <v>21</v>
      </c>
      <c r="B84" s="19" t="s">
        <v>22</v>
      </c>
      <c r="C84" s="18" t="n">
        <v>4</v>
      </c>
      <c r="D84" s="20" t="n">
        <v>1754</v>
      </c>
      <c r="E84" s="21" t="s">
        <v>23</v>
      </c>
      <c r="F84" s="22" t="s">
        <v>109</v>
      </c>
      <c r="G84" s="23" t="s">
        <v>25</v>
      </c>
      <c r="H84" s="24" t="s">
        <v>89</v>
      </c>
      <c r="I84" s="24" t="n">
        <v>12.5</v>
      </c>
      <c r="J84" s="24" t="s">
        <v>35</v>
      </c>
      <c r="K84" s="24" t="n">
        <v>15</v>
      </c>
      <c r="L84" s="24"/>
      <c r="M84" s="25"/>
      <c r="N84" s="26" t="n">
        <f aca="false">K84+(0.05*L84)+(M84/240)</f>
        <v>15</v>
      </c>
      <c r="O84" s="27"/>
      <c r="P84" s="27"/>
      <c r="Q84" s="27"/>
      <c r="R84" s="28" t="n">
        <f aca="false">N84*I84</f>
        <v>187.5</v>
      </c>
      <c r="S84" s="28" t="n">
        <f aca="false">O84+(P84*0.05)+(Q84/240)</f>
        <v>0</v>
      </c>
      <c r="T84" s="28" t="n">
        <f aca="false">R84-S84</f>
        <v>187.5</v>
      </c>
      <c r="U84" s="29" t="s">
        <v>110</v>
      </c>
    </row>
    <row r="85" customFormat="false" ht="15" hidden="false" customHeight="false" outlineLevel="0" collapsed="false">
      <c r="A85" s="18" t="s">
        <v>21</v>
      </c>
      <c r="B85" s="19" t="s">
        <v>22</v>
      </c>
      <c r="C85" s="18" t="n">
        <v>4</v>
      </c>
      <c r="D85" s="20" t="n">
        <v>1754</v>
      </c>
      <c r="E85" s="21" t="s">
        <v>23</v>
      </c>
      <c r="F85" s="32" t="s">
        <v>111</v>
      </c>
      <c r="G85" s="23" t="s">
        <v>25</v>
      </c>
      <c r="H85" s="24" t="s">
        <v>89</v>
      </c>
      <c r="I85" s="24" t="n">
        <v>200</v>
      </c>
      <c r="J85" s="24" t="s">
        <v>29</v>
      </c>
      <c r="K85" s="24" t="n">
        <v>24</v>
      </c>
      <c r="L85" s="24"/>
      <c r="M85" s="25"/>
      <c r="N85" s="26" t="n">
        <f aca="false">K85+(0.05*L85)+(M85/240)</f>
        <v>24</v>
      </c>
      <c r="O85" s="27"/>
      <c r="P85" s="27"/>
      <c r="Q85" s="27"/>
      <c r="R85" s="28" t="n">
        <f aca="false">N85*I85</f>
        <v>4800</v>
      </c>
      <c r="S85" s="28" t="n">
        <f aca="false">O85+(P85*0.05)+(Q85/240)</f>
        <v>0</v>
      </c>
      <c r="T85" s="28" t="n">
        <f aca="false">R85-S85</f>
        <v>4800</v>
      </c>
      <c r="U85" s="29"/>
    </row>
    <row r="86" customFormat="false" ht="15" hidden="false" customHeight="false" outlineLevel="0" collapsed="false">
      <c r="A86" s="18" t="s">
        <v>21</v>
      </c>
      <c r="B86" s="19" t="s">
        <v>22</v>
      </c>
      <c r="C86" s="18" t="n">
        <v>4</v>
      </c>
      <c r="D86" s="20" t="n">
        <v>1754</v>
      </c>
      <c r="E86" s="21" t="s">
        <v>23</v>
      </c>
      <c r="F86" s="22" t="s">
        <v>112</v>
      </c>
      <c r="G86" s="23" t="s">
        <v>25</v>
      </c>
      <c r="H86" s="24" t="s">
        <v>89</v>
      </c>
      <c r="I86" s="24" t="n">
        <v>1090</v>
      </c>
      <c r="J86" s="24" t="s">
        <v>29</v>
      </c>
      <c r="K86" s="24"/>
      <c r="L86" s="24" t="n">
        <v>40</v>
      </c>
      <c r="M86" s="25"/>
      <c r="N86" s="26" t="n">
        <f aca="false">K86+(0.05*L86)+(M86/240)</f>
        <v>2</v>
      </c>
      <c r="O86" s="27"/>
      <c r="P86" s="27"/>
      <c r="Q86" s="27"/>
      <c r="R86" s="28" t="n">
        <f aca="false">N86*I86</f>
        <v>2180</v>
      </c>
      <c r="S86" s="28" t="n">
        <f aca="false">O86+(P86*0.05)+(Q86/240)</f>
        <v>0</v>
      </c>
      <c r="T86" s="28" t="n">
        <f aca="false">R86-S86</f>
        <v>2180</v>
      </c>
      <c r="U86" s="29"/>
    </row>
    <row r="87" customFormat="false" ht="15" hidden="false" customHeight="false" outlineLevel="0" collapsed="false">
      <c r="A87" s="18" t="s">
        <v>21</v>
      </c>
      <c r="B87" s="19" t="s">
        <v>22</v>
      </c>
      <c r="C87" s="18" t="n">
        <v>4</v>
      </c>
      <c r="D87" s="20" t="n">
        <v>1754</v>
      </c>
      <c r="E87" s="21" t="s">
        <v>23</v>
      </c>
      <c r="F87" s="22" t="s">
        <v>34</v>
      </c>
      <c r="G87" s="23" t="s">
        <v>25</v>
      </c>
      <c r="H87" s="24" t="s">
        <v>89</v>
      </c>
      <c r="I87" s="24" t="n">
        <v>191</v>
      </c>
      <c r="J87" s="24" t="s">
        <v>41</v>
      </c>
      <c r="K87" s="24" t="n">
        <v>2</v>
      </c>
      <c r="L87" s="24" t="n">
        <v>7</v>
      </c>
      <c r="M87" s="25"/>
      <c r="N87" s="26" t="n">
        <f aca="false">K87+(0.05*L87)+(M87/240)</f>
        <v>2.35</v>
      </c>
      <c r="O87" s="27"/>
      <c r="P87" s="27"/>
      <c r="Q87" s="27"/>
      <c r="R87" s="28" t="n">
        <f aca="false">N87*I87</f>
        <v>448.85</v>
      </c>
      <c r="S87" s="28" t="n">
        <f aca="false">O87+(P87*0.05)+(Q87/240)</f>
        <v>0</v>
      </c>
      <c r="T87" s="28" t="n">
        <f aca="false">R87-S87</f>
        <v>448.85</v>
      </c>
      <c r="U87" s="29"/>
    </row>
    <row r="88" customFormat="false" ht="15" hidden="false" customHeight="false" outlineLevel="0" collapsed="false">
      <c r="A88" s="18" t="s">
        <v>21</v>
      </c>
      <c r="B88" s="19" t="s">
        <v>22</v>
      </c>
      <c r="C88" s="18" t="n">
        <v>4</v>
      </c>
      <c r="D88" s="20" t="n">
        <v>1754</v>
      </c>
      <c r="E88" s="21" t="s">
        <v>23</v>
      </c>
      <c r="F88" s="22" t="s">
        <v>113</v>
      </c>
      <c r="G88" s="23" t="s">
        <v>25</v>
      </c>
      <c r="H88" s="24" t="s">
        <v>89</v>
      </c>
      <c r="I88" s="24" t="n">
        <v>21722</v>
      </c>
      <c r="J88" s="24" t="s">
        <v>106</v>
      </c>
      <c r="K88" s="24" t="n">
        <v>5</v>
      </c>
      <c r="L88" s="24"/>
      <c r="M88" s="25"/>
      <c r="N88" s="26" t="n">
        <f aca="false">K88+(0.05*L88)+(M88/240)</f>
        <v>5</v>
      </c>
      <c r="O88" s="27"/>
      <c r="P88" s="27"/>
      <c r="Q88" s="27"/>
      <c r="R88" s="28" t="n">
        <f aca="false">N88*I88</f>
        <v>108610</v>
      </c>
      <c r="S88" s="28" t="n">
        <f aca="false">O88+(P88*0.05)+(Q88/240)</f>
        <v>0</v>
      </c>
      <c r="T88" s="28" t="n">
        <f aca="false">R88-S88</f>
        <v>108610</v>
      </c>
      <c r="U88" s="29"/>
    </row>
    <row r="89" customFormat="false" ht="15" hidden="false" customHeight="false" outlineLevel="0" collapsed="false">
      <c r="A89" s="18" t="s">
        <v>21</v>
      </c>
      <c r="B89" s="19" t="s">
        <v>22</v>
      </c>
      <c r="C89" s="18" t="n">
        <v>4</v>
      </c>
      <c r="D89" s="20" t="n">
        <v>1754</v>
      </c>
      <c r="E89" s="21" t="s">
        <v>23</v>
      </c>
      <c r="F89" s="22" t="s">
        <v>114</v>
      </c>
      <c r="G89" s="23" t="s">
        <v>25</v>
      </c>
      <c r="H89" s="24" t="s">
        <v>89</v>
      </c>
      <c r="I89" s="24" t="n">
        <f aca="false">115*12</f>
        <v>1380</v>
      </c>
      <c r="J89" s="24" t="s">
        <v>35</v>
      </c>
      <c r="K89" s="24" t="n">
        <v>3</v>
      </c>
      <c r="L89" s="24" t="n">
        <v>5</v>
      </c>
      <c r="M89" s="25"/>
      <c r="N89" s="26" t="n">
        <f aca="false">K89+(0.05*L89)+(M89/240)</f>
        <v>3.25</v>
      </c>
      <c r="O89" s="27"/>
      <c r="P89" s="27"/>
      <c r="Q89" s="27"/>
      <c r="R89" s="28" t="n">
        <f aca="false">N89*I89</f>
        <v>4485</v>
      </c>
      <c r="S89" s="28" t="n">
        <f aca="false">O89+(P89*0.05)+(Q89/240)</f>
        <v>0</v>
      </c>
      <c r="T89" s="28" t="n">
        <f aca="false">R89-S89</f>
        <v>4485</v>
      </c>
      <c r="U89" s="29"/>
    </row>
    <row r="90" customFormat="false" ht="15" hidden="false" customHeight="false" outlineLevel="0" collapsed="false">
      <c r="A90" s="18" t="s">
        <v>21</v>
      </c>
      <c r="B90" s="19" t="s">
        <v>22</v>
      </c>
      <c r="C90" s="18" t="n">
        <v>4</v>
      </c>
      <c r="D90" s="20" t="n">
        <v>1754</v>
      </c>
      <c r="E90" s="21" t="s">
        <v>23</v>
      </c>
      <c r="F90" s="22" t="s">
        <v>115</v>
      </c>
      <c r="G90" s="23" t="s">
        <v>25</v>
      </c>
      <c r="H90" s="24" t="s">
        <v>89</v>
      </c>
      <c r="I90" s="24" t="n">
        <v>127</v>
      </c>
      <c r="J90" s="24" t="s">
        <v>36</v>
      </c>
      <c r="K90" s="30" t="n">
        <v>120</v>
      </c>
      <c r="L90" s="24"/>
      <c r="M90" s="25"/>
      <c r="N90" s="26" t="n">
        <f aca="false">K90+(0.05*L90)+(M90/240)</f>
        <v>120</v>
      </c>
      <c r="O90" s="27"/>
      <c r="P90" s="27"/>
      <c r="Q90" s="27"/>
      <c r="R90" s="28" t="n">
        <f aca="false">N90*I90</f>
        <v>15240</v>
      </c>
      <c r="S90" s="28" t="n">
        <f aca="false">O90+(P90*0.05)+(Q90/240)</f>
        <v>0</v>
      </c>
      <c r="T90" s="28" t="n">
        <f aca="false">R90-S90</f>
        <v>15240</v>
      </c>
      <c r="U90" s="29"/>
    </row>
    <row r="91" customFormat="false" ht="15" hidden="false" customHeight="false" outlineLevel="0" collapsed="false">
      <c r="A91" s="18" t="s">
        <v>21</v>
      </c>
      <c r="B91" s="19" t="s">
        <v>22</v>
      </c>
      <c r="C91" s="18" t="n">
        <v>4</v>
      </c>
      <c r="D91" s="20" t="n">
        <v>1754</v>
      </c>
      <c r="E91" s="21" t="s">
        <v>23</v>
      </c>
      <c r="F91" s="22" t="s">
        <v>116</v>
      </c>
      <c r="G91" s="23" t="s">
        <v>25</v>
      </c>
      <c r="H91" s="24" t="s">
        <v>89</v>
      </c>
      <c r="I91" s="24" t="n">
        <v>1150</v>
      </c>
      <c r="J91" s="24" t="s">
        <v>29</v>
      </c>
      <c r="K91" s="24"/>
      <c r="L91" s="24" t="n">
        <v>10</v>
      </c>
      <c r="M91" s="25"/>
      <c r="N91" s="26" t="n">
        <f aca="false">K91+(0.05*L91)+(M91/240)</f>
        <v>0.5</v>
      </c>
      <c r="O91" s="27"/>
      <c r="P91" s="27"/>
      <c r="Q91" s="27"/>
      <c r="R91" s="28" t="n">
        <f aca="false">N91*I91</f>
        <v>575</v>
      </c>
      <c r="S91" s="28" t="n">
        <f aca="false">O91+(P91*0.05)+(Q91/240)</f>
        <v>0</v>
      </c>
      <c r="T91" s="28" t="n">
        <f aca="false">R91-S91</f>
        <v>575</v>
      </c>
      <c r="U91" s="29"/>
    </row>
    <row r="92" customFormat="false" ht="15" hidden="false" customHeight="false" outlineLevel="0" collapsed="false">
      <c r="A92" s="18" t="s">
        <v>21</v>
      </c>
      <c r="B92" s="19" t="s">
        <v>22</v>
      </c>
      <c r="C92" s="18" t="n">
        <v>4</v>
      </c>
      <c r="D92" s="20" t="n">
        <v>1754</v>
      </c>
      <c r="E92" s="21" t="s">
        <v>23</v>
      </c>
      <c r="F92" s="22" t="s">
        <v>117</v>
      </c>
      <c r="G92" s="23" t="s">
        <v>25</v>
      </c>
      <c r="H92" s="24" t="s">
        <v>89</v>
      </c>
      <c r="I92" s="24" t="n">
        <v>350</v>
      </c>
      <c r="J92" s="24" t="s">
        <v>29</v>
      </c>
      <c r="K92" s="24"/>
      <c r="L92" s="24" t="n">
        <v>18</v>
      </c>
      <c r="M92" s="25"/>
      <c r="N92" s="26" t="n">
        <f aca="false">K92+(0.05*L92)+(M92/240)</f>
        <v>0.9</v>
      </c>
      <c r="O92" s="27"/>
      <c r="P92" s="27"/>
      <c r="Q92" s="27"/>
      <c r="R92" s="28" t="n">
        <f aca="false">N92*I92</f>
        <v>315</v>
      </c>
      <c r="S92" s="28" t="n">
        <f aca="false">O92+(P92*0.05)+(Q92/240)</f>
        <v>0</v>
      </c>
      <c r="T92" s="28" t="n">
        <f aca="false">R92-S92</f>
        <v>315</v>
      </c>
      <c r="U92" s="29"/>
    </row>
    <row r="93" customFormat="false" ht="15" hidden="false" customHeight="false" outlineLevel="0" collapsed="false">
      <c r="A93" s="18" t="s">
        <v>21</v>
      </c>
      <c r="B93" s="19" t="s">
        <v>22</v>
      </c>
      <c r="C93" s="18" t="n">
        <v>4</v>
      </c>
      <c r="D93" s="20" t="n">
        <v>1754</v>
      </c>
      <c r="E93" s="21" t="s">
        <v>23</v>
      </c>
      <c r="F93" s="22" t="s">
        <v>118</v>
      </c>
      <c r="G93" s="23" t="s">
        <v>25</v>
      </c>
      <c r="H93" s="24" t="s">
        <v>89</v>
      </c>
      <c r="I93" s="24" t="n">
        <v>226</v>
      </c>
      <c r="J93" s="24" t="s">
        <v>35</v>
      </c>
      <c r="K93" s="24" t="n">
        <v>18</v>
      </c>
      <c r="L93" s="24"/>
      <c r="M93" s="25"/>
      <c r="N93" s="26" t="n">
        <f aca="false">K93+(0.05*L93)+(M93/240)</f>
        <v>18</v>
      </c>
      <c r="O93" s="27"/>
      <c r="P93" s="27"/>
      <c r="Q93" s="27"/>
      <c r="R93" s="28" t="n">
        <f aca="false">N93*I93</f>
        <v>4068</v>
      </c>
      <c r="S93" s="28" t="n">
        <f aca="false">O93+(P93*0.05)+(Q93/240)</f>
        <v>0</v>
      </c>
      <c r="T93" s="28" t="n">
        <f aca="false">R93-S93</f>
        <v>4068</v>
      </c>
      <c r="U93" s="33" t="s">
        <v>119</v>
      </c>
    </row>
    <row r="94" customFormat="false" ht="15" hidden="false" customHeight="false" outlineLevel="0" collapsed="false">
      <c r="A94" s="18" t="s">
        <v>21</v>
      </c>
      <c r="B94" s="19" t="s">
        <v>22</v>
      </c>
      <c r="C94" s="18" t="n">
        <v>4</v>
      </c>
      <c r="D94" s="20" t="n">
        <v>1754</v>
      </c>
      <c r="E94" s="21" t="s">
        <v>23</v>
      </c>
      <c r="F94" s="22" t="s">
        <v>120</v>
      </c>
      <c r="G94" s="23" t="s">
        <v>25</v>
      </c>
      <c r="H94" s="24" t="s">
        <v>89</v>
      </c>
      <c r="I94" s="24" t="n">
        <v>209</v>
      </c>
      <c r="J94" s="24" t="s">
        <v>29</v>
      </c>
      <c r="K94" s="24"/>
      <c r="L94" s="24" t="n">
        <v>16</v>
      </c>
      <c r="M94" s="25"/>
      <c r="N94" s="26" t="n">
        <f aca="false">K94+(0.05*L94)+(M94/240)</f>
        <v>0.8</v>
      </c>
      <c r="O94" s="27"/>
      <c r="P94" s="27"/>
      <c r="Q94" s="27"/>
      <c r="R94" s="28" t="n">
        <f aca="false">N94*I94</f>
        <v>167.2</v>
      </c>
      <c r="S94" s="28" t="n">
        <f aca="false">O94+(P94*0.05)+(Q94/240)</f>
        <v>0</v>
      </c>
      <c r="T94" s="28" t="n">
        <f aca="false">R94-S94</f>
        <v>167.2</v>
      </c>
      <c r="U94" s="29"/>
    </row>
    <row r="95" customFormat="false" ht="15" hidden="false" customHeight="false" outlineLevel="0" collapsed="false">
      <c r="A95" s="18" t="s">
        <v>21</v>
      </c>
      <c r="B95" s="19" t="s">
        <v>22</v>
      </c>
      <c r="C95" s="18" t="n">
        <v>4</v>
      </c>
      <c r="D95" s="20" t="n">
        <v>1754</v>
      </c>
      <c r="E95" s="21" t="s">
        <v>23</v>
      </c>
      <c r="F95" s="22" t="s">
        <v>121</v>
      </c>
      <c r="G95" s="23" t="s">
        <v>25</v>
      </c>
      <c r="H95" s="24" t="s">
        <v>89</v>
      </c>
      <c r="I95" s="24" t="n">
        <v>357</v>
      </c>
      <c r="J95" s="24" t="s">
        <v>122</v>
      </c>
      <c r="K95" s="24" t="n">
        <v>4</v>
      </c>
      <c r="L95" s="24"/>
      <c r="M95" s="25"/>
      <c r="N95" s="26" t="n">
        <f aca="false">K95+(0.05*L95)+(M95/240)</f>
        <v>4</v>
      </c>
      <c r="O95" s="27"/>
      <c r="P95" s="27"/>
      <c r="Q95" s="27"/>
      <c r="R95" s="28" t="n">
        <f aca="false">N95*I95</f>
        <v>1428</v>
      </c>
      <c r="S95" s="28" t="n">
        <f aca="false">O95+(P95*0.05)+(Q95/240)</f>
        <v>0</v>
      </c>
      <c r="T95" s="28" t="n">
        <f aca="false">R95-S95</f>
        <v>1428</v>
      </c>
      <c r="U95" s="29"/>
    </row>
    <row r="96" customFormat="false" ht="15" hidden="false" customHeight="false" outlineLevel="0" collapsed="false">
      <c r="A96" s="18" t="s">
        <v>21</v>
      </c>
      <c r="B96" s="19" t="s">
        <v>22</v>
      </c>
      <c r="C96" s="18" t="n">
        <v>5</v>
      </c>
      <c r="D96" s="20" t="n">
        <v>1754</v>
      </c>
      <c r="E96" s="21" t="s">
        <v>23</v>
      </c>
      <c r="F96" s="22" t="s">
        <v>123</v>
      </c>
      <c r="G96" s="23" t="s">
        <v>25</v>
      </c>
      <c r="H96" s="24" t="s">
        <v>89</v>
      </c>
      <c r="I96" s="24" t="n">
        <v>7</v>
      </c>
      <c r="J96" s="24" t="s">
        <v>124</v>
      </c>
      <c r="K96" s="24" t="n">
        <v>300</v>
      </c>
      <c r="L96" s="24"/>
      <c r="M96" s="25"/>
      <c r="N96" s="26" t="n">
        <f aca="false">K96+(0.05*L96)+(M96/240)</f>
        <v>300</v>
      </c>
      <c r="O96" s="27"/>
      <c r="P96" s="27"/>
      <c r="Q96" s="27"/>
      <c r="R96" s="28" t="n">
        <f aca="false">N96*I96</f>
        <v>2100</v>
      </c>
      <c r="S96" s="28" t="n">
        <f aca="false">O96+(P96*0.05)+(Q96/240)</f>
        <v>0</v>
      </c>
      <c r="T96" s="28" t="n">
        <f aca="false">R96-S96</f>
        <v>2100</v>
      </c>
      <c r="U96" s="29"/>
    </row>
    <row r="97" customFormat="false" ht="15" hidden="false" customHeight="false" outlineLevel="0" collapsed="false">
      <c r="A97" s="18" t="s">
        <v>21</v>
      </c>
      <c r="B97" s="19" t="s">
        <v>22</v>
      </c>
      <c r="C97" s="18" t="n">
        <v>5</v>
      </c>
      <c r="D97" s="20" t="n">
        <v>1754</v>
      </c>
      <c r="E97" s="21" t="s">
        <v>23</v>
      </c>
      <c r="F97" s="22" t="s">
        <v>123</v>
      </c>
      <c r="G97" s="23" t="s">
        <v>25</v>
      </c>
      <c r="H97" s="24" t="s">
        <v>89</v>
      </c>
      <c r="I97" s="24" t="n">
        <v>1</v>
      </c>
      <c r="J97" s="24" t="s">
        <v>125</v>
      </c>
      <c r="K97" s="24"/>
      <c r="L97" s="24" t="n">
        <v>40</v>
      </c>
      <c r="M97" s="25"/>
      <c r="N97" s="26" t="n">
        <f aca="false">K97+(0.05*L97)+(M97/240)</f>
        <v>2</v>
      </c>
      <c r="O97" s="27"/>
      <c r="P97" s="27"/>
      <c r="Q97" s="27"/>
      <c r="R97" s="28" t="n">
        <f aca="false">N97*I97</f>
        <v>2</v>
      </c>
      <c r="S97" s="28" t="n">
        <f aca="false">O97+(P97*0.05)+(Q97/240)</f>
        <v>0</v>
      </c>
      <c r="T97" s="28" t="n">
        <f aca="false">R97-S97</f>
        <v>2</v>
      </c>
      <c r="U97" s="29"/>
    </row>
    <row r="98" customFormat="false" ht="15" hidden="false" customHeight="false" outlineLevel="0" collapsed="false">
      <c r="A98" s="18" t="s">
        <v>21</v>
      </c>
      <c r="B98" s="19" t="s">
        <v>22</v>
      </c>
      <c r="C98" s="18" t="n">
        <v>5</v>
      </c>
      <c r="D98" s="20" t="n">
        <v>1754</v>
      </c>
      <c r="E98" s="21" t="s">
        <v>23</v>
      </c>
      <c r="F98" s="22" t="s">
        <v>123</v>
      </c>
      <c r="G98" s="23" t="s">
        <v>25</v>
      </c>
      <c r="H98" s="24" t="s">
        <v>89</v>
      </c>
      <c r="I98" s="24" t="n">
        <v>4198</v>
      </c>
      <c r="J98" s="24" t="s">
        <v>29</v>
      </c>
      <c r="K98" s="24"/>
      <c r="L98" s="24" t="n">
        <v>40</v>
      </c>
      <c r="M98" s="25"/>
      <c r="N98" s="26" t="n">
        <f aca="false">K98+(0.05*L98)+(M98/240)</f>
        <v>2</v>
      </c>
      <c r="O98" s="27"/>
      <c r="P98" s="27"/>
      <c r="Q98" s="27"/>
      <c r="R98" s="28" t="n">
        <f aca="false">N98*I98</f>
        <v>8396</v>
      </c>
      <c r="S98" s="28" t="n">
        <f aca="false">O98+(P98*0.05)+(Q98/240)</f>
        <v>0</v>
      </c>
      <c r="T98" s="28" t="n">
        <f aca="false">R98-S98</f>
        <v>8396</v>
      </c>
      <c r="U98" s="29"/>
    </row>
    <row r="99" customFormat="false" ht="15" hidden="false" customHeight="false" outlineLevel="0" collapsed="false">
      <c r="A99" s="18" t="s">
        <v>21</v>
      </c>
      <c r="B99" s="19" t="s">
        <v>22</v>
      </c>
      <c r="C99" s="18" t="n">
        <v>5</v>
      </c>
      <c r="D99" s="20" t="n">
        <v>1754</v>
      </c>
      <c r="E99" s="21" t="s">
        <v>23</v>
      </c>
      <c r="F99" s="22" t="s">
        <v>126</v>
      </c>
      <c r="G99" s="23" t="s">
        <v>25</v>
      </c>
      <c r="H99" s="24" t="s">
        <v>89</v>
      </c>
      <c r="I99" s="24" t="n">
        <v>250</v>
      </c>
      <c r="J99" s="24" t="s">
        <v>29</v>
      </c>
      <c r="K99" s="24"/>
      <c r="L99" s="30" t="n">
        <v>15</v>
      </c>
      <c r="M99" s="25"/>
      <c r="N99" s="26" t="n">
        <f aca="false">K99+(0.05*L99)+(M99/240)</f>
        <v>0.75</v>
      </c>
      <c r="O99" s="27"/>
      <c r="P99" s="27"/>
      <c r="Q99" s="27"/>
      <c r="R99" s="28" t="n">
        <f aca="false">N99*I99</f>
        <v>187.5</v>
      </c>
      <c r="S99" s="28" t="n">
        <f aca="false">O99+(P99*0.05)+(Q99/240)</f>
        <v>0</v>
      </c>
      <c r="T99" s="28" t="n">
        <f aca="false">R99-S99</f>
        <v>187.5</v>
      </c>
      <c r="U99" s="29"/>
    </row>
    <row r="100" customFormat="false" ht="15" hidden="false" customHeight="false" outlineLevel="0" collapsed="false">
      <c r="A100" s="18" t="s">
        <v>21</v>
      </c>
      <c r="B100" s="19" t="s">
        <v>22</v>
      </c>
      <c r="C100" s="18" t="n">
        <v>5</v>
      </c>
      <c r="D100" s="20" t="n">
        <v>1754</v>
      </c>
      <c r="E100" s="21" t="s">
        <v>23</v>
      </c>
      <c r="F100" s="22" t="s">
        <v>80</v>
      </c>
      <c r="G100" s="23" t="s">
        <v>25</v>
      </c>
      <c r="H100" s="24" t="s">
        <v>89</v>
      </c>
      <c r="I100" s="24" t="n">
        <v>50</v>
      </c>
      <c r="J100" s="24" t="s">
        <v>81</v>
      </c>
      <c r="K100" s="24"/>
      <c r="L100" s="24" t="n">
        <v>40</v>
      </c>
      <c r="M100" s="25"/>
      <c r="N100" s="26" t="n">
        <f aca="false">K100+(0.05*L100)+(M100/240)</f>
        <v>2</v>
      </c>
      <c r="O100" s="27"/>
      <c r="P100" s="27"/>
      <c r="Q100" s="27"/>
      <c r="R100" s="28" t="n">
        <f aca="false">N100*I100</f>
        <v>100</v>
      </c>
      <c r="S100" s="28" t="n">
        <f aca="false">O100+(P100*0.05)+(Q100/240)</f>
        <v>0</v>
      </c>
      <c r="T100" s="28" t="n">
        <f aca="false">R100-S100</f>
        <v>100</v>
      </c>
      <c r="U100" s="29"/>
    </row>
    <row r="101" customFormat="false" ht="15" hidden="false" customHeight="false" outlineLevel="0" collapsed="false">
      <c r="A101" s="18" t="s">
        <v>21</v>
      </c>
      <c r="B101" s="19" t="s">
        <v>22</v>
      </c>
      <c r="C101" s="18" t="n">
        <v>5</v>
      </c>
      <c r="D101" s="20" t="n">
        <v>1754</v>
      </c>
      <c r="E101" s="21" t="s">
        <v>23</v>
      </c>
      <c r="F101" s="22" t="s">
        <v>127</v>
      </c>
      <c r="G101" s="23" t="s">
        <v>25</v>
      </c>
      <c r="H101" s="24" t="s">
        <v>89</v>
      </c>
      <c r="I101" s="24" t="n">
        <v>322</v>
      </c>
      <c r="J101" s="24" t="s">
        <v>29</v>
      </c>
      <c r="K101" s="24"/>
      <c r="L101" s="24" t="n">
        <v>45</v>
      </c>
      <c r="M101" s="25"/>
      <c r="N101" s="26" t="n">
        <f aca="false">K101+(0.05*L101)+(M101/240)</f>
        <v>2.25</v>
      </c>
      <c r="O101" s="27"/>
      <c r="P101" s="27"/>
      <c r="Q101" s="27"/>
      <c r="R101" s="28" t="n">
        <f aca="false">N101*I101</f>
        <v>724.5</v>
      </c>
      <c r="S101" s="28" t="n">
        <f aca="false">O101+(P101*0.05)+(Q101/240)</f>
        <v>0</v>
      </c>
      <c r="T101" s="28" t="n">
        <f aca="false">R101-S101</f>
        <v>724.5</v>
      </c>
      <c r="U101" s="29"/>
    </row>
    <row r="102" customFormat="false" ht="15" hidden="false" customHeight="false" outlineLevel="0" collapsed="false">
      <c r="A102" s="18" t="s">
        <v>21</v>
      </c>
      <c r="B102" s="19" t="s">
        <v>22</v>
      </c>
      <c r="C102" s="18" t="n">
        <v>5</v>
      </c>
      <c r="D102" s="20" t="n">
        <v>1754</v>
      </c>
      <c r="E102" s="21" t="s">
        <v>23</v>
      </c>
      <c r="F102" s="22" t="s">
        <v>128</v>
      </c>
      <c r="G102" s="23" t="s">
        <v>25</v>
      </c>
      <c r="H102" s="24" t="s">
        <v>89</v>
      </c>
      <c r="I102" s="24"/>
      <c r="J102" s="24" t="s">
        <v>129</v>
      </c>
      <c r="K102" s="24"/>
      <c r="L102" s="24"/>
      <c r="M102" s="25"/>
      <c r="N102" s="26" t="n">
        <f aca="false">K102+(0.05*L102)+(M102/240)</f>
        <v>0</v>
      </c>
      <c r="O102" s="27" t="n">
        <v>600</v>
      </c>
      <c r="P102" s="27"/>
      <c r="Q102" s="27"/>
      <c r="R102" s="28" t="n">
        <f aca="false">N102*I102</f>
        <v>0</v>
      </c>
      <c r="S102" s="28" t="n">
        <f aca="false">O102+(P102*0.05)+(Q102/240)</f>
        <v>600</v>
      </c>
      <c r="T102" s="28" t="n">
        <f aca="false">R102-S102</f>
        <v>-600</v>
      </c>
      <c r="U102" s="29"/>
    </row>
    <row r="103" customFormat="false" ht="15" hidden="false" customHeight="false" outlineLevel="0" collapsed="false">
      <c r="A103" s="18" t="s">
        <v>21</v>
      </c>
      <c r="B103" s="19" t="s">
        <v>22</v>
      </c>
      <c r="C103" s="18" t="n">
        <v>5</v>
      </c>
      <c r="D103" s="20" t="n">
        <v>1754</v>
      </c>
      <c r="E103" s="21" t="s">
        <v>23</v>
      </c>
      <c r="F103" s="22" t="s">
        <v>130</v>
      </c>
      <c r="G103" s="23" t="s">
        <v>25</v>
      </c>
      <c r="H103" s="24" t="s">
        <v>89</v>
      </c>
      <c r="I103" s="24" t="n">
        <v>85250</v>
      </c>
      <c r="J103" s="24" t="s">
        <v>29</v>
      </c>
      <c r="K103" s="24" t="n">
        <v>3</v>
      </c>
      <c r="L103" s="24" t="n">
        <v>10</v>
      </c>
      <c r="M103" s="25"/>
      <c r="N103" s="26" t="n">
        <f aca="false">K103+(0.05*L103)+(M103/240)</f>
        <v>3.5</v>
      </c>
      <c r="O103" s="27"/>
      <c r="P103" s="27"/>
      <c r="Q103" s="27"/>
      <c r="R103" s="28" t="n">
        <f aca="false">N103*I103</f>
        <v>298375</v>
      </c>
      <c r="S103" s="28" t="n">
        <f aca="false">O103+(P103*0.05)+(Q103/240)</f>
        <v>0</v>
      </c>
      <c r="T103" s="28" t="n">
        <f aca="false">R103-S103</f>
        <v>298375</v>
      </c>
      <c r="U103" s="29"/>
    </row>
    <row r="104" customFormat="false" ht="15" hidden="false" customHeight="false" outlineLevel="0" collapsed="false">
      <c r="A104" s="18" t="s">
        <v>21</v>
      </c>
      <c r="B104" s="19" t="s">
        <v>22</v>
      </c>
      <c r="C104" s="18" t="n">
        <v>5</v>
      </c>
      <c r="D104" s="20" t="n">
        <v>1754</v>
      </c>
      <c r="E104" s="21" t="s">
        <v>23</v>
      </c>
      <c r="F104" s="22" t="s">
        <v>131</v>
      </c>
      <c r="G104" s="23" t="s">
        <v>25</v>
      </c>
      <c r="H104" s="24" t="s">
        <v>89</v>
      </c>
      <c r="I104" s="24" t="n">
        <v>506</v>
      </c>
      <c r="J104" s="24" t="s">
        <v>132</v>
      </c>
      <c r="K104" s="24" t="n">
        <v>28</v>
      </c>
      <c r="L104" s="24"/>
      <c r="M104" s="25"/>
      <c r="N104" s="26" t="n">
        <f aca="false">K104+(0.05*L104)+(M104/240)</f>
        <v>28</v>
      </c>
      <c r="O104" s="27"/>
      <c r="P104" s="27"/>
      <c r="Q104" s="27"/>
      <c r="R104" s="28" t="n">
        <f aca="false">N104*I104</f>
        <v>14168</v>
      </c>
      <c r="S104" s="28" t="n">
        <f aca="false">O104+(P104*0.05)+(Q104/240)</f>
        <v>0</v>
      </c>
      <c r="T104" s="28" t="n">
        <f aca="false">R104-S104</f>
        <v>14168</v>
      </c>
      <c r="U104" s="29"/>
    </row>
    <row r="105" customFormat="false" ht="15" hidden="false" customHeight="false" outlineLevel="0" collapsed="false">
      <c r="A105" s="18" t="s">
        <v>21</v>
      </c>
      <c r="B105" s="19" t="s">
        <v>22</v>
      </c>
      <c r="C105" s="18" t="n">
        <v>5</v>
      </c>
      <c r="D105" s="20" t="n">
        <v>1754</v>
      </c>
      <c r="E105" s="21" t="s">
        <v>23</v>
      </c>
      <c r="F105" s="22" t="s">
        <v>131</v>
      </c>
      <c r="G105" s="23" t="s">
        <v>25</v>
      </c>
      <c r="H105" s="24" t="s">
        <v>89</v>
      </c>
      <c r="I105" s="24" t="n">
        <v>800</v>
      </c>
      <c r="J105" s="24" t="s">
        <v>29</v>
      </c>
      <c r="K105" s="24"/>
      <c r="L105" s="24" t="n">
        <v>48</v>
      </c>
      <c r="M105" s="25"/>
      <c r="N105" s="26" t="n">
        <f aca="false">K105+(0.05*L105)+(M105/240)</f>
        <v>2.4</v>
      </c>
      <c r="O105" s="27"/>
      <c r="P105" s="27"/>
      <c r="Q105" s="27"/>
      <c r="R105" s="28" t="n">
        <f aca="false">N105*I105</f>
        <v>1920</v>
      </c>
      <c r="S105" s="28" t="n">
        <f aca="false">O105+(P105*0.05)+(Q105/240)</f>
        <v>0</v>
      </c>
      <c r="T105" s="28" t="n">
        <f aca="false">R105-S105</f>
        <v>1920</v>
      </c>
      <c r="U105" s="29"/>
    </row>
    <row r="106" customFormat="false" ht="15" hidden="false" customHeight="false" outlineLevel="0" collapsed="false">
      <c r="A106" s="18" t="s">
        <v>21</v>
      </c>
      <c r="B106" s="19" t="s">
        <v>22</v>
      </c>
      <c r="C106" s="18" t="n">
        <v>5</v>
      </c>
      <c r="D106" s="20" t="n">
        <v>1754</v>
      </c>
      <c r="E106" s="21" t="s">
        <v>23</v>
      </c>
      <c r="F106" s="22" t="s">
        <v>133</v>
      </c>
      <c r="G106" s="23" t="s">
        <v>25</v>
      </c>
      <c r="H106" s="24" t="s">
        <v>89</v>
      </c>
      <c r="I106" s="24" t="n">
        <v>500</v>
      </c>
      <c r="J106" s="24" t="s">
        <v>29</v>
      </c>
      <c r="K106" s="24"/>
      <c r="L106" s="24" t="n">
        <v>20</v>
      </c>
      <c r="M106" s="25"/>
      <c r="N106" s="26" t="n">
        <f aca="false">K106+(0.05*L106)+(M106/240)</f>
        <v>1</v>
      </c>
      <c r="O106" s="27"/>
      <c r="P106" s="27"/>
      <c r="Q106" s="27"/>
      <c r="R106" s="28" t="n">
        <f aca="false">N106*I106</f>
        <v>500</v>
      </c>
      <c r="S106" s="28" t="n">
        <f aca="false">O106+(P106*0.05)+(Q106/240)</f>
        <v>0</v>
      </c>
      <c r="T106" s="28" t="n">
        <f aca="false">R106-S106</f>
        <v>500</v>
      </c>
      <c r="U106" s="29"/>
    </row>
    <row r="107" customFormat="false" ht="15" hidden="false" customHeight="false" outlineLevel="0" collapsed="false">
      <c r="A107" s="18" t="s">
        <v>21</v>
      </c>
      <c r="B107" s="19" t="s">
        <v>22</v>
      </c>
      <c r="C107" s="18" t="n">
        <v>5</v>
      </c>
      <c r="D107" s="20" t="n">
        <v>1754</v>
      </c>
      <c r="E107" s="21" t="s">
        <v>23</v>
      </c>
      <c r="F107" s="22" t="s">
        <v>134</v>
      </c>
      <c r="G107" s="23" t="s">
        <v>25</v>
      </c>
      <c r="H107" s="24" t="s">
        <v>89</v>
      </c>
      <c r="I107" s="24" t="n">
        <v>70</v>
      </c>
      <c r="J107" s="24" t="s">
        <v>135</v>
      </c>
      <c r="K107" s="24"/>
      <c r="L107" s="24" t="n">
        <v>30</v>
      </c>
      <c r="M107" s="25"/>
      <c r="N107" s="26" t="n">
        <f aca="false">K107+(0.05*L107)+(M107/240)</f>
        <v>1.5</v>
      </c>
      <c r="O107" s="27"/>
      <c r="P107" s="27"/>
      <c r="Q107" s="27"/>
      <c r="R107" s="28" t="n">
        <f aca="false">N107*I107</f>
        <v>105</v>
      </c>
      <c r="S107" s="28" t="n">
        <f aca="false">O107+(P107*0.05)+(Q107/240)</f>
        <v>0</v>
      </c>
      <c r="T107" s="28" t="n">
        <f aca="false">R107-S107</f>
        <v>105</v>
      </c>
      <c r="U107" s="29"/>
    </row>
    <row r="108" customFormat="false" ht="15" hidden="false" customHeight="false" outlineLevel="0" collapsed="false">
      <c r="A108" s="18" t="s">
        <v>21</v>
      </c>
      <c r="B108" s="19" t="s">
        <v>22</v>
      </c>
      <c r="C108" s="18" t="n">
        <v>5</v>
      </c>
      <c r="D108" s="20" t="n">
        <v>1754</v>
      </c>
      <c r="E108" s="21" t="s">
        <v>23</v>
      </c>
      <c r="F108" s="22" t="s">
        <v>136</v>
      </c>
      <c r="G108" s="23" t="s">
        <v>25</v>
      </c>
      <c r="H108" s="24" t="s">
        <v>89</v>
      </c>
      <c r="I108" s="24" t="n">
        <v>500</v>
      </c>
      <c r="J108" s="24" t="s">
        <v>29</v>
      </c>
      <c r="K108" s="24"/>
      <c r="L108" s="24" t="n">
        <v>6</v>
      </c>
      <c r="M108" s="25"/>
      <c r="N108" s="26" t="n">
        <f aca="false">K108+(0.05*L108)+(M108/240)</f>
        <v>0.3</v>
      </c>
      <c r="O108" s="27"/>
      <c r="P108" s="27"/>
      <c r="Q108" s="27"/>
      <c r="R108" s="28" t="n">
        <f aca="false">N108*I108</f>
        <v>150</v>
      </c>
      <c r="S108" s="28" t="n">
        <f aca="false">O108+(P108*0.05)+(Q108/240)</f>
        <v>0</v>
      </c>
      <c r="T108" s="28" t="n">
        <f aca="false">R108-S108</f>
        <v>150</v>
      </c>
      <c r="U108" s="29"/>
    </row>
    <row r="109" customFormat="false" ht="15" hidden="false" customHeight="false" outlineLevel="0" collapsed="false">
      <c r="A109" s="18" t="s">
        <v>21</v>
      </c>
      <c r="B109" s="19" t="s">
        <v>22</v>
      </c>
      <c r="C109" s="18" t="n">
        <v>5</v>
      </c>
      <c r="D109" s="20" t="n">
        <v>1754</v>
      </c>
      <c r="E109" s="21" t="s">
        <v>23</v>
      </c>
      <c r="F109" s="22" t="s">
        <v>137</v>
      </c>
      <c r="G109" s="23" t="s">
        <v>25</v>
      </c>
      <c r="H109" s="24" t="s">
        <v>89</v>
      </c>
      <c r="I109" s="24" t="n">
        <v>1132</v>
      </c>
      <c r="J109" s="24" t="s">
        <v>29</v>
      </c>
      <c r="K109" s="24" t="n">
        <v>0.06</v>
      </c>
      <c r="L109" s="31"/>
      <c r="M109" s="25"/>
      <c r="N109" s="26" t="n">
        <f aca="false">K109+(0.05*L109)+(M109/240)</f>
        <v>0.06</v>
      </c>
      <c r="O109" s="27"/>
      <c r="P109" s="27"/>
      <c r="Q109" s="27"/>
      <c r="R109" s="28" t="n">
        <f aca="false">N109*I109</f>
        <v>67.92</v>
      </c>
      <c r="S109" s="28" t="n">
        <f aca="false">O109+(P109*0.05)+(Q109/240)</f>
        <v>0</v>
      </c>
      <c r="T109" s="28" t="n">
        <f aca="false">R109-S109</f>
        <v>67.92</v>
      </c>
      <c r="U109" s="29"/>
    </row>
    <row r="110" customFormat="false" ht="15" hidden="false" customHeight="false" outlineLevel="0" collapsed="false">
      <c r="A110" s="18" t="s">
        <v>21</v>
      </c>
      <c r="B110" s="19" t="s">
        <v>22</v>
      </c>
      <c r="C110" s="18" t="n">
        <v>5</v>
      </c>
      <c r="D110" s="20" t="n">
        <v>1754</v>
      </c>
      <c r="E110" s="21" t="s">
        <v>23</v>
      </c>
      <c r="F110" s="22" t="s">
        <v>138</v>
      </c>
      <c r="G110" s="23" t="s">
        <v>25</v>
      </c>
      <c r="H110" s="24" t="s">
        <v>89</v>
      </c>
      <c r="I110" s="24" t="n">
        <v>70962</v>
      </c>
      <c r="J110" s="24" t="s">
        <v>29</v>
      </c>
      <c r="K110" s="24"/>
      <c r="L110" s="24" t="n">
        <v>20</v>
      </c>
      <c r="M110" s="25"/>
      <c r="N110" s="26" t="n">
        <f aca="false">K110+(0.05*L110)+(M110/240)</f>
        <v>1</v>
      </c>
      <c r="O110" s="27"/>
      <c r="P110" s="27"/>
      <c r="Q110" s="27"/>
      <c r="R110" s="28" t="n">
        <f aca="false">N110*I110</f>
        <v>70962</v>
      </c>
      <c r="S110" s="28" t="n">
        <f aca="false">O110+(P110*0.05)+(Q110/240)</f>
        <v>0</v>
      </c>
      <c r="T110" s="28" t="n">
        <f aca="false">R110-S110</f>
        <v>70962</v>
      </c>
      <c r="U110" s="29"/>
    </row>
    <row r="111" customFormat="false" ht="15" hidden="false" customHeight="false" outlineLevel="0" collapsed="false">
      <c r="A111" s="18" t="s">
        <v>21</v>
      </c>
      <c r="B111" s="19" t="s">
        <v>22</v>
      </c>
      <c r="C111" s="18" t="n">
        <v>5</v>
      </c>
      <c r="D111" s="20" t="n">
        <v>1754</v>
      </c>
      <c r="E111" s="21" t="s">
        <v>23</v>
      </c>
      <c r="F111" s="22" t="s">
        <v>139</v>
      </c>
      <c r="G111" s="23" t="s">
        <v>25</v>
      </c>
      <c r="H111" s="24" t="s">
        <v>89</v>
      </c>
      <c r="I111" s="24" t="n">
        <v>250</v>
      </c>
      <c r="J111" s="24" t="s">
        <v>140</v>
      </c>
      <c r="K111" s="24" t="n">
        <v>10</v>
      </c>
      <c r="L111" s="24"/>
      <c r="M111" s="25"/>
      <c r="N111" s="26" t="n">
        <f aca="false">K111+(0.05*L111)+(M111/240)</f>
        <v>10</v>
      </c>
      <c r="O111" s="27"/>
      <c r="P111" s="27"/>
      <c r="Q111" s="27"/>
      <c r="R111" s="28" t="n">
        <f aca="false">N111*I111</f>
        <v>2500</v>
      </c>
      <c r="S111" s="28" t="n">
        <f aca="false">O111+(P111*0.05)+(Q111/240)</f>
        <v>0</v>
      </c>
      <c r="T111" s="28" t="n">
        <f aca="false">R111-S111</f>
        <v>2500</v>
      </c>
      <c r="U111" s="29"/>
    </row>
    <row r="112" customFormat="false" ht="15" hidden="false" customHeight="false" outlineLevel="0" collapsed="false">
      <c r="A112" s="18" t="s">
        <v>21</v>
      </c>
      <c r="B112" s="19" t="s">
        <v>22</v>
      </c>
      <c r="C112" s="18" t="n">
        <v>5</v>
      </c>
      <c r="D112" s="20" t="n">
        <v>1754</v>
      </c>
      <c r="E112" s="21" t="s">
        <v>23</v>
      </c>
      <c r="F112" s="22" t="s">
        <v>141</v>
      </c>
      <c r="G112" s="23" t="s">
        <v>25</v>
      </c>
      <c r="H112" s="24" t="s">
        <v>89</v>
      </c>
      <c r="I112" s="24" t="n">
        <v>21</v>
      </c>
      <c r="J112" s="24" t="s">
        <v>29</v>
      </c>
      <c r="K112" s="24" t="n">
        <v>176</v>
      </c>
      <c r="L112" s="24"/>
      <c r="M112" s="25"/>
      <c r="N112" s="26" t="n">
        <f aca="false">K112+(0.05*L112)+(M112/240)</f>
        <v>176</v>
      </c>
      <c r="O112" s="27"/>
      <c r="P112" s="27"/>
      <c r="Q112" s="27"/>
      <c r="R112" s="28" t="n">
        <f aca="false">N112*I112</f>
        <v>3696</v>
      </c>
      <c r="S112" s="28" t="n">
        <f aca="false">O112+(P112*0.05)+(Q112/240)</f>
        <v>0</v>
      </c>
      <c r="T112" s="28" t="n">
        <f aca="false">R112-S112</f>
        <v>3696</v>
      </c>
      <c r="U112" s="29"/>
    </row>
    <row r="113" customFormat="false" ht="15" hidden="false" customHeight="false" outlineLevel="0" collapsed="false">
      <c r="A113" s="18" t="s">
        <v>21</v>
      </c>
      <c r="B113" s="19" t="s">
        <v>22</v>
      </c>
      <c r="C113" s="18" t="n">
        <v>5</v>
      </c>
      <c r="D113" s="20" t="n">
        <v>1754</v>
      </c>
      <c r="E113" s="21" t="s">
        <v>23</v>
      </c>
      <c r="F113" s="22" t="s">
        <v>142</v>
      </c>
      <c r="G113" s="23" t="s">
        <v>25</v>
      </c>
      <c r="H113" s="24" t="s">
        <v>89</v>
      </c>
      <c r="I113" s="24" t="n">
        <v>19054</v>
      </c>
      <c r="J113" s="24" t="s">
        <v>29</v>
      </c>
      <c r="K113" s="24"/>
      <c r="L113" s="24" t="n">
        <v>9</v>
      </c>
      <c r="M113" s="25"/>
      <c r="N113" s="26" t="n">
        <f aca="false">K113+(0.05*L113)+(M113/240)</f>
        <v>0.45</v>
      </c>
      <c r="O113" s="27"/>
      <c r="P113" s="27"/>
      <c r="Q113" s="27"/>
      <c r="R113" s="28" t="n">
        <f aca="false">N113*I113</f>
        <v>8574.3</v>
      </c>
      <c r="S113" s="28" t="n">
        <f aca="false">O113+(P113*0.05)+(Q113/240)</f>
        <v>0</v>
      </c>
      <c r="T113" s="28" t="n">
        <f aca="false">R113-S113</f>
        <v>8574.3</v>
      </c>
      <c r="U113" s="29"/>
    </row>
    <row r="114" customFormat="false" ht="15" hidden="false" customHeight="false" outlineLevel="0" collapsed="false">
      <c r="A114" s="18" t="s">
        <v>21</v>
      </c>
      <c r="B114" s="19" t="s">
        <v>22</v>
      </c>
      <c r="C114" s="18" t="n">
        <v>5</v>
      </c>
      <c r="D114" s="20" t="n">
        <v>1754</v>
      </c>
      <c r="E114" s="21" t="s">
        <v>23</v>
      </c>
      <c r="F114" s="22" t="s">
        <v>50</v>
      </c>
      <c r="G114" s="23" t="s">
        <v>25</v>
      </c>
      <c r="H114" s="24" t="s">
        <v>89</v>
      </c>
      <c r="I114" s="24" t="n">
        <v>33</v>
      </c>
      <c r="J114" s="24" t="s">
        <v>51</v>
      </c>
      <c r="K114" s="24" t="n">
        <v>50</v>
      </c>
      <c r="L114" s="24"/>
      <c r="M114" s="25"/>
      <c r="N114" s="26" t="n">
        <f aca="false">K114+(0.05*L114)+(M114/240)</f>
        <v>50</v>
      </c>
      <c r="O114" s="27"/>
      <c r="P114" s="27"/>
      <c r="Q114" s="27"/>
      <c r="R114" s="28" t="n">
        <f aca="false">N114*I114</f>
        <v>1650</v>
      </c>
      <c r="S114" s="28" t="n">
        <f aca="false">O114+(P114*0.05)+(Q114/240)</f>
        <v>0</v>
      </c>
      <c r="T114" s="28" t="n">
        <f aca="false">R114-S114</f>
        <v>1650</v>
      </c>
      <c r="U114" s="29"/>
    </row>
    <row r="115" customFormat="false" ht="15" hidden="false" customHeight="false" outlineLevel="0" collapsed="false">
      <c r="A115" s="18" t="s">
        <v>21</v>
      </c>
      <c r="B115" s="19" t="s">
        <v>22</v>
      </c>
      <c r="C115" s="18" t="n">
        <v>5</v>
      </c>
      <c r="D115" s="20" t="n">
        <v>1754</v>
      </c>
      <c r="E115" s="21" t="s">
        <v>23</v>
      </c>
      <c r="F115" s="22" t="s">
        <v>143</v>
      </c>
      <c r="G115" s="23" t="s">
        <v>25</v>
      </c>
      <c r="H115" s="24" t="s">
        <v>89</v>
      </c>
      <c r="I115" s="24" t="n">
        <v>183</v>
      </c>
      <c r="J115" s="24" t="s">
        <v>51</v>
      </c>
      <c r="K115" s="24" t="n">
        <v>50</v>
      </c>
      <c r="L115" s="24"/>
      <c r="M115" s="25"/>
      <c r="N115" s="26" t="n">
        <f aca="false">K115+(0.05*L115)+(M115/240)</f>
        <v>50</v>
      </c>
      <c r="O115" s="27"/>
      <c r="P115" s="27"/>
      <c r="Q115" s="27"/>
      <c r="R115" s="28" t="n">
        <f aca="false">N115*I115</f>
        <v>9150</v>
      </c>
      <c r="S115" s="28" t="n">
        <f aca="false">O115+(P115*0.05)+(Q115/240)</f>
        <v>0</v>
      </c>
      <c r="T115" s="28" t="n">
        <f aca="false">R115-S115</f>
        <v>9150</v>
      </c>
      <c r="U115" s="29"/>
    </row>
    <row r="116" customFormat="false" ht="15" hidden="false" customHeight="false" outlineLevel="0" collapsed="false">
      <c r="A116" s="18" t="s">
        <v>21</v>
      </c>
      <c r="B116" s="19" t="s">
        <v>22</v>
      </c>
      <c r="C116" s="18" t="n">
        <v>5</v>
      </c>
      <c r="D116" s="20" t="n">
        <v>1754</v>
      </c>
      <c r="E116" s="21" t="s">
        <v>23</v>
      </c>
      <c r="F116" s="22" t="s">
        <v>144</v>
      </c>
      <c r="G116" s="23" t="s">
        <v>25</v>
      </c>
      <c r="H116" s="24" t="s">
        <v>89</v>
      </c>
      <c r="I116" s="24" t="n">
        <v>60</v>
      </c>
      <c r="J116" s="24" t="s">
        <v>106</v>
      </c>
      <c r="K116" s="24"/>
      <c r="L116" s="24" t="n">
        <v>40</v>
      </c>
      <c r="M116" s="25"/>
      <c r="N116" s="26" t="n">
        <f aca="false">K116+(0.05*L116)+(M116/240)</f>
        <v>2</v>
      </c>
      <c r="O116" s="27"/>
      <c r="P116" s="27"/>
      <c r="Q116" s="27"/>
      <c r="R116" s="28" t="n">
        <f aca="false">N116*I116</f>
        <v>120</v>
      </c>
      <c r="S116" s="28" t="n">
        <f aca="false">O116+(P116*0.05)+(Q116/240)</f>
        <v>0</v>
      </c>
      <c r="T116" s="28" t="n">
        <f aca="false">R116-S116</f>
        <v>120</v>
      </c>
      <c r="U116" s="29"/>
    </row>
    <row r="117" customFormat="false" ht="15" hidden="false" customHeight="false" outlineLevel="0" collapsed="false">
      <c r="A117" s="18" t="s">
        <v>21</v>
      </c>
      <c r="B117" s="19" t="s">
        <v>22</v>
      </c>
      <c r="C117" s="18" t="n">
        <v>5</v>
      </c>
      <c r="D117" s="20" t="n">
        <v>1754</v>
      </c>
      <c r="E117" s="21" t="s">
        <v>23</v>
      </c>
      <c r="F117" s="22" t="s">
        <v>145</v>
      </c>
      <c r="G117" s="23" t="s">
        <v>25</v>
      </c>
      <c r="H117" s="24" t="s">
        <v>89</v>
      </c>
      <c r="I117" s="24" t="n">
        <v>2300</v>
      </c>
      <c r="J117" s="24" t="s">
        <v>29</v>
      </c>
      <c r="K117" s="24" t="n">
        <v>0.08</v>
      </c>
      <c r="L117" s="24"/>
      <c r="M117" s="25"/>
      <c r="N117" s="26" t="n">
        <f aca="false">K117+(0.05*L117)+(M117/240)</f>
        <v>0.08</v>
      </c>
      <c r="O117" s="27"/>
      <c r="P117" s="27"/>
      <c r="Q117" s="27"/>
      <c r="R117" s="28" t="n">
        <f aca="false">N117*I117</f>
        <v>184</v>
      </c>
      <c r="S117" s="28" t="n">
        <f aca="false">O117+(P117*0.05)+(Q117/240)</f>
        <v>0</v>
      </c>
      <c r="T117" s="28" t="n">
        <f aca="false">R117-S117</f>
        <v>184</v>
      </c>
      <c r="U117" s="29" t="s">
        <v>55</v>
      </c>
    </row>
    <row r="118" customFormat="false" ht="15" hidden="false" customHeight="false" outlineLevel="0" collapsed="false">
      <c r="A118" s="18" t="s">
        <v>21</v>
      </c>
      <c r="B118" s="19" t="s">
        <v>22</v>
      </c>
      <c r="C118" s="18" t="n">
        <v>5</v>
      </c>
      <c r="D118" s="20" t="n">
        <v>1754</v>
      </c>
      <c r="E118" s="21" t="s">
        <v>23</v>
      </c>
      <c r="F118" s="22" t="s">
        <v>146</v>
      </c>
      <c r="G118" s="23" t="s">
        <v>25</v>
      </c>
      <c r="H118" s="24" t="s">
        <v>89</v>
      </c>
      <c r="I118" s="24" t="n">
        <v>200</v>
      </c>
      <c r="J118" s="24" t="s">
        <v>29</v>
      </c>
      <c r="K118" s="24" t="n">
        <v>0.13</v>
      </c>
      <c r="L118" s="24"/>
      <c r="M118" s="25"/>
      <c r="N118" s="26" t="n">
        <f aca="false">K118+(0.05*L118)+(M118/240)</f>
        <v>0.13</v>
      </c>
      <c r="O118" s="27"/>
      <c r="P118" s="27"/>
      <c r="Q118" s="27"/>
      <c r="R118" s="28" t="n">
        <f aca="false">N118*I118</f>
        <v>26</v>
      </c>
      <c r="S118" s="28" t="n">
        <f aca="false">O118+(P118*0.05)+(Q118/240)</f>
        <v>0</v>
      </c>
      <c r="T118" s="28" t="n">
        <f aca="false">R118-S118</f>
        <v>26</v>
      </c>
      <c r="U118" s="29" t="s">
        <v>147</v>
      </c>
    </row>
    <row r="119" customFormat="false" ht="15" hidden="false" customHeight="false" outlineLevel="0" collapsed="false">
      <c r="A119" s="18" t="s">
        <v>21</v>
      </c>
      <c r="B119" s="19" t="s">
        <v>22</v>
      </c>
      <c r="C119" s="18" t="n">
        <v>5</v>
      </c>
      <c r="D119" s="20" t="n">
        <v>1754</v>
      </c>
      <c r="E119" s="21" t="s">
        <v>23</v>
      </c>
      <c r="F119" s="22" t="s">
        <v>56</v>
      </c>
      <c r="G119" s="23" t="s">
        <v>25</v>
      </c>
      <c r="H119" s="24" t="s">
        <v>89</v>
      </c>
      <c r="I119" s="24" t="n">
        <v>45600</v>
      </c>
      <c r="J119" s="24" t="s">
        <v>29</v>
      </c>
      <c r="K119" s="24" t="n">
        <v>0.24</v>
      </c>
      <c r="L119" s="24"/>
      <c r="M119" s="25"/>
      <c r="N119" s="26" t="n">
        <f aca="false">K119+(0.05*L119)+(M119/240)</f>
        <v>0.24</v>
      </c>
      <c r="O119" s="27"/>
      <c r="P119" s="27"/>
      <c r="Q119" s="27"/>
      <c r="R119" s="28" t="n">
        <f aca="false">N119*I119</f>
        <v>10944</v>
      </c>
      <c r="S119" s="28" t="n">
        <f aca="false">O119+(P119*0.05)+(Q119/240)</f>
        <v>0</v>
      </c>
      <c r="T119" s="28" t="n">
        <f aca="false">R119-S119</f>
        <v>10944</v>
      </c>
      <c r="U119" s="29" t="s">
        <v>55</v>
      </c>
    </row>
    <row r="120" customFormat="false" ht="15" hidden="false" customHeight="false" outlineLevel="0" collapsed="false">
      <c r="A120" s="18" t="s">
        <v>21</v>
      </c>
      <c r="B120" s="19" t="s">
        <v>22</v>
      </c>
      <c r="C120" s="18" t="n">
        <v>5</v>
      </c>
      <c r="D120" s="20" t="n">
        <v>1754</v>
      </c>
      <c r="E120" s="21" t="s">
        <v>23</v>
      </c>
      <c r="F120" s="22" t="s">
        <v>57</v>
      </c>
      <c r="G120" s="23" t="s">
        <v>25</v>
      </c>
      <c r="H120" s="24" t="s">
        <v>89</v>
      </c>
      <c r="I120" s="24" t="n">
        <v>4568</v>
      </c>
      <c r="J120" s="24" t="s">
        <v>29</v>
      </c>
      <c r="K120" s="24"/>
      <c r="L120" s="24" t="n">
        <v>12</v>
      </c>
      <c r="M120" s="25"/>
      <c r="N120" s="26" t="n">
        <f aca="false">K120+(0.05*L120)+(M120/240)</f>
        <v>0.6</v>
      </c>
      <c r="O120" s="27"/>
      <c r="P120" s="27"/>
      <c r="Q120" s="27"/>
      <c r="R120" s="28" t="n">
        <f aca="false">N120*I120</f>
        <v>2740.8</v>
      </c>
      <c r="S120" s="28" t="n">
        <f aca="false">O120+(P120*0.05)+(Q120/240)</f>
        <v>0</v>
      </c>
      <c r="T120" s="28" t="n">
        <f aca="false">R120-S120</f>
        <v>2740.8</v>
      </c>
      <c r="U120" s="29"/>
    </row>
    <row r="121" customFormat="false" ht="15" hidden="false" customHeight="false" outlineLevel="0" collapsed="false">
      <c r="A121" s="18" t="s">
        <v>21</v>
      </c>
      <c r="B121" s="19" t="s">
        <v>22</v>
      </c>
      <c r="C121" s="18" t="n">
        <v>5</v>
      </c>
      <c r="D121" s="20" t="n">
        <v>1754</v>
      </c>
      <c r="E121" s="21" t="s">
        <v>23</v>
      </c>
      <c r="F121" s="22" t="s">
        <v>58</v>
      </c>
      <c r="G121" s="23" t="s">
        <v>25</v>
      </c>
      <c r="H121" s="24" t="s">
        <v>89</v>
      </c>
      <c r="I121" s="24" t="n">
        <v>1338773</v>
      </c>
      <c r="J121" s="24" t="s">
        <v>29</v>
      </c>
      <c r="K121" s="24" t="n">
        <v>0.35</v>
      </c>
      <c r="L121" s="24"/>
      <c r="M121" s="25"/>
      <c r="N121" s="26" t="n">
        <f aca="false">K121+(0.05*L121)+(M121/240)</f>
        <v>0.35</v>
      </c>
      <c r="O121" s="27"/>
      <c r="P121" s="27"/>
      <c r="Q121" s="27"/>
      <c r="R121" s="28" t="n">
        <f aca="false">N121*I121</f>
        <v>468570.55</v>
      </c>
      <c r="S121" s="28" t="n">
        <f aca="false">O121+(P121*0.05)+(Q121/240)</f>
        <v>0</v>
      </c>
      <c r="T121" s="28" t="n">
        <f aca="false">R121-S121</f>
        <v>468570.55</v>
      </c>
      <c r="U121" s="29"/>
    </row>
    <row r="122" customFormat="false" ht="15" hidden="false" customHeight="false" outlineLevel="0" collapsed="false">
      <c r="A122" s="18" t="s">
        <v>21</v>
      </c>
      <c r="B122" s="19" t="s">
        <v>22</v>
      </c>
      <c r="C122" s="18" t="n">
        <v>5</v>
      </c>
      <c r="D122" s="20" t="n">
        <v>1754</v>
      </c>
      <c r="E122" s="21" t="s">
        <v>23</v>
      </c>
      <c r="F122" s="22" t="s">
        <v>59</v>
      </c>
      <c r="G122" s="23" t="s">
        <v>25</v>
      </c>
      <c r="H122" s="24" t="s">
        <v>89</v>
      </c>
      <c r="I122" s="24" t="n">
        <v>5500</v>
      </c>
      <c r="J122" s="24" t="s">
        <v>29</v>
      </c>
      <c r="K122" s="24" t="n">
        <v>0.24</v>
      </c>
      <c r="L122" s="24"/>
      <c r="M122" s="25"/>
      <c r="N122" s="26" t="n">
        <f aca="false">K122+(0.05*L122)+(M122/240)</f>
        <v>0.24</v>
      </c>
      <c r="O122" s="27"/>
      <c r="P122" s="27"/>
      <c r="Q122" s="27"/>
      <c r="R122" s="28" t="n">
        <f aca="false">N122*I122</f>
        <v>1320</v>
      </c>
      <c r="S122" s="28" t="n">
        <f aca="false">O122+(P122*0.05)+(Q122/240)</f>
        <v>0</v>
      </c>
      <c r="T122" s="28" t="n">
        <f aca="false">R122-S122</f>
        <v>1320</v>
      </c>
      <c r="U122" s="29" t="s">
        <v>55</v>
      </c>
    </row>
    <row r="123" customFormat="false" ht="15" hidden="false" customHeight="false" outlineLevel="0" collapsed="false">
      <c r="A123" s="18" t="s">
        <v>21</v>
      </c>
      <c r="B123" s="19" t="s">
        <v>22</v>
      </c>
      <c r="C123" s="18" t="n">
        <v>5</v>
      </c>
      <c r="D123" s="20" t="n">
        <v>1754</v>
      </c>
      <c r="E123" s="21" t="s">
        <v>23</v>
      </c>
      <c r="F123" s="22" t="s">
        <v>60</v>
      </c>
      <c r="G123" s="23" t="s">
        <v>25</v>
      </c>
      <c r="H123" s="24" t="s">
        <v>89</v>
      </c>
      <c r="I123" s="24" t="n">
        <v>67</v>
      </c>
      <c r="J123" s="24" t="s">
        <v>29</v>
      </c>
      <c r="K123" s="24" t="n">
        <v>3</v>
      </c>
      <c r="L123" s="24" t="n">
        <v>15</v>
      </c>
      <c r="M123" s="25"/>
      <c r="N123" s="26" t="n">
        <f aca="false">K123+(0.05*L123)+(M123/240)</f>
        <v>3.75</v>
      </c>
      <c r="O123" s="27"/>
      <c r="P123" s="27"/>
      <c r="Q123" s="27"/>
      <c r="R123" s="28" t="n">
        <f aca="false">N123*I123</f>
        <v>251.25</v>
      </c>
      <c r="S123" s="28" t="n">
        <f aca="false">O123+(P123*0.05)+(Q123/240)</f>
        <v>0</v>
      </c>
      <c r="T123" s="28" t="n">
        <f aca="false">R123-S123</f>
        <v>251.25</v>
      </c>
      <c r="U123" s="29"/>
    </row>
    <row r="124" customFormat="false" ht="15" hidden="false" customHeight="false" outlineLevel="0" collapsed="false">
      <c r="A124" s="18" t="s">
        <v>21</v>
      </c>
      <c r="B124" s="19" t="s">
        <v>22</v>
      </c>
      <c r="C124" s="18" t="n">
        <v>5</v>
      </c>
      <c r="D124" s="20" t="n">
        <v>1754</v>
      </c>
      <c r="E124" s="21" t="s">
        <v>23</v>
      </c>
      <c r="F124" s="22" t="s">
        <v>148</v>
      </c>
      <c r="G124" s="23" t="s">
        <v>25</v>
      </c>
      <c r="H124" s="24" t="s">
        <v>89</v>
      </c>
      <c r="I124" s="24" t="n">
        <v>316494</v>
      </c>
      <c r="J124" s="24" t="s">
        <v>29</v>
      </c>
      <c r="K124" s="24" t="n">
        <v>3</v>
      </c>
      <c r="L124" s="24" t="n">
        <v>10</v>
      </c>
      <c r="M124" s="25"/>
      <c r="N124" s="26" t="n">
        <f aca="false">K124+(0.05*L124)+(M124/240)</f>
        <v>3.5</v>
      </c>
      <c r="O124" s="27"/>
      <c r="P124" s="27"/>
      <c r="Q124" s="27"/>
      <c r="R124" s="28" t="n">
        <f aca="false">N124*I124</f>
        <v>1107729</v>
      </c>
      <c r="S124" s="28" t="n">
        <f aca="false">O124+(P124*0.05)+(Q124/240)</f>
        <v>0</v>
      </c>
      <c r="T124" s="28" t="n">
        <f aca="false">R124-S124</f>
        <v>1107729</v>
      </c>
      <c r="U124" s="29"/>
    </row>
    <row r="125" customFormat="false" ht="15" hidden="false" customHeight="false" outlineLevel="0" collapsed="false">
      <c r="A125" s="18" t="s">
        <v>21</v>
      </c>
      <c r="B125" s="19" t="s">
        <v>22</v>
      </c>
      <c r="C125" s="18" t="n">
        <v>6</v>
      </c>
      <c r="D125" s="20" t="n">
        <v>1754</v>
      </c>
      <c r="E125" s="21" t="s">
        <v>23</v>
      </c>
      <c r="F125" s="22" t="s">
        <v>63</v>
      </c>
      <c r="G125" s="23" t="s">
        <v>25</v>
      </c>
      <c r="H125" s="24" t="s">
        <v>89</v>
      </c>
      <c r="I125" s="24" t="n">
        <v>1</v>
      </c>
      <c r="J125" s="24" t="s">
        <v>36</v>
      </c>
      <c r="K125" s="24" t="n">
        <v>140</v>
      </c>
      <c r="L125" s="24"/>
      <c r="M125" s="25"/>
      <c r="N125" s="26" t="n">
        <f aca="false">K125+(0.05*L125)+(M125/240)</f>
        <v>140</v>
      </c>
      <c r="O125" s="27"/>
      <c r="P125" s="27"/>
      <c r="Q125" s="27"/>
      <c r="R125" s="28" t="n">
        <f aca="false">N125*I125</f>
        <v>140</v>
      </c>
      <c r="S125" s="28" t="n">
        <f aca="false">O125+(P125*0.05)+(Q125/240)</f>
        <v>0</v>
      </c>
      <c r="T125" s="28" t="n">
        <f aca="false">R125-S125</f>
        <v>140</v>
      </c>
      <c r="U125" s="29"/>
    </row>
    <row r="126" customFormat="false" ht="15" hidden="false" customHeight="false" outlineLevel="0" collapsed="false">
      <c r="A126" s="18" t="s">
        <v>21</v>
      </c>
      <c r="B126" s="19" t="s">
        <v>22</v>
      </c>
      <c r="C126" s="18" t="n">
        <v>6</v>
      </c>
      <c r="D126" s="20" t="n">
        <v>1754</v>
      </c>
      <c r="E126" s="21" t="s">
        <v>23</v>
      </c>
      <c r="F126" s="22" t="s">
        <v>84</v>
      </c>
      <c r="G126" s="23" t="s">
        <v>25</v>
      </c>
      <c r="H126" s="24" t="s">
        <v>89</v>
      </c>
      <c r="I126" s="24" t="n">
        <v>1</v>
      </c>
      <c r="J126" s="24" t="s">
        <v>38</v>
      </c>
      <c r="K126" s="24" t="n">
        <v>180</v>
      </c>
      <c r="L126" s="24"/>
      <c r="M126" s="25"/>
      <c r="N126" s="26" t="n">
        <f aca="false">K126+(0.05*L126)+(M126/240)</f>
        <v>180</v>
      </c>
      <c r="O126" s="27"/>
      <c r="P126" s="27"/>
      <c r="Q126" s="27"/>
      <c r="R126" s="28" t="n">
        <f aca="false">N126*I126</f>
        <v>180</v>
      </c>
      <c r="S126" s="28" t="n">
        <f aca="false">O126+(P126*0.05)+(Q126/240)</f>
        <v>0</v>
      </c>
      <c r="T126" s="28" t="n">
        <f aca="false">R126-S126</f>
        <v>180</v>
      </c>
      <c r="U126" s="29"/>
    </row>
    <row r="127" customFormat="false" ht="15" hidden="false" customHeight="false" outlineLevel="0" collapsed="false">
      <c r="A127" s="18" t="s">
        <v>21</v>
      </c>
      <c r="B127" s="19" t="s">
        <v>22</v>
      </c>
      <c r="C127" s="18" t="n">
        <v>6</v>
      </c>
      <c r="D127" s="20" t="n">
        <v>1754</v>
      </c>
      <c r="E127" s="21" t="s">
        <v>23</v>
      </c>
      <c r="F127" s="22" t="s">
        <v>84</v>
      </c>
      <c r="G127" s="23" t="s">
        <v>25</v>
      </c>
      <c r="H127" s="24" t="s">
        <v>89</v>
      </c>
      <c r="I127" s="24" t="n">
        <v>100</v>
      </c>
      <c r="J127" s="24" t="s">
        <v>149</v>
      </c>
      <c r="K127" s="24"/>
      <c r="L127" s="24" t="n">
        <v>20</v>
      </c>
      <c r="M127" s="25"/>
      <c r="N127" s="26" t="n">
        <f aca="false">K127+(0.05*L127)+(M127/240)</f>
        <v>1</v>
      </c>
      <c r="O127" s="27"/>
      <c r="P127" s="27"/>
      <c r="Q127" s="27"/>
      <c r="R127" s="28" t="n">
        <f aca="false">N127*I127</f>
        <v>100</v>
      </c>
      <c r="S127" s="28" t="n">
        <f aca="false">O127+(P127*0.05)+(Q127/240)</f>
        <v>0</v>
      </c>
      <c r="T127" s="28" t="n">
        <f aca="false">R127-S127</f>
        <v>100</v>
      </c>
      <c r="U127" s="29"/>
    </row>
    <row r="128" customFormat="false" ht="15" hidden="false" customHeight="false" outlineLevel="0" collapsed="false">
      <c r="A128" s="18" t="s">
        <v>21</v>
      </c>
      <c r="B128" s="19" t="s">
        <v>22</v>
      </c>
      <c r="C128" s="18" t="n">
        <v>6</v>
      </c>
      <c r="D128" s="20" t="n">
        <v>1754</v>
      </c>
      <c r="E128" s="21" t="s">
        <v>23</v>
      </c>
      <c r="F128" s="22" t="s">
        <v>150</v>
      </c>
      <c r="G128" s="23" t="s">
        <v>25</v>
      </c>
      <c r="H128" s="24" t="s">
        <v>89</v>
      </c>
      <c r="I128" s="24" t="n">
        <v>1</v>
      </c>
      <c r="J128" s="24" t="s">
        <v>38</v>
      </c>
      <c r="K128" s="24" t="n">
        <v>200</v>
      </c>
      <c r="L128" s="24"/>
      <c r="M128" s="25"/>
      <c r="N128" s="26" t="n">
        <f aca="false">K128+(0.05*L128)+(M128/240)</f>
        <v>200</v>
      </c>
      <c r="O128" s="27"/>
      <c r="P128" s="27"/>
      <c r="Q128" s="27"/>
      <c r="R128" s="28" t="n">
        <f aca="false">N128*I128</f>
        <v>200</v>
      </c>
      <c r="S128" s="28" t="n">
        <f aca="false">O128+(P128*0.05)+(Q128/240)</f>
        <v>0</v>
      </c>
      <c r="T128" s="28" t="n">
        <f aca="false">R128-S128</f>
        <v>200</v>
      </c>
      <c r="U128" s="29"/>
    </row>
    <row r="129" customFormat="false" ht="15" hidden="false" customHeight="false" outlineLevel="0" collapsed="false">
      <c r="A129" s="18" t="s">
        <v>21</v>
      </c>
      <c r="B129" s="19" t="s">
        <v>22</v>
      </c>
      <c r="C129" s="18" t="n">
        <v>6</v>
      </c>
      <c r="D129" s="20" t="n">
        <v>1754</v>
      </c>
      <c r="E129" s="21" t="s">
        <v>23</v>
      </c>
      <c r="F129" s="22" t="s">
        <v>150</v>
      </c>
      <c r="G129" s="23" t="s">
        <v>25</v>
      </c>
      <c r="H129" s="24" t="s">
        <v>89</v>
      </c>
      <c r="I129" s="24" t="n">
        <v>300</v>
      </c>
      <c r="J129" s="24" t="s">
        <v>149</v>
      </c>
      <c r="K129" s="24"/>
      <c r="L129" s="24" t="n">
        <v>15</v>
      </c>
      <c r="M129" s="25"/>
      <c r="N129" s="26" t="n">
        <f aca="false">K129+(0.05*L129)+(M129/240)</f>
        <v>0.75</v>
      </c>
      <c r="O129" s="27"/>
      <c r="P129" s="27"/>
      <c r="Q129" s="27"/>
      <c r="R129" s="28" t="n">
        <f aca="false">N129*I129</f>
        <v>225</v>
      </c>
      <c r="S129" s="28" t="n">
        <f aca="false">O129+(P129*0.05)+(Q129/240)</f>
        <v>0</v>
      </c>
      <c r="T129" s="28" t="n">
        <f aca="false">R129-S129</f>
        <v>225</v>
      </c>
      <c r="U129" s="29" t="s">
        <v>151</v>
      </c>
    </row>
    <row r="130" customFormat="false" ht="15" hidden="false" customHeight="false" outlineLevel="0" collapsed="false">
      <c r="A130" s="18" t="s">
        <v>21</v>
      </c>
      <c r="B130" s="19" t="s">
        <v>22</v>
      </c>
      <c r="C130" s="18" t="n">
        <v>6</v>
      </c>
      <c r="D130" s="20" t="n">
        <v>1754</v>
      </c>
      <c r="E130" s="21" t="s">
        <v>23</v>
      </c>
      <c r="F130" s="22" t="s">
        <v>68</v>
      </c>
      <c r="G130" s="23" t="s">
        <v>25</v>
      </c>
      <c r="H130" s="24" t="s">
        <v>89</v>
      </c>
      <c r="I130" s="24" t="n">
        <v>20</v>
      </c>
      <c r="J130" s="24" t="s">
        <v>36</v>
      </c>
      <c r="K130" s="30" t="n">
        <v>80</v>
      </c>
      <c r="L130" s="24"/>
      <c r="M130" s="25"/>
      <c r="N130" s="26" t="n">
        <f aca="false">K130+(0.05*L130)+(M130/240)</f>
        <v>80</v>
      </c>
      <c r="O130" s="27"/>
      <c r="P130" s="27"/>
      <c r="Q130" s="27"/>
      <c r="R130" s="28" t="n">
        <f aca="false">N130*I130</f>
        <v>1600</v>
      </c>
      <c r="S130" s="28" t="n">
        <f aca="false">O130+(P130*0.05)+(Q130/240)</f>
        <v>0</v>
      </c>
      <c r="T130" s="28" t="n">
        <f aca="false">R130-S130</f>
        <v>1600</v>
      </c>
      <c r="U130" s="29"/>
    </row>
    <row r="131" customFormat="false" ht="15" hidden="false" customHeight="false" outlineLevel="0" collapsed="false">
      <c r="A131" s="18" t="s">
        <v>21</v>
      </c>
      <c r="B131" s="19" t="s">
        <v>22</v>
      </c>
      <c r="C131" s="18" t="n">
        <v>6</v>
      </c>
      <c r="D131" s="20" t="n">
        <v>1754</v>
      </c>
      <c r="E131" s="21" t="s">
        <v>23</v>
      </c>
      <c r="F131" s="22" t="s">
        <v>71</v>
      </c>
      <c r="G131" s="23" t="s">
        <v>25</v>
      </c>
      <c r="H131" s="24" t="s">
        <v>89</v>
      </c>
      <c r="I131" s="24" t="n">
        <v>3</v>
      </c>
      <c r="J131" s="24" t="s">
        <v>36</v>
      </c>
      <c r="K131" s="24" t="n">
        <v>64</v>
      </c>
      <c r="L131" s="24"/>
      <c r="M131" s="25"/>
      <c r="N131" s="26" t="n">
        <f aca="false">K131+(0.05*L131)+(M131/240)</f>
        <v>64</v>
      </c>
      <c r="O131" s="27"/>
      <c r="P131" s="27"/>
      <c r="Q131" s="27"/>
      <c r="R131" s="28" t="n">
        <f aca="false">N131*I131</f>
        <v>192</v>
      </c>
      <c r="S131" s="28" t="n">
        <f aca="false">O131+(P131*0.05)+(Q131/240)</f>
        <v>0</v>
      </c>
      <c r="T131" s="28" t="n">
        <f aca="false">R131-S131</f>
        <v>192</v>
      </c>
      <c r="U131" s="29"/>
    </row>
    <row r="132" customFormat="false" ht="15" hidden="false" customHeight="false" outlineLevel="0" collapsed="false">
      <c r="A132" s="18" t="s">
        <v>21</v>
      </c>
      <c r="B132" s="19" t="s">
        <v>22</v>
      </c>
      <c r="C132" s="18" t="n">
        <v>6</v>
      </c>
      <c r="D132" s="20" t="n">
        <v>1754</v>
      </c>
      <c r="E132" s="21" t="s">
        <v>23</v>
      </c>
      <c r="F132" s="22" t="s">
        <v>71</v>
      </c>
      <c r="G132" s="23" t="s">
        <v>25</v>
      </c>
      <c r="H132" s="24" t="s">
        <v>89</v>
      </c>
      <c r="I132" s="24" t="n">
        <v>198</v>
      </c>
      <c r="J132" s="24" t="s">
        <v>40</v>
      </c>
      <c r="K132" s="24" t="n">
        <v>9</v>
      </c>
      <c r="L132" s="24"/>
      <c r="M132" s="25"/>
      <c r="N132" s="26" t="n">
        <f aca="false">K132+(0.05*L132)+(M132/240)</f>
        <v>9</v>
      </c>
      <c r="O132" s="27"/>
      <c r="P132" s="27"/>
      <c r="Q132" s="27"/>
      <c r="R132" s="28" t="n">
        <f aca="false">N132*I132</f>
        <v>1782</v>
      </c>
      <c r="S132" s="28" t="n">
        <f aca="false">O132+(P132*0.05)+(Q132/240)</f>
        <v>0</v>
      </c>
      <c r="T132" s="28" t="n">
        <f aca="false">R132-S132</f>
        <v>1782</v>
      </c>
      <c r="U132" s="29"/>
    </row>
    <row r="133" customFormat="false" ht="15" hidden="false" customHeight="false" outlineLevel="0" collapsed="false">
      <c r="A133" s="18" t="s">
        <v>21</v>
      </c>
      <c r="B133" s="19" t="s">
        <v>22</v>
      </c>
      <c r="C133" s="18" t="n">
        <v>6</v>
      </c>
      <c r="D133" s="20" t="n">
        <v>1754</v>
      </c>
      <c r="E133" s="21" t="s">
        <v>23</v>
      </c>
      <c r="F133" s="22" t="s">
        <v>94</v>
      </c>
      <c r="G133" s="23" t="s">
        <v>25</v>
      </c>
      <c r="H133" s="24" t="s">
        <v>152</v>
      </c>
      <c r="I133" s="24" t="n">
        <v>2723</v>
      </c>
      <c r="J133" s="24" t="s">
        <v>29</v>
      </c>
      <c r="K133" s="24"/>
      <c r="L133" s="24" t="n">
        <v>12</v>
      </c>
      <c r="M133" s="25"/>
      <c r="N133" s="26" t="n">
        <f aca="false">K133+(0.05*L133)+(M133/240)</f>
        <v>0.6</v>
      </c>
      <c r="O133" s="27"/>
      <c r="P133" s="27"/>
      <c r="Q133" s="27"/>
      <c r="R133" s="28" t="n">
        <f aca="false">N133*I133</f>
        <v>1633.8</v>
      </c>
      <c r="S133" s="28" t="n">
        <f aca="false">O133+(P133*0.05)+(Q133/240)</f>
        <v>0</v>
      </c>
      <c r="T133" s="28" t="n">
        <f aca="false">R133-S133</f>
        <v>1633.8</v>
      </c>
      <c r="U133" s="29"/>
    </row>
    <row r="134" customFormat="false" ht="15" hidden="false" customHeight="false" outlineLevel="0" collapsed="false">
      <c r="A134" s="18" t="s">
        <v>21</v>
      </c>
      <c r="B134" s="19" t="s">
        <v>22</v>
      </c>
      <c r="C134" s="18" t="n">
        <v>6</v>
      </c>
      <c r="D134" s="20" t="n">
        <v>1754</v>
      </c>
      <c r="E134" s="21" t="s">
        <v>23</v>
      </c>
      <c r="F134" s="22" t="s">
        <v>30</v>
      </c>
      <c r="G134" s="23" t="s">
        <v>25</v>
      </c>
      <c r="H134" s="24" t="s">
        <v>152</v>
      </c>
      <c r="I134" s="24" t="n">
        <v>180414</v>
      </c>
      <c r="J134" s="24" t="s">
        <v>29</v>
      </c>
      <c r="K134" s="24"/>
      <c r="L134" s="24" t="n">
        <v>18</v>
      </c>
      <c r="M134" s="25"/>
      <c r="N134" s="26" t="n">
        <f aca="false">K134+(0.05*L134)+(M134/240)</f>
        <v>0.9</v>
      </c>
      <c r="O134" s="27"/>
      <c r="P134" s="27"/>
      <c r="Q134" s="27"/>
      <c r="R134" s="28" t="n">
        <f aca="false">N134*I134</f>
        <v>162372.6</v>
      </c>
      <c r="S134" s="28" t="n">
        <f aca="false">O134+(P134*0.05)+(Q134/240)</f>
        <v>0</v>
      </c>
      <c r="T134" s="28" t="n">
        <f aca="false">R134-S134</f>
        <v>162372.6</v>
      </c>
      <c r="U134" s="29"/>
    </row>
    <row r="135" customFormat="false" ht="15" hidden="false" customHeight="false" outlineLevel="0" collapsed="false">
      <c r="A135" s="18" t="s">
        <v>21</v>
      </c>
      <c r="B135" s="19" t="s">
        <v>22</v>
      </c>
      <c r="C135" s="18" t="n">
        <v>6</v>
      </c>
      <c r="D135" s="20" t="n">
        <v>1754</v>
      </c>
      <c r="E135" s="21" t="s">
        <v>23</v>
      </c>
      <c r="F135" s="22" t="s">
        <v>153</v>
      </c>
      <c r="G135" s="23" t="s">
        <v>25</v>
      </c>
      <c r="H135" s="24" t="s">
        <v>152</v>
      </c>
      <c r="I135" s="24" t="n">
        <v>2580</v>
      </c>
      <c r="J135" s="24" t="s">
        <v>32</v>
      </c>
      <c r="K135" s="24"/>
      <c r="L135" s="24" t="n">
        <v>18</v>
      </c>
      <c r="M135" s="25"/>
      <c r="N135" s="26" t="n">
        <f aca="false">K135+(0.05*L135)+(M135/240)</f>
        <v>0.9</v>
      </c>
      <c r="O135" s="27"/>
      <c r="P135" s="27"/>
      <c r="Q135" s="27"/>
      <c r="R135" s="28" t="n">
        <f aca="false">N135*I135</f>
        <v>2322</v>
      </c>
      <c r="S135" s="28" t="n">
        <f aca="false">O135+(P135*0.05)+(Q135/240)</f>
        <v>0</v>
      </c>
      <c r="T135" s="28" t="n">
        <f aca="false">R135-S135</f>
        <v>2322</v>
      </c>
      <c r="U135" s="29"/>
    </row>
    <row r="136" customFormat="false" ht="15" hidden="false" customHeight="false" outlineLevel="0" collapsed="false">
      <c r="A136" s="18" t="s">
        <v>21</v>
      </c>
      <c r="B136" s="19" t="s">
        <v>22</v>
      </c>
      <c r="C136" s="18" t="n">
        <v>6</v>
      </c>
      <c r="D136" s="20" t="n">
        <v>1754</v>
      </c>
      <c r="E136" s="21" t="s">
        <v>23</v>
      </c>
      <c r="F136" s="22" t="s">
        <v>33</v>
      </c>
      <c r="G136" s="23" t="s">
        <v>25</v>
      </c>
      <c r="H136" s="24" t="s">
        <v>152</v>
      </c>
      <c r="I136" s="24" t="n">
        <v>17</v>
      </c>
      <c r="J136" s="24" t="s">
        <v>29</v>
      </c>
      <c r="K136" s="24"/>
      <c r="L136" s="24" t="n">
        <v>20</v>
      </c>
      <c r="M136" s="25"/>
      <c r="N136" s="26" t="n">
        <f aca="false">K136+(0.05*L136)+(M136/240)</f>
        <v>1</v>
      </c>
      <c r="O136" s="27"/>
      <c r="P136" s="27"/>
      <c r="Q136" s="27"/>
      <c r="R136" s="28" t="n">
        <f aca="false">N136*I136</f>
        <v>17</v>
      </c>
      <c r="S136" s="28" t="n">
        <f aca="false">O136+(P136*0.05)+(Q136/240)</f>
        <v>0</v>
      </c>
      <c r="T136" s="28" t="n">
        <f aca="false">R136-S136</f>
        <v>17</v>
      </c>
      <c r="U136" s="29"/>
    </row>
    <row r="137" customFormat="false" ht="15" hidden="false" customHeight="false" outlineLevel="0" collapsed="false">
      <c r="A137" s="18" t="s">
        <v>21</v>
      </c>
      <c r="B137" s="19" t="s">
        <v>22</v>
      </c>
      <c r="C137" s="18" t="n">
        <v>6</v>
      </c>
      <c r="D137" s="20" t="n">
        <v>1754</v>
      </c>
      <c r="E137" s="21" t="s">
        <v>23</v>
      </c>
      <c r="F137" s="22" t="s">
        <v>154</v>
      </c>
      <c r="G137" s="23" t="s">
        <v>25</v>
      </c>
      <c r="H137" s="24" t="s">
        <v>152</v>
      </c>
      <c r="I137" s="24" t="n">
        <v>35039</v>
      </c>
      <c r="J137" s="24" t="s">
        <v>29</v>
      </c>
      <c r="K137" s="24"/>
      <c r="L137" s="24" t="n">
        <v>20</v>
      </c>
      <c r="M137" s="25"/>
      <c r="N137" s="26" t="n">
        <f aca="false">K137+(0.05*L137)+(M137/240)</f>
        <v>1</v>
      </c>
      <c r="O137" s="27"/>
      <c r="P137" s="27"/>
      <c r="Q137" s="27"/>
      <c r="R137" s="28" t="n">
        <f aca="false">N137*I137</f>
        <v>35039</v>
      </c>
      <c r="S137" s="28" t="n">
        <f aca="false">O137+(P137*0.05)+(Q137/240)</f>
        <v>0</v>
      </c>
      <c r="T137" s="28" t="n">
        <f aca="false">R137-S137</f>
        <v>35039</v>
      </c>
      <c r="U137" s="29"/>
    </row>
    <row r="138" customFormat="false" ht="15" hidden="false" customHeight="false" outlineLevel="0" collapsed="false">
      <c r="A138" s="18" t="s">
        <v>21</v>
      </c>
      <c r="B138" s="19" t="s">
        <v>22</v>
      </c>
      <c r="C138" s="18" t="n">
        <v>6</v>
      </c>
      <c r="D138" s="20" t="n">
        <v>1754</v>
      </c>
      <c r="E138" s="21" t="s">
        <v>23</v>
      </c>
      <c r="F138" s="22" t="s">
        <v>155</v>
      </c>
      <c r="G138" s="23" t="s">
        <v>25</v>
      </c>
      <c r="H138" s="24" t="s">
        <v>152</v>
      </c>
      <c r="I138" s="24" t="n">
        <v>1457</v>
      </c>
      <c r="J138" s="24" t="s">
        <v>35</v>
      </c>
      <c r="K138" s="30" t="n">
        <v>6</v>
      </c>
      <c r="L138" s="24"/>
      <c r="M138" s="25"/>
      <c r="N138" s="26" t="n">
        <f aca="false">K138+(0.05*L138)+(M138/240)</f>
        <v>6</v>
      </c>
      <c r="O138" s="27"/>
      <c r="P138" s="27"/>
      <c r="Q138" s="27"/>
      <c r="R138" s="28" t="n">
        <f aca="false">N138*I138</f>
        <v>8742</v>
      </c>
      <c r="S138" s="28" t="n">
        <f aca="false">O138+(P138*0.05)+(Q138/240)</f>
        <v>0</v>
      </c>
      <c r="T138" s="28" t="n">
        <f aca="false">R138-S138</f>
        <v>8742</v>
      </c>
      <c r="U138" s="29"/>
    </row>
    <row r="139" customFormat="false" ht="15" hidden="false" customHeight="false" outlineLevel="0" collapsed="false">
      <c r="A139" s="18" t="s">
        <v>21</v>
      </c>
      <c r="B139" s="19" t="s">
        <v>22</v>
      </c>
      <c r="C139" s="18" t="n">
        <v>6</v>
      </c>
      <c r="D139" s="20" t="n">
        <v>1754</v>
      </c>
      <c r="E139" s="21" t="s">
        <v>23</v>
      </c>
      <c r="F139" s="22" t="s">
        <v>156</v>
      </c>
      <c r="G139" s="23" t="s">
        <v>25</v>
      </c>
      <c r="H139" s="24" t="s">
        <v>152</v>
      </c>
      <c r="I139" s="24" t="n">
        <v>60</v>
      </c>
      <c r="J139" s="24" t="s">
        <v>106</v>
      </c>
      <c r="K139" s="24"/>
      <c r="L139" s="24" t="n">
        <v>40</v>
      </c>
      <c r="M139" s="25"/>
      <c r="N139" s="26" t="n">
        <f aca="false">K139+(0.05*L139)+(M139/240)</f>
        <v>2</v>
      </c>
      <c r="O139" s="27"/>
      <c r="P139" s="27"/>
      <c r="Q139" s="27"/>
      <c r="R139" s="28" t="n">
        <f aca="false">N139*I139</f>
        <v>120</v>
      </c>
      <c r="S139" s="28" t="n">
        <f aca="false">O139+(P139*0.05)+(Q139/240)</f>
        <v>0</v>
      </c>
      <c r="T139" s="28" t="n">
        <f aca="false">R139-S139</f>
        <v>120</v>
      </c>
      <c r="U139" s="29" t="s">
        <v>157</v>
      </c>
    </row>
    <row r="140" customFormat="false" ht="15" hidden="false" customHeight="false" outlineLevel="0" collapsed="false">
      <c r="A140" s="18" t="s">
        <v>21</v>
      </c>
      <c r="B140" s="19" t="s">
        <v>22</v>
      </c>
      <c r="C140" s="18" t="n">
        <v>6</v>
      </c>
      <c r="D140" s="20" t="n">
        <v>1754</v>
      </c>
      <c r="E140" s="21" t="s">
        <v>23</v>
      </c>
      <c r="F140" s="22" t="s">
        <v>34</v>
      </c>
      <c r="G140" s="23" t="s">
        <v>25</v>
      </c>
      <c r="H140" s="24" t="s">
        <v>152</v>
      </c>
      <c r="I140" s="24" t="n">
        <v>6</v>
      </c>
      <c r="J140" s="24" t="s">
        <v>39</v>
      </c>
      <c r="K140" s="24" t="n">
        <v>50</v>
      </c>
      <c r="L140" s="24"/>
      <c r="M140" s="25"/>
      <c r="N140" s="26" t="n">
        <f aca="false">K140+(0.05*L140)+(M140/240)</f>
        <v>50</v>
      </c>
      <c r="O140" s="27"/>
      <c r="P140" s="27"/>
      <c r="Q140" s="27"/>
      <c r="R140" s="28" t="n">
        <f aca="false">N140*I140</f>
        <v>300</v>
      </c>
      <c r="S140" s="28" t="n">
        <f aca="false">O140+(P140*0.05)+(Q140/240)</f>
        <v>0</v>
      </c>
      <c r="T140" s="28" t="n">
        <f aca="false">R140-S140</f>
        <v>300</v>
      </c>
      <c r="U140" s="29"/>
    </row>
    <row r="141" customFormat="false" ht="15" hidden="false" customHeight="false" outlineLevel="0" collapsed="false">
      <c r="A141" s="18" t="s">
        <v>21</v>
      </c>
      <c r="B141" s="19" t="s">
        <v>22</v>
      </c>
      <c r="C141" s="18" t="n">
        <v>6</v>
      </c>
      <c r="D141" s="20" t="n">
        <v>1754</v>
      </c>
      <c r="E141" s="21" t="s">
        <v>23</v>
      </c>
      <c r="F141" s="22" t="s">
        <v>34</v>
      </c>
      <c r="G141" s="23" t="s">
        <v>25</v>
      </c>
      <c r="H141" s="24" t="s">
        <v>152</v>
      </c>
      <c r="I141" s="24" t="n">
        <v>0.5</v>
      </c>
      <c r="J141" s="24" t="s">
        <v>38</v>
      </c>
      <c r="K141" s="24" t="n">
        <v>34</v>
      </c>
      <c r="L141" s="24"/>
      <c r="M141" s="25"/>
      <c r="N141" s="26" t="n">
        <f aca="false">K141+(0.05*L141)+(M141/240)</f>
        <v>34</v>
      </c>
      <c r="O141" s="27"/>
      <c r="P141" s="27"/>
      <c r="Q141" s="27"/>
      <c r="R141" s="28" t="n">
        <f aca="false">N141*I141</f>
        <v>17</v>
      </c>
      <c r="S141" s="28" t="n">
        <f aca="false">O141+(P141*0.05)+(Q141/240)</f>
        <v>0</v>
      </c>
      <c r="T141" s="28" t="n">
        <f aca="false">R141-S141</f>
        <v>17</v>
      </c>
      <c r="U141" s="29"/>
    </row>
    <row r="142" customFormat="false" ht="15" hidden="false" customHeight="false" outlineLevel="0" collapsed="false">
      <c r="A142" s="18" t="s">
        <v>21</v>
      </c>
      <c r="B142" s="19" t="s">
        <v>22</v>
      </c>
      <c r="C142" s="18" t="n">
        <v>6</v>
      </c>
      <c r="D142" s="20" t="n">
        <v>1754</v>
      </c>
      <c r="E142" s="21" t="s">
        <v>23</v>
      </c>
      <c r="F142" s="22" t="s">
        <v>34</v>
      </c>
      <c r="G142" s="23" t="s">
        <v>25</v>
      </c>
      <c r="H142" s="24" t="s">
        <v>152</v>
      </c>
      <c r="I142" s="24" t="n">
        <v>30843</v>
      </c>
      <c r="J142" s="24" t="s">
        <v>41</v>
      </c>
      <c r="K142" s="24" t="n">
        <v>2</v>
      </c>
      <c r="L142" s="24" t="n">
        <v>7</v>
      </c>
      <c r="M142" s="25"/>
      <c r="N142" s="26" t="n">
        <f aca="false">K142+(0.05*L142)+(M142/240)</f>
        <v>2.35</v>
      </c>
      <c r="O142" s="27"/>
      <c r="P142" s="27"/>
      <c r="Q142" s="27"/>
      <c r="R142" s="28" t="n">
        <f aca="false">N142*I142</f>
        <v>72481.05</v>
      </c>
      <c r="S142" s="28" t="n">
        <f aca="false">O142+(P142*0.05)+(Q142/240)</f>
        <v>0</v>
      </c>
      <c r="T142" s="28" t="n">
        <f aca="false">R142-S142</f>
        <v>72481.05</v>
      </c>
      <c r="U142" s="29"/>
    </row>
    <row r="143" customFormat="false" ht="15" hidden="false" customHeight="false" outlineLevel="0" collapsed="false">
      <c r="A143" s="18" t="s">
        <v>21</v>
      </c>
      <c r="B143" s="19" t="s">
        <v>22</v>
      </c>
      <c r="C143" s="18" t="n">
        <v>6</v>
      </c>
      <c r="D143" s="20" t="n">
        <v>1754</v>
      </c>
      <c r="E143" s="21" t="s">
        <v>23</v>
      </c>
      <c r="F143" s="22" t="s">
        <v>158</v>
      </c>
      <c r="G143" s="23" t="s">
        <v>25</v>
      </c>
      <c r="H143" s="24" t="s">
        <v>152</v>
      </c>
      <c r="I143" s="24" t="n">
        <v>175</v>
      </c>
      <c r="J143" s="24" t="s">
        <v>29</v>
      </c>
      <c r="K143" s="24"/>
      <c r="L143" s="24" t="n">
        <v>5</v>
      </c>
      <c r="M143" s="25"/>
      <c r="N143" s="26" t="n">
        <f aca="false">K143+(0.05*L143)+(M143/240)</f>
        <v>0.25</v>
      </c>
      <c r="O143" s="27"/>
      <c r="P143" s="27"/>
      <c r="Q143" s="27"/>
      <c r="R143" s="28" t="n">
        <f aca="false">N143*I143</f>
        <v>43.75</v>
      </c>
      <c r="S143" s="28" t="n">
        <f aca="false">O143+(P143*0.05)+(Q143/240)</f>
        <v>0</v>
      </c>
      <c r="T143" s="28" t="n">
        <f aca="false">R143-S143</f>
        <v>43.75</v>
      </c>
      <c r="U143" s="29"/>
    </row>
    <row r="144" customFormat="false" ht="15" hidden="false" customHeight="false" outlineLevel="0" collapsed="false">
      <c r="A144" s="18" t="s">
        <v>21</v>
      </c>
      <c r="B144" s="19" t="s">
        <v>22</v>
      </c>
      <c r="C144" s="18" t="n">
        <v>6</v>
      </c>
      <c r="D144" s="20" t="n">
        <v>1754</v>
      </c>
      <c r="E144" s="21" t="s">
        <v>23</v>
      </c>
      <c r="F144" s="22" t="s">
        <v>120</v>
      </c>
      <c r="G144" s="23" t="s">
        <v>25</v>
      </c>
      <c r="H144" s="24" t="s">
        <v>152</v>
      </c>
      <c r="I144" s="24" t="n">
        <v>270</v>
      </c>
      <c r="J144" s="24" t="s">
        <v>29</v>
      </c>
      <c r="K144" s="24"/>
      <c r="L144" s="24" t="n">
        <v>16</v>
      </c>
      <c r="M144" s="25"/>
      <c r="N144" s="26" t="n">
        <f aca="false">K144+(0.05*L144)+(M144/240)</f>
        <v>0.8</v>
      </c>
      <c r="O144" s="27"/>
      <c r="P144" s="27"/>
      <c r="Q144" s="27"/>
      <c r="R144" s="28" t="n">
        <f aca="false">N144*I144</f>
        <v>216</v>
      </c>
      <c r="S144" s="28" t="n">
        <f aca="false">O144+(P144*0.05)+(Q144/240)</f>
        <v>0</v>
      </c>
      <c r="T144" s="28" t="n">
        <f aca="false">R144-S144</f>
        <v>216</v>
      </c>
      <c r="U144" s="29"/>
    </row>
    <row r="145" customFormat="false" ht="15" hidden="false" customHeight="false" outlineLevel="0" collapsed="false">
      <c r="A145" s="18" t="s">
        <v>21</v>
      </c>
      <c r="B145" s="19" t="s">
        <v>22</v>
      </c>
      <c r="C145" s="18" t="n">
        <v>6</v>
      </c>
      <c r="D145" s="20" t="n">
        <v>1754</v>
      </c>
      <c r="E145" s="21" t="s">
        <v>23</v>
      </c>
      <c r="F145" s="22" t="s">
        <v>79</v>
      </c>
      <c r="G145" s="23" t="s">
        <v>25</v>
      </c>
      <c r="H145" s="24" t="s">
        <v>152</v>
      </c>
      <c r="I145" s="24" t="n">
        <v>5845</v>
      </c>
      <c r="J145" s="24" t="s">
        <v>29</v>
      </c>
      <c r="K145" s="24" t="n">
        <v>5</v>
      </c>
      <c r="L145" s="24"/>
      <c r="M145" s="25"/>
      <c r="N145" s="26" t="n">
        <f aca="false">K145+(0.05*L145)+(M145/240)</f>
        <v>5</v>
      </c>
      <c r="O145" s="27"/>
      <c r="P145" s="27"/>
      <c r="Q145" s="27"/>
      <c r="R145" s="28" t="n">
        <f aca="false">N145*I145</f>
        <v>29225</v>
      </c>
      <c r="S145" s="28" t="n">
        <f aca="false">O145+(P145*0.05)+(Q145/240)</f>
        <v>0</v>
      </c>
      <c r="T145" s="28" t="n">
        <f aca="false">R145-S145</f>
        <v>29225</v>
      </c>
      <c r="U145" s="29"/>
    </row>
    <row r="146" customFormat="false" ht="15" hidden="false" customHeight="false" outlineLevel="0" collapsed="false">
      <c r="A146" s="18" t="s">
        <v>21</v>
      </c>
      <c r="B146" s="19" t="s">
        <v>22</v>
      </c>
      <c r="C146" s="18" t="n">
        <v>6</v>
      </c>
      <c r="D146" s="20" t="n">
        <v>1754</v>
      </c>
      <c r="E146" s="21" t="s">
        <v>23</v>
      </c>
      <c r="F146" s="22" t="s">
        <v>159</v>
      </c>
      <c r="G146" s="23" t="s">
        <v>25</v>
      </c>
      <c r="H146" s="24" t="s">
        <v>152</v>
      </c>
      <c r="I146" s="24" t="n">
        <v>5</v>
      </c>
      <c r="J146" s="24" t="s">
        <v>29</v>
      </c>
      <c r="K146" s="24" t="n">
        <v>4</v>
      </c>
      <c r="L146" s="24"/>
      <c r="M146" s="25"/>
      <c r="N146" s="26" t="n">
        <f aca="false">K146+(0.05*L146)+(M146/240)</f>
        <v>4</v>
      </c>
      <c r="O146" s="27"/>
      <c r="P146" s="27"/>
      <c r="Q146" s="27"/>
      <c r="R146" s="28" t="n">
        <f aca="false">N146*I146</f>
        <v>20</v>
      </c>
      <c r="S146" s="28" t="n">
        <f aca="false">O146+(P146*0.05)+(Q146/240)</f>
        <v>0</v>
      </c>
      <c r="T146" s="28" t="n">
        <f aca="false">R146-S146</f>
        <v>20</v>
      </c>
      <c r="U146" s="29"/>
    </row>
    <row r="147" customFormat="false" ht="15" hidden="false" customHeight="false" outlineLevel="0" collapsed="false">
      <c r="A147" s="18" t="s">
        <v>21</v>
      </c>
      <c r="B147" s="19" t="s">
        <v>22</v>
      </c>
      <c r="C147" s="18" t="n">
        <v>6</v>
      </c>
      <c r="D147" s="20" t="n">
        <v>1754</v>
      </c>
      <c r="E147" s="21" t="s">
        <v>23</v>
      </c>
      <c r="F147" s="22" t="s">
        <v>45</v>
      </c>
      <c r="G147" s="23" t="s">
        <v>25</v>
      </c>
      <c r="H147" s="24" t="s">
        <v>152</v>
      </c>
      <c r="I147" s="24" t="n">
        <v>100</v>
      </c>
      <c r="J147" s="24" t="s">
        <v>35</v>
      </c>
      <c r="K147" s="24" t="n">
        <v>24</v>
      </c>
      <c r="L147" s="24"/>
      <c r="M147" s="25"/>
      <c r="N147" s="26" t="n">
        <f aca="false">K147+(0.05*L147)+(M147/240)</f>
        <v>24</v>
      </c>
      <c r="O147" s="27"/>
      <c r="P147" s="27"/>
      <c r="Q147" s="27"/>
      <c r="R147" s="28" t="n">
        <f aca="false">N147*I147</f>
        <v>2400</v>
      </c>
      <c r="S147" s="28" t="n">
        <f aca="false">O147+(P147*0.05)+(Q147/240)</f>
        <v>0</v>
      </c>
      <c r="T147" s="28" t="n">
        <f aca="false">R147-S147</f>
        <v>2400</v>
      </c>
      <c r="U147" s="29"/>
    </row>
    <row r="148" customFormat="false" ht="15" hidden="false" customHeight="false" outlineLevel="0" collapsed="false">
      <c r="A148" s="18" t="s">
        <v>21</v>
      </c>
      <c r="B148" s="19" t="s">
        <v>22</v>
      </c>
      <c r="C148" s="18" t="n">
        <v>6</v>
      </c>
      <c r="D148" s="20" t="n">
        <v>1754</v>
      </c>
      <c r="E148" s="21" t="s">
        <v>23</v>
      </c>
      <c r="F148" s="22" t="s">
        <v>160</v>
      </c>
      <c r="G148" s="23" t="s">
        <v>25</v>
      </c>
      <c r="H148" s="24" t="s">
        <v>152</v>
      </c>
      <c r="I148" s="24" t="n">
        <v>20</v>
      </c>
      <c r="J148" s="24" t="s">
        <v>29</v>
      </c>
      <c r="K148" s="24"/>
      <c r="L148" s="24" t="n">
        <v>15</v>
      </c>
      <c r="M148" s="25"/>
      <c r="N148" s="26" t="n">
        <f aca="false">K148+(0.05*L148)+(M148/240)</f>
        <v>0.75</v>
      </c>
      <c r="O148" s="27"/>
      <c r="P148" s="27"/>
      <c r="Q148" s="27"/>
      <c r="R148" s="28" t="n">
        <f aca="false">N148*I148</f>
        <v>15</v>
      </c>
      <c r="S148" s="28" t="n">
        <f aca="false">O148+(P148*0.05)+(Q148/240)</f>
        <v>0</v>
      </c>
      <c r="T148" s="28" t="n">
        <f aca="false">R148-S148</f>
        <v>15</v>
      </c>
      <c r="U148" s="29"/>
    </row>
    <row r="149" customFormat="false" ht="15" hidden="false" customHeight="false" outlineLevel="0" collapsed="false">
      <c r="A149" s="18" t="s">
        <v>21</v>
      </c>
      <c r="B149" s="19" t="s">
        <v>22</v>
      </c>
      <c r="C149" s="18" t="n">
        <v>7</v>
      </c>
      <c r="D149" s="20" t="n">
        <v>1754</v>
      </c>
      <c r="E149" s="21" t="s">
        <v>23</v>
      </c>
      <c r="F149" s="22" t="s">
        <v>161</v>
      </c>
      <c r="G149" s="23" t="s">
        <v>25</v>
      </c>
      <c r="H149" s="24" t="s">
        <v>152</v>
      </c>
      <c r="I149" s="24" t="n">
        <v>40</v>
      </c>
      <c r="J149" s="24" t="s">
        <v>29</v>
      </c>
      <c r="K149" s="24" t="n">
        <v>4</v>
      </c>
      <c r="L149" s="24"/>
      <c r="M149" s="25"/>
      <c r="N149" s="26" t="n">
        <f aca="false">K149+(0.05*L149)+(M149/240)</f>
        <v>4</v>
      </c>
      <c r="O149" s="27"/>
      <c r="P149" s="27"/>
      <c r="Q149" s="27"/>
      <c r="R149" s="28" t="n">
        <f aca="false">N149*I149</f>
        <v>160</v>
      </c>
      <c r="S149" s="28" t="n">
        <f aca="false">O149+(P149*0.05)+(Q149/240)</f>
        <v>0</v>
      </c>
      <c r="T149" s="28" t="n">
        <f aca="false">R149-S149</f>
        <v>160</v>
      </c>
      <c r="U149" s="29"/>
    </row>
    <row r="150" customFormat="false" ht="15" hidden="false" customHeight="false" outlineLevel="0" collapsed="false">
      <c r="A150" s="18" t="s">
        <v>21</v>
      </c>
      <c r="B150" s="19" t="s">
        <v>22</v>
      </c>
      <c r="C150" s="18" t="n">
        <v>7</v>
      </c>
      <c r="D150" s="20" t="n">
        <v>1754</v>
      </c>
      <c r="E150" s="21" t="s">
        <v>23</v>
      </c>
      <c r="F150" s="22" t="s">
        <v>137</v>
      </c>
      <c r="G150" s="23" t="s">
        <v>25</v>
      </c>
      <c r="H150" s="24" t="s">
        <v>152</v>
      </c>
      <c r="I150" s="24" t="n">
        <v>1643</v>
      </c>
      <c r="J150" s="24" t="s">
        <v>29</v>
      </c>
      <c r="K150" s="24" t="n">
        <v>0.06</v>
      </c>
      <c r="L150" s="24"/>
      <c r="M150" s="25"/>
      <c r="N150" s="26" t="n">
        <f aca="false">K150+(0.05*L150)+(M150/240)</f>
        <v>0.06</v>
      </c>
      <c r="O150" s="27"/>
      <c r="P150" s="27"/>
      <c r="Q150" s="27"/>
      <c r="R150" s="28" t="n">
        <f aca="false">N150*I150</f>
        <v>98.58</v>
      </c>
      <c r="S150" s="28" t="n">
        <f aca="false">O150+(P150*0.05)+(Q150/240)</f>
        <v>0</v>
      </c>
      <c r="T150" s="28" t="n">
        <f aca="false">R150-S150</f>
        <v>98.58</v>
      </c>
      <c r="U150" s="29"/>
    </row>
    <row r="151" customFormat="false" ht="15" hidden="false" customHeight="false" outlineLevel="0" collapsed="false">
      <c r="A151" s="18" t="s">
        <v>21</v>
      </c>
      <c r="B151" s="19" t="s">
        <v>22</v>
      </c>
      <c r="C151" s="18" t="n">
        <v>7</v>
      </c>
      <c r="D151" s="20" t="n">
        <v>1754</v>
      </c>
      <c r="E151" s="21" t="s">
        <v>23</v>
      </c>
      <c r="F151" s="22" t="s">
        <v>50</v>
      </c>
      <c r="G151" s="23" t="s">
        <v>25</v>
      </c>
      <c r="H151" s="24" t="s">
        <v>152</v>
      </c>
      <c r="I151" s="24" t="n">
        <v>81.5</v>
      </c>
      <c r="J151" s="24" t="s">
        <v>51</v>
      </c>
      <c r="K151" s="24" t="n">
        <v>50</v>
      </c>
      <c r="L151" s="24"/>
      <c r="M151" s="25"/>
      <c r="N151" s="26" t="n">
        <f aca="false">K151+(0.05*L151)+(M151/240)</f>
        <v>50</v>
      </c>
      <c r="O151" s="27"/>
      <c r="P151" s="27"/>
      <c r="Q151" s="27"/>
      <c r="R151" s="28" t="n">
        <f aca="false">N151*I151</f>
        <v>4075</v>
      </c>
      <c r="S151" s="28" t="n">
        <f aca="false">O151+(P151*0.05)+(Q151/240)</f>
        <v>0</v>
      </c>
      <c r="T151" s="28" t="n">
        <f aca="false">R151-S151</f>
        <v>4075</v>
      </c>
      <c r="U151" s="29"/>
    </row>
    <row r="152" customFormat="false" ht="15" hidden="false" customHeight="false" outlineLevel="0" collapsed="false">
      <c r="A152" s="18" t="s">
        <v>21</v>
      </c>
      <c r="B152" s="19" t="s">
        <v>22</v>
      </c>
      <c r="C152" s="18" t="n">
        <v>7</v>
      </c>
      <c r="D152" s="20" t="n">
        <v>1754</v>
      </c>
      <c r="E152" s="21" t="s">
        <v>23</v>
      </c>
      <c r="F152" s="22" t="s">
        <v>162</v>
      </c>
      <c r="G152" s="23" t="s">
        <v>25</v>
      </c>
      <c r="H152" s="24" t="s">
        <v>152</v>
      </c>
      <c r="I152" s="24" t="n">
        <v>176517</v>
      </c>
      <c r="J152" s="24" t="s">
        <v>29</v>
      </c>
      <c r="K152" s="24" t="n">
        <v>0.08</v>
      </c>
      <c r="L152" s="24"/>
      <c r="M152" s="25"/>
      <c r="N152" s="26" t="n">
        <f aca="false">K152+(0.05*L152)+(M152/240)</f>
        <v>0.08</v>
      </c>
      <c r="O152" s="27"/>
      <c r="P152" s="27"/>
      <c r="Q152" s="27"/>
      <c r="R152" s="28" t="n">
        <f aca="false">N152*I152</f>
        <v>14121.36</v>
      </c>
      <c r="S152" s="28" t="n">
        <f aca="false">O152+(P152*0.05)+(Q152/240)</f>
        <v>0</v>
      </c>
      <c r="T152" s="28" t="n">
        <f aca="false">R152-S152</f>
        <v>14121.36</v>
      </c>
      <c r="U152" s="29" t="s">
        <v>55</v>
      </c>
    </row>
    <row r="153" customFormat="false" ht="15" hidden="false" customHeight="false" outlineLevel="0" collapsed="false">
      <c r="A153" s="18" t="s">
        <v>21</v>
      </c>
      <c r="B153" s="19" t="s">
        <v>22</v>
      </c>
      <c r="C153" s="18" t="n">
        <v>7</v>
      </c>
      <c r="D153" s="20" t="n">
        <v>1754</v>
      </c>
      <c r="E153" s="21" t="s">
        <v>23</v>
      </c>
      <c r="F153" s="22" t="s">
        <v>54</v>
      </c>
      <c r="G153" s="23" t="s">
        <v>25</v>
      </c>
      <c r="H153" s="24" t="s">
        <v>152</v>
      </c>
      <c r="I153" s="24" t="n">
        <v>859696</v>
      </c>
      <c r="J153" s="24" t="s">
        <v>29</v>
      </c>
      <c r="K153" s="24" t="n">
        <v>0.08</v>
      </c>
      <c r="L153" s="24"/>
      <c r="M153" s="25"/>
      <c r="N153" s="26" t="n">
        <f aca="false">K153+(0.05*L153)+(M153/240)</f>
        <v>0.08</v>
      </c>
      <c r="O153" s="27"/>
      <c r="P153" s="27"/>
      <c r="Q153" s="27"/>
      <c r="R153" s="28" t="n">
        <f aca="false">N153*I153</f>
        <v>68775.68</v>
      </c>
      <c r="S153" s="28" t="n">
        <f aca="false">O153+(P153*0.05)+(Q153/240)</f>
        <v>0</v>
      </c>
      <c r="T153" s="28" t="n">
        <f aca="false">R153-S153</f>
        <v>68775.68</v>
      </c>
      <c r="U153" s="29" t="s">
        <v>55</v>
      </c>
    </row>
    <row r="154" customFormat="false" ht="15" hidden="false" customHeight="false" outlineLevel="0" collapsed="false">
      <c r="A154" s="18" t="s">
        <v>21</v>
      </c>
      <c r="B154" s="19" t="s">
        <v>22</v>
      </c>
      <c r="C154" s="18" t="n">
        <v>7</v>
      </c>
      <c r="D154" s="20" t="n">
        <v>1754</v>
      </c>
      <c r="E154" s="21" t="s">
        <v>23</v>
      </c>
      <c r="F154" s="22" t="s">
        <v>56</v>
      </c>
      <c r="G154" s="23" t="s">
        <v>25</v>
      </c>
      <c r="H154" s="24" t="s">
        <v>152</v>
      </c>
      <c r="I154" s="24" t="n">
        <v>448865</v>
      </c>
      <c r="J154" s="24" t="s">
        <v>29</v>
      </c>
      <c r="K154" s="24" t="n">
        <v>0.24</v>
      </c>
      <c r="L154" s="24"/>
      <c r="M154" s="25"/>
      <c r="N154" s="26" t="n">
        <f aca="false">K154+(0.05*L154)+(M154/240)</f>
        <v>0.24</v>
      </c>
      <c r="O154" s="27"/>
      <c r="P154" s="27"/>
      <c r="Q154" s="27"/>
      <c r="R154" s="28" t="n">
        <f aca="false">N154*I154</f>
        <v>107727.6</v>
      </c>
      <c r="S154" s="28" t="n">
        <f aca="false">O154+(P154*0.05)+(Q154/240)</f>
        <v>0</v>
      </c>
      <c r="T154" s="28" t="n">
        <f aca="false">R154-S154</f>
        <v>107727.6</v>
      </c>
      <c r="U154" s="29" t="s">
        <v>55</v>
      </c>
    </row>
    <row r="155" customFormat="false" ht="15" hidden="false" customHeight="false" outlineLevel="0" collapsed="false">
      <c r="A155" s="18" t="s">
        <v>21</v>
      </c>
      <c r="B155" s="19" t="s">
        <v>22</v>
      </c>
      <c r="C155" s="18" t="n">
        <v>7</v>
      </c>
      <c r="D155" s="20" t="n">
        <v>1754</v>
      </c>
      <c r="E155" s="21" t="s">
        <v>23</v>
      </c>
      <c r="F155" s="22" t="s">
        <v>58</v>
      </c>
      <c r="G155" s="23" t="s">
        <v>25</v>
      </c>
      <c r="H155" s="24" t="s">
        <v>152</v>
      </c>
      <c r="I155" s="24" t="n">
        <v>851849</v>
      </c>
      <c r="J155" s="24" t="s">
        <v>29</v>
      </c>
      <c r="K155" s="24" t="n">
        <v>0.35</v>
      </c>
      <c r="L155" s="24"/>
      <c r="M155" s="25"/>
      <c r="N155" s="26" t="n">
        <f aca="false">K155+(0.05*L155)+(M155/240)</f>
        <v>0.35</v>
      </c>
      <c r="O155" s="27"/>
      <c r="P155" s="27"/>
      <c r="Q155" s="27"/>
      <c r="R155" s="28" t="n">
        <f aca="false">N155*I155</f>
        <v>298147.15</v>
      </c>
      <c r="S155" s="28" t="n">
        <f aca="false">O155+(P155*0.05)+(Q155/240)</f>
        <v>0</v>
      </c>
      <c r="T155" s="28" t="n">
        <f aca="false">R155-S155</f>
        <v>298147.15</v>
      </c>
      <c r="U155" s="29"/>
    </row>
    <row r="156" customFormat="false" ht="15" hidden="false" customHeight="false" outlineLevel="0" collapsed="false">
      <c r="A156" s="18" t="s">
        <v>21</v>
      </c>
      <c r="B156" s="19" t="s">
        <v>22</v>
      </c>
      <c r="C156" s="18" t="n">
        <v>7</v>
      </c>
      <c r="D156" s="20" t="n">
        <v>1754</v>
      </c>
      <c r="E156" s="21" t="s">
        <v>23</v>
      </c>
      <c r="F156" s="22" t="s">
        <v>59</v>
      </c>
      <c r="G156" s="23" t="s">
        <v>25</v>
      </c>
      <c r="H156" s="24" t="s">
        <v>152</v>
      </c>
      <c r="I156" s="24" t="n">
        <v>4050</v>
      </c>
      <c r="J156" s="24" t="s">
        <v>29</v>
      </c>
      <c r="K156" s="24" t="n">
        <v>0.24</v>
      </c>
      <c r="L156" s="24"/>
      <c r="M156" s="25"/>
      <c r="N156" s="26" t="n">
        <f aca="false">K156+(0.05*L156)+(M156/240)</f>
        <v>0.24</v>
      </c>
      <c r="O156" s="27"/>
      <c r="P156" s="27"/>
      <c r="Q156" s="27"/>
      <c r="R156" s="28" t="n">
        <f aca="false">N156*I156</f>
        <v>972</v>
      </c>
      <c r="S156" s="28" t="n">
        <f aca="false">O156+(P156*0.05)+(Q156/240)</f>
        <v>0</v>
      </c>
      <c r="T156" s="28" t="n">
        <f aca="false">R156-S156</f>
        <v>972</v>
      </c>
      <c r="U156" s="29" t="s">
        <v>55</v>
      </c>
    </row>
    <row r="157" customFormat="false" ht="15" hidden="false" customHeight="false" outlineLevel="0" collapsed="false">
      <c r="A157" s="18" t="s">
        <v>21</v>
      </c>
      <c r="B157" s="19" t="s">
        <v>22</v>
      </c>
      <c r="C157" s="18" t="n">
        <v>7</v>
      </c>
      <c r="D157" s="20" t="n">
        <v>1754</v>
      </c>
      <c r="E157" s="21" t="s">
        <v>23</v>
      </c>
      <c r="F157" s="22" t="s">
        <v>60</v>
      </c>
      <c r="G157" s="23" t="s">
        <v>25</v>
      </c>
      <c r="H157" s="24" t="s">
        <v>152</v>
      </c>
      <c r="I157" s="24" t="n">
        <v>2298</v>
      </c>
      <c r="J157" s="24" t="s">
        <v>29</v>
      </c>
      <c r="K157" s="24" t="n">
        <v>3</v>
      </c>
      <c r="L157" s="24" t="n">
        <v>15</v>
      </c>
      <c r="M157" s="25"/>
      <c r="N157" s="26" t="n">
        <f aca="false">K157+(0.05*L157)+(M157/240)</f>
        <v>3.75</v>
      </c>
      <c r="O157" s="27"/>
      <c r="P157" s="27"/>
      <c r="Q157" s="27"/>
      <c r="R157" s="28" t="n">
        <f aca="false">N157*I157</f>
        <v>8617.5</v>
      </c>
      <c r="S157" s="28" t="n">
        <f aca="false">O157+(P157*0.05)+(Q157/240)</f>
        <v>0</v>
      </c>
      <c r="T157" s="28" t="n">
        <f aca="false">R157-S157</f>
        <v>8617.5</v>
      </c>
      <c r="U157" s="29"/>
    </row>
    <row r="158" customFormat="false" ht="15" hidden="false" customHeight="false" outlineLevel="0" collapsed="false">
      <c r="A158" s="18" t="s">
        <v>21</v>
      </c>
      <c r="B158" s="19" t="s">
        <v>22</v>
      </c>
      <c r="C158" s="18" t="n">
        <v>7</v>
      </c>
      <c r="D158" s="20" t="n">
        <v>1754</v>
      </c>
      <c r="E158" s="21" t="s">
        <v>23</v>
      </c>
      <c r="F158" s="22" t="s">
        <v>63</v>
      </c>
      <c r="G158" s="23" t="s">
        <v>25</v>
      </c>
      <c r="H158" s="24" t="s">
        <v>152</v>
      </c>
      <c r="I158" s="24" t="n">
        <v>1884.5</v>
      </c>
      <c r="J158" s="24" t="s">
        <v>36</v>
      </c>
      <c r="K158" s="24" t="n">
        <v>140</v>
      </c>
      <c r="L158" s="24"/>
      <c r="M158" s="25"/>
      <c r="N158" s="26" t="n">
        <f aca="false">K158+(0.05*L158)+(M158/240)</f>
        <v>140</v>
      </c>
      <c r="O158" s="27"/>
      <c r="P158" s="27"/>
      <c r="Q158" s="27"/>
      <c r="R158" s="28" t="n">
        <f aca="false">N158*I158</f>
        <v>263830</v>
      </c>
      <c r="S158" s="28" t="n">
        <f aca="false">O158+(P158*0.05)+(Q158/240)</f>
        <v>0</v>
      </c>
      <c r="T158" s="28" t="n">
        <f aca="false">R158-S158</f>
        <v>263830</v>
      </c>
      <c r="U158" s="29"/>
    </row>
    <row r="159" customFormat="false" ht="15" hidden="false" customHeight="false" outlineLevel="0" collapsed="false">
      <c r="A159" s="18" t="s">
        <v>21</v>
      </c>
      <c r="B159" s="19" t="s">
        <v>22</v>
      </c>
      <c r="C159" s="18" t="n">
        <v>7</v>
      </c>
      <c r="D159" s="20" t="n">
        <v>1754</v>
      </c>
      <c r="E159" s="21" t="s">
        <v>23</v>
      </c>
      <c r="F159" s="22" t="s">
        <v>65</v>
      </c>
      <c r="G159" s="23" t="s">
        <v>25</v>
      </c>
      <c r="H159" s="24" t="s">
        <v>152</v>
      </c>
      <c r="I159" s="24" t="n">
        <v>1</v>
      </c>
      <c r="J159" s="24" t="s">
        <v>38</v>
      </c>
      <c r="K159" s="24" t="n">
        <v>75</v>
      </c>
      <c r="L159" s="24"/>
      <c r="M159" s="25"/>
      <c r="N159" s="26" t="n">
        <f aca="false">K159+(0.05*L159)+(M159/240)</f>
        <v>75</v>
      </c>
      <c r="O159" s="27"/>
      <c r="P159" s="27"/>
      <c r="Q159" s="27"/>
      <c r="R159" s="28" t="n">
        <f aca="false">N159*I159</f>
        <v>75</v>
      </c>
      <c r="S159" s="28" t="n">
        <f aca="false">O159+(P159*0.05)+(Q159/240)</f>
        <v>0</v>
      </c>
      <c r="T159" s="28" t="n">
        <f aca="false">R159-S159</f>
        <v>75</v>
      </c>
      <c r="U159" s="29"/>
    </row>
    <row r="160" customFormat="false" ht="15" hidden="false" customHeight="false" outlineLevel="0" collapsed="false">
      <c r="A160" s="18" t="s">
        <v>21</v>
      </c>
      <c r="B160" s="19" t="s">
        <v>22</v>
      </c>
      <c r="C160" s="18" t="n">
        <v>7</v>
      </c>
      <c r="D160" s="20" t="n">
        <v>1754</v>
      </c>
      <c r="E160" s="21" t="s">
        <v>23</v>
      </c>
      <c r="F160" s="22" t="s">
        <v>68</v>
      </c>
      <c r="G160" s="23" t="s">
        <v>25</v>
      </c>
      <c r="H160" s="24" t="s">
        <v>152</v>
      </c>
      <c r="I160" s="24" t="n">
        <v>515</v>
      </c>
      <c r="J160" s="24" t="s">
        <v>36</v>
      </c>
      <c r="K160" s="24" t="n">
        <v>80</v>
      </c>
      <c r="L160" s="24"/>
      <c r="M160" s="25"/>
      <c r="N160" s="26" t="n">
        <f aca="false">K160+(0.05*L160)+(M160/240)</f>
        <v>80</v>
      </c>
      <c r="O160" s="27"/>
      <c r="P160" s="27"/>
      <c r="Q160" s="27"/>
      <c r="R160" s="28" t="n">
        <f aca="false">N160*I160</f>
        <v>41200</v>
      </c>
      <c r="S160" s="28" t="n">
        <f aca="false">O160+(P160*0.05)+(Q160/240)</f>
        <v>0</v>
      </c>
      <c r="T160" s="28" t="n">
        <f aca="false">R160-S160</f>
        <v>41200</v>
      </c>
      <c r="U160" s="29"/>
    </row>
    <row r="161" customFormat="false" ht="15" hidden="false" customHeight="false" outlineLevel="0" collapsed="false">
      <c r="A161" s="18" t="s">
        <v>21</v>
      </c>
      <c r="B161" s="19" t="s">
        <v>22</v>
      </c>
      <c r="C161" s="18" t="n">
        <v>7</v>
      </c>
      <c r="D161" s="20" t="n">
        <v>1754</v>
      </c>
      <c r="E161" s="21" t="s">
        <v>23</v>
      </c>
      <c r="F161" s="22" t="s">
        <v>71</v>
      </c>
      <c r="G161" s="23" t="s">
        <v>25</v>
      </c>
      <c r="H161" s="24" t="s">
        <v>152</v>
      </c>
      <c r="I161" s="24" t="n">
        <v>1</v>
      </c>
      <c r="J161" s="24" t="s">
        <v>36</v>
      </c>
      <c r="K161" s="24" t="n">
        <v>64</v>
      </c>
      <c r="L161" s="24"/>
      <c r="M161" s="25"/>
      <c r="N161" s="26" t="n">
        <f aca="false">K161+(0.05*L161)+(M161/240)</f>
        <v>64</v>
      </c>
      <c r="O161" s="27"/>
      <c r="P161" s="27"/>
      <c r="Q161" s="27"/>
      <c r="R161" s="28" t="n">
        <f aca="false">N161*I161</f>
        <v>64</v>
      </c>
      <c r="S161" s="28" t="n">
        <f aca="false">O161+(P161*0.05)+(Q161/240)</f>
        <v>0</v>
      </c>
      <c r="T161" s="28" t="n">
        <f aca="false">R161-S161</f>
        <v>64</v>
      </c>
      <c r="U161" s="29"/>
    </row>
    <row r="162" customFormat="false" ht="15" hidden="false" customHeight="false" outlineLevel="0" collapsed="false">
      <c r="A162" s="18" t="s">
        <v>21</v>
      </c>
      <c r="B162" s="19" t="s">
        <v>22</v>
      </c>
      <c r="C162" s="18" t="n">
        <v>7</v>
      </c>
      <c r="D162" s="20" t="n">
        <v>1754</v>
      </c>
      <c r="E162" s="21" t="s">
        <v>23</v>
      </c>
      <c r="F162" s="22" t="s">
        <v>71</v>
      </c>
      <c r="G162" s="23" t="s">
        <v>25</v>
      </c>
      <c r="H162" s="24" t="s">
        <v>152</v>
      </c>
      <c r="I162" s="24" t="n">
        <v>1</v>
      </c>
      <c r="J162" s="24" t="s">
        <v>163</v>
      </c>
      <c r="K162" s="24"/>
      <c r="L162" s="24"/>
      <c r="M162" s="25"/>
      <c r="N162" s="26" t="n">
        <f aca="false">K162+(0.05*L162)+(M162/240)</f>
        <v>0</v>
      </c>
      <c r="O162" s="27"/>
      <c r="P162" s="27"/>
      <c r="Q162" s="27"/>
      <c r="R162" s="28" t="n">
        <f aca="false">N162*I162</f>
        <v>0</v>
      </c>
      <c r="S162" s="28" t="n">
        <f aca="false">O162+(P162*0.05)+(Q162/240)</f>
        <v>0</v>
      </c>
      <c r="T162" s="28" t="n">
        <f aca="false">R162-S162</f>
        <v>0</v>
      </c>
      <c r="U162" s="29"/>
    </row>
    <row r="163" customFormat="false" ht="15" hidden="false" customHeight="false" outlineLevel="0" collapsed="false">
      <c r="A163" s="18" t="s">
        <v>21</v>
      </c>
      <c r="B163" s="19" t="s">
        <v>22</v>
      </c>
      <c r="C163" s="18" t="n">
        <v>7</v>
      </c>
      <c r="D163" s="20" t="n">
        <v>1754</v>
      </c>
      <c r="E163" s="21" t="s">
        <v>23</v>
      </c>
      <c r="F163" s="22" t="s">
        <v>71</v>
      </c>
      <c r="G163" s="23" t="s">
        <v>25</v>
      </c>
      <c r="H163" s="24" t="s">
        <v>152</v>
      </c>
      <c r="I163" s="24" t="n">
        <v>3</v>
      </c>
      <c r="J163" s="24" t="s">
        <v>40</v>
      </c>
      <c r="K163" s="24" t="n">
        <v>9</v>
      </c>
      <c r="L163" s="24"/>
      <c r="M163" s="25"/>
      <c r="N163" s="26" t="n">
        <f aca="false">K163+(0.05*L163)+(M163/240)</f>
        <v>9</v>
      </c>
      <c r="O163" s="27"/>
      <c r="P163" s="27"/>
      <c r="Q163" s="27"/>
      <c r="R163" s="28" t="n">
        <f aca="false">N163*I163</f>
        <v>27</v>
      </c>
      <c r="S163" s="28" t="n">
        <f aca="false">O163+(P163*0.05)+(Q163/240)</f>
        <v>0</v>
      </c>
      <c r="T163" s="28" t="n">
        <f aca="false">R163-S163</f>
        <v>27</v>
      </c>
      <c r="U163" s="29"/>
    </row>
    <row r="164" customFormat="false" ht="15" hidden="false" customHeight="false" outlineLevel="0" collapsed="false">
      <c r="A164" s="18" t="s">
        <v>21</v>
      </c>
      <c r="B164" s="19" t="s">
        <v>22</v>
      </c>
      <c r="C164" s="18" t="n">
        <v>7</v>
      </c>
      <c r="D164" s="20" t="n">
        <v>1754</v>
      </c>
      <c r="E164" s="21" t="s">
        <v>23</v>
      </c>
      <c r="F164" s="22" t="s">
        <v>164</v>
      </c>
      <c r="G164" s="23" t="s">
        <v>25</v>
      </c>
      <c r="H164" s="24" t="s">
        <v>165</v>
      </c>
      <c r="I164" s="24" t="n">
        <v>149</v>
      </c>
      <c r="J164" s="24" t="s">
        <v>36</v>
      </c>
      <c r="K164" s="24" t="n">
        <v>120</v>
      </c>
      <c r="L164" s="24"/>
      <c r="M164" s="25"/>
      <c r="N164" s="26" t="n">
        <f aca="false">K164+(0.05*L164)+(M164/240)</f>
        <v>120</v>
      </c>
      <c r="O164" s="27"/>
      <c r="P164" s="27"/>
      <c r="Q164" s="27"/>
      <c r="R164" s="28" t="n">
        <f aca="false">N164*I164</f>
        <v>17880</v>
      </c>
      <c r="S164" s="28" t="n">
        <f aca="false">O164+(P164*0.05)+(Q164/240)</f>
        <v>0</v>
      </c>
      <c r="T164" s="28" t="n">
        <f aca="false">R164-S164</f>
        <v>17880</v>
      </c>
      <c r="U164" s="29"/>
    </row>
    <row r="165" customFormat="false" ht="15" hidden="false" customHeight="false" outlineLevel="0" collapsed="false">
      <c r="A165" s="18" t="s">
        <v>21</v>
      </c>
      <c r="B165" s="19" t="s">
        <v>22</v>
      </c>
      <c r="C165" s="18" t="n">
        <v>7</v>
      </c>
      <c r="D165" s="20" t="n">
        <v>1754</v>
      </c>
      <c r="E165" s="21" t="s">
        <v>23</v>
      </c>
      <c r="F165" s="22" t="s">
        <v>166</v>
      </c>
      <c r="G165" s="23" t="s">
        <v>25</v>
      </c>
      <c r="H165" s="24" t="s">
        <v>165</v>
      </c>
      <c r="I165" s="24" t="n">
        <v>16200</v>
      </c>
      <c r="J165" s="24" t="s">
        <v>35</v>
      </c>
      <c r="K165" s="24"/>
      <c r="L165" s="24"/>
      <c r="M165" s="25"/>
      <c r="N165" s="26" t="n">
        <f aca="false">K165+(0.05*L165)+(M165/240)</f>
        <v>0</v>
      </c>
      <c r="O165" s="27"/>
      <c r="P165" s="27"/>
      <c r="Q165" s="27"/>
      <c r="R165" s="28" t="n">
        <f aca="false">N165*I165</f>
        <v>0</v>
      </c>
      <c r="S165" s="28" t="n">
        <f aca="false">O165+(P165*0.05)+(Q165/240)</f>
        <v>0</v>
      </c>
      <c r="T165" s="28" t="n">
        <f aca="false">R165-S165</f>
        <v>0</v>
      </c>
      <c r="U165" s="29"/>
    </row>
    <row r="166" customFormat="false" ht="15" hidden="false" customHeight="false" outlineLevel="0" collapsed="false">
      <c r="A166" s="18" t="s">
        <v>21</v>
      </c>
      <c r="B166" s="19" t="s">
        <v>22</v>
      </c>
      <c r="C166" s="18" t="n">
        <v>7</v>
      </c>
      <c r="D166" s="20" t="n">
        <v>1754</v>
      </c>
      <c r="E166" s="21" t="s">
        <v>23</v>
      </c>
      <c r="F166" s="22" t="s">
        <v>167</v>
      </c>
      <c r="G166" s="23" t="s">
        <v>25</v>
      </c>
      <c r="H166" s="24" t="s">
        <v>165</v>
      </c>
      <c r="I166" s="24" t="n">
        <v>11000</v>
      </c>
      <c r="J166" s="24" t="s">
        <v>29</v>
      </c>
      <c r="K166" s="24" t="n">
        <v>0.06</v>
      </c>
      <c r="L166" s="24"/>
      <c r="M166" s="25"/>
      <c r="N166" s="26" t="n">
        <f aca="false">K166+(0.05*L166)+(M166/240)</f>
        <v>0.06</v>
      </c>
      <c r="O166" s="27"/>
      <c r="P166" s="27"/>
      <c r="Q166" s="27"/>
      <c r="R166" s="28" t="n">
        <f aca="false">N166*I166</f>
        <v>660</v>
      </c>
      <c r="S166" s="28" t="n">
        <f aca="false">O166+(P166*0.05)+(Q166/240)</f>
        <v>0</v>
      </c>
      <c r="T166" s="28" t="n">
        <f aca="false">R166-S166</f>
        <v>660</v>
      </c>
      <c r="U166" s="29" t="s">
        <v>55</v>
      </c>
    </row>
    <row r="167" customFormat="false" ht="15" hidden="false" customHeight="false" outlineLevel="0" collapsed="false">
      <c r="A167" s="18" t="s">
        <v>21</v>
      </c>
      <c r="B167" s="19" t="s">
        <v>22</v>
      </c>
      <c r="C167" s="18" t="n">
        <v>7</v>
      </c>
      <c r="D167" s="20" t="n">
        <v>1754</v>
      </c>
      <c r="E167" s="21" t="s">
        <v>23</v>
      </c>
      <c r="F167" s="22" t="s">
        <v>168</v>
      </c>
      <c r="G167" s="23" t="s">
        <v>25</v>
      </c>
      <c r="H167" s="24" t="s">
        <v>165</v>
      </c>
      <c r="I167" s="24" t="n">
        <v>1340</v>
      </c>
      <c r="J167" s="24" t="s">
        <v>29</v>
      </c>
      <c r="K167" s="24"/>
      <c r="L167" s="30" t="n">
        <v>4</v>
      </c>
      <c r="M167" s="25"/>
      <c r="N167" s="26" t="n">
        <f aca="false">K167+(0.05*L167)+(M167/240)</f>
        <v>0.2</v>
      </c>
      <c r="O167" s="27"/>
      <c r="P167" s="27"/>
      <c r="Q167" s="27"/>
      <c r="R167" s="28" t="n">
        <f aca="false">N167*I167</f>
        <v>268</v>
      </c>
      <c r="S167" s="28" t="n">
        <f aca="false">O167+(P167*0.05)+(Q167/240)</f>
        <v>0</v>
      </c>
      <c r="T167" s="28" t="n">
        <f aca="false">R167-S167</f>
        <v>268</v>
      </c>
      <c r="U167" s="29"/>
    </row>
    <row r="168" customFormat="false" ht="15" hidden="false" customHeight="false" outlineLevel="0" collapsed="false">
      <c r="A168" s="18" t="s">
        <v>21</v>
      </c>
      <c r="B168" s="19" t="s">
        <v>22</v>
      </c>
      <c r="C168" s="18" t="n">
        <v>7</v>
      </c>
      <c r="D168" s="20" t="n">
        <v>1754</v>
      </c>
      <c r="E168" s="21" t="s">
        <v>23</v>
      </c>
      <c r="F168" s="22" t="s">
        <v>169</v>
      </c>
      <c r="G168" s="23" t="s">
        <v>25</v>
      </c>
      <c r="H168" s="24" t="s">
        <v>165</v>
      </c>
      <c r="I168" s="30" t="n">
        <v>1685</v>
      </c>
      <c r="J168" s="24" t="s">
        <v>29</v>
      </c>
      <c r="K168" s="24" t="n">
        <v>7</v>
      </c>
      <c r="L168" s="24"/>
      <c r="M168" s="25"/>
      <c r="N168" s="26" t="n">
        <f aca="false">K168+(0.05*L168)+(M168/240)</f>
        <v>7</v>
      </c>
      <c r="O168" s="27"/>
      <c r="P168" s="27"/>
      <c r="Q168" s="27"/>
      <c r="R168" s="28" t="n">
        <f aca="false">N168*I168</f>
        <v>11795</v>
      </c>
      <c r="S168" s="28" t="n">
        <f aca="false">O168+(P168*0.05)+(Q168/240)</f>
        <v>0</v>
      </c>
      <c r="T168" s="28" t="n">
        <f aca="false">R168-S168</f>
        <v>11795</v>
      </c>
      <c r="U168" s="29"/>
    </row>
    <row r="169" customFormat="false" ht="15" hidden="false" customHeight="false" outlineLevel="0" collapsed="false">
      <c r="A169" s="18" t="s">
        <v>21</v>
      </c>
      <c r="B169" s="19" t="s">
        <v>22</v>
      </c>
      <c r="C169" s="18" t="n">
        <v>7</v>
      </c>
      <c r="D169" s="20" t="n">
        <v>1754</v>
      </c>
      <c r="E169" s="21" t="s">
        <v>23</v>
      </c>
      <c r="F169" s="22" t="s">
        <v>93</v>
      </c>
      <c r="G169" s="23" t="s">
        <v>25</v>
      </c>
      <c r="H169" s="24" t="s">
        <v>165</v>
      </c>
      <c r="I169" s="24" t="n">
        <v>500</v>
      </c>
      <c r="J169" s="24" t="s">
        <v>29</v>
      </c>
      <c r="K169" s="24"/>
      <c r="L169" s="24" t="n">
        <v>45</v>
      </c>
      <c r="M169" s="25"/>
      <c r="N169" s="26" t="n">
        <f aca="false">K169+(0.05*L169)+(M169/240)</f>
        <v>2.25</v>
      </c>
      <c r="O169" s="27"/>
      <c r="P169" s="27"/>
      <c r="Q169" s="27"/>
      <c r="R169" s="28" t="n">
        <f aca="false">N169*I169</f>
        <v>1125</v>
      </c>
      <c r="S169" s="28" t="n">
        <f aca="false">O169+(P169*0.05)+(Q169/240)</f>
        <v>0</v>
      </c>
      <c r="T169" s="28" t="n">
        <f aca="false">R169-S169</f>
        <v>1125</v>
      </c>
      <c r="U169" s="29"/>
    </row>
    <row r="170" customFormat="false" ht="15" hidden="false" customHeight="false" outlineLevel="0" collapsed="false">
      <c r="A170" s="18" t="s">
        <v>21</v>
      </c>
      <c r="B170" s="19" t="s">
        <v>22</v>
      </c>
      <c r="C170" s="18" t="n">
        <v>7</v>
      </c>
      <c r="D170" s="20" t="n">
        <v>1754</v>
      </c>
      <c r="E170" s="21" t="s">
        <v>23</v>
      </c>
      <c r="F170" s="22" t="s">
        <v>94</v>
      </c>
      <c r="G170" s="23" t="s">
        <v>25</v>
      </c>
      <c r="H170" s="24" t="s">
        <v>165</v>
      </c>
      <c r="I170" s="24" t="n">
        <v>2400</v>
      </c>
      <c r="J170" s="24" t="s">
        <v>29</v>
      </c>
      <c r="K170" s="24"/>
      <c r="L170" s="24" t="n">
        <v>12</v>
      </c>
      <c r="M170" s="25"/>
      <c r="N170" s="26" t="n">
        <f aca="false">K170+(0.05*L170)+(M170/240)</f>
        <v>0.6</v>
      </c>
      <c r="O170" s="27"/>
      <c r="P170" s="27"/>
      <c r="Q170" s="27"/>
      <c r="R170" s="28" t="n">
        <f aca="false">N170*I170</f>
        <v>1440</v>
      </c>
      <c r="S170" s="28" t="n">
        <f aca="false">O170+(P170*0.05)+(Q170/240)</f>
        <v>0</v>
      </c>
      <c r="T170" s="28" t="n">
        <f aca="false">R170-S170</f>
        <v>1440</v>
      </c>
      <c r="U170" s="29"/>
    </row>
    <row r="171" customFormat="false" ht="15" hidden="false" customHeight="false" outlineLevel="0" collapsed="false">
      <c r="A171" s="18" t="s">
        <v>21</v>
      </c>
      <c r="B171" s="19" t="s">
        <v>22</v>
      </c>
      <c r="C171" s="18" t="n">
        <v>7</v>
      </c>
      <c r="D171" s="20" t="n">
        <v>1754</v>
      </c>
      <c r="E171" s="21" t="s">
        <v>23</v>
      </c>
      <c r="F171" s="22" t="s">
        <v>30</v>
      </c>
      <c r="G171" s="23" t="s">
        <v>25</v>
      </c>
      <c r="H171" s="24" t="s">
        <v>165</v>
      </c>
      <c r="I171" s="24" t="n">
        <v>785181</v>
      </c>
      <c r="J171" s="24" t="s">
        <v>29</v>
      </c>
      <c r="K171" s="24"/>
      <c r="L171" s="24" t="n">
        <v>18</v>
      </c>
      <c r="M171" s="25"/>
      <c r="N171" s="26" t="n">
        <f aca="false">K171+(0.05*L171)+(M171/240)</f>
        <v>0.9</v>
      </c>
      <c r="O171" s="27"/>
      <c r="P171" s="27"/>
      <c r="Q171" s="27"/>
      <c r="R171" s="28" t="n">
        <f aca="false">N171*I171</f>
        <v>706662.9</v>
      </c>
      <c r="S171" s="28" t="n">
        <f aca="false">O171+(P171*0.05)+(Q171/240)</f>
        <v>0</v>
      </c>
      <c r="T171" s="28" t="n">
        <f aca="false">R171-S171</f>
        <v>706662.9</v>
      </c>
      <c r="U171" s="29"/>
    </row>
    <row r="172" customFormat="false" ht="15" hidden="false" customHeight="false" outlineLevel="0" collapsed="false">
      <c r="A172" s="18" t="s">
        <v>21</v>
      </c>
      <c r="B172" s="19" t="s">
        <v>22</v>
      </c>
      <c r="C172" s="18" t="n">
        <v>7</v>
      </c>
      <c r="D172" s="20" t="n">
        <v>1754</v>
      </c>
      <c r="E172" s="21" t="s">
        <v>23</v>
      </c>
      <c r="F172" s="22" t="s">
        <v>153</v>
      </c>
      <c r="G172" s="23" t="s">
        <v>25</v>
      </c>
      <c r="H172" s="24" t="s">
        <v>165</v>
      </c>
      <c r="I172" s="24" t="n">
        <v>280</v>
      </c>
      <c r="J172" s="24" t="s">
        <v>32</v>
      </c>
      <c r="K172" s="24"/>
      <c r="L172" s="24" t="n">
        <v>18</v>
      </c>
      <c r="M172" s="25"/>
      <c r="N172" s="26" t="n">
        <f aca="false">K172+(0.05*L172)+(M172/240)</f>
        <v>0.9</v>
      </c>
      <c r="O172" s="27"/>
      <c r="P172" s="27"/>
      <c r="Q172" s="27"/>
      <c r="R172" s="28" t="n">
        <f aca="false">N172*I172</f>
        <v>252</v>
      </c>
      <c r="S172" s="28" t="n">
        <f aca="false">O172+(P172*0.05)+(Q172/240)</f>
        <v>0</v>
      </c>
      <c r="T172" s="28" t="n">
        <f aca="false">R172-S172</f>
        <v>252</v>
      </c>
      <c r="U172" s="29"/>
    </row>
    <row r="173" customFormat="false" ht="15" hidden="false" customHeight="false" outlineLevel="0" collapsed="false">
      <c r="A173" s="18" t="s">
        <v>21</v>
      </c>
      <c r="B173" s="19" t="s">
        <v>22</v>
      </c>
      <c r="C173" s="18" t="n">
        <v>7</v>
      </c>
      <c r="D173" s="20" t="n">
        <v>1754</v>
      </c>
      <c r="E173" s="21" t="s">
        <v>23</v>
      </c>
      <c r="F173" s="22" t="s">
        <v>170</v>
      </c>
      <c r="G173" s="23" t="s">
        <v>25</v>
      </c>
      <c r="H173" s="24" t="s">
        <v>165</v>
      </c>
      <c r="I173" s="24" t="n">
        <v>1600</v>
      </c>
      <c r="J173" s="24" t="s">
        <v>29</v>
      </c>
      <c r="K173" s="24"/>
      <c r="L173" s="24" t="n">
        <v>20</v>
      </c>
      <c r="M173" s="25"/>
      <c r="N173" s="26" t="n">
        <f aca="false">K173+(0.05*L173)+(M173/240)</f>
        <v>1</v>
      </c>
      <c r="O173" s="27"/>
      <c r="P173" s="27"/>
      <c r="Q173" s="27"/>
      <c r="R173" s="28" t="n">
        <f aca="false">N173*I173</f>
        <v>1600</v>
      </c>
      <c r="S173" s="28" t="n">
        <f aca="false">O173+(P173*0.05)+(Q173/240)</f>
        <v>0</v>
      </c>
      <c r="T173" s="28" t="n">
        <f aca="false">R173-S173</f>
        <v>1600</v>
      </c>
      <c r="U173" s="29"/>
    </row>
    <row r="174" customFormat="false" ht="15" hidden="false" customHeight="false" outlineLevel="0" collapsed="false">
      <c r="A174" s="18" t="s">
        <v>21</v>
      </c>
      <c r="B174" s="19" t="s">
        <v>22</v>
      </c>
      <c r="C174" s="18" t="n">
        <v>8</v>
      </c>
      <c r="D174" s="20" t="n">
        <v>1754</v>
      </c>
      <c r="E174" s="21" t="s">
        <v>23</v>
      </c>
      <c r="F174" s="22" t="s">
        <v>101</v>
      </c>
      <c r="G174" s="23" t="s">
        <v>25</v>
      </c>
      <c r="H174" s="24" t="s">
        <v>165</v>
      </c>
      <c r="I174" s="24" t="n">
        <v>150</v>
      </c>
      <c r="J174" s="24" t="s">
        <v>29</v>
      </c>
      <c r="K174" s="24"/>
      <c r="L174" s="24" t="n">
        <v>6</v>
      </c>
      <c r="M174" s="25"/>
      <c r="N174" s="26" t="n">
        <f aca="false">K174+(0.05*L174)+(M174/240)</f>
        <v>0.3</v>
      </c>
      <c r="O174" s="27"/>
      <c r="P174" s="27"/>
      <c r="Q174" s="27"/>
      <c r="R174" s="28" t="n">
        <f aca="false">N174*I174</f>
        <v>45</v>
      </c>
      <c r="S174" s="28" t="n">
        <f aca="false">O174+(P174*0.05)+(Q174/240)</f>
        <v>0</v>
      </c>
      <c r="T174" s="28" t="n">
        <f aca="false">R174-S174</f>
        <v>45</v>
      </c>
      <c r="U174" s="29"/>
    </row>
    <row r="175" customFormat="false" ht="15" hidden="false" customHeight="false" outlineLevel="0" collapsed="false">
      <c r="A175" s="18" t="s">
        <v>21</v>
      </c>
      <c r="B175" s="19" t="s">
        <v>22</v>
      </c>
      <c r="C175" s="18" t="n">
        <v>8</v>
      </c>
      <c r="D175" s="20" t="n">
        <v>1754</v>
      </c>
      <c r="E175" s="21" t="s">
        <v>23</v>
      </c>
      <c r="F175" s="22" t="s">
        <v>33</v>
      </c>
      <c r="G175" s="23" t="s">
        <v>25</v>
      </c>
      <c r="H175" s="24" t="s">
        <v>165</v>
      </c>
      <c r="I175" s="24" t="n">
        <v>212</v>
      </c>
      <c r="J175" s="24" t="s">
        <v>29</v>
      </c>
      <c r="K175" s="24"/>
      <c r="L175" s="24" t="n">
        <v>20</v>
      </c>
      <c r="M175" s="25"/>
      <c r="N175" s="26" t="n">
        <f aca="false">K175+(0.05*L175)+(M175/240)</f>
        <v>1</v>
      </c>
      <c r="O175" s="27"/>
      <c r="P175" s="27"/>
      <c r="Q175" s="27"/>
      <c r="R175" s="28" t="n">
        <f aca="false">N175*I175</f>
        <v>212</v>
      </c>
      <c r="S175" s="28" t="n">
        <f aca="false">O175+(P175*0.05)+(Q175/240)</f>
        <v>0</v>
      </c>
      <c r="T175" s="28" t="n">
        <f aca="false">R175-S175</f>
        <v>212</v>
      </c>
      <c r="U175" s="29"/>
    </row>
    <row r="176" customFormat="false" ht="15" hidden="false" customHeight="false" outlineLevel="0" collapsed="false">
      <c r="A176" s="18" t="s">
        <v>21</v>
      </c>
      <c r="B176" s="19" t="s">
        <v>22</v>
      </c>
      <c r="C176" s="18" t="n">
        <v>8</v>
      </c>
      <c r="D176" s="20" t="n">
        <v>1754</v>
      </c>
      <c r="E176" s="21" t="s">
        <v>23</v>
      </c>
      <c r="F176" s="22" t="s">
        <v>171</v>
      </c>
      <c r="G176" s="23" t="s">
        <v>25</v>
      </c>
      <c r="H176" s="24" t="s">
        <v>165</v>
      </c>
      <c r="I176" s="24" t="n">
        <v>500</v>
      </c>
      <c r="J176" s="24" t="s">
        <v>29</v>
      </c>
      <c r="K176" s="30" t="n">
        <v>0.15</v>
      </c>
      <c r="L176" s="24"/>
      <c r="M176" s="25"/>
      <c r="N176" s="26" t="n">
        <f aca="false">K176+(0.05*L176)+(M176/240)</f>
        <v>0.15</v>
      </c>
      <c r="O176" s="27"/>
      <c r="P176" s="27"/>
      <c r="Q176" s="27"/>
      <c r="R176" s="28" t="n">
        <f aca="false">N176*I176</f>
        <v>75</v>
      </c>
      <c r="S176" s="28" t="n">
        <f aca="false">O176+(P176*0.05)+(Q176/240)</f>
        <v>0</v>
      </c>
      <c r="T176" s="28" t="n">
        <f aca="false">R176-S176</f>
        <v>75</v>
      </c>
      <c r="U176" s="29"/>
    </row>
    <row r="177" customFormat="false" ht="15" hidden="false" customHeight="false" outlineLevel="0" collapsed="false">
      <c r="A177" s="18" t="s">
        <v>21</v>
      </c>
      <c r="B177" s="19" t="s">
        <v>22</v>
      </c>
      <c r="C177" s="18" t="n">
        <v>8</v>
      </c>
      <c r="D177" s="20" t="n">
        <v>1754</v>
      </c>
      <c r="E177" s="21" t="s">
        <v>23</v>
      </c>
      <c r="F177" s="22" t="s">
        <v>102</v>
      </c>
      <c r="G177" s="23" t="s">
        <v>25</v>
      </c>
      <c r="H177" s="24" t="s">
        <v>165</v>
      </c>
      <c r="I177" s="24" t="n">
        <v>13739</v>
      </c>
      <c r="J177" s="24" t="s">
        <v>29</v>
      </c>
      <c r="K177" s="24"/>
      <c r="L177" s="24" t="n">
        <v>20</v>
      </c>
      <c r="M177" s="25"/>
      <c r="N177" s="26" t="n">
        <f aca="false">K177+(0.05*L177)+(M177/240)</f>
        <v>1</v>
      </c>
      <c r="O177" s="27"/>
      <c r="P177" s="27"/>
      <c r="Q177" s="27"/>
      <c r="R177" s="28" t="n">
        <f aca="false">N177*I177</f>
        <v>13739</v>
      </c>
      <c r="S177" s="28" t="n">
        <f aca="false">O177+(P177*0.05)+(Q177/240)</f>
        <v>0</v>
      </c>
      <c r="T177" s="28" t="n">
        <f aca="false">R177-S177</f>
        <v>13739</v>
      </c>
      <c r="U177" s="29"/>
    </row>
    <row r="178" customFormat="false" ht="15" hidden="false" customHeight="false" outlineLevel="0" collapsed="false">
      <c r="A178" s="18" t="s">
        <v>21</v>
      </c>
      <c r="B178" s="19" t="s">
        <v>22</v>
      </c>
      <c r="C178" s="18" t="n">
        <v>8</v>
      </c>
      <c r="D178" s="20" t="n">
        <v>1754</v>
      </c>
      <c r="E178" s="21" t="s">
        <v>23</v>
      </c>
      <c r="F178" s="22" t="s">
        <v>172</v>
      </c>
      <c r="G178" s="23" t="s">
        <v>25</v>
      </c>
      <c r="H178" s="24" t="s">
        <v>165</v>
      </c>
      <c r="I178" s="24" t="n">
        <v>23</v>
      </c>
      <c r="J178" s="24" t="s">
        <v>35</v>
      </c>
      <c r="K178" s="24" t="n">
        <v>24</v>
      </c>
      <c r="L178" s="24"/>
      <c r="M178" s="25"/>
      <c r="N178" s="26" t="n">
        <f aca="false">K178+(0.05*L178)+(M178/240)</f>
        <v>24</v>
      </c>
      <c r="O178" s="27"/>
      <c r="P178" s="27"/>
      <c r="Q178" s="27"/>
      <c r="R178" s="28" t="n">
        <f aca="false">N178*I178</f>
        <v>552</v>
      </c>
      <c r="S178" s="28" t="n">
        <f aca="false">O178+(P178*0.05)+(Q178/240)</f>
        <v>0</v>
      </c>
      <c r="T178" s="28" t="n">
        <f aca="false">R178-S178</f>
        <v>552</v>
      </c>
      <c r="U178" s="29"/>
    </row>
    <row r="179" customFormat="false" ht="15" hidden="false" customHeight="false" outlineLevel="0" collapsed="false">
      <c r="A179" s="18" t="s">
        <v>21</v>
      </c>
      <c r="B179" s="19" t="s">
        <v>22</v>
      </c>
      <c r="C179" s="18" t="n">
        <v>8</v>
      </c>
      <c r="D179" s="20" t="n">
        <v>1754</v>
      </c>
      <c r="E179" s="21" t="s">
        <v>23</v>
      </c>
      <c r="F179" s="22" t="s">
        <v>112</v>
      </c>
      <c r="G179" s="23" t="s">
        <v>25</v>
      </c>
      <c r="H179" s="24" t="s">
        <v>165</v>
      </c>
      <c r="I179" s="24" t="n">
        <v>150</v>
      </c>
      <c r="J179" s="24" t="s">
        <v>29</v>
      </c>
      <c r="K179" s="24"/>
      <c r="L179" s="24" t="n">
        <v>40</v>
      </c>
      <c r="M179" s="25"/>
      <c r="N179" s="26" t="n">
        <f aca="false">K179+(0.05*L179)+(M179/240)</f>
        <v>2</v>
      </c>
      <c r="O179" s="27"/>
      <c r="P179" s="27"/>
      <c r="Q179" s="27"/>
      <c r="R179" s="28" t="n">
        <f aca="false">N179*I179</f>
        <v>300</v>
      </c>
      <c r="S179" s="28" t="n">
        <f aca="false">O179+(P179*0.05)+(Q179/240)</f>
        <v>0</v>
      </c>
      <c r="T179" s="28" t="n">
        <f aca="false">R179-S179</f>
        <v>300</v>
      </c>
      <c r="U179" s="29"/>
    </row>
    <row r="180" customFormat="false" ht="15" hidden="false" customHeight="false" outlineLevel="0" collapsed="false">
      <c r="A180" s="18" t="s">
        <v>21</v>
      </c>
      <c r="B180" s="19" t="s">
        <v>22</v>
      </c>
      <c r="C180" s="18" t="n">
        <v>8</v>
      </c>
      <c r="D180" s="20" t="n">
        <v>1754</v>
      </c>
      <c r="E180" s="21" t="s">
        <v>23</v>
      </c>
      <c r="F180" s="22" t="s">
        <v>34</v>
      </c>
      <c r="G180" s="23" t="s">
        <v>25</v>
      </c>
      <c r="H180" s="24" t="s">
        <v>165</v>
      </c>
      <c r="I180" s="24" t="n">
        <v>2391</v>
      </c>
      <c r="J180" s="24" t="s">
        <v>41</v>
      </c>
      <c r="K180" s="24" t="n">
        <v>2</v>
      </c>
      <c r="L180" s="24" t="n">
        <v>7</v>
      </c>
      <c r="M180" s="25"/>
      <c r="N180" s="26" t="n">
        <f aca="false">K180+(0.05*L180)+(M180/240)</f>
        <v>2.35</v>
      </c>
      <c r="O180" s="27"/>
      <c r="P180" s="27"/>
      <c r="Q180" s="27"/>
      <c r="R180" s="28" t="n">
        <f aca="false">N180*I180</f>
        <v>5618.85</v>
      </c>
      <c r="S180" s="28" t="n">
        <f aca="false">O180+(P180*0.05)+(Q180/240)</f>
        <v>0</v>
      </c>
      <c r="T180" s="28" t="n">
        <f aca="false">R180-S180</f>
        <v>5618.85</v>
      </c>
      <c r="U180" s="29"/>
    </row>
    <row r="181" customFormat="false" ht="15" hidden="false" customHeight="false" outlineLevel="0" collapsed="false">
      <c r="A181" s="18" t="s">
        <v>21</v>
      </c>
      <c r="B181" s="19" t="s">
        <v>22</v>
      </c>
      <c r="C181" s="18" t="n">
        <v>8</v>
      </c>
      <c r="D181" s="20" t="n">
        <v>1754</v>
      </c>
      <c r="E181" s="21" t="s">
        <v>23</v>
      </c>
      <c r="F181" s="22" t="s">
        <v>173</v>
      </c>
      <c r="G181" s="23" t="s">
        <v>25</v>
      </c>
      <c r="H181" s="24" t="s">
        <v>165</v>
      </c>
      <c r="I181" s="24" t="n">
        <v>30</v>
      </c>
      <c r="J181" s="24" t="s">
        <v>35</v>
      </c>
      <c r="K181" s="24" t="n">
        <v>20</v>
      </c>
      <c r="L181" s="24"/>
      <c r="M181" s="25"/>
      <c r="N181" s="26" t="n">
        <f aca="false">K181+(0.05*L181)+(M181/240)</f>
        <v>20</v>
      </c>
      <c r="O181" s="27"/>
      <c r="P181" s="27"/>
      <c r="Q181" s="27"/>
      <c r="R181" s="28" t="n">
        <f aca="false">N181*I181</f>
        <v>600</v>
      </c>
      <c r="S181" s="28" t="n">
        <f aca="false">O181+(P181*0.05)+(Q181/240)</f>
        <v>0</v>
      </c>
      <c r="T181" s="28" t="n">
        <f aca="false">R181-S181</f>
        <v>600</v>
      </c>
      <c r="U181" s="29"/>
    </row>
    <row r="182" customFormat="false" ht="15" hidden="false" customHeight="false" outlineLevel="0" collapsed="false">
      <c r="A182" s="18" t="s">
        <v>21</v>
      </c>
      <c r="B182" s="19" t="s">
        <v>22</v>
      </c>
      <c r="C182" s="18" t="n">
        <v>8</v>
      </c>
      <c r="D182" s="20" t="n">
        <v>1754</v>
      </c>
      <c r="E182" s="21" t="s">
        <v>23</v>
      </c>
      <c r="F182" s="22" t="s">
        <v>113</v>
      </c>
      <c r="G182" s="23" t="s">
        <v>25</v>
      </c>
      <c r="H182" s="24" t="s">
        <v>165</v>
      </c>
      <c r="I182" s="24" t="n">
        <v>4382</v>
      </c>
      <c r="J182" s="30" t="s">
        <v>29</v>
      </c>
      <c r="K182" s="24"/>
      <c r="L182" s="31"/>
      <c r="M182" s="25"/>
      <c r="N182" s="26" t="n">
        <f aca="false">K182+(0.05*L182)+(M182/240)</f>
        <v>0</v>
      </c>
      <c r="O182" s="27"/>
      <c r="P182" s="27"/>
      <c r="Q182" s="27"/>
      <c r="R182" s="28" t="n">
        <f aca="false">N182*I182</f>
        <v>0</v>
      </c>
      <c r="S182" s="28" t="n">
        <f aca="false">O182+(P182*0.05)+(Q182/240)</f>
        <v>0</v>
      </c>
      <c r="T182" s="28" t="n">
        <f aca="false">R182-S182</f>
        <v>0</v>
      </c>
      <c r="U182" s="29" t="s">
        <v>174</v>
      </c>
    </row>
    <row r="183" customFormat="false" ht="15" hidden="false" customHeight="false" outlineLevel="0" collapsed="false">
      <c r="A183" s="18" t="s">
        <v>21</v>
      </c>
      <c r="B183" s="19" t="s">
        <v>22</v>
      </c>
      <c r="C183" s="18" t="n">
        <v>8</v>
      </c>
      <c r="D183" s="20" t="n">
        <v>1754</v>
      </c>
      <c r="E183" s="21" t="s">
        <v>23</v>
      </c>
      <c r="F183" s="22" t="s">
        <v>114</v>
      </c>
      <c r="G183" s="23" t="s">
        <v>25</v>
      </c>
      <c r="H183" s="24" t="s">
        <v>165</v>
      </c>
      <c r="I183" s="24" t="n">
        <f aca="false">75*12</f>
        <v>900</v>
      </c>
      <c r="J183" s="24" t="s">
        <v>175</v>
      </c>
      <c r="K183" s="24" t="n">
        <v>3</v>
      </c>
      <c r="L183" s="24" t="n">
        <v>5</v>
      </c>
      <c r="M183" s="25"/>
      <c r="N183" s="26" t="n">
        <f aca="false">K183+(0.05*L183)+(M183/240)</f>
        <v>3.25</v>
      </c>
      <c r="O183" s="27"/>
      <c r="P183" s="27"/>
      <c r="Q183" s="27"/>
      <c r="R183" s="28" t="n">
        <f aca="false">N183*I183</f>
        <v>2925</v>
      </c>
      <c r="S183" s="28" t="n">
        <f aca="false">O183+(P183*0.05)+(Q183/240)</f>
        <v>0</v>
      </c>
      <c r="T183" s="28" t="n">
        <f aca="false">R183-S183</f>
        <v>2925</v>
      </c>
      <c r="U183" s="29"/>
    </row>
    <row r="184" customFormat="false" ht="15" hidden="false" customHeight="false" outlineLevel="0" collapsed="false">
      <c r="A184" s="18" t="s">
        <v>21</v>
      </c>
      <c r="B184" s="19" t="s">
        <v>22</v>
      </c>
      <c r="C184" s="18" t="n">
        <v>8</v>
      </c>
      <c r="D184" s="20" t="n">
        <v>1754</v>
      </c>
      <c r="E184" s="21" t="s">
        <v>23</v>
      </c>
      <c r="F184" s="22" t="s">
        <v>158</v>
      </c>
      <c r="G184" s="23" t="s">
        <v>25</v>
      </c>
      <c r="H184" s="24" t="s">
        <v>165</v>
      </c>
      <c r="I184" s="24" t="n">
        <v>197</v>
      </c>
      <c r="J184" s="24" t="s">
        <v>29</v>
      </c>
      <c r="K184" s="24"/>
      <c r="L184" s="24" t="n">
        <v>5</v>
      </c>
      <c r="M184" s="25"/>
      <c r="N184" s="26" t="n">
        <f aca="false">K184+(0.05*L184)+(M184/240)</f>
        <v>0.25</v>
      </c>
      <c r="O184" s="27"/>
      <c r="P184" s="27"/>
      <c r="Q184" s="27"/>
      <c r="R184" s="28" t="n">
        <f aca="false">N184*I184</f>
        <v>49.25</v>
      </c>
      <c r="S184" s="28" t="n">
        <f aca="false">O184+(P184*0.05)+(Q184/240)</f>
        <v>0</v>
      </c>
      <c r="T184" s="28" t="n">
        <f aca="false">R184-S184</f>
        <v>49.25</v>
      </c>
      <c r="U184" s="29"/>
    </row>
    <row r="185" customFormat="false" ht="15" hidden="false" customHeight="false" outlineLevel="0" collapsed="false">
      <c r="A185" s="18" t="s">
        <v>21</v>
      </c>
      <c r="B185" s="19" t="s">
        <v>22</v>
      </c>
      <c r="C185" s="18" t="n">
        <v>8</v>
      </c>
      <c r="D185" s="20" t="n">
        <v>1754</v>
      </c>
      <c r="E185" s="21" t="s">
        <v>23</v>
      </c>
      <c r="F185" s="22" t="s">
        <v>176</v>
      </c>
      <c r="G185" s="23" t="s">
        <v>25</v>
      </c>
      <c r="H185" s="24" t="s">
        <v>165</v>
      </c>
      <c r="I185" s="24" t="n">
        <v>200</v>
      </c>
      <c r="J185" s="24" t="s">
        <v>35</v>
      </c>
      <c r="K185" s="30" t="n">
        <v>98</v>
      </c>
      <c r="L185" s="24"/>
      <c r="M185" s="25"/>
      <c r="N185" s="26" t="n">
        <f aca="false">K185+(0.05*L185)+(M185/240)</f>
        <v>98</v>
      </c>
      <c r="O185" s="27"/>
      <c r="P185" s="27"/>
      <c r="Q185" s="27"/>
      <c r="R185" s="28" t="n">
        <f aca="false">N185*I185</f>
        <v>19600</v>
      </c>
      <c r="S185" s="28" t="n">
        <f aca="false">O185+(P185*0.05)+(Q185/240)</f>
        <v>0</v>
      </c>
      <c r="T185" s="28" t="n">
        <f aca="false">R185-S185</f>
        <v>19600</v>
      </c>
      <c r="U185" s="29"/>
    </row>
    <row r="186" customFormat="false" ht="15" hidden="false" customHeight="false" outlineLevel="0" collapsed="false">
      <c r="A186" s="18" t="s">
        <v>21</v>
      </c>
      <c r="B186" s="19" t="s">
        <v>22</v>
      </c>
      <c r="C186" s="18" t="n">
        <v>8</v>
      </c>
      <c r="D186" s="20" t="n">
        <v>1754</v>
      </c>
      <c r="E186" s="21" t="s">
        <v>23</v>
      </c>
      <c r="F186" s="22" t="s">
        <v>177</v>
      </c>
      <c r="G186" s="23" t="s">
        <v>25</v>
      </c>
      <c r="H186" s="24" t="s">
        <v>165</v>
      </c>
      <c r="I186" s="24" t="n">
        <v>70</v>
      </c>
      <c r="J186" s="24" t="s">
        <v>35</v>
      </c>
      <c r="K186" s="24" t="n">
        <v>8</v>
      </c>
      <c r="L186" s="24"/>
      <c r="M186" s="25"/>
      <c r="N186" s="26" t="n">
        <f aca="false">K186+(0.05*L186)+(M186/240)</f>
        <v>8</v>
      </c>
      <c r="O186" s="27"/>
      <c r="P186" s="27"/>
      <c r="Q186" s="27"/>
      <c r="R186" s="28" t="n">
        <f aca="false">N186*I186</f>
        <v>560</v>
      </c>
      <c r="S186" s="28" t="n">
        <f aca="false">O186+(P186*0.05)+(Q186/240)</f>
        <v>0</v>
      </c>
      <c r="T186" s="28" t="n">
        <f aca="false">R186-S186</f>
        <v>560</v>
      </c>
      <c r="U186" s="29"/>
    </row>
    <row r="187" customFormat="false" ht="15" hidden="false" customHeight="false" outlineLevel="0" collapsed="false">
      <c r="A187" s="18" t="s">
        <v>21</v>
      </c>
      <c r="B187" s="19" t="s">
        <v>22</v>
      </c>
      <c r="C187" s="18" t="n">
        <v>8</v>
      </c>
      <c r="D187" s="20" t="n">
        <v>1754</v>
      </c>
      <c r="E187" s="21" t="s">
        <v>23</v>
      </c>
      <c r="F187" s="22" t="s">
        <v>178</v>
      </c>
      <c r="G187" s="23" t="s">
        <v>25</v>
      </c>
      <c r="H187" s="24" t="s">
        <v>165</v>
      </c>
      <c r="I187" s="24" t="n">
        <v>330</v>
      </c>
      <c r="J187" s="24" t="s">
        <v>29</v>
      </c>
      <c r="K187" s="24"/>
      <c r="L187" s="24" t="n">
        <v>16</v>
      </c>
      <c r="M187" s="25"/>
      <c r="N187" s="26" t="n">
        <f aca="false">K187+(0.05*L187)+(M187/240)</f>
        <v>0.8</v>
      </c>
      <c r="O187" s="27"/>
      <c r="P187" s="27"/>
      <c r="Q187" s="27"/>
      <c r="R187" s="28" t="n">
        <f aca="false">N187*I187</f>
        <v>264</v>
      </c>
      <c r="S187" s="28" t="n">
        <f aca="false">O187+(P187*0.05)+(Q187/240)</f>
        <v>0</v>
      </c>
      <c r="T187" s="28" t="n">
        <f aca="false">R187-S187</f>
        <v>264</v>
      </c>
      <c r="U187" s="29"/>
    </row>
    <row r="188" customFormat="false" ht="15" hidden="false" customHeight="false" outlineLevel="0" collapsed="false">
      <c r="A188" s="18" t="s">
        <v>21</v>
      </c>
      <c r="B188" s="19" t="s">
        <v>22</v>
      </c>
      <c r="C188" s="18" t="n">
        <v>8</v>
      </c>
      <c r="D188" s="20" t="n">
        <v>1754</v>
      </c>
      <c r="E188" s="21" t="s">
        <v>23</v>
      </c>
      <c r="F188" s="22" t="s">
        <v>79</v>
      </c>
      <c r="G188" s="23" t="s">
        <v>25</v>
      </c>
      <c r="H188" s="24" t="s">
        <v>165</v>
      </c>
      <c r="I188" s="24" t="n">
        <v>69893</v>
      </c>
      <c r="J188" s="24" t="s">
        <v>29</v>
      </c>
      <c r="K188" s="24" t="n">
        <v>5</v>
      </c>
      <c r="L188" s="24"/>
      <c r="M188" s="25"/>
      <c r="N188" s="26" t="n">
        <f aca="false">K188+(0.05*L188)+(M188/240)</f>
        <v>5</v>
      </c>
      <c r="O188" s="27"/>
      <c r="P188" s="27"/>
      <c r="Q188" s="27"/>
      <c r="R188" s="28" t="n">
        <f aca="false">N188*I188</f>
        <v>349465</v>
      </c>
      <c r="S188" s="28" t="n">
        <f aca="false">O188+(P188*0.05)+(Q188/240)</f>
        <v>0</v>
      </c>
      <c r="T188" s="28" t="n">
        <f aca="false">R188-S188</f>
        <v>349465</v>
      </c>
      <c r="U188" s="29"/>
    </row>
    <row r="189" customFormat="false" ht="15" hidden="false" customHeight="false" outlineLevel="0" collapsed="false">
      <c r="A189" s="18" t="s">
        <v>21</v>
      </c>
      <c r="B189" s="19" t="s">
        <v>22</v>
      </c>
      <c r="C189" s="18" t="n">
        <v>8</v>
      </c>
      <c r="D189" s="20" t="n">
        <v>1754</v>
      </c>
      <c r="E189" s="21" t="s">
        <v>23</v>
      </c>
      <c r="F189" s="22" t="s">
        <v>179</v>
      </c>
      <c r="G189" s="23" t="s">
        <v>25</v>
      </c>
      <c r="H189" s="24" t="s">
        <v>165</v>
      </c>
      <c r="I189" s="24" t="n">
        <v>350</v>
      </c>
      <c r="J189" s="24" t="s">
        <v>29</v>
      </c>
      <c r="K189" s="24"/>
      <c r="L189" s="24" t="n">
        <v>15</v>
      </c>
      <c r="M189" s="25"/>
      <c r="N189" s="26" t="n">
        <f aca="false">K189+(0.05*L189)+(M189/240)</f>
        <v>0.75</v>
      </c>
      <c r="O189" s="27"/>
      <c r="P189" s="27"/>
      <c r="Q189" s="27"/>
      <c r="R189" s="28" t="n">
        <f aca="false">N189*I189</f>
        <v>262.5</v>
      </c>
      <c r="S189" s="28" t="n">
        <f aca="false">O189+(P189*0.05)+(Q189/240)</f>
        <v>0</v>
      </c>
      <c r="T189" s="28" t="n">
        <f aca="false">R189-S189</f>
        <v>262.5</v>
      </c>
      <c r="U189" s="29"/>
    </row>
    <row r="190" customFormat="false" ht="15" hidden="false" customHeight="false" outlineLevel="0" collapsed="false">
      <c r="A190" s="18" t="s">
        <v>21</v>
      </c>
      <c r="B190" s="19" t="s">
        <v>22</v>
      </c>
      <c r="C190" s="18" t="n">
        <v>8</v>
      </c>
      <c r="D190" s="20" t="n">
        <v>1754</v>
      </c>
      <c r="E190" s="21" t="s">
        <v>23</v>
      </c>
      <c r="F190" s="22" t="s">
        <v>80</v>
      </c>
      <c r="G190" s="23" t="s">
        <v>25</v>
      </c>
      <c r="H190" s="24" t="s">
        <v>165</v>
      </c>
      <c r="I190" s="24" t="n">
        <v>6</v>
      </c>
      <c r="J190" s="24" t="s">
        <v>81</v>
      </c>
      <c r="K190" s="24"/>
      <c r="L190" s="24" t="n">
        <v>40</v>
      </c>
      <c r="M190" s="25"/>
      <c r="N190" s="26" t="n">
        <f aca="false">K190+(0.05*L190)+(M190/240)</f>
        <v>2</v>
      </c>
      <c r="O190" s="27"/>
      <c r="P190" s="27"/>
      <c r="Q190" s="27"/>
      <c r="R190" s="28" t="n">
        <f aca="false">N190*I190</f>
        <v>12</v>
      </c>
      <c r="S190" s="28" t="n">
        <f aca="false">O190+(P190*0.05)+(Q190/240)</f>
        <v>0</v>
      </c>
      <c r="T190" s="28" t="n">
        <f aca="false">R190-S190</f>
        <v>12</v>
      </c>
      <c r="U190" s="29"/>
    </row>
    <row r="191" customFormat="false" ht="15" hidden="false" customHeight="false" outlineLevel="0" collapsed="false">
      <c r="A191" s="18" t="s">
        <v>21</v>
      </c>
      <c r="B191" s="19" t="s">
        <v>22</v>
      </c>
      <c r="C191" s="18" t="n">
        <v>8</v>
      </c>
      <c r="D191" s="20" t="n">
        <v>1754</v>
      </c>
      <c r="E191" s="21" t="s">
        <v>23</v>
      </c>
      <c r="F191" s="22" t="s">
        <v>180</v>
      </c>
      <c r="G191" s="23" t="s">
        <v>25</v>
      </c>
      <c r="H191" s="24" t="s">
        <v>165</v>
      </c>
      <c r="I191" s="24" t="n">
        <v>12</v>
      </c>
      <c r="J191" s="24" t="s">
        <v>29</v>
      </c>
      <c r="K191" s="24" t="n">
        <v>3</v>
      </c>
      <c r="L191" s="24" t="n">
        <v>10</v>
      </c>
      <c r="M191" s="25"/>
      <c r="N191" s="26" t="n">
        <f aca="false">K191+(0.05*L191)+(M191/240)</f>
        <v>3.5</v>
      </c>
      <c r="O191" s="27"/>
      <c r="P191" s="27"/>
      <c r="Q191" s="27"/>
      <c r="R191" s="28" t="n">
        <f aca="false">N191*I191</f>
        <v>42</v>
      </c>
      <c r="S191" s="28" t="n">
        <f aca="false">O191+(P191*0.05)+(Q191/240)</f>
        <v>0</v>
      </c>
      <c r="T191" s="28" t="n">
        <f aca="false">R191-S191</f>
        <v>42</v>
      </c>
      <c r="U191" s="29"/>
    </row>
    <row r="192" customFormat="false" ht="15" hidden="false" customHeight="false" outlineLevel="0" collapsed="false">
      <c r="A192" s="18" t="s">
        <v>21</v>
      </c>
      <c r="B192" s="19" t="s">
        <v>22</v>
      </c>
      <c r="C192" s="18" t="n">
        <v>8</v>
      </c>
      <c r="D192" s="20" t="n">
        <v>1754</v>
      </c>
      <c r="E192" s="21" t="s">
        <v>23</v>
      </c>
      <c r="F192" s="22" t="s">
        <v>130</v>
      </c>
      <c r="G192" s="23" t="s">
        <v>25</v>
      </c>
      <c r="H192" s="24" t="s">
        <v>165</v>
      </c>
      <c r="I192" s="24" t="n">
        <v>6599</v>
      </c>
      <c r="J192" s="24" t="s">
        <v>29</v>
      </c>
      <c r="K192" s="24" t="n">
        <v>3</v>
      </c>
      <c r="L192" s="24" t="n">
        <v>10</v>
      </c>
      <c r="M192" s="25"/>
      <c r="N192" s="26" t="n">
        <f aca="false">K192+(0.05*L192)+(M192/240)</f>
        <v>3.5</v>
      </c>
      <c r="O192" s="27"/>
      <c r="P192" s="27"/>
      <c r="Q192" s="27"/>
      <c r="R192" s="28" t="n">
        <f aca="false">N192*I192</f>
        <v>23096.5</v>
      </c>
      <c r="S192" s="28" t="n">
        <f aca="false">O192+(P192*0.05)+(Q192/240)</f>
        <v>0</v>
      </c>
      <c r="T192" s="28" t="n">
        <f aca="false">R192-S192</f>
        <v>23096.5</v>
      </c>
      <c r="U192" s="29"/>
    </row>
    <row r="193" customFormat="false" ht="15" hidden="false" customHeight="false" outlineLevel="0" collapsed="false">
      <c r="A193" s="18" t="s">
        <v>21</v>
      </c>
      <c r="B193" s="19" t="s">
        <v>22</v>
      </c>
      <c r="C193" s="18" t="n">
        <v>8</v>
      </c>
      <c r="D193" s="20" t="n">
        <v>1754</v>
      </c>
      <c r="E193" s="21" t="s">
        <v>23</v>
      </c>
      <c r="F193" s="22" t="s">
        <v>44</v>
      </c>
      <c r="G193" s="23" t="s">
        <v>25</v>
      </c>
      <c r="H193" s="24" t="s">
        <v>165</v>
      </c>
      <c r="I193" s="24" t="n">
        <v>53000</v>
      </c>
      <c r="J193" s="24" t="s">
        <v>29</v>
      </c>
      <c r="K193" s="24" t="n">
        <v>0.1</v>
      </c>
      <c r="L193" s="24"/>
      <c r="M193" s="25"/>
      <c r="N193" s="26" t="n">
        <f aca="false">K193+(0.05*L193)+(M193/240)</f>
        <v>0.1</v>
      </c>
      <c r="O193" s="27"/>
      <c r="P193" s="27"/>
      <c r="Q193" s="27"/>
      <c r="R193" s="28" t="n">
        <f aca="false">N193*I193</f>
        <v>5300</v>
      </c>
      <c r="S193" s="28" t="n">
        <f aca="false">O193+(P193*0.05)+(Q193/240)</f>
        <v>0</v>
      </c>
      <c r="T193" s="28" t="n">
        <f aca="false">R193-S193</f>
        <v>5300</v>
      </c>
      <c r="U193" s="29"/>
    </row>
    <row r="194" customFormat="false" ht="15" hidden="false" customHeight="false" outlineLevel="0" collapsed="false">
      <c r="A194" s="18" t="s">
        <v>21</v>
      </c>
      <c r="B194" s="19" t="s">
        <v>22</v>
      </c>
      <c r="C194" s="18" t="n">
        <v>8</v>
      </c>
      <c r="D194" s="20" t="n">
        <v>1754</v>
      </c>
      <c r="E194" s="21" t="s">
        <v>23</v>
      </c>
      <c r="F194" s="22" t="s">
        <v>181</v>
      </c>
      <c r="G194" s="23" t="s">
        <v>25</v>
      </c>
      <c r="H194" s="24" t="s">
        <v>165</v>
      </c>
      <c r="I194" s="24" t="n">
        <v>40</v>
      </c>
      <c r="J194" s="24" t="s">
        <v>35</v>
      </c>
      <c r="K194" s="24" t="n">
        <v>15</v>
      </c>
      <c r="L194" s="24"/>
      <c r="M194" s="25"/>
      <c r="N194" s="26" t="n">
        <f aca="false">K194+(0.05*L194)+(M194/240)</f>
        <v>15</v>
      </c>
      <c r="O194" s="27"/>
      <c r="P194" s="27"/>
      <c r="Q194" s="27"/>
      <c r="R194" s="28" t="n">
        <f aca="false">N194*I194</f>
        <v>600</v>
      </c>
      <c r="S194" s="28" t="n">
        <f aca="false">O194+(P194*0.05)+(Q194/240)</f>
        <v>0</v>
      </c>
      <c r="T194" s="28" t="n">
        <f aca="false">R194-S194</f>
        <v>600</v>
      </c>
      <c r="U194" s="29"/>
    </row>
    <row r="195" customFormat="false" ht="15" hidden="false" customHeight="false" outlineLevel="0" collapsed="false">
      <c r="A195" s="18" t="s">
        <v>21</v>
      </c>
      <c r="B195" s="19" t="s">
        <v>22</v>
      </c>
      <c r="C195" s="18" t="n">
        <v>8</v>
      </c>
      <c r="D195" s="20" t="n">
        <v>1754</v>
      </c>
      <c r="E195" s="21" t="s">
        <v>23</v>
      </c>
      <c r="F195" s="22" t="s">
        <v>45</v>
      </c>
      <c r="G195" s="23" t="s">
        <v>25</v>
      </c>
      <c r="H195" s="24" t="s">
        <v>165</v>
      </c>
      <c r="I195" s="24" t="n">
        <v>405</v>
      </c>
      <c r="J195" s="24" t="s">
        <v>35</v>
      </c>
      <c r="K195" s="24" t="n">
        <v>24</v>
      </c>
      <c r="L195" s="24"/>
      <c r="M195" s="25"/>
      <c r="N195" s="26" t="n">
        <f aca="false">K195+(0.05*L195)+(M195/240)</f>
        <v>24</v>
      </c>
      <c r="O195" s="27"/>
      <c r="P195" s="27"/>
      <c r="Q195" s="27"/>
      <c r="R195" s="28" t="n">
        <f aca="false">N195*I195</f>
        <v>9720</v>
      </c>
      <c r="S195" s="28" t="n">
        <f aca="false">O195+(P195*0.05)+(Q195/240)</f>
        <v>0</v>
      </c>
      <c r="T195" s="28" t="n">
        <f aca="false">R195-S195</f>
        <v>9720</v>
      </c>
      <c r="U195" s="29"/>
    </row>
    <row r="196" customFormat="false" ht="15" hidden="false" customHeight="false" outlineLevel="0" collapsed="false">
      <c r="A196" s="18" t="s">
        <v>21</v>
      </c>
      <c r="B196" s="19" t="s">
        <v>22</v>
      </c>
      <c r="C196" s="18" t="n">
        <v>8</v>
      </c>
      <c r="D196" s="20" t="n">
        <v>1754</v>
      </c>
      <c r="E196" s="21" t="s">
        <v>23</v>
      </c>
      <c r="F196" s="22" t="s">
        <v>182</v>
      </c>
      <c r="G196" s="23" t="s">
        <v>25</v>
      </c>
      <c r="H196" s="24" t="s">
        <v>165</v>
      </c>
      <c r="I196" s="24" t="n">
        <v>30</v>
      </c>
      <c r="J196" s="24" t="s">
        <v>35</v>
      </c>
      <c r="K196" s="24" t="n">
        <v>24</v>
      </c>
      <c r="L196" s="24"/>
      <c r="M196" s="25"/>
      <c r="N196" s="26" t="n">
        <f aca="false">K196+(0.05*L196)+(M196/240)</f>
        <v>24</v>
      </c>
      <c r="O196" s="27"/>
      <c r="P196" s="27"/>
      <c r="Q196" s="27"/>
      <c r="R196" s="28" t="n">
        <f aca="false">N196*I196</f>
        <v>720</v>
      </c>
      <c r="S196" s="28" t="n">
        <f aca="false">O196+(P196*0.05)+(Q196/240)</f>
        <v>0</v>
      </c>
      <c r="T196" s="28" t="n">
        <f aca="false">R196-S196</f>
        <v>720</v>
      </c>
      <c r="U196" s="29"/>
    </row>
    <row r="197" customFormat="false" ht="15" hidden="false" customHeight="false" outlineLevel="0" collapsed="false">
      <c r="A197" s="18" t="s">
        <v>21</v>
      </c>
      <c r="B197" s="19" t="s">
        <v>22</v>
      </c>
      <c r="C197" s="18" t="n">
        <v>8</v>
      </c>
      <c r="D197" s="20" t="n">
        <v>1754</v>
      </c>
      <c r="E197" s="21" t="s">
        <v>23</v>
      </c>
      <c r="F197" s="22" t="s">
        <v>46</v>
      </c>
      <c r="G197" s="23" t="s">
        <v>25</v>
      </c>
      <c r="H197" s="24" t="s">
        <v>165</v>
      </c>
      <c r="I197" s="24" t="n">
        <v>10</v>
      </c>
      <c r="J197" s="24" t="s">
        <v>135</v>
      </c>
      <c r="K197" s="24"/>
      <c r="L197" s="24" t="n">
        <v>15</v>
      </c>
      <c r="M197" s="25"/>
      <c r="N197" s="26" t="n">
        <f aca="false">K197+(0.05*L197)+(M197/240)</f>
        <v>0.75</v>
      </c>
      <c r="O197" s="27"/>
      <c r="P197" s="27"/>
      <c r="Q197" s="27"/>
      <c r="R197" s="28" t="n">
        <f aca="false">N197*I197</f>
        <v>7.5</v>
      </c>
      <c r="S197" s="28" t="n">
        <f aca="false">O197+(P197*0.05)+(Q197/240)</f>
        <v>0</v>
      </c>
      <c r="T197" s="28" t="n">
        <f aca="false">R197-S197</f>
        <v>7.5</v>
      </c>
      <c r="U197" s="29"/>
    </row>
    <row r="198" customFormat="false" ht="15" hidden="false" customHeight="false" outlineLevel="0" collapsed="false">
      <c r="A198" s="18" t="s">
        <v>21</v>
      </c>
      <c r="B198" s="19" t="s">
        <v>22</v>
      </c>
      <c r="C198" s="18" t="n">
        <v>8</v>
      </c>
      <c r="D198" s="20" t="n">
        <v>1754</v>
      </c>
      <c r="E198" s="21" t="s">
        <v>23</v>
      </c>
      <c r="F198" s="22" t="s">
        <v>183</v>
      </c>
      <c r="G198" s="23" t="s">
        <v>25</v>
      </c>
      <c r="H198" s="24" t="s">
        <v>165</v>
      </c>
      <c r="I198" s="24" t="n">
        <v>437</v>
      </c>
      <c r="J198" s="24" t="s">
        <v>38</v>
      </c>
      <c r="K198" s="24" t="n">
        <v>20</v>
      </c>
      <c r="L198" s="24"/>
      <c r="M198" s="25"/>
      <c r="N198" s="26" t="n">
        <f aca="false">K198+(0.05*L198)+(M198/240)</f>
        <v>20</v>
      </c>
      <c r="O198" s="27"/>
      <c r="P198" s="27"/>
      <c r="Q198" s="27"/>
      <c r="R198" s="28" t="n">
        <f aca="false">N198*I198</f>
        <v>8740</v>
      </c>
      <c r="S198" s="28" t="n">
        <f aca="false">O198+(P198*0.05)+(Q198/240)</f>
        <v>0</v>
      </c>
      <c r="T198" s="28" t="n">
        <f aca="false">R198-S198</f>
        <v>8740</v>
      </c>
      <c r="U198" s="29"/>
    </row>
    <row r="199" customFormat="false" ht="15" hidden="false" customHeight="false" outlineLevel="0" collapsed="false">
      <c r="A199" s="18" t="s">
        <v>21</v>
      </c>
      <c r="B199" s="19" t="s">
        <v>22</v>
      </c>
      <c r="C199" s="18" t="n">
        <v>8</v>
      </c>
      <c r="D199" s="20" t="n">
        <v>1754</v>
      </c>
      <c r="E199" s="21" t="s">
        <v>23</v>
      </c>
      <c r="F199" s="22" t="s">
        <v>183</v>
      </c>
      <c r="G199" s="23" t="s">
        <v>25</v>
      </c>
      <c r="H199" s="24" t="s">
        <v>165</v>
      </c>
      <c r="I199" s="24" t="n">
        <v>2</v>
      </c>
      <c r="J199" s="24" t="s">
        <v>69</v>
      </c>
      <c r="K199" s="24" t="n">
        <v>13</v>
      </c>
      <c r="L199" s="24"/>
      <c r="M199" s="25"/>
      <c r="N199" s="26" t="n">
        <f aca="false">K199+(0.05*L199)+(M199/240)</f>
        <v>13</v>
      </c>
      <c r="O199" s="27"/>
      <c r="P199" s="27"/>
      <c r="Q199" s="27"/>
      <c r="R199" s="28" t="n">
        <f aca="false">N199*I199</f>
        <v>26</v>
      </c>
      <c r="S199" s="28" t="n">
        <f aca="false">O199+(P199*0.05)+(Q199/240)</f>
        <v>0</v>
      </c>
      <c r="T199" s="28" t="n">
        <f aca="false">R199-S199</f>
        <v>26</v>
      </c>
      <c r="U199" s="29"/>
    </row>
    <row r="200" customFormat="false" ht="15" hidden="false" customHeight="false" outlineLevel="0" collapsed="false">
      <c r="A200" s="18" t="s">
        <v>21</v>
      </c>
      <c r="B200" s="19" t="s">
        <v>22</v>
      </c>
      <c r="C200" s="18" t="n">
        <v>8</v>
      </c>
      <c r="D200" s="20" t="n">
        <v>1754</v>
      </c>
      <c r="E200" s="21" t="s">
        <v>23</v>
      </c>
      <c r="F200" s="22" t="s">
        <v>183</v>
      </c>
      <c r="G200" s="23" t="s">
        <v>25</v>
      </c>
      <c r="H200" s="24" t="s">
        <v>165</v>
      </c>
      <c r="I200" s="24" t="n">
        <v>13</v>
      </c>
      <c r="J200" s="24" t="s">
        <v>40</v>
      </c>
      <c r="K200" s="24" t="n">
        <v>10</v>
      </c>
      <c r="L200" s="24"/>
      <c r="M200" s="25"/>
      <c r="N200" s="26" t="n">
        <f aca="false">K200+(0.05*L200)+(M200/240)</f>
        <v>10</v>
      </c>
      <c r="O200" s="27"/>
      <c r="P200" s="27"/>
      <c r="Q200" s="27"/>
      <c r="R200" s="28" t="n">
        <f aca="false">N200*I200</f>
        <v>130</v>
      </c>
      <c r="S200" s="28" t="n">
        <f aca="false">O200+(P200*0.05)+(Q200/240)</f>
        <v>0</v>
      </c>
      <c r="T200" s="28" t="n">
        <f aca="false">R200-S200</f>
        <v>130</v>
      </c>
      <c r="U200" s="29"/>
    </row>
    <row r="201" customFormat="false" ht="15" hidden="false" customHeight="false" outlineLevel="0" collapsed="false">
      <c r="A201" s="18" t="s">
        <v>21</v>
      </c>
      <c r="B201" s="19" t="s">
        <v>22</v>
      </c>
      <c r="C201" s="18" t="n">
        <v>8</v>
      </c>
      <c r="D201" s="20" t="n">
        <v>1754</v>
      </c>
      <c r="E201" s="21" t="s">
        <v>23</v>
      </c>
      <c r="F201" s="22" t="s">
        <v>134</v>
      </c>
      <c r="G201" s="23" t="s">
        <v>25</v>
      </c>
      <c r="H201" s="24" t="s">
        <v>165</v>
      </c>
      <c r="I201" s="24" t="n">
        <v>4523</v>
      </c>
      <c r="J201" s="24" t="s">
        <v>175</v>
      </c>
      <c r="K201" s="24"/>
      <c r="L201" s="24" t="n">
        <v>30</v>
      </c>
      <c r="M201" s="25"/>
      <c r="N201" s="26" t="n">
        <f aca="false">K201+(0.05*L201)+(M201/240)</f>
        <v>1.5</v>
      </c>
      <c r="O201" s="27"/>
      <c r="P201" s="27"/>
      <c r="Q201" s="27"/>
      <c r="R201" s="28" t="n">
        <f aca="false">N201*I201</f>
        <v>6784.5</v>
      </c>
      <c r="S201" s="28" t="n">
        <f aca="false">O201+(P201*0.05)+(Q201/240)</f>
        <v>0</v>
      </c>
      <c r="T201" s="28" t="n">
        <f aca="false">R201-S201</f>
        <v>6784.5</v>
      </c>
      <c r="U201" s="29"/>
    </row>
    <row r="202" customFormat="false" ht="15" hidden="false" customHeight="false" outlineLevel="0" collapsed="false">
      <c r="A202" s="18" t="s">
        <v>21</v>
      </c>
      <c r="B202" s="19" t="s">
        <v>22</v>
      </c>
      <c r="C202" s="18" t="n">
        <v>8</v>
      </c>
      <c r="D202" s="20" t="n">
        <v>1754</v>
      </c>
      <c r="E202" s="21" t="s">
        <v>23</v>
      </c>
      <c r="F202" s="22" t="s">
        <v>184</v>
      </c>
      <c r="G202" s="23" t="s">
        <v>25</v>
      </c>
      <c r="H202" s="24" t="s">
        <v>165</v>
      </c>
      <c r="I202" s="24" t="n">
        <v>370</v>
      </c>
      <c r="J202" s="24" t="s">
        <v>35</v>
      </c>
      <c r="K202" s="24" t="n">
        <v>30</v>
      </c>
      <c r="L202" s="24"/>
      <c r="M202" s="25"/>
      <c r="N202" s="26" t="n">
        <f aca="false">K202+(0.05*L202)+(M202/240)</f>
        <v>30</v>
      </c>
      <c r="O202" s="27"/>
      <c r="P202" s="27"/>
      <c r="Q202" s="27"/>
      <c r="R202" s="28" t="n">
        <f aca="false">N202*I202</f>
        <v>11100</v>
      </c>
      <c r="S202" s="28" t="n">
        <f aca="false">O202+(P202*0.05)+(Q202/240)</f>
        <v>0</v>
      </c>
      <c r="T202" s="28" t="n">
        <f aca="false">R202-S202</f>
        <v>11100</v>
      </c>
      <c r="U202" s="29"/>
    </row>
    <row r="203" customFormat="false" ht="15" hidden="false" customHeight="false" outlineLevel="0" collapsed="false">
      <c r="A203" s="18" t="s">
        <v>21</v>
      </c>
      <c r="B203" s="19" t="s">
        <v>22</v>
      </c>
      <c r="C203" s="18" t="n">
        <v>9</v>
      </c>
      <c r="D203" s="20" t="n">
        <v>1754</v>
      </c>
      <c r="E203" s="21" t="s">
        <v>23</v>
      </c>
      <c r="F203" s="22" t="s">
        <v>137</v>
      </c>
      <c r="G203" s="23" t="s">
        <v>25</v>
      </c>
      <c r="H203" s="24" t="s">
        <v>165</v>
      </c>
      <c r="I203" s="24" t="n">
        <v>190812</v>
      </c>
      <c r="J203" s="24" t="s">
        <v>29</v>
      </c>
      <c r="K203" s="24" t="n">
        <v>0.46</v>
      </c>
      <c r="L203" s="24"/>
      <c r="M203" s="25"/>
      <c r="N203" s="26" t="n">
        <f aca="false">K203+(0.05*L203)+(M203/240)</f>
        <v>0.46</v>
      </c>
      <c r="O203" s="27"/>
      <c r="P203" s="27"/>
      <c r="Q203" s="27"/>
      <c r="R203" s="28" t="n">
        <f aca="false">N203*I203</f>
        <v>87773.52</v>
      </c>
      <c r="S203" s="28" t="n">
        <f aca="false">O203+(P203*0.05)+(Q203/240)</f>
        <v>0</v>
      </c>
      <c r="T203" s="28" t="n">
        <f aca="false">R203-S203</f>
        <v>87773.52</v>
      </c>
      <c r="U203" s="29" t="s">
        <v>55</v>
      </c>
    </row>
    <row r="204" customFormat="false" ht="15" hidden="false" customHeight="false" outlineLevel="0" collapsed="false">
      <c r="A204" s="18" t="s">
        <v>21</v>
      </c>
      <c r="B204" s="19" t="s">
        <v>22</v>
      </c>
      <c r="C204" s="18" t="n">
        <v>9</v>
      </c>
      <c r="D204" s="20" t="n">
        <v>1754</v>
      </c>
      <c r="E204" s="21" t="s">
        <v>23</v>
      </c>
      <c r="F204" s="22" t="s">
        <v>185</v>
      </c>
      <c r="G204" s="23" t="s">
        <v>25</v>
      </c>
      <c r="H204" s="24" t="s">
        <v>165</v>
      </c>
      <c r="I204" s="24" t="n">
        <v>3477</v>
      </c>
      <c r="J204" s="24" t="s">
        <v>83</v>
      </c>
      <c r="K204" s="24" t="n">
        <v>30</v>
      </c>
      <c r="L204" s="24"/>
      <c r="M204" s="25"/>
      <c r="N204" s="26" t="n">
        <f aca="false">K204+(0.05*L204)+(M204/240)</f>
        <v>30</v>
      </c>
      <c r="O204" s="27"/>
      <c r="P204" s="27"/>
      <c r="Q204" s="27"/>
      <c r="R204" s="28" t="n">
        <f aca="false">N204*I204</f>
        <v>104310</v>
      </c>
      <c r="S204" s="28" t="n">
        <f aca="false">O204+(P204*0.05)+(Q204/240)</f>
        <v>0</v>
      </c>
      <c r="T204" s="28" t="n">
        <f aca="false">R204-S204</f>
        <v>104310</v>
      </c>
      <c r="U204" s="29"/>
    </row>
    <row r="205" customFormat="false" ht="15" hidden="false" customHeight="false" outlineLevel="0" collapsed="false">
      <c r="A205" s="18" t="s">
        <v>21</v>
      </c>
      <c r="B205" s="19" t="s">
        <v>22</v>
      </c>
      <c r="C205" s="18" t="n">
        <v>9</v>
      </c>
      <c r="D205" s="20" t="n">
        <v>1754</v>
      </c>
      <c r="E205" s="21" t="s">
        <v>23</v>
      </c>
      <c r="F205" s="22" t="s">
        <v>54</v>
      </c>
      <c r="G205" s="23" t="s">
        <v>25</v>
      </c>
      <c r="H205" s="24" t="s">
        <v>165</v>
      </c>
      <c r="I205" s="24" t="n">
        <v>2100</v>
      </c>
      <c r="J205" s="24" t="s">
        <v>29</v>
      </c>
      <c r="K205" s="24" t="n">
        <v>0.08</v>
      </c>
      <c r="L205" s="24"/>
      <c r="M205" s="25"/>
      <c r="N205" s="26" t="n">
        <f aca="false">K205+(0.05*L205)+(M205/240)</f>
        <v>0.08</v>
      </c>
      <c r="O205" s="27"/>
      <c r="P205" s="27"/>
      <c r="Q205" s="27"/>
      <c r="R205" s="28" t="n">
        <f aca="false">N205*I205</f>
        <v>168</v>
      </c>
      <c r="S205" s="28" t="n">
        <f aca="false">O205+(P205*0.05)+(Q205/240)</f>
        <v>0</v>
      </c>
      <c r="T205" s="28" t="n">
        <f aca="false">R205-S205</f>
        <v>168</v>
      </c>
      <c r="U205" s="29" t="s">
        <v>55</v>
      </c>
    </row>
    <row r="206" customFormat="false" ht="15" hidden="false" customHeight="false" outlineLevel="0" collapsed="false">
      <c r="A206" s="18" t="s">
        <v>21</v>
      </c>
      <c r="B206" s="19" t="s">
        <v>22</v>
      </c>
      <c r="C206" s="18" t="n">
        <v>9</v>
      </c>
      <c r="D206" s="20" t="n">
        <v>1754</v>
      </c>
      <c r="E206" s="21" t="s">
        <v>23</v>
      </c>
      <c r="F206" s="22" t="s">
        <v>56</v>
      </c>
      <c r="G206" s="23" t="s">
        <v>25</v>
      </c>
      <c r="H206" s="24" t="s">
        <v>165</v>
      </c>
      <c r="I206" s="24" t="n">
        <v>11075405</v>
      </c>
      <c r="J206" s="24" t="s">
        <v>29</v>
      </c>
      <c r="K206" s="24" t="n">
        <v>0.24</v>
      </c>
      <c r="L206" s="24"/>
      <c r="M206" s="25"/>
      <c r="N206" s="26" t="n">
        <f aca="false">K206+(0.05*L206)+(M206/240)</f>
        <v>0.24</v>
      </c>
      <c r="O206" s="27"/>
      <c r="P206" s="27"/>
      <c r="Q206" s="27"/>
      <c r="R206" s="28" t="n">
        <f aca="false">N206*I206</f>
        <v>2658097.2</v>
      </c>
      <c r="S206" s="28" t="n">
        <f aca="false">O206+(P206*0.05)+(Q206/240)</f>
        <v>0</v>
      </c>
      <c r="T206" s="28" t="n">
        <f aca="false">R206-S206</f>
        <v>2658097.2</v>
      </c>
      <c r="U206" s="29" t="s">
        <v>55</v>
      </c>
    </row>
    <row r="207" customFormat="false" ht="15" hidden="false" customHeight="false" outlineLevel="0" collapsed="false">
      <c r="A207" s="18" t="s">
        <v>21</v>
      </c>
      <c r="B207" s="19" t="s">
        <v>22</v>
      </c>
      <c r="C207" s="18" t="n">
        <v>9</v>
      </c>
      <c r="D207" s="20" t="n">
        <v>1754</v>
      </c>
      <c r="E207" s="21" t="s">
        <v>23</v>
      </c>
      <c r="F207" s="22" t="s">
        <v>57</v>
      </c>
      <c r="G207" s="23" t="s">
        <v>25</v>
      </c>
      <c r="H207" s="24" t="s">
        <v>165</v>
      </c>
      <c r="I207" s="24" t="n">
        <v>3599</v>
      </c>
      <c r="J207" s="24" t="s">
        <v>29</v>
      </c>
      <c r="K207" s="24"/>
      <c r="L207" s="24" t="n">
        <v>12</v>
      </c>
      <c r="M207" s="25"/>
      <c r="N207" s="26" t="n">
        <f aca="false">K207+(0.05*L207)+(M207/240)</f>
        <v>0.6</v>
      </c>
      <c r="O207" s="27"/>
      <c r="P207" s="27"/>
      <c r="Q207" s="27"/>
      <c r="R207" s="28" t="n">
        <f aca="false">N207*I207</f>
        <v>2159.4</v>
      </c>
      <c r="S207" s="28" t="n">
        <f aca="false">O207+(P207*0.05)+(Q207/240)</f>
        <v>0</v>
      </c>
      <c r="T207" s="28" t="n">
        <f aca="false">R207-S207</f>
        <v>2159.4</v>
      </c>
      <c r="U207" s="29"/>
    </row>
    <row r="208" customFormat="false" ht="15" hidden="false" customHeight="false" outlineLevel="0" collapsed="false">
      <c r="A208" s="18" t="s">
        <v>21</v>
      </c>
      <c r="B208" s="19" t="s">
        <v>22</v>
      </c>
      <c r="C208" s="18" t="n">
        <v>9</v>
      </c>
      <c r="D208" s="20" t="n">
        <v>1754</v>
      </c>
      <c r="E208" s="21" t="s">
        <v>23</v>
      </c>
      <c r="F208" s="22" t="s">
        <v>58</v>
      </c>
      <c r="G208" s="23" t="s">
        <v>25</v>
      </c>
      <c r="H208" s="24" t="s">
        <v>165</v>
      </c>
      <c r="I208" s="24" t="n">
        <v>2941734</v>
      </c>
      <c r="J208" s="24" t="s">
        <v>29</v>
      </c>
      <c r="K208" s="24"/>
      <c r="L208" s="24" t="n">
        <v>7</v>
      </c>
      <c r="M208" s="25"/>
      <c r="N208" s="26" t="n">
        <f aca="false">K208+(0.05*L208)+(M208/240)</f>
        <v>0.35</v>
      </c>
      <c r="O208" s="27"/>
      <c r="P208" s="27"/>
      <c r="Q208" s="27"/>
      <c r="R208" s="28" t="n">
        <f aca="false">N208*I208</f>
        <v>1029606.9</v>
      </c>
      <c r="S208" s="28" t="n">
        <f aca="false">O208+(P208*0.05)+(Q208/240)</f>
        <v>0</v>
      </c>
      <c r="T208" s="28" t="n">
        <f aca="false">R208-S208</f>
        <v>1029606.9</v>
      </c>
      <c r="U208" s="29"/>
    </row>
    <row r="209" customFormat="false" ht="15" hidden="false" customHeight="false" outlineLevel="0" collapsed="false">
      <c r="A209" s="18" t="s">
        <v>21</v>
      </c>
      <c r="B209" s="19" t="s">
        <v>22</v>
      </c>
      <c r="C209" s="18" t="n">
        <v>9</v>
      </c>
      <c r="D209" s="20" t="n">
        <v>1754</v>
      </c>
      <c r="E209" s="21" t="s">
        <v>23</v>
      </c>
      <c r="F209" s="22" t="s">
        <v>59</v>
      </c>
      <c r="G209" s="23" t="s">
        <v>25</v>
      </c>
      <c r="H209" s="24" t="s">
        <v>165</v>
      </c>
      <c r="I209" s="24" t="n">
        <v>50990</v>
      </c>
      <c r="J209" s="24" t="s">
        <v>29</v>
      </c>
      <c r="K209" s="24" t="n">
        <v>0.24</v>
      </c>
      <c r="L209" s="24"/>
      <c r="M209" s="25"/>
      <c r="N209" s="26" t="n">
        <f aca="false">K209+(0.05*L209)+(M209/240)</f>
        <v>0.24</v>
      </c>
      <c r="O209" s="27"/>
      <c r="P209" s="27"/>
      <c r="Q209" s="27"/>
      <c r="R209" s="28" t="n">
        <f aca="false">N209*I209</f>
        <v>12237.6</v>
      </c>
      <c r="S209" s="28" t="n">
        <f aca="false">O209+(P209*0.05)+(Q209/240)</f>
        <v>0</v>
      </c>
      <c r="T209" s="28" t="n">
        <f aca="false">R209-S209</f>
        <v>12237.6</v>
      </c>
      <c r="U209" s="29" t="s">
        <v>55</v>
      </c>
    </row>
    <row r="210" customFormat="false" ht="15" hidden="false" customHeight="false" outlineLevel="0" collapsed="false">
      <c r="A210" s="18" t="s">
        <v>21</v>
      </c>
      <c r="B210" s="19" t="s">
        <v>22</v>
      </c>
      <c r="C210" s="18" t="n">
        <v>9</v>
      </c>
      <c r="D210" s="20" t="n">
        <v>1754</v>
      </c>
      <c r="E210" s="21" t="s">
        <v>23</v>
      </c>
      <c r="F210" s="22" t="s">
        <v>186</v>
      </c>
      <c r="G210" s="23" t="s">
        <v>25</v>
      </c>
      <c r="H210" s="24" t="s">
        <v>165</v>
      </c>
      <c r="I210" s="24" t="n">
        <v>12</v>
      </c>
      <c r="J210" s="24" t="s">
        <v>38</v>
      </c>
      <c r="K210" s="24" t="n">
        <v>6</v>
      </c>
      <c r="L210" s="24"/>
      <c r="M210" s="25"/>
      <c r="N210" s="26" t="n">
        <f aca="false">K210+(0.05*L210)+(M210/240)</f>
        <v>6</v>
      </c>
      <c r="O210" s="27"/>
      <c r="P210" s="27"/>
      <c r="Q210" s="27"/>
      <c r="R210" s="28" t="n">
        <f aca="false">N210*I210</f>
        <v>72</v>
      </c>
      <c r="S210" s="28" t="n">
        <f aca="false">O210+(P210*0.05)+(Q210/240)</f>
        <v>0</v>
      </c>
      <c r="T210" s="28" t="n">
        <f aca="false">R210-S210</f>
        <v>72</v>
      </c>
      <c r="U210" s="29"/>
    </row>
    <row r="211" customFormat="false" ht="15" hidden="false" customHeight="false" outlineLevel="0" collapsed="false">
      <c r="A211" s="18" t="s">
        <v>21</v>
      </c>
      <c r="B211" s="19" t="s">
        <v>22</v>
      </c>
      <c r="C211" s="18" t="n">
        <v>9</v>
      </c>
      <c r="D211" s="20" t="n">
        <v>1754</v>
      </c>
      <c r="E211" s="21" t="s">
        <v>23</v>
      </c>
      <c r="F211" s="22" t="s">
        <v>60</v>
      </c>
      <c r="G211" s="23" t="s">
        <v>25</v>
      </c>
      <c r="H211" s="24" t="s">
        <v>165</v>
      </c>
      <c r="I211" s="24" t="n">
        <v>851</v>
      </c>
      <c r="J211" s="24" t="s">
        <v>29</v>
      </c>
      <c r="K211" s="24" t="n">
        <v>3</v>
      </c>
      <c r="L211" s="24" t="n">
        <v>15</v>
      </c>
      <c r="M211" s="25"/>
      <c r="N211" s="26" t="n">
        <f aca="false">K211+(0.05*L211)+(M211/240)</f>
        <v>3.75</v>
      </c>
      <c r="O211" s="27"/>
      <c r="P211" s="27"/>
      <c r="Q211" s="27"/>
      <c r="R211" s="28" t="n">
        <f aca="false">N211*I211</f>
        <v>3191.25</v>
      </c>
      <c r="S211" s="28" t="n">
        <f aca="false">O211+(P211*0.05)+(Q211/240)</f>
        <v>0</v>
      </c>
      <c r="T211" s="28" t="n">
        <f aca="false">R211-S211</f>
        <v>3191.25</v>
      </c>
      <c r="U211" s="29"/>
    </row>
    <row r="212" customFormat="false" ht="15" hidden="false" customHeight="false" outlineLevel="0" collapsed="false">
      <c r="A212" s="18" t="s">
        <v>21</v>
      </c>
      <c r="B212" s="19" t="s">
        <v>22</v>
      </c>
      <c r="C212" s="18" t="n">
        <v>9</v>
      </c>
      <c r="D212" s="20" t="n">
        <v>1754</v>
      </c>
      <c r="E212" s="21" t="s">
        <v>23</v>
      </c>
      <c r="F212" s="22" t="s">
        <v>148</v>
      </c>
      <c r="G212" s="23" t="s">
        <v>25</v>
      </c>
      <c r="H212" s="24" t="s">
        <v>165</v>
      </c>
      <c r="I212" s="24" t="n">
        <v>12590</v>
      </c>
      <c r="J212" s="24" t="s">
        <v>29</v>
      </c>
      <c r="K212" s="24" t="n">
        <v>3</v>
      </c>
      <c r="L212" s="24" t="n">
        <v>10</v>
      </c>
      <c r="M212" s="25"/>
      <c r="N212" s="26" t="n">
        <f aca="false">K212+(0.05*L212)+(M212/240)</f>
        <v>3.5</v>
      </c>
      <c r="O212" s="27"/>
      <c r="P212" s="27"/>
      <c r="Q212" s="27"/>
      <c r="R212" s="28" t="n">
        <f aca="false">N212*I212</f>
        <v>44065</v>
      </c>
      <c r="S212" s="28" t="n">
        <f aca="false">O212+(P212*0.05)+(Q212/240)</f>
        <v>0</v>
      </c>
      <c r="T212" s="28" t="n">
        <f aca="false">R212-S212</f>
        <v>44065</v>
      </c>
      <c r="U212" s="29"/>
    </row>
    <row r="213" customFormat="false" ht="15" hidden="false" customHeight="false" outlineLevel="0" collapsed="false">
      <c r="A213" s="18" t="s">
        <v>21</v>
      </c>
      <c r="B213" s="19" t="s">
        <v>22</v>
      </c>
      <c r="C213" s="18" t="n">
        <v>9</v>
      </c>
      <c r="D213" s="20" t="n">
        <v>1754</v>
      </c>
      <c r="E213" s="21" t="s">
        <v>23</v>
      </c>
      <c r="F213" s="22" t="s">
        <v>63</v>
      </c>
      <c r="G213" s="23" t="s">
        <v>25</v>
      </c>
      <c r="H213" s="24" t="s">
        <v>165</v>
      </c>
      <c r="I213" s="24" t="n">
        <v>2352.75</v>
      </c>
      <c r="J213" s="24" t="s">
        <v>36</v>
      </c>
      <c r="K213" s="24" t="n">
        <v>140</v>
      </c>
      <c r="L213" s="24"/>
      <c r="M213" s="25"/>
      <c r="N213" s="26" t="n">
        <f aca="false">K213+(0.05*L213)+(M213/240)</f>
        <v>140</v>
      </c>
      <c r="O213" s="27"/>
      <c r="P213" s="27"/>
      <c r="Q213" s="27"/>
      <c r="R213" s="28" t="n">
        <f aca="false">N213*I213</f>
        <v>329385</v>
      </c>
      <c r="S213" s="28" t="n">
        <f aca="false">O213+(P213*0.05)+(Q213/240)</f>
        <v>0</v>
      </c>
      <c r="T213" s="28" t="n">
        <f aca="false">R213-S213</f>
        <v>329385</v>
      </c>
      <c r="U213" s="29"/>
    </row>
    <row r="214" customFormat="false" ht="15" hidden="false" customHeight="false" outlineLevel="0" collapsed="false">
      <c r="A214" s="18" t="s">
        <v>21</v>
      </c>
      <c r="B214" s="19" t="s">
        <v>22</v>
      </c>
      <c r="C214" s="18" t="n">
        <v>9</v>
      </c>
      <c r="D214" s="20" t="n">
        <v>1754</v>
      </c>
      <c r="E214" s="21" t="s">
        <v>23</v>
      </c>
      <c r="F214" s="22" t="s">
        <v>65</v>
      </c>
      <c r="G214" s="23" t="s">
        <v>25</v>
      </c>
      <c r="H214" s="24" t="s">
        <v>165</v>
      </c>
      <c r="I214" s="24" t="n">
        <v>2</v>
      </c>
      <c r="J214" s="24" t="s">
        <v>38</v>
      </c>
      <c r="K214" s="30" t="n">
        <v>75</v>
      </c>
      <c r="L214" s="24"/>
      <c r="M214" s="25"/>
      <c r="N214" s="26" t="n">
        <f aca="false">K214+(0.05*L214)+(M214/240)</f>
        <v>75</v>
      </c>
      <c r="O214" s="27"/>
      <c r="P214" s="27"/>
      <c r="Q214" s="27"/>
      <c r="R214" s="28" t="n">
        <f aca="false">N214*I214</f>
        <v>150</v>
      </c>
      <c r="S214" s="28" t="n">
        <f aca="false">O214+(P214*0.05)+(Q214/240)</f>
        <v>0</v>
      </c>
      <c r="T214" s="28" t="n">
        <f aca="false">R214-S214</f>
        <v>150</v>
      </c>
      <c r="U214" s="29"/>
    </row>
    <row r="215" customFormat="false" ht="15" hidden="false" customHeight="false" outlineLevel="0" collapsed="false">
      <c r="A215" s="18" t="s">
        <v>21</v>
      </c>
      <c r="B215" s="19" t="s">
        <v>22</v>
      </c>
      <c r="C215" s="18" t="n">
        <v>9</v>
      </c>
      <c r="D215" s="20" t="n">
        <v>1754</v>
      </c>
      <c r="E215" s="21" t="s">
        <v>23</v>
      </c>
      <c r="F215" s="22" t="s">
        <v>68</v>
      </c>
      <c r="G215" s="23" t="s">
        <v>25</v>
      </c>
      <c r="H215" s="24" t="s">
        <v>165</v>
      </c>
      <c r="I215" s="24" t="n">
        <v>84.5</v>
      </c>
      <c r="J215" s="24" t="s">
        <v>36</v>
      </c>
      <c r="K215" s="24" t="n">
        <v>80</v>
      </c>
      <c r="L215" s="24"/>
      <c r="M215" s="25"/>
      <c r="N215" s="26" t="n">
        <f aca="false">K215+(0.05*L215)+(M215/240)</f>
        <v>80</v>
      </c>
      <c r="O215" s="27"/>
      <c r="P215" s="27"/>
      <c r="Q215" s="27"/>
      <c r="R215" s="28" t="n">
        <f aca="false">N215*I215</f>
        <v>6760</v>
      </c>
      <c r="S215" s="28" t="n">
        <f aca="false">O215+(P215*0.05)+(Q215/240)</f>
        <v>0</v>
      </c>
      <c r="T215" s="28" t="n">
        <f aca="false">R215-S215</f>
        <v>6760</v>
      </c>
      <c r="U215" s="29"/>
    </row>
    <row r="216" customFormat="false" ht="15" hidden="false" customHeight="false" outlineLevel="0" collapsed="false">
      <c r="A216" s="18" t="s">
        <v>21</v>
      </c>
      <c r="B216" s="19" t="s">
        <v>22</v>
      </c>
      <c r="C216" s="18" t="n">
        <v>9</v>
      </c>
      <c r="D216" s="20" t="n">
        <v>1754</v>
      </c>
      <c r="E216" s="21" t="s">
        <v>23</v>
      </c>
      <c r="F216" s="22" t="s">
        <v>30</v>
      </c>
      <c r="G216" s="23" t="s">
        <v>25</v>
      </c>
      <c r="H216" s="24" t="s">
        <v>187</v>
      </c>
      <c r="I216" s="24" t="n">
        <v>4618</v>
      </c>
      <c r="J216" s="24" t="s">
        <v>29</v>
      </c>
      <c r="K216" s="24"/>
      <c r="L216" s="24" t="n">
        <v>18</v>
      </c>
      <c r="M216" s="25"/>
      <c r="N216" s="26" t="n">
        <f aca="false">K216+(0.05*L216)+(M216/240)</f>
        <v>0.9</v>
      </c>
      <c r="O216" s="27"/>
      <c r="P216" s="27"/>
      <c r="Q216" s="27"/>
      <c r="R216" s="28" t="n">
        <f aca="false">N216*I216</f>
        <v>4156.2</v>
      </c>
      <c r="S216" s="28" t="n">
        <f aca="false">O216+(P216*0.05)+(Q216/240)</f>
        <v>0</v>
      </c>
      <c r="T216" s="28" t="n">
        <f aca="false">R216-S216</f>
        <v>4156.2</v>
      </c>
      <c r="U216" s="29"/>
    </row>
    <row r="217" customFormat="false" ht="15" hidden="false" customHeight="false" outlineLevel="0" collapsed="false">
      <c r="A217" s="18" t="s">
        <v>21</v>
      </c>
      <c r="B217" s="19" t="s">
        <v>22</v>
      </c>
      <c r="C217" s="18" t="n">
        <v>9</v>
      </c>
      <c r="D217" s="20" t="n">
        <v>1754</v>
      </c>
      <c r="E217" s="21" t="s">
        <v>23</v>
      </c>
      <c r="F217" s="22" t="s">
        <v>34</v>
      </c>
      <c r="G217" s="23" t="s">
        <v>25</v>
      </c>
      <c r="H217" s="24" t="s">
        <v>187</v>
      </c>
      <c r="I217" s="24" t="n">
        <v>129.5</v>
      </c>
      <c r="J217" s="24" t="s">
        <v>41</v>
      </c>
      <c r="K217" s="24" t="n">
        <v>2</v>
      </c>
      <c r="L217" s="24" t="n">
        <v>7</v>
      </c>
      <c r="M217" s="25"/>
      <c r="N217" s="26" t="n">
        <f aca="false">K217+(0.05*L217)+(M217/240)</f>
        <v>2.35</v>
      </c>
      <c r="O217" s="27"/>
      <c r="P217" s="27"/>
      <c r="Q217" s="27"/>
      <c r="R217" s="28" t="n">
        <f aca="false">N217*I217</f>
        <v>304.325</v>
      </c>
      <c r="S217" s="28" t="n">
        <f aca="false">O217+(P217*0.05)+(Q217/240)</f>
        <v>0</v>
      </c>
      <c r="T217" s="28" t="n">
        <f aca="false">R217-S217</f>
        <v>304.325</v>
      </c>
      <c r="U217" s="29"/>
    </row>
    <row r="218" customFormat="false" ht="15" hidden="false" customHeight="false" outlineLevel="0" collapsed="false">
      <c r="A218" s="18" t="s">
        <v>21</v>
      </c>
      <c r="B218" s="19" t="s">
        <v>22</v>
      </c>
      <c r="C218" s="18" t="n">
        <v>9</v>
      </c>
      <c r="D218" s="20" t="n">
        <v>1754</v>
      </c>
      <c r="E218" s="21" t="s">
        <v>23</v>
      </c>
      <c r="F218" s="22" t="s">
        <v>54</v>
      </c>
      <c r="G218" s="23" t="s">
        <v>25</v>
      </c>
      <c r="H218" s="24" t="s">
        <v>187</v>
      </c>
      <c r="I218" s="24" t="n">
        <v>17600</v>
      </c>
      <c r="J218" s="24" t="s">
        <v>29</v>
      </c>
      <c r="K218" s="24" t="n">
        <v>0.08</v>
      </c>
      <c r="L218" s="24"/>
      <c r="M218" s="25"/>
      <c r="N218" s="26" t="n">
        <f aca="false">K218+(0.05*L218)+(M218/240)</f>
        <v>0.08</v>
      </c>
      <c r="O218" s="27"/>
      <c r="P218" s="27"/>
      <c r="Q218" s="27"/>
      <c r="R218" s="28" t="n">
        <f aca="false">N218*I218</f>
        <v>1408</v>
      </c>
      <c r="S218" s="28" t="n">
        <f aca="false">O218+(P218*0.05)+(Q218/240)</f>
        <v>0</v>
      </c>
      <c r="T218" s="28" t="n">
        <f aca="false">R218-S218</f>
        <v>1408</v>
      </c>
      <c r="U218" s="29" t="s">
        <v>55</v>
      </c>
    </row>
    <row r="219" customFormat="false" ht="15" hidden="false" customHeight="false" outlineLevel="0" collapsed="false">
      <c r="A219" s="18" t="s">
        <v>21</v>
      </c>
      <c r="B219" s="19" t="s">
        <v>22</v>
      </c>
      <c r="C219" s="18" t="n">
        <v>9</v>
      </c>
      <c r="D219" s="20" t="n">
        <v>1754</v>
      </c>
      <c r="E219" s="21" t="s">
        <v>23</v>
      </c>
      <c r="F219" s="22" t="s">
        <v>56</v>
      </c>
      <c r="G219" s="23" t="s">
        <v>25</v>
      </c>
      <c r="H219" s="24" t="s">
        <v>187</v>
      </c>
      <c r="I219" s="24" t="n">
        <v>503700</v>
      </c>
      <c r="J219" s="24" t="s">
        <v>29</v>
      </c>
      <c r="K219" s="24" t="n">
        <v>0.24</v>
      </c>
      <c r="L219" s="24"/>
      <c r="M219" s="25"/>
      <c r="N219" s="26" t="n">
        <f aca="false">K219+(0.05*L219)+(M219/240)</f>
        <v>0.24</v>
      </c>
      <c r="O219" s="27"/>
      <c r="P219" s="27"/>
      <c r="Q219" s="27"/>
      <c r="R219" s="28" t="n">
        <f aca="false">N219*I219</f>
        <v>120888</v>
      </c>
      <c r="S219" s="28" t="n">
        <f aca="false">O219+(P219*0.05)+(Q219/240)</f>
        <v>0</v>
      </c>
      <c r="T219" s="28" t="n">
        <f aca="false">R219-S219</f>
        <v>120888</v>
      </c>
      <c r="U219" s="29" t="s">
        <v>55</v>
      </c>
    </row>
    <row r="220" customFormat="false" ht="15" hidden="false" customHeight="false" outlineLevel="0" collapsed="false">
      <c r="A220" s="18" t="s">
        <v>21</v>
      </c>
      <c r="B220" s="19" t="s">
        <v>22</v>
      </c>
      <c r="C220" s="18" t="n">
        <v>9</v>
      </c>
      <c r="D220" s="20" t="n">
        <v>1754</v>
      </c>
      <c r="E220" s="21" t="s">
        <v>23</v>
      </c>
      <c r="F220" s="22" t="s">
        <v>57</v>
      </c>
      <c r="G220" s="23" t="s">
        <v>25</v>
      </c>
      <c r="H220" s="24" t="s">
        <v>187</v>
      </c>
      <c r="I220" s="24" t="n">
        <v>4800</v>
      </c>
      <c r="J220" s="24" t="s">
        <v>29</v>
      </c>
      <c r="K220" s="24"/>
      <c r="L220" s="24" t="n">
        <v>12</v>
      </c>
      <c r="M220" s="25"/>
      <c r="N220" s="26" t="n">
        <f aca="false">K220+(0.05*L220)+(M220/240)</f>
        <v>0.6</v>
      </c>
      <c r="O220" s="27"/>
      <c r="P220" s="27"/>
      <c r="Q220" s="27"/>
      <c r="R220" s="28" t="n">
        <f aca="false">N220*I220</f>
        <v>2880</v>
      </c>
      <c r="S220" s="28" t="n">
        <f aca="false">O220+(P220*0.05)+(Q220/240)</f>
        <v>0</v>
      </c>
      <c r="T220" s="28" t="n">
        <f aca="false">R220-S220</f>
        <v>2880</v>
      </c>
      <c r="U220" s="29"/>
    </row>
    <row r="221" customFormat="false" ht="15" hidden="false" customHeight="false" outlineLevel="0" collapsed="false">
      <c r="A221" s="18" t="s">
        <v>21</v>
      </c>
      <c r="B221" s="19" t="s">
        <v>22</v>
      </c>
      <c r="C221" s="18" t="n">
        <v>9</v>
      </c>
      <c r="D221" s="20" t="n">
        <v>1754</v>
      </c>
      <c r="E221" s="21" t="s">
        <v>23</v>
      </c>
      <c r="F221" s="22" t="s">
        <v>58</v>
      </c>
      <c r="G221" s="23" t="s">
        <v>25</v>
      </c>
      <c r="H221" s="24" t="s">
        <v>187</v>
      </c>
      <c r="I221" s="24" t="n">
        <v>320975</v>
      </c>
      <c r="J221" s="24" t="s">
        <v>29</v>
      </c>
      <c r="K221" s="24"/>
      <c r="L221" s="24" t="n">
        <v>7</v>
      </c>
      <c r="M221" s="25"/>
      <c r="N221" s="26" t="n">
        <f aca="false">K221+(0.05*L221)+(M221/240)</f>
        <v>0.35</v>
      </c>
      <c r="O221" s="27"/>
      <c r="P221" s="27"/>
      <c r="Q221" s="27"/>
      <c r="R221" s="28" t="n">
        <f aca="false">N221*I221</f>
        <v>112341.25</v>
      </c>
      <c r="S221" s="28" t="n">
        <f aca="false">O221+(P221*0.05)+(Q221/240)</f>
        <v>0</v>
      </c>
      <c r="T221" s="28" t="n">
        <f aca="false">R221-S221</f>
        <v>112341.25</v>
      </c>
      <c r="U221" s="29"/>
    </row>
    <row r="222" customFormat="false" ht="15" hidden="false" customHeight="false" outlineLevel="0" collapsed="false">
      <c r="A222" s="18" t="s">
        <v>21</v>
      </c>
      <c r="B222" s="19" t="s">
        <v>22</v>
      </c>
      <c r="C222" s="18" t="n">
        <v>9</v>
      </c>
      <c r="D222" s="20" t="n">
        <v>1754</v>
      </c>
      <c r="E222" s="21" t="s">
        <v>23</v>
      </c>
      <c r="F222" s="22" t="s">
        <v>59</v>
      </c>
      <c r="G222" s="23" t="s">
        <v>25</v>
      </c>
      <c r="H222" s="24" t="s">
        <v>187</v>
      </c>
      <c r="I222" s="24" t="n">
        <v>40375</v>
      </c>
      <c r="J222" s="24" t="s">
        <v>29</v>
      </c>
      <c r="K222" s="24" t="n">
        <v>0.24</v>
      </c>
      <c r="L222" s="24"/>
      <c r="M222" s="25"/>
      <c r="N222" s="26" t="n">
        <f aca="false">K222+(0.05*L222)+(M222/240)</f>
        <v>0.24</v>
      </c>
      <c r="O222" s="27"/>
      <c r="P222" s="27"/>
      <c r="Q222" s="27"/>
      <c r="R222" s="28" t="n">
        <f aca="false">N222*I222</f>
        <v>9690</v>
      </c>
      <c r="S222" s="28" t="n">
        <f aca="false">O222+(P222*0.05)+(Q222/240)</f>
        <v>0</v>
      </c>
      <c r="T222" s="28" t="n">
        <f aca="false">R222-S222</f>
        <v>9690</v>
      </c>
      <c r="U222" s="29" t="s">
        <v>55</v>
      </c>
    </row>
    <row r="223" customFormat="false" ht="15" hidden="false" customHeight="false" outlineLevel="0" collapsed="false">
      <c r="A223" s="18" t="s">
        <v>21</v>
      </c>
      <c r="B223" s="19" t="s">
        <v>22</v>
      </c>
      <c r="C223" s="18" t="n">
        <v>9</v>
      </c>
      <c r="D223" s="20" t="n">
        <v>1754</v>
      </c>
      <c r="E223" s="21" t="s">
        <v>23</v>
      </c>
      <c r="F223" s="22" t="s">
        <v>60</v>
      </c>
      <c r="G223" s="23" t="s">
        <v>25</v>
      </c>
      <c r="H223" s="24" t="s">
        <v>187</v>
      </c>
      <c r="I223" s="24" t="n">
        <v>808</v>
      </c>
      <c r="J223" s="24" t="s">
        <v>29</v>
      </c>
      <c r="K223" s="24" t="n">
        <v>3</v>
      </c>
      <c r="L223" s="24" t="n">
        <v>15</v>
      </c>
      <c r="M223" s="25"/>
      <c r="N223" s="26" t="n">
        <f aca="false">K223+(0.05*L223)+(M223/240)</f>
        <v>3.75</v>
      </c>
      <c r="O223" s="27"/>
      <c r="P223" s="27"/>
      <c r="Q223" s="27"/>
      <c r="R223" s="28" t="n">
        <f aca="false">N223*I223</f>
        <v>3030</v>
      </c>
      <c r="S223" s="28" t="n">
        <f aca="false">O223+(P223*0.05)+(Q223/240)</f>
        <v>0</v>
      </c>
      <c r="T223" s="28" t="n">
        <f aca="false">R223-S223</f>
        <v>3030</v>
      </c>
      <c r="U223" s="29"/>
    </row>
    <row r="224" customFormat="false" ht="15" hidden="false" customHeight="false" outlineLevel="0" collapsed="false">
      <c r="A224" s="18" t="s">
        <v>21</v>
      </c>
      <c r="B224" s="19" t="s">
        <v>22</v>
      </c>
      <c r="C224" s="18" t="n">
        <v>9</v>
      </c>
      <c r="D224" s="20" t="n">
        <v>1754</v>
      </c>
      <c r="E224" s="21" t="s">
        <v>23</v>
      </c>
      <c r="F224" s="22" t="s">
        <v>68</v>
      </c>
      <c r="G224" s="23" t="s">
        <v>25</v>
      </c>
      <c r="H224" s="24" t="s">
        <v>187</v>
      </c>
      <c r="I224" s="24" t="n">
        <v>10</v>
      </c>
      <c r="J224" s="24" t="s">
        <v>38</v>
      </c>
      <c r="K224" s="24" t="n">
        <v>20</v>
      </c>
      <c r="L224" s="24"/>
      <c r="M224" s="25"/>
      <c r="N224" s="26" t="n">
        <f aca="false">K224+(0.05*L224)+(M224/240)</f>
        <v>20</v>
      </c>
      <c r="O224" s="27"/>
      <c r="P224" s="27"/>
      <c r="Q224" s="27"/>
      <c r="R224" s="28" t="n">
        <f aca="false">N224*I224</f>
        <v>200</v>
      </c>
      <c r="S224" s="28" t="n">
        <f aca="false">O224+(P224*0.05)+(Q224/240)</f>
        <v>0</v>
      </c>
      <c r="T224" s="28" t="n">
        <f aca="false">R224-S224</f>
        <v>200</v>
      </c>
      <c r="U224" s="29"/>
    </row>
    <row r="225" customFormat="false" ht="15" hidden="false" customHeight="false" outlineLevel="0" collapsed="false">
      <c r="A225" s="18" t="s">
        <v>21</v>
      </c>
      <c r="B225" s="19" t="s">
        <v>22</v>
      </c>
      <c r="C225" s="18" t="n">
        <v>9</v>
      </c>
      <c r="D225" s="20" t="n">
        <v>1754</v>
      </c>
      <c r="E225" s="21" t="s">
        <v>23</v>
      </c>
      <c r="F225" s="22" t="s">
        <v>72</v>
      </c>
      <c r="G225" s="23" t="s">
        <v>25</v>
      </c>
      <c r="H225" s="24" t="s">
        <v>188</v>
      </c>
      <c r="I225" s="24" t="n">
        <v>700</v>
      </c>
      <c r="J225" s="24" t="s">
        <v>29</v>
      </c>
      <c r="K225" s="24"/>
      <c r="L225" s="24" t="n">
        <v>6</v>
      </c>
      <c r="M225" s="25"/>
      <c r="N225" s="26" t="n">
        <f aca="false">K225+(0.05*L225)+(M225/240)</f>
        <v>0.3</v>
      </c>
      <c r="O225" s="27"/>
      <c r="P225" s="27"/>
      <c r="Q225" s="27"/>
      <c r="R225" s="28" t="n">
        <f aca="false">N225*I225</f>
        <v>210</v>
      </c>
      <c r="S225" s="28" t="n">
        <f aca="false">O225+(P225*0.05)+(Q225/240)</f>
        <v>0</v>
      </c>
      <c r="T225" s="28" t="n">
        <f aca="false">R225-S225</f>
        <v>210</v>
      </c>
      <c r="U225" s="29"/>
    </row>
    <row r="226" customFormat="false" ht="15" hidden="false" customHeight="false" outlineLevel="0" collapsed="false">
      <c r="A226" s="18" t="s">
        <v>21</v>
      </c>
      <c r="B226" s="19" t="s">
        <v>22</v>
      </c>
      <c r="C226" s="18" t="n">
        <v>10</v>
      </c>
      <c r="D226" s="20" t="n">
        <v>1754</v>
      </c>
      <c r="E226" s="21" t="s">
        <v>23</v>
      </c>
      <c r="F226" s="22" t="s">
        <v>189</v>
      </c>
      <c r="G226" s="23" t="s">
        <v>25</v>
      </c>
      <c r="H226" s="24" t="s">
        <v>188</v>
      </c>
      <c r="I226" s="24" t="n">
        <v>2000</v>
      </c>
      <c r="J226" s="24" t="s">
        <v>29</v>
      </c>
      <c r="K226" s="24"/>
      <c r="L226" s="24" t="n">
        <v>8</v>
      </c>
      <c r="M226" s="25"/>
      <c r="N226" s="26" t="n">
        <f aca="false">K226+(0.05*L226)+(M226/240)</f>
        <v>0.4</v>
      </c>
      <c r="O226" s="27"/>
      <c r="P226" s="27"/>
      <c r="Q226" s="27"/>
      <c r="R226" s="28" t="n">
        <f aca="false">N226*I226</f>
        <v>800</v>
      </c>
      <c r="S226" s="28" t="n">
        <f aca="false">O226+(P226*0.05)+(Q226/240)</f>
        <v>0</v>
      </c>
      <c r="T226" s="28" t="n">
        <f aca="false">R226-S226</f>
        <v>800</v>
      </c>
      <c r="U226" s="29"/>
    </row>
    <row r="227" customFormat="false" ht="15" hidden="false" customHeight="false" outlineLevel="0" collapsed="false">
      <c r="A227" s="18" t="s">
        <v>21</v>
      </c>
      <c r="B227" s="19" t="s">
        <v>22</v>
      </c>
      <c r="C227" s="18" t="n">
        <v>10</v>
      </c>
      <c r="D227" s="20" t="n">
        <v>1754</v>
      </c>
      <c r="E227" s="21" t="s">
        <v>23</v>
      </c>
      <c r="F227" s="22" t="s">
        <v>167</v>
      </c>
      <c r="G227" s="23" t="s">
        <v>25</v>
      </c>
      <c r="H227" s="24" t="s">
        <v>188</v>
      </c>
      <c r="I227" s="24" t="n">
        <v>10700</v>
      </c>
      <c r="J227" s="24" t="s">
        <v>29</v>
      </c>
      <c r="K227" s="24" t="n">
        <v>0.06</v>
      </c>
      <c r="L227" s="24"/>
      <c r="M227" s="25"/>
      <c r="N227" s="26" t="n">
        <f aca="false">K227+(0.05*L227)+(M227/240)</f>
        <v>0.06</v>
      </c>
      <c r="O227" s="27"/>
      <c r="P227" s="27"/>
      <c r="Q227" s="27"/>
      <c r="R227" s="28" t="n">
        <f aca="false">N227*I227</f>
        <v>642</v>
      </c>
      <c r="S227" s="28" t="n">
        <f aca="false">O227+(P227*0.05)+(Q227/240)</f>
        <v>0</v>
      </c>
      <c r="T227" s="28" t="n">
        <f aca="false">R227-S227</f>
        <v>642</v>
      </c>
      <c r="U227" s="29" t="s">
        <v>55</v>
      </c>
    </row>
    <row r="228" customFormat="false" ht="15" hidden="false" customHeight="false" outlineLevel="0" collapsed="false">
      <c r="A228" s="18" t="s">
        <v>21</v>
      </c>
      <c r="B228" s="19" t="s">
        <v>22</v>
      </c>
      <c r="C228" s="18" t="n">
        <v>10</v>
      </c>
      <c r="D228" s="20" t="n">
        <v>1754</v>
      </c>
      <c r="E228" s="21" t="s">
        <v>23</v>
      </c>
      <c r="F228" s="22" t="s">
        <v>94</v>
      </c>
      <c r="G228" s="23" t="s">
        <v>25</v>
      </c>
      <c r="H228" s="24" t="s">
        <v>188</v>
      </c>
      <c r="I228" s="24" t="n">
        <v>8334</v>
      </c>
      <c r="J228" s="24" t="s">
        <v>29</v>
      </c>
      <c r="K228" s="24"/>
      <c r="L228" s="24" t="n">
        <v>12</v>
      </c>
      <c r="M228" s="25"/>
      <c r="N228" s="26" t="n">
        <f aca="false">K228+(0.05*L228)+(M228/240)</f>
        <v>0.6</v>
      </c>
      <c r="O228" s="27"/>
      <c r="P228" s="27"/>
      <c r="Q228" s="27"/>
      <c r="R228" s="28" t="n">
        <f aca="false">N228*I228</f>
        <v>5000.4</v>
      </c>
      <c r="S228" s="28" t="n">
        <f aca="false">O228+(P228*0.05)+(Q228/240)</f>
        <v>0</v>
      </c>
      <c r="T228" s="28" t="n">
        <f aca="false">R228-S228</f>
        <v>5000.4</v>
      </c>
      <c r="U228" s="29"/>
    </row>
    <row r="229" customFormat="false" ht="15" hidden="false" customHeight="false" outlineLevel="0" collapsed="false">
      <c r="A229" s="18" t="s">
        <v>21</v>
      </c>
      <c r="B229" s="19" t="s">
        <v>22</v>
      </c>
      <c r="C229" s="18" t="n">
        <v>10</v>
      </c>
      <c r="D229" s="20" t="n">
        <v>1754</v>
      </c>
      <c r="E229" s="21" t="s">
        <v>23</v>
      </c>
      <c r="F229" s="22" t="s">
        <v>30</v>
      </c>
      <c r="G229" s="23" t="s">
        <v>25</v>
      </c>
      <c r="H229" s="24" t="s">
        <v>188</v>
      </c>
      <c r="I229" s="24" t="n">
        <v>2035021</v>
      </c>
      <c r="J229" s="24" t="s">
        <v>29</v>
      </c>
      <c r="K229" s="24"/>
      <c r="L229" s="24" t="n">
        <v>18</v>
      </c>
      <c r="M229" s="25"/>
      <c r="N229" s="26" t="n">
        <f aca="false">K229+(0.05*L229)+(M229/240)</f>
        <v>0.9</v>
      </c>
      <c r="O229" s="27"/>
      <c r="P229" s="27"/>
      <c r="Q229" s="27"/>
      <c r="R229" s="28" t="n">
        <f aca="false">N229*I229</f>
        <v>1831518.9</v>
      </c>
      <c r="S229" s="28" t="n">
        <f aca="false">O229+(P229*0.05)+(Q229/240)</f>
        <v>0</v>
      </c>
      <c r="T229" s="28" t="n">
        <f aca="false">R229-S229</f>
        <v>1831518.9</v>
      </c>
      <c r="U229" s="29"/>
    </row>
    <row r="230" customFormat="false" ht="15" hidden="false" customHeight="false" outlineLevel="0" collapsed="false">
      <c r="A230" s="18" t="s">
        <v>21</v>
      </c>
      <c r="B230" s="19" t="s">
        <v>22</v>
      </c>
      <c r="C230" s="18" t="n">
        <v>10</v>
      </c>
      <c r="D230" s="20" t="n">
        <v>1754</v>
      </c>
      <c r="E230" s="21" t="s">
        <v>23</v>
      </c>
      <c r="F230" s="22" t="s">
        <v>190</v>
      </c>
      <c r="G230" s="23" t="s">
        <v>25</v>
      </c>
      <c r="H230" s="24" t="s">
        <v>188</v>
      </c>
      <c r="I230" s="24" t="n">
        <v>14</v>
      </c>
      <c r="J230" s="24" t="s">
        <v>38</v>
      </c>
      <c r="K230" s="24"/>
      <c r="L230" s="24"/>
      <c r="M230" s="25"/>
      <c r="N230" s="26" t="n">
        <f aca="false">K230+(0.05*L230)+(M230/240)</f>
        <v>0</v>
      </c>
      <c r="O230" s="27"/>
      <c r="P230" s="27"/>
      <c r="Q230" s="27"/>
      <c r="R230" s="28" t="n">
        <f aca="false">N230*I230</f>
        <v>0</v>
      </c>
      <c r="S230" s="28" t="n">
        <f aca="false">O230+(P230*0.05)+(Q230/240)</f>
        <v>0</v>
      </c>
      <c r="T230" s="28" t="n">
        <f aca="false">R230-S230</f>
        <v>0</v>
      </c>
      <c r="U230" s="29" t="s">
        <v>191</v>
      </c>
    </row>
    <row r="231" customFormat="false" ht="15" hidden="false" customHeight="false" outlineLevel="0" collapsed="false">
      <c r="A231" s="18" t="s">
        <v>21</v>
      </c>
      <c r="B231" s="19" t="s">
        <v>22</v>
      </c>
      <c r="C231" s="18" t="n">
        <v>10</v>
      </c>
      <c r="D231" s="20" t="n">
        <v>1754</v>
      </c>
      <c r="E231" s="21" t="s">
        <v>23</v>
      </c>
      <c r="F231" s="22" t="s">
        <v>190</v>
      </c>
      <c r="G231" s="23" t="s">
        <v>25</v>
      </c>
      <c r="H231" s="24" t="s">
        <v>188</v>
      </c>
      <c r="I231" s="24" t="n">
        <v>2</v>
      </c>
      <c r="J231" s="24" t="s">
        <v>40</v>
      </c>
      <c r="K231" s="24"/>
      <c r="L231" s="24"/>
      <c r="M231" s="25"/>
      <c r="N231" s="26" t="n">
        <f aca="false">K231+(0.05*L231)+(M231/240)</f>
        <v>0</v>
      </c>
      <c r="O231" s="27"/>
      <c r="P231" s="27"/>
      <c r="Q231" s="27"/>
      <c r="R231" s="28" t="n">
        <f aca="false">N231*I231</f>
        <v>0</v>
      </c>
      <c r="S231" s="28" t="n">
        <f aca="false">O231+(P231*0.05)+(Q231/240)</f>
        <v>0</v>
      </c>
      <c r="T231" s="28" t="n">
        <f aca="false">R231-S231</f>
        <v>0</v>
      </c>
      <c r="U231" s="29"/>
    </row>
    <row r="232" customFormat="false" ht="15" hidden="false" customHeight="false" outlineLevel="0" collapsed="false">
      <c r="A232" s="18" t="s">
        <v>21</v>
      </c>
      <c r="B232" s="19" t="s">
        <v>22</v>
      </c>
      <c r="C232" s="18" t="n">
        <v>10</v>
      </c>
      <c r="D232" s="20" t="n">
        <v>1754</v>
      </c>
      <c r="E232" s="21" t="s">
        <v>23</v>
      </c>
      <c r="F232" s="22" t="s">
        <v>192</v>
      </c>
      <c r="G232" s="23" t="s">
        <v>25</v>
      </c>
      <c r="H232" s="24" t="s">
        <v>188</v>
      </c>
      <c r="I232" s="24" t="n">
        <v>178</v>
      </c>
      <c r="J232" s="24" t="s">
        <v>29</v>
      </c>
      <c r="K232" s="24"/>
      <c r="L232" s="24" t="n">
        <v>8</v>
      </c>
      <c r="M232" s="25"/>
      <c r="N232" s="26" t="n">
        <f aca="false">K232+(0.05*L232)+(M232/240)</f>
        <v>0.4</v>
      </c>
      <c r="O232" s="27"/>
      <c r="P232" s="27"/>
      <c r="Q232" s="27"/>
      <c r="R232" s="28" t="n">
        <f aca="false">N232*I232</f>
        <v>71.2</v>
      </c>
      <c r="S232" s="28" t="n">
        <f aca="false">O232+(P232*0.05)+(Q232/240)</f>
        <v>0</v>
      </c>
      <c r="T232" s="28" t="n">
        <f aca="false">R232-S232</f>
        <v>71.2</v>
      </c>
      <c r="U232" s="29"/>
    </row>
    <row r="233" customFormat="false" ht="15" hidden="false" customHeight="false" outlineLevel="0" collapsed="false">
      <c r="A233" s="18" t="s">
        <v>21</v>
      </c>
      <c r="B233" s="19" t="s">
        <v>22</v>
      </c>
      <c r="C233" s="18" t="n">
        <v>10</v>
      </c>
      <c r="D233" s="20" t="n">
        <v>1754</v>
      </c>
      <c r="E233" s="21" t="s">
        <v>23</v>
      </c>
      <c r="F233" s="22" t="s">
        <v>153</v>
      </c>
      <c r="G233" s="23" t="s">
        <v>25</v>
      </c>
      <c r="H233" s="24" t="s">
        <v>188</v>
      </c>
      <c r="I233" s="24" t="n">
        <v>100</v>
      </c>
      <c r="J233" s="24" t="s">
        <v>32</v>
      </c>
      <c r="K233" s="24"/>
      <c r="L233" s="24" t="n">
        <v>18</v>
      </c>
      <c r="M233" s="25"/>
      <c r="N233" s="26" t="n">
        <f aca="false">K233+(0.05*L233)+(M233/240)</f>
        <v>0.9</v>
      </c>
      <c r="O233" s="27"/>
      <c r="P233" s="27"/>
      <c r="Q233" s="27"/>
      <c r="R233" s="28" t="n">
        <f aca="false">N233*I233</f>
        <v>90</v>
      </c>
      <c r="S233" s="28" t="n">
        <f aca="false">O233+(P233*0.05)+(Q233/240)</f>
        <v>0</v>
      </c>
      <c r="T233" s="28" t="n">
        <f aca="false">R233-S233</f>
        <v>90</v>
      </c>
      <c r="U233" s="29"/>
    </row>
    <row r="234" customFormat="false" ht="15" hidden="false" customHeight="false" outlineLevel="0" collapsed="false">
      <c r="A234" s="18" t="s">
        <v>21</v>
      </c>
      <c r="B234" s="19" t="s">
        <v>22</v>
      </c>
      <c r="C234" s="18" t="n">
        <v>10</v>
      </c>
      <c r="D234" s="20" t="n">
        <v>1754</v>
      </c>
      <c r="E234" s="21" t="s">
        <v>23</v>
      </c>
      <c r="F234" s="22" t="s">
        <v>193</v>
      </c>
      <c r="G234" s="23" t="s">
        <v>25</v>
      </c>
      <c r="H234" s="24" t="s">
        <v>188</v>
      </c>
      <c r="I234" s="24" t="n">
        <v>100</v>
      </c>
      <c r="J234" s="24" t="s">
        <v>29</v>
      </c>
      <c r="K234" s="24"/>
      <c r="L234" s="30" t="n">
        <v>25</v>
      </c>
      <c r="M234" s="25"/>
      <c r="N234" s="26" t="n">
        <f aca="false">K234+(0.05*L234)+(M234/240)</f>
        <v>1.25</v>
      </c>
      <c r="O234" s="27"/>
      <c r="P234" s="27"/>
      <c r="Q234" s="27"/>
      <c r="R234" s="28" t="n">
        <f aca="false">N234*I234</f>
        <v>125</v>
      </c>
      <c r="S234" s="28" t="n">
        <f aca="false">O234+(P234*0.05)+(Q234/240)</f>
        <v>0</v>
      </c>
      <c r="T234" s="28" t="n">
        <f aca="false">R234-S234</f>
        <v>125</v>
      </c>
      <c r="U234" s="29"/>
    </row>
    <row r="235" customFormat="false" ht="15" hidden="false" customHeight="false" outlineLevel="0" collapsed="false">
      <c r="A235" s="18" t="s">
        <v>21</v>
      </c>
      <c r="B235" s="19" t="s">
        <v>22</v>
      </c>
      <c r="C235" s="18" t="n">
        <v>10</v>
      </c>
      <c r="D235" s="20" t="n">
        <v>1754</v>
      </c>
      <c r="E235" s="21" t="s">
        <v>23</v>
      </c>
      <c r="F235" s="22" t="s">
        <v>170</v>
      </c>
      <c r="G235" s="23" t="s">
        <v>25</v>
      </c>
      <c r="H235" s="24" t="s">
        <v>188</v>
      </c>
      <c r="I235" s="24" t="n">
        <v>75</v>
      </c>
      <c r="J235" s="24" t="s">
        <v>29</v>
      </c>
      <c r="K235" s="24"/>
      <c r="L235" s="24" t="n">
        <v>20</v>
      </c>
      <c r="M235" s="25"/>
      <c r="N235" s="26" t="n">
        <f aca="false">K235+(0.05*L235)+(M235/240)</f>
        <v>1</v>
      </c>
      <c r="O235" s="27"/>
      <c r="P235" s="27"/>
      <c r="Q235" s="27"/>
      <c r="R235" s="28" t="n">
        <f aca="false">N235*I235</f>
        <v>75</v>
      </c>
      <c r="S235" s="28" t="n">
        <f aca="false">O235+(P235*0.05)+(Q235/240)</f>
        <v>0</v>
      </c>
      <c r="T235" s="28" t="n">
        <f aca="false">R235-S235</f>
        <v>75</v>
      </c>
      <c r="U235" s="29"/>
    </row>
    <row r="236" customFormat="false" ht="15" hidden="false" customHeight="false" outlineLevel="0" collapsed="false">
      <c r="A236" s="18" t="s">
        <v>21</v>
      </c>
      <c r="B236" s="19" t="s">
        <v>22</v>
      </c>
      <c r="C236" s="18" t="n">
        <v>10</v>
      </c>
      <c r="D236" s="20" t="n">
        <v>1754</v>
      </c>
      <c r="E236" s="21" t="s">
        <v>23</v>
      </c>
      <c r="F236" s="22" t="s">
        <v>33</v>
      </c>
      <c r="G236" s="23" t="s">
        <v>25</v>
      </c>
      <c r="H236" s="24" t="s">
        <v>188</v>
      </c>
      <c r="I236" s="24" t="n">
        <v>45</v>
      </c>
      <c r="J236" s="24" t="s">
        <v>29</v>
      </c>
      <c r="K236" s="24"/>
      <c r="L236" s="24" t="n">
        <v>20</v>
      </c>
      <c r="M236" s="25"/>
      <c r="N236" s="26" t="n">
        <f aca="false">K236+(0.05*L236)+(M236/240)</f>
        <v>1</v>
      </c>
      <c r="O236" s="27"/>
      <c r="P236" s="27"/>
      <c r="Q236" s="27"/>
      <c r="R236" s="28" t="n">
        <f aca="false">N236*I236</f>
        <v>45</v>
      </c>
      <c r="S236" s="28" t="n">
        <f aca="false">O236+(P236*0.05)+(Q236/240)</f>
        <v>0</v>
      </c>
      <c r="T236" s="28" t="n">
        <f aca="false">R236-S236</f>
        <v>45</v>
      </c>
      <c r="U236" s="29"/>
    </row>
    <row r="237" customFormat="false" ht="15" hidden="false" customHeight="false" outlineLevel="0" collapsed="false">
      <c r="A237" s="18" t="s">
        <v>21</v>
      </c>
      <c r="B237" s="19" t="s">
        <v>22</v>
      </c>
      <c r="C237" s="18" t="n">
        <v>10</v>
      </c>
      <c r="D237" s="20" t="n">
        <v>1754</v>
      </c>
      <c r="E237" s="21" t="s">
        <v>23</v>
      </c>
      <c r="F237" s="22" t="s">
        <v>102</v>
      </c>
      <c r="G237" s="23" t="s">
        <v>25</v>
      </c>
      <c r="H237" s="24" t="s">
        <v>188</v>
      </c>
      <c r="I237" s="24" t="n">
        <v>19802</v>
      </c>
      <c r="J237" s="24" t="s">
        <v>29</v>
      </c>
      <c r="K237" s="24"/>
      <c r="L237" s="24" t="n">
        <v>20</v>
      </c>
      <c r="M237" s="25"/>
      <c r="N237" s="26" t="n">
        <f aca="false">K237+(0.05*L237)+(M237/240)</f>
        <v>1</v>
      </c>
      <c r="O237" s="27"/>
      <c r="P237" s="27"/>
      <c r="Q237" s="27"/>
      <c r="R237" s="28" t="n">
        <f aca="false">N237*I237</f>
        <v>19802</v>
      </c>
      <c r="S237" s="28" t="n">
        <f aca="false">O237+(P237*0.05)+(Q237/240)</f>
        <v>0</v>
      </c>
      <c r="T237" s="28" t="n">
        <f aca="false">R237-S237</f>
        <v>19802</v>
      </c>
      <c r="U237" s="29"/>
    </row>
    <row r="238" customFormat="false" ht="15" hidden="false" customHeight="false" outlineLevel="0" collapsed="false">
      <c r="A238" s="18" t="s">
        <v>21</v>
      </c>
      <c r="B238" s="19" t="s">
        <v>22</v>
      </c>
      <c r="C238" s="18" t="n">
        <v>10</v>
      </c>
      <c r="D238" s="20" t="n">
        <v>1754</v>
      </c>
      <c r="E238" s="21" t="s">
        <v>23</v>
      </c>
      <c r="F238" s="22" t="s">
        <v>34</v>
      </c>
      <c r="G238" s="23" t="s">
        <v>25</v>
      </c>
      <c r="H238" s="24" t="s">
        <v>188</v>
      </c>
      <c r="I238" s="24" t="n">
        <v>6</v>
      </c>
      <c r="J238" s="24" t="s">
        <v>38</v>
      </c>
      <c r="K238" s="24" t="n">
        <v>68</v>
      </c>
      <c r="L238" s="24"/>
      <c r="M238" s="25"/>
      <c r="N238" s="26" t="n">
        <f aca="false">K238+(0.05*L238)+(M238/240)</f>
        <v>68</v>
      </c>
      <c r="O238" s="27"/>
      <c r="P238" s="27"/>
      <c r="Q238" s="27"/>
      <c r="R238" s="28" t="n">
        <f aca="false">N238*I238</f>
        <v>408</v>
      </c>
      <c r="S238" s="28" t="n">
        <f aca="false">O238+(P238*0.05)+(Q238/240)</f>
        <v>0</v>
      </c>
      <c r="T238" s="28" t="n">
        <f aca="false">R238-S238</f>
        <v>408</v>
      </c>
      <c r="U238" s="29"/>
    </row>
    <row r="239" customFormat="false" ht="15" hidden="false" customHeight="false" outlineLevel="0" collapsed="false">
      <c r="A239" s="18" t="s">
        <v>21</v>
      </c>
      <c r="B239" s="19" t="s">
        <v>22</v>
      </c>
      <c r="C239" s="18" t="n">
        <v>10</v>
      </c>
      <c r="D239" s="20" t="n">
        <v>1754</v>
      </c>
      <c r="E239" s="21" t="s">
        <v>23</v>
      </c>
      <c r="F239" s="22" t="s">
        <v>34</v>
      </c>
      <c r="G239" s="23" t="s">
        <v>25</v>
      </c>
      <c r="H239" s="24" t="s">
        <v>188</v>
      </c>
      <c r="I239" s="24" t="n">
        <v>2</v>
      </c>
      <c r="J239" s="24" t="s">
        <v>194</v>
      </c>
      <c r="K239" s="24" t="n">
        <v>50</v>
      </c>
      <c r="L239" s="24"/>
      <c r="M239" s="25"/>
      <c r="N239" s="26" t="n">
        <f aca="false">K239+(0.05*L239)+(M239/240)</f>
        <v>50</v>
      </c>
      <c r="O239" s="27"/>
      <c r="P239" s="27"/>
      <c r="Q239" s="27"/>
      <c r="R239" s="28" t="n">
        <f aca="false">N239*I239</f>
        <v>100</v>
      </c>
      <c r="S239" s="28" t="n">
        <f aca="false">O239+(P239*0.05)+(Q239/240)</f>
        <v>0</v>
      </c>
      <c r="T239" s="28" t="n">
        <f aca="false">R239-S239</f>
        <v>100</v>
      </c>
      <c r="U239" s="29"/>
    </row>
    <row r="240" customFormat="false" ht="15" hidden="false" customHeight="false" outlineLevel="0" collapsed="false">
      <c r="A240" s="18" t="s">
        <v>21</v>
      </c>
      <c r="B240" s="19" t="s">
        <v>22</v>
      </c>
      <c r="C240" s="18" t="n">
        <v>10</v>
      </c>
      <c r="D240" s="20" t="n">
        <v>1754</v>
      </c>
      <c r="E240" s="21" t="s">
        <v>23</v>
      </c>
      <c r="F240" s="22" t="s">
        <v>34</v>
      </c>
      <c r="G240" s="23" t="s">
        <v>25</v>
      </c>
      <c r="H240" s="24" t="s">
        <v>188</v>
      </c>
      <c r="I240" s="24" t="n">
        <v>1508</v>
      </c>
      <c r="J240" s="24" t="s">
        <v>41</v>
      </c>
      <c r="K240" s="24" t="n">
        <v>2</v>
      </c>
      <c r="L240" s="24" t="n">
        <v>7</v>
      </c>
      <c r="M240" s="25"/>
      <c r="N240" s="26" t="n">
        <f aca="false">K240+(0.05*L240)+(M240/240)</f>
        <v>2.35</v>
      </c>
      <c r="O240" s="27"/>
      <c r="P240" s="27"/>
      <c r="Q240" s="27"/>
      <c r="R240" s="28" t="n">
        <f aca="false">N240*I240</f>
        <v>3543.8</v>
      </c>
      <c r="S240" s="28" t="n">
        <f aca="false">O240+(P240*0.05)+(Q240/240)</f>
        <v>0</v>
      </c>
      <c r="T240" s="28" t="n">
        <f aca="false">R240-S240</f>
        <v>3543.8</v>
      </c>
      <c r="U240" s="29"/>
    </row>
    <row r="241" customFormat="false" ht="15" hidden="false" customHeight="false" outlineLevel="0" collapsed="false">
      <c r="A241" s="18" t="s">
        <v>21</v>
      </c>
      <c r="B241" s="19" t="s">
        <v>22</v>
      </c>
      <c r="C241" s="18" t="n">
        <v>10</v>
      </c>
      <c r="D241" s="20" t="n">
        <v>1754</v>
      </c>
      <c r="E241" s="21" t="s">
        <v>23</v>
      </c>
      <c r="F241" s="22" t="s">
        <v>113</v>
      </c>
      <c r="G241" s="23" t="s">
        <v>25</v>
      </c>
      <c r="H241" s="24" t="s">
        <v>188</v>
      </c>
      <c r="I241" s="24" t="n">
        <v>1310</v>
      </c>
      <c r="J241" s="24" t="s">
        <v>106</v>
      </c>
      <c r="K241" s="24" t="n">
        <v>5</v>
      </c>
      <c r="L241" s="24"/>
      <c r="M241" s="25"/>
      <c r="N241" s="26" t="n">
        <f aca="false">K241+(0.05*L241)+(M241/240)</f>
        <v>5</v>
      </c>
      <c r="O241" s="27"/>
      <c r="P241" s="27"/>
      <c r="Q241" s="27"/>
      <c r="R241" s="28" t="n">
        <f aca="false">N241*I241</f>
        <v>6550</v>
      </c>
      <c r="S241" s="28" t="n">
        <f aca="false">O241+(P241*0.05)+(Q241/240)</f>
        <v>0</v>
      </c>
      <c r="T241" s="28" t="n">
        <f aca="false">R241-S241</f>
        <v>6550</v>
      </c>
      <c r="U241" s="29"/>
    </row>
    <row r="242" customFormat="false" ht="15" hidden="false" customHeight="false" outlineLevel="0" collapsed="false">
      <c r="A242" s="18" t="s">
        <v>21</v>
      </c>
      <c r="B242" s="19" t="s">
        <v>22</v>
      </c>
      <c r="C242" s="18" t="n">
        <v>10</v>
      </c>
      <c r="D242" s="20" t="n">
        <v>1754</v>
      </c>
      <c r="E242" s="21" t="s">
        <v>23</v>
      </c>
      <c r="F242" s="22" t="s">
        <v>195</v>
      </c>
      <c r="G242" s="23" t="s">
        <v>25</v>
      </c>
      <c r="H242" s="24" t="s">
        <v>188</v>
      </c>
      <c r="I242" s="24" t="n">
        <v>240</v>
      </c>
      <c r="J242" s="24" t="s">
        <v>29</v>
      </c>
      <c r="K242" s="24" t="n">
        <v>1.3</v>
      </c>
      <c r="L242" s="31"/>
      <c r="M242" s="25"/>
      <c r="N242" s="26" t="n">
        <f aca="false">K242+(0.05*L242)+(M242/240)</f>
        <v>1.3</v>
      </c>
      <c r="O242" s="27"/>
      <c r="P242" s="27"/>
      <c r="Q242" s="27"/>
      <c r="R242" s="28" t="n">
        <f aca="false">N242*I242</f>
        <v>312</v>
      </c>
      <c r="S242" s="28" t="n">
        <f aca="false">O242+(P242*0.05)+(Q242/240)</f>
        <v>0</v>
      </c>
      <c r="T242" s="28" t="n">
        <f aca="false">R242-S242</f>
        <v>312</v>
      </c>
      <c r="U242" s="29"/>
    </row>
    <row r="243" customFormat="false" ht="15" hidden="false" customHeight="false" outlineLevel="0" collapsed="false">
      <c r="A243" s="18" t="s">
        <v>21</v>
      </c>
      <c r="B243" s="19" t="s">
        <v>22</v>
      </c>
      <c r="C243" s="18" t="n">
        <v>10</v>
      </c>
      <c r="D243" s="20" t="n">
        <v>1754</v>
      </c>
      <c r="E243" s="21" t="s">
        <v>23</v>
      </c>
      <c r="F243" s="22" t="s">
        <v>79</v>
      </c>
      <c r="G243" s="23" t="s">
        <v>25</v>
      </c>
      <c r="H243" s="24" t="s">
        <v>188</v>
      </c>
      <c r="I243" s="24" t="n">
        <v>93504</v>
      </c>
      <c r="J243" s="24" t="s">
        <v>29</v>
      </c>
      <c r="K243" s="24" t="n">
        <v>5</v>
      </c>
      <c r="L243" s="24"/>
      <c r="M243" s="25"/>
      <c r="N243" s="26" t="n">
        <f aca="false">K243+(0.05*L243)+(M243/240)</f>
        <v>5</v>
      </c>
      <c r="O243" s="27"/>
      <c r="P243" s="27"/>
      <c r="Q243" s="27"/>
      <c r="R243" s="28" t="n">
        <f aca="false">N243*I243</f>
        <v>467520</v>
      </c>
      <c r="S243" s="28" t="n">
        <f aca="false">O243+(P243*0.05)+(Q243/240)</f>
        <v>0</v>
      </c>
      <c r="T243" s="28" t="n">
        <f aca="false">R243-S243</f>
        <v>467520</v>
      </c>
      <c r="U243" s="29"/>
    </row>
    <row r="244" customFormat="false" ht="15" hidden="false" customHeight="false" outlineLevel="0" collapsed="false">
      <c r="A244" s="18" t="s">
        <v>21</v>
      </c>
      <c r="B244" s="19" t="s">
        <v>22</v>
      </c>
      <c r="C244" s="18" t="n">
        <v>10</v>
      </c>
      <c r="D244" s="20" t="n">
        <v>1754</v>
      </c>
      <c r="E244" s="21" t="s">
        <v>23</v>
      </c>
      <c r="F244" s="22" t="s">
        <v>80</v>
      </c>
      <c r="G244" s="23" t="s">
        <v>25</v>
      </c>
      <c r="H244" s="24" t="s">
        <v>188</v>
      </c>
      <c r="I244" s="24" t="n">
        <v>6</v>
      </c>
      <c r="J244" s="24" t="s">
        <v>81</v>
      </c>
      <c r="K244" s="24"/>
      <c r="L244" s="24" t="n">
        <v>40</v>
      </c>
      <c r="M244" s="25"/>
      <c r="N244" s="26" t="n">
        <f aca="false">K244+(0.05*L244)+(M244/240)</f>
        <v>2</v>
      </c>
      <c r="O244" s="27"/>
      <c r="P244" s="27"/>
      <c r="Q244" s="27"/>
      <c r="R244" s="28" t="n">
        <f aca="false">N244*I244</f>
        <v>12</v>
      </c>
      <c r="S244" s="28" t="n">
        <f aca="false">O244+(P244*0.05)+(Q244/240)</f>
        <v>0</v>
      </c>
      <c r="T244" s="28" t="n">
        <f aca="false">R244-S244</f>
        <v>12</v>
      </c>
      <c r="U244" s="29"/>
    </row>
    <row r="245" customFormat="false" ht="15" hidden="false" customHeight="false" outlineLevel="0" collapsed="false">
      <c r="A245" s="18" t="s">
        <v>21</v>
      </c>
      <c r="B245" s="19" t="s">
        <v>22</v>
      </c>
      <c r="C245" s="18" t="n">
        <v>10</v>
      </c>
      <c r="D245" s="20" t="n">
        <v>1754</v>
      </c>
      <c r="E245" s="21" t="s">
        <v>23</v>
      </c>
      <c r="F245" s="22" t="s">
        <v>44</v>
      </c>
      <c r="G245" s="23" t="s">
        <v>25</v>
      </c>
      <c r="H245" s="24" t="s">
        <v>188</v>
      </c>
      <c r="I245" s="24" t="n">
        <v>33517</v>
      </c>
      <c r="J245" s="24" t="s">
        <v>29</v>
      </c>
      <c r="K245" s="24" t="n">
        <v>0.1</v>
      </c>
      <c r="L245" s="24"/>
      <c r="M245" s="25"/>
      <c r="N245" s="26" t="n">
        <f aca="false">K245+(0.05*L245)+(M245/240)</f>
        <v>0.1</v>
      </c>
      <c r="O245" s="27"/>
      <c r="P245" s="27"/>
      <c r="Q245" s="27"/>
      <c r="R245" s="28" t="n">
        <f aca="false">N245*I245</f>
        <v>3351.7</v>
      </c>
      <c r="S245" s="28" t="n">
        <f aca="false">O245+(P245*0.05)+(Q245/240)</f>
        <v>0</v>
      </c>
      <c r="T245" s="28" t="n">
        <f aca="false">R245-S245</f>
        <v>3351.7</v>
      </c>
      <c r="U245" s="29"/>
    </row>
    <row r="246" customFormat="false" ht="15" hidden="false" customHeight="false" outlineLevel="0" collapsed="false">
      <c r="A246" s="18" t="s">
        <v>21</v>
      </c>
      <c r="B246" s="19" t="s">
        <v>22</v>
      </c>
      <c r="C246" s="18" t="n">
        <v>10</v>
      </c>
      <c r="D246" s="20" t="n">
        <v>1754</v>
      </c>
      <c r="E246" s="21" t="s">
        <v>23</v>
      </c>
      <c r="F246" s="22" t="s">
        <v>196</v>
      </c>
      <c r="G246" s="23" t="s">
        <v>25</v>
      </c>
      <c r="H246" s="24" t="s">
        <v>188</v>
      </c>
      <c r="I246" s="24" t="n">
        <v>150</v>
      </c>
      <c r="J246" s="24" t="s">
        <v>29</v>
      </c>
      <c r="K246" s="24"/>
      <c r="L246" s="24" t="n">
        <v>4</v>
      </c>
      <c r="M246" s="25"/>
      <c r="N246" s="26" t="n">
        <f aca="false">K246+(0.05*L246)+(M246/240)</f>
        <v>0.2</v>
      </c>
      <c r="O246" s="27"/>
      <c r="P246" s="27"/>
      <c r="Q246" s="27"/>
      <c r="R246" s="28" t="n">
        <f aca="false">N246*I246</f>
        <v>30</v>
      </c>
      <c r="S246" s="28" t="n">
        <f aca="false">O246+(P246*0.05)+(Q246/240)</f>
        <v>0</v>
      </c>
      <c r="T246" s="28" t="n">
        <f aca="false">R246-S246</f>
        <v>30</v>
      </c>
      <c r="U246" s="29" t="s">
        <v>197</v>
      </c>
    </row>
    <row r="247" customFormat="false" ht="15" hidden="false" customHeight="false" outlineLevel="0" collapsed="false">
      <c r="A247" s="18" t="s">
        <v>21</v>
      </c>
      <c r="B247" s="19" t="s">
        <v>22</v>
      </c>
      <c r="C247" s="18" t="n">
        <v>10</v>
      </c>
      <c r="D247" s="20" t="n">
        <v>1754</v>
      </c>
      <c r="E247" s="21" t="s">
        <v>23</v>
      </c>
      <c r="F247" s="22" t="s">
        <v>198</v>
      </c>
      <c r="G247" s="23" t="s">
        <v>25</v>
      </c>
      <c r="H247" s="24" t="s">
        <v>188</v>
      </c>
      <c r="I247" s="24" t="n">
        <v>130</v>
      </c>
      <c r="J247" s="24" t="s">
        <v>35</v>
      </c>
      <c r="K247" s="24" t="n">
        <v>3</v>
      </c>
      <c r="L247" s="31"/>
      <c r="M247" s="25"/>
      <c r="N247" s="26" t="n">
        <f aca="false">K247+(0.05*L247)+(M247/240)</f>
        <v>3</v>
      </c>
      <c r="O247" s="27"/>
      <c r="P247" s="27"/>
      <c r="Q247" s="27"/>
      <c r="R247" s="28" t="n">
        <f aca="false">N247*I247</f>
        <v>390</v>
      </c>
      <c r="S247" s="28" t="n">
        <f aca="false">O247+(P247*0.05)+(Q247/240)</f>
        <v>0</v>
      </c>
      <c r="T247" s="28" t="n">
        <f aca="false">R247-S247</f>
        <v>390</v>
      </c>
      <c r="U247" s="29"/>
    </row>
    <row r="248" customFormat="false" ht="15" hidden="false" customHeight="false" outlineLevel="0" collapsed="false">
      <c r="A248" s="18" t="s">
        <v>21</v>
      </c>
      <c r="B248" s="19" t="s">
        <v>22</v>
      </c>
      <c r="C248" s="18" t="n">
        <v>10</v>
      </c>
      <c r="D248" s="20" t="n">
        <v>1754</v>
      </c>
      <c r="E248" s="21" t="s">
        <v>23</v>
      </c>
      <c r="F248" s="22" t="s">
        <v>199</v>
      </c>
      <c r="G248" s="23" t="s">
        <v>25</v>
      </c>
      <c r="H248" s="24" t="s">
        <v>188</v>
      </c>
      <c r="I248" s="24" t="n">
        <v>230</v>
      </c>
      <c r="J248" s="24" t="s">
        <v>35</v>
      </c>
      <c r="K248" s="24"/>
      <c r="L248" s="24" t="n">
        <v>16</v>
      </c>
      <c r="M248" s="25"/>
      <c r="N248" s="26" t="n">
        <f aca="false">K248+(0.05*L248)+(M248/240)</f>
        <v>0.8</v>
      </c>
      <c r="O248" s="27"/>
      <c r="P248" s="27"/>
      <c r="Q248" s="27"/>
      <c r="R248" s="28" t="n">
        <f aca="false">N248*I248</f>
        <v>184</v>
      </c>
      <c r="S248" s="28" t="n">
        <f aca="false">O248+(P248*0.05)+(Q248/240)</f>
        <v>0</v>
      </c>
      <c r="T248" s="28" t="n">
        <f aca="false">R248-S248</f>
        <v>184</v>
      </c>
      <c r="U248" s="29"/>
    </row>
    <row r="249" customFormat="false" ht="15" hidden="false" customHeight="false" outlineLevel="0" collapsed="false">
      <c r="A249" s="18" t="s">
        <v>21</v>
      </c>
      <c r="B249" s="19" t="s">
        <v>22</v>
      </c>
      <c r="C249" s="18" t="n">
        <v>10</v>
      </c>
      <c r="D249" s="20" t="n">
        <v>1754</v>
      </c>
      <c r="E249" s="21" t="s">
        <v>23</v>
      </c>
      <c r="F249" s="22" t="s">
        <v>200</v>
      </c>
      <c r="G249" s="23" t="s">
        <v>25</v>
      </c>
      <c r="H249" s="24" t="s">
        <v>188</v>
      </c>
      <c r="I249" s="24" t="n">
        <v>380</v>
      </c>
      <c r="J249" s="24" t="s">
        <v>35</v>
      </c>
      <c r="K249" s="24"/>
      <c r="L249" s="24" t="n">
        <v>35</v>
      </c>
      <c r="M249" s="25"/>
      <c r="N249" s="26" t="n">
        <f aca="false">K249+(0.05*L249)+(M249/240)</f>
        <v>1.75</v>
      </c>
      <c r="O249" s="27"/>
      <c r="P249" s="27"/>
      <c r="Q249" s="27"/>
      <c r="R249" s="28" t="n">
        <f aca="false">N249*I249</f>
        <v>665</v>
      </c>
      <c r="S249" s="28" t="n">
        <f aca="false">O249+(P249*0.05)+(Q249/240)</f>
        <v>0</v>
      </c>
      <c r="T249" s="28" t="n">
        <f aca="false">R249-S249</f>
        <v>665</v>
      </c>
      <c r="U249" s="29"/>
    </row>
    <row r="250" customFormat="false" ht="15" hidden="false" customHeight="false" outlineLevel="0" collapsed="false">
      <c r="A250" s="18" t="s">
        <v>21</v>
      </c>
      <c r="B250" s="19" t="s">
        <v>22</v>
      </c>
      <c r="C250" s="18" t="n">
        <v>10</v>
      </c>
      <c r="D250" s="20" t="n">
        <v>1754</v>
      </c>
      <c r="E250" s="21" t="s">
        <v>23</v>
      </c>
      <c r="F250" s="22" t="s">
        <v>201</v>
      </c>
      <c r="G250" s="23" t="s">
        <v>25</v>
      </c>
      <c r="H250" s="24" t="s">
        <v>188</v>
      </c>
      <c r="I250" s="24" t="n">
        <v>363</v>
      </c>
      <c r="J250" s="24" t="s">
        <v>97</v>
      </c>
      <c r="K250" s="24" t="n">
        <v>28</v>
      </c>
      <c r="L250" s="24"/>
      <c r="M250" s="25"/>
      <c r="N250" s="26" t="n">
        <f aca="false">K250+(0.05*L250)+(M250/240)</f>
        <v>28</v>
      </c>
      <c r="O250" s="27"/>
      <c r="P250" s="27"/>
      <c r="Q250" s="27"/>
      <c r="R250" s="28" t="n">
        <f aca="false">N250*I250</f>
        <v>10164</v>
      </c>
      <c r="S250" s="28" t="n">
        <f aca="false">O250+(P250*0.05)+(Q250/240)</f>
        <v>0</v>
      </c>
      <c r="T250" s="28" t="n">
        <f aca="false">R250-S250</f>
        <v>10164</v>
      </c>
      <c r="U250" s="29"/>
    </row>
    <row r="251" customFormat="false" ht="15" hidden="false" customHeight="false" outlineLevel="0" collapsed="false">
      <c r="A251" s="18" t="s">
        <v>21</v>
      </c>
      <c r="B251" s="19" t="s">
        <v>22</v>
      </c>
      <c r="C251" s="18" t="n">
        <v>10</v>
      </c>
      <c r="D251" s="20" t="n">
        <v>1754</v>
      </c>
      <c r="E251" s="21" t="s">
        <v>23</v>
      </c>
      <c r="F251" s="22" t="s">
        <v>134</v>
      </c>
      <c r="G251" s="23" t="s">
        <v>25</v>
      </c>
      <c r="H251" s="24" t="s">
        <v>188</v>
      </c>
      <c r="I251" s="24" t="n">
        <v>4871</v>
      </c>
      <c r="J251" s="24" t="s">
        <v>135</v>
      </c>
      <c r="K251" s="24"/>
      <c r="L251" s="24" t="n">
        <v>30</v>
      </c>
      <c r="M251" s="25"/>
      <c r="N251" s="26" t="n">
        <f aca="false">K251+(0.05*L251)+(M251/240)</f>
        <v>1.5</v>
      </c>
      <c r="O251" s="27"/>
      <c r="P251" s="27"/>
      <c r="Q251" s="27"/>
      <c r="R251" s="28" t="n">
        <f aca="false">N251*I251</f>
        <v>7306.5</v>
      </c>
      <c r="S251" s="28" t="n">
        <f aca="false">O251+(P251*0.05)+(Q251/240)</f>
        <v>0</v>
      </c>
      <c r="T251" s="28" t="n">
        <f aca="false">R251-S251</f>
        <v>7306.5</v>
      </c>
      <c r="U251" s="29"/>
    </row>
    <row r="252" customFormat="false" ht="15" hidden="false" customHeight="false" outlineLevel="0" collapsed="false">
      <c r="A252" s="18" t="s">
        <v>21</v>
      </c>
      <c r="B252" s="19" t="s">
        <v>22</v>
      </c>
      <c r="C252" s="18" t="n">
        <v>10</v>
      </c>
      <c r="D252" s="20" t="n">
        <v>1754</v>
      </c>
      <c r="E252" s="21" t="s">
        <v>23</v>
      </c>
      <c r="F252" s="22" t="s">
        <v>137</v>
      </c>
      <c r="G252" s="23" t="s">
        <v>25</v>
      </c>
      <c r="H252" s="24" t="s">
        <v>188</v>
      </c>
      <c r="I252" s="24" t="n">
        <v>34</v>
      </c>
      <c r="J252" s="24" t="s">
        <v>29</v>
      </c>
      <c r="K252" s="24"/>
      <c r="L252" s="24" t="n">
        <v>4</v>
      </c>
      <c r="M252" s="25"/>
      <c r="N252" s="26" t="n">
        <f aca="false">K252+(0.05*L252)+(M252/240)</f>
        <v>0.2</v>
      </c>
      <c r="O252" s="27"/>
      <c r="P252" s="27"/>
      <c r="Q252" s="27"/>
      <c r="R252" s="28" t="n">
        <f aca="false">N252*I252</f>
        <v>6.8</v>
      </c>
      <c r="S252" s="28" t="n">
        <f aca="false">O252+(P252*0.05)+(Q252/240)</f>
        <v>0</v>
      </c>
      <c r="T252" s="28" t="n">
        <f aca="false">R252-S252</f>
        <v>6.8</v>
      </c>
      <c r="U252" s="29"/>
    </row>
    <row r="253" customFormat="false" ht="15" hidden="false" customHeight="false" outlineLevel="0" collapsed="false">
      <c r="A253" s="18" t="s">
        <v>21</v>
      </c>
      <c r="B253" s="19" t="s">
        <v>22</v>
      </c>
      <c r="C253" s="18" t="n">
        <v>10</v>
      </c>
      <c r="D253" s="20" t="n">
        <v>1754</v>
      </c>
      <c r="E253" s="21" t="s">
        <v>23</v>
      </c>
      <c r="F253" s="22" t="s">
        <v>185</v>
      </c>
      <c r="G253" s="23" t="s">
        <v>25</v>
      </c>
      <c r="H253" s="24" t="s">
        <v>188</v>
      </c>
      <c r="I253" s="24" t="n">
        <v>2337.75</v>
      </c>
      <c r="J253" s="24" t="s">
        <v>83</v>
      </c>
      <c r="K253" s="24" t="n">
        <v>30</v>
      </c>
      <c r="L253" s="24"/>
      <c r="M253" s="25"/>
      <c r="N253" s="26" t="n">
        <f aca="false">K253+(0.05*L253)+(M253/240)</f>
        <v>30</v>
      </c>
      <c r="O253" s="27"/>
      <c r="P253" s="27"/>
      <c r="Q253" s="27"/>
      <c r="R253" s="28" t="n">
        <f aca="false">N253*I253</f>
        <v>70132.5</v>
      </c>
      <c r="S253" s="28" t="n">
        <f aca="false">O253+(P253*0.05)+(Q253/240)</f>
        <v>0</v>
      </c>
      <c r="T253" s="28" t="n">
        <f aca="false">R253-S253</f>
        <v>70132.5</v>
      </c>
      <c r="U253" s="29"/>
    </row>
    <row r="254" customFormat="false" ht="15" hidden="false" customHeight="false" outlineLevel="0" collapsed="false">
      <c r="A254" s="18" t="s">
        <v>21</v>
      </c>
      <c r="B254" s="19" t="s">
        <v>22</v>
      </c>
      <c r="C254" s="18" t="n">
        <v>10</v>
      </c>
      <c r="D254" s="20" t="n">
        <v>1754</v>
      </c>
      <c r="E254" s="21" t="s">
        <v>23</v>
      </c>
      <c r="F254" s="22" t="s">
        <v>202</v>
      </c>
      <c r="G254" s="23" t="s">
        <v>25</v>
      </c>
      <c r="H254" s="24" t="s">
        <v>188</v>
      </c>
      <c r="I254" s="24" t="n">
        <v>25</v>
      </c>
      <c r="J254" s="24" t="s">
        <v>29</v>
      </c>
      <c r="K254" s="24" t="n">
        <v>24</v>
      </c>
      <c r="L254" s="24"/>
      <c r="M254" s="25"/>
      <c r="N254" s="26" t="n">
        <f aca="false">K254+(0.05*L254)+(M254/240)</f>
        <v>24</v>
      </c>
      <c r="O254" s="27"/>
      <c r="P254" s="27"/>
      <c r="Q254" s="27"/>
      <c r="R254" s="28" t="n">
        <f aca="false">N254*I254</f>
        <v>600</v>
      </c>
      <c r="S254" s="28" t="n">
        <f aca="false">O254+(P254*0.05)+(Q254/240)</f>
        <v>0</v>
      </c>
      <c r="T254" s="28" t="n">
        <f aca="false">R254-S254</f>
        <v>600</v>
      </c>
      <c r="U254" s="29"/>
    </row>
    <row r="255" customFormat="false" ht="15" hidden="false" customHeight="false" outlineLevel="0" collapsed="false">
      <c r="A255" s="18" t="s">
        <v>21</v>
      </c>
      <c r="B255" s="19" t="s">
        <v>22</v>
      </c>
      <c r="C255" s="18" t="n">
        <v>11</v>
      </c>
      <c r="D255" s="20" t="n">
        <v>1754</v>
      </c>
      <c r="E255" s="21" t="s">
        <v>23</v>
      </c>
      <c r="F255" s="22" t="s">
        <v>50</v>
      </c>
      <c r="G255" s="23" t="s">
        <v>25</v>
      </c>
      <c r="H255" s="24" t="s">
        <v>188</v>
      </c>
      <c r="I255" s="24" t="n">
        <v>5393</v>
      </c>
      <c r="J255" s="24" t="s">
        <v>51</v>
      </c>
      <c r="K255" s="24" t="n">
        <v>50</v>
      </c>
      <c r="L255" s="24"/>
      <c r="M255" s="25"/>
      <c r="N255" s="26" t="n">
        <f aca="false">K255+(0.05*L255)+(M255/240)</f>
        <v>50</v>
      </c>
      <c r="O255" s="27"/>
      <c r="P255" s="27"/>
      <c r="Q255" s="27"/>
      <c r="R255" s="28" t="n">
        <f aca="false">N255*I255</f>
        <v>269650</v>
      </c>
      <c r="S255" s="28" t="n">
        <f aca="false">O255+(P255*0.05)+(Q255/240)</f>
        <v>0</v>
      </c>
      <c r="T255" s="28" t="n">
        <f aca="false">R255-S255</f>
        <v>269650</v>
      </c>
      <c r="U255" s="29"/>
    </row>
    <row r="256" customFormat="false" ht="15" hidden="false" customHeight="false" outlineLevel="0" collapsed="false">
      <c r="A256" s="18" t="s">
        <v>21</v>
      </c>
      <c r="B256" s="19" t="s">
        <v>22</v>
      </c>
      <c r="C256" s="18" t="n">
        <v>11</v>
      </c>
      <c r="D256" s="20" t="n">
        <v>1754</v>
      </c>
      <c r="E256" s="21" t="s">
        <v>23</v>
      </c>
      <c r="F256" s="22" t="s">
        <v>53</v>
      </c>
      <c r="G256" s="23" t="s">
        <v>25</v>
      </c>
      <c r="H256" s="24" t="s">
        <v>188</v>
      </c>
      <c r="I256" s="24" t="n">
        <v>1055</v>
      </c>
      <c r="J256" s="24" t="s">
        <v>51</v>
      </c>
      <c r="K256" s="24" t="n">
        <v>50</v>
      </c>
      <c r="L256" s="24"/>
      <c r="M256" s="25"/>
      <c r="N256" s="26" t="n">
        <f aca="false">K256+(0.05*L256)+(M256/240)</f>
        <v>50</v>
      </c>
      <c r="O256" s="27"/>
      <c r="P256" s="27"/>
      <c r="Q256" s="27"/>
      <c r="R256" s="28" t="n">
        <f aca="false">N256*I256</f>
        <v>52750</v>
      </c>
      <c r="S256" s="28" t="n">
        <f aca="false">O256+(P256*0.05)+(Q256/240)</f>
        <v>0</v>
      </c>
      <c r="T256" s="28" t="n">
        <f aca="false">R256-S256</f>
        <v>52750</v>
      </c>
      <c r="U256" s="29"/>
    </row>
    <row r="257" customFormat="false" ht="15" hidden="false" customHeight="false" outlineLevel="0" collapsed="false">
      <c r="A257" s="18" t="s">
        <v>21</v>
      </c>
      <c r="B257" s="19" t="s">
        <v>22</v>
      </c>
      <c r="C257" s="18" t="n">
        <v>11</v>
      </c>
      <c r="D257" s="20" t="n">
        <v>1754</v>
      </c>
      <c r="E257" s="21" t="s">
        <v>23</v>
      </c>
      <c r="F257" s="22" t="s">
        <v>54</v>
      </c>
      <c r="G257" s="23" t="s">
        <v>25</v>
      </c>
      <c r="H257" s="24" t="s">
        <v>188</v>
      </c>
      <c r="I257" s="24" t="n">
        <v>9000</v>
      </c>
      <c r="J257" s="24" t="s">
        <v>29</v>
      </c>
      <c r="K257" s="24" t="n">
        <v>0.08</v>
      </c>
      <c r="L257" s="24"/>
      <c r="M257" s="25"/>
      <c r="N257" s="26" t="n">
        <f aca="false">K257+(0.05*L257)+(M257/240)</f>
        <v>0.08</v>
      </c>
      <c r="O257" s="27"/>
      <c r="P257" s="27"/>
      <c r="Q257" s="27"/>
      <c r="R257" s="28" t="n">
        <f aca="false">N257*I257</f>
        <v>720</v>
      </c>
      <c r="S257" s="28" t="n">
        <f aca="false">O257+(P257*0.05)+(Q257/240)</f>
        <v>0</v>
      </c>
      <c r="T257" s="28" t="n">
        <f aca="false">R257-S257</f>
        <v>720</v>
      </c>
      <c r="U257" s="29" t="s">
        <v>55</v>
      </c>
    </row>
    <row r="258" customFormat="false" ht="15" hidden="false" customHeight="false" outlineLevel="0" collapsed="false">
      <c r="A258" s="18" t="s">
        <v>21</v>
      </c>
      <c r="B258" s="19" t="s">
        <v>22</v>
      </c>
      <c r="C258" s="18" t="n">
        <v>11</v>
      </c>
      <c r="D258" s="20" t="n">
        <v>1754</v>
      </c>
      <c r="E258" s="21" t="s">
        <v>23</v>
      </c>
      <c r="F258" s="22" t="s">
        <v>56</v>
      </c>
      <c r="G258" s="23" t="s">
        <v>25</v>
      </c>
      <c r="H258" s="24" t="s">
        <v>188</v>
      </c>
      <c r="I258" s="24" t="n">
        <v>4865519</v>
      </c>
      <c r="J258" s="24" t="s">
        <v>29</v>
      </c>
      <c r="K258" s="24" t="n">
        <v>0.24</v>
      </c>
      <c r="L258" s="24"/>
      <c r="M258" s="25"/>
      <c r="N258" s="26" t="n">
        <f aca="false">K258+(0.05*L258)+(M258/240)</f>
        <v>0.24</v>
      </c>
      <c r="O258" s="27"/>
      <c r="P258" s="27"/>
      <c r="Q258" s="27"/>
      <c r="R258" s="28" t="n">
        <f aca="false">N258*I258</f>
        <v>1167724.56</v>
      </c>
      <c r="S258" s="28" t="n">
        <f aca="false">O258+(P258*0.05)+(Q258/240)</f>
        <v>0</v>
      </c>
      <c r="T258" s="28" t="n">
        <f aca="false">R258-S258</f>
        <v>1167724.56</v>
      </c>
      <c r="U258" s="29" t="s">
        <v>55</v>
      </c>
    </row>
    <row r="259" customFormat="false" ht="15" hidden="false" customHeight="false" outlineLevel="0" collapsed="false">
      <c r="A259" s="18" t="s">
        <v>21</v>
      </c>
      <c r="B259" s="19" t="s">
        <v>22</v>
      </c>
      <c r="C259" s="18" t="n">
        <v>11</v>
      </c>
      <c r="D259" s="20" t="n">
        <v>1754</v>
      </c>
      <c r="E259" s="21" t="s">
        <v>23</v>
      </c>
      <c r="F259" s="22" t="s">
        <v>58</v>
      </c>
      <c r="G259" s="23" t="s">
        <v>25</v>
      </c>
      <c r="H259" s="24" t="s">
        <v>188</v>
      </c>
      <c r="I259" s="24" t="n">
        <v>1759026</v>
      </c>
      <c r="J259" s="24" t="s">
        <v>29</v>
      </c>
      <c r="K259" s="24"/>
      <c r="L259" s="24" t="n">
        <v>7</v>
      </c>
      <c r="M259" s="25"/>
      <c r="N259" s="26" t="n">
        <f aca="false">K259+(0.05*L259)+(M259/240)</f>
        <v>0.35</v>
      </c>
      <c r="O259" s="27"/>
      <c r="P259" s="27"/>
      <c r="Q259" s="27"/>
      <c r="R259" s="28" t="n">
        <f aca="false">N259*I259</f>
        <v>615659.1</v>
      </c>
      <c r="S259" s="28" t="n">
        <f aca="false">O259+(P259*0.05)+(Q259/240)</f>
        <v>0</v>
      </c>
      <c r="T259" s="28" t="n">
        <f aca="false">R259-S259</f>
        <v>615659.1</v>
      </c>
      <c r="U259" s="29"/>
    </row>
    <row r="260" customFormat="false" ht="15" hidden="false" customHeight="false" outlineLevel="0" collapsed="false">
      <c r="A260" s="18" t="s">
        <v>21</v>
      </c>
      <c r="B260" s="19" t="s">
        <v>22</v>
      </c>
      <c r="C260" s="18" t="n">
        <v>11</v>
      </c>
      <c r="D260" s="20" t="n">
        <v>1754</v>
      </c>
      <c r="E260" s="21" t="s">
        <v>23</v>
      </c>
      <c r="F260" s="22" t="s">
        <v>60</v>
      </c>
      <c r="G260" s="23" t="s">
        <v>25</v>
      </c>
      <c r="H260" s="24" t="s">
        <v>188</v>
      </c>
      <c r="I260" s="24" t="n">
        <v>200</v>
      </c>
      <c r="J260" s="24" t="s">
        <v>29</v>
      </c>
      <c r="K260" s="24" t="n">
        <v>3</v>
      </c>
      <c r="L260" s="24" t="n">
        <v>15</v>
      </c>
      <c r="M260" s="25"/>
      <c r="N260" s="26" t="n">
        <f aca="false">K260+(0.05*L260)+(M260/240)</f>
        <v>3.75</v>
      </c>
      <c r="O260" s="27"/>
      <c r="P260" s="27"/>
      <c r="Q260" s="27"/>
      <c r="R260" s="28" t="n">
        <f aca="false">N260*I260</f>
        <v>750</v>
      </c>
      <c r="S260" s="28" t="n">
        <f aca="false">O260+(P260*0.05)+(Q260/240)</f>
        <v>0</v>
      </c>
      <c r="T260" s="28" t="n">
        <f aca="false">R260-S260</f>
        <v>750</v>
      </c>
      <c r="U260" s="29"/>
    </row>
    <row r="261" customFormat="false" ht="15" hidden="false" customHeight="false" outlineLevel="0" collapsed="false">
      <c r="A261" s="18" t="s">
        <v>21</v>
      </c>
      <c r="B261" s="19" t="s">
        <v>22</v>
      </c>
      <c r="C261" s="18" t="n">
        <v>11</v>
      </c>
      <c r="D261" s="20" t="n">
        <v>1754</v>
      </c>
      <c r="E261" s="21" t="s">
        <v>23</v>
      </c>
      <c r="F261" s="22" t="s">
        <v>148</v>
      </c>
      <c r="G261" s="23" t="s">
        <v>25</v>
      </c>
      <c r="H261" s="24" t="s">
        <v>188</v>
      </c>
      <c r="I261" s="24" t="n">
        <v>150</v>
      </c>
      <c r="J261" s="24" t="s">
        <v>29</v>
      </c>
      <c r="K261" s="24" t="n">
        <v>3</v>
      </c>
      <c r="L261" s="24" t="n">
        <v>10</v>
      </c>
      <c r="M261" s="25"/>
      <c r="N261" s="26" t="n">
        <f aca="false">K261+(0.05*L261)+(M261/240)</f>
        <v>3.5</v>
      </c>
      <c r="O261" s="27"/>
      <c r="P261" s="27"/>
      <c r="Q261" s="27"/>
      <c r="R261" s="28" t="n">
        <f aca="false">N261*I261</f>
        <v>525</v>
      </c>
      <c r="S261" s="28" t="n">
        <f aca="false">O261+(P261*0.05)+(Q261/240)</f>
        <v>0</v>
      </c>
      <c r="T261" s="28" t="n">
        <f aca="false">R261-S261</f>
        <v>525</v>
      </c>
      <c r="U261" s="29"/>
    </row>
    <row r="262" customFormat="false" ht="15" hidden="false" customHeight="false" outlineLevel="0" collapsed="false">
      <c r="A262" s="18" t="s">
        <v>21</v>
      </c>
      <c r="B262" s="19" t="s">
        <v>22</v>
      </c>
      <c r="C262" s="18" t="n">
        <v>11</v>
      </c>
      <c r="D262" s="20" t="n">
        <v>1754</v>
      </c>
      <c r="E262" s="21" t="s">
        <v>23</v>
      </c>
      <c r="F262" s="22" t="s">
        <v>203</v>
      </c>
      <c r="G262" s="23" t="s">
        <v>25</v>
      </c>
      <c r="H262" s="24" t="s">
        <v>188</v>
      </c>
      <c r="I262" s="24" t="n">
        <v>1101</v>
      </c>
      <c r="J262" s="24" t="s">
        <v>29</v>
      </c>
      <c r="K262" s="24"/>
      <c r="L262" s="24" t="n">
        <v>24</v>
      </c>
      <c r="M262" s="25"/>
      <c r="N262" s="26" t="n">
        <f aca="false">K262+(0.05*L262)+(M262/240)</f>
        <v>1.2</v>
      </c>
      <c r="O262" s="27"/>
      <c r="P262" s="27"/>
      <c r="Q262" s="27"/>
      <c r="R262" s="28" t="n">
        <f aca="false">N262*I262</f>
        <v>1321.2</v>
      </c>
      <c r="S262" s="28" t="n">
        <f aca="false">O262+(P262*0.05)+(Q262/240)</f>
        <v>0</v>
      </c>
      <c r="T262" s="28" t="n">
        <f aca="false">R262-S262</f>
        <v>1321.2</v>
      </c>
      <c r="U262" s="29"/>
    </row>
    <row r="263" customFormat="false" ht="15" hidden="false" customHeight="false" outlineLevel="0" collapsed="false">
      <c r="A263" s="18" t="s">
        <v>21</v>
      </c>
      <c r="B263" s="19" t="s">
        <v>22</v>
      </c>
      <c r="C263" s="18" t="n">
        <v>11</v>
      </c>
      <c r="D263" s="20" t="n">
        <v>1754</v>
      </c>
      <c r="E263" s="21" t="s">
        <v>23</v>
      </c>
      <c r="F263" s="22" t="s">
        <v>63</v>
      </c>
      <c r="G263" s="23" t="s">
        <v>25</v>
      </c>
      <c r="H263" s="24" t="s">
        <v>188</v>
      </c>
      <c r="I263" s="24" t="n">
        <v>213</v>
      </c>
      <c r="J263" s="24" t="s">
        <v>36</v>
      </c>
      <c r="K263" s="24" t="n">
        <v>140</v>
      </c>
      <c r="L263" s="24"/>
      <c r="M263" s="25"/>
      <c r="N263" s="26" t="n">
        <f aca="false">K263+(0.05*L263)+(M263/240)</f>
        <v>140</v>
      </c>
      <c r="O263" s="27"/>
      <c r="P263" s="27"/>
      <c r="Q263" s="27"/>
      <c r="R263" s="28" t="n">
        <f aca="false">N263*I263</f>
        <v>29820</v>
      </c>
      <c r="S263" s="28" t="n">
        <f aca="false">O263+(P263*0.05)+(Q263/240)</f>
        <v>0</v>
      </c>
      <c r="T263" s="28" t="n">
        <f aca="false">R263-S263</f>
        <v>29820</v>
      </c>
      <c r="U263" s="29"/>
    </row>
    <row r="264" customFormat="false" ht="15" hidden="false" customHeight="false" outlineLevel="0" collapsed="false">
      <c r="A264" s="18" t="s">
        <v>21</v>
      </c>
      <c r="B264" s="19" t="s">
        <v>22</v>
      </c>
      <c r="C264" s="18" t="n">
        <v>11</v>
      </c>
      <c r="D264" s="20" t="n">
        <v>1754</v>
      </c>
      <c r="E264" s="21" t="s">
        <v>23</v>
      </c>
      <c r="F264" s="22" t="s">
        <v>63</v>
      </c>
      <c r="G264" s="23" t="s">
        <v>25</v>
      </c>
      <c r="H264" s="24" t="s">
        <v>188</v>
      </c>
      <c r="I264" s="24" t="n">
        <v>4</v>
      </c>
      <c r="J264" s="24" t="s">
        <v>38</v>
      </c>
      <c r="K264" s="24" t="n">
        <v>25</v>
      </c>
      <c r="L264" s="24"/>
      <c r="M264" s="25"/>
      <c r="N264" s="26" t="n">
        <f aca="false">K264+(0.05*L264)+(M264/240)</f>
        <v>25</v>
      </c>
      <c r="O264" s="27"/>
      <c r="P264" s="27"/>
      <c r="Q264" s="27"/>
      <c r="R264" s="28" t="n">
        <f aca="false">N264*I264</f>
        <v>100</v>
      </c>
      <c r="S264" s="28" t="n">
        <f aca="false">O264+(P264*0.05)+(Q264/240)</f>
        <v>0</v>
      </c>
      <c r="T264" s="28" t="n">
        <f aca="false">R264-S264</f>
        <v>100</v>
      </c>
      <c r="U264" s="29" t="s">
        <v>64</v>
      </c>
    </row>
    <row r="265" customFormat="false" ht="15" hidden="false" customHeight="false" outlineLevel="0" collapsed="false">
      <c r="A265" s="18" t="s">
        <v>21</v>
      </c>
      <c r="B265" s="19" t="s">
        <v>22</v>
      </c>
      <c r="C265" s="18" t="n">
        <v>11</v>
      </c>
      <c r="D265" s="20" t="n">
        <v>1754</v>
      </c>
      <c r="E265" s="21" t="s">
        <v>23</v>
      </c>
      <c r="F265" s="22" t="s">
        <v>68</v>
      </c>
      <c r="G265" s="23" t="s">
        <v>25</v>
      </c>
      <c r="H265" s="24" t="s">
        <v>188</v>
      </c>
      <c r="I265" s="24" t="n">
        <v>253</v>
      </c>
      <c r="J265" s="24" t="s">
        <v>36</v>
      </c>
      <c r="K265" s="24" t="n">
        <v>80</v>
      </c>
      <c r="L265" s="24"/>
      <c r="M265" s="25"/>
      <c r="N265" s="26" t="n">
        <f aca="false">K265+(0.05*L265)+(M265/240)</f>
        <v>80</v>
      </c>
      <c r="O265" s="27"/>
      <c r="P265" s="27"/>
      <c r="Q265" s="27"/>
      <c r="R265" s="28" t="n">
        <f aca="false">N265*I265</f>
        <v>20240</v>
      </c>
      <c r="S265" s="28" t="n">
        <f aca="false">O265+(P265*0.05)+(Q265/240)</f>
        <v>0</v>
      </c>
      <c r="T265" s="28" t="n">
        <f aca="false">R265-S265</f>
        <v>20240</v>
      </c>
      <c r="U265" s="29"/>
    </row>
    <row r="266" customFormat="false" ht="15" hidden="false" customHeight="false" outlineLevel="0" collapsed="false">
      <c r="A266" s="18" t="s">
        <v>21</v>
      </c>
      <c r="B266" s="19" t="s">
        <v>22</v>
      </c>
      <c r="C266" s="18" t="n">
        <v>11</v>
      </c>
      <c r="D266" s="20" t="n">
        <v>1754</v>
      </c>
      <c r="E266" s="21" t="s">
        <v>23</v>
      </c>
      <c r="F266" s="22" t="s">
        <v>68</v>
      </c>
      <c r="G266" s="23" t="s">
        <v>25</v>
      </c>
      <c r="H266" s="24" t="s">
        <v>188</v>
      </c>
      <c r="I266" s="24" t="n">
        <v>2</v>
      </c>
      <c r="J266" s="24" t="s">
        <v>38</v>
      </c>
      <c r="K266" s="24" t="n">
        <v>20</v>
      </c>
      <c r="L266" s="24"/>
      <c r="M266" s="25"/>
      <c r="N266" s="26" t="n">
        <f aca="false">K266+(0.05*L266)+(M266/240)</f>
        <v>20</v>
      </c>
      <c r="O266" s="27"/>
      <c r="P266" s="27"/>
      <c r="Q266" s="27"/>
      <c r="R266" s="28" t="n">
        <f aca="false">N266*I266</f>
        <v>40</v>
      </c>
      <c r="S266" s="28" t="n">
        <f aca="false">O266+(P266*0.05)+(Q266/240)</f>
        <v>0</v>
      </c>
      <c r="T266" s="28" t="n">
        <f aca="false">R266-S266</f>
        <v>40</v>
      </c>
      <c r="U266" s="29"/>
    </row>
    <row r="267" customFormat="false" ht="15" hidden="false" customHeight="false" outlineLevel="0" collapsed="false">
      <c r="A267" s="18" t="s">
        <v>21</v>
      </c>
      <c r="B267" s="19" t="s">
        <v>22</v>
      </c>
      <c r="C267" s="18" t="n">
        <v>11</v>
      </c>
      <c r="D267" s="20" t="n">
        <v>1754</v>
      </c>
      <c r="E267" s="21" t="s">
        <v>23</v>
      </c>
      <c r="F267" s="22" t="s">
        <v>71</v>
      </c>
      <c r="G267" s="23" t="s">
        <v>25</v>
      </c>
      <c r="H267" s="24" t="s">
        <v>188</v>
      </c>
      <c r="I267" s="24" t="n">
        <v>20</v>
      </c>
      <c r="J267" s="24" t="s">
        <v>38</v>
      </c>
      <c r="K267" s="24" t="n">
        <v>16</v>
      </c>
      <c r="L267" s="24"/>
      <c r="M267" s="25"/>
      <c r="N267" s="26" t="n">
        <f aca="false">K267+(0.05*L267)+(M267/240)</f>
        <v>16</v>
      </c>
      <c r="O267" s="27"/>
      <c r="P267" s="27"/>
      <c r="Q267" s="27"/>
      <c r="R267" s="28" t="n">
        <f aca="false">N267*I267</f>
        <v>320</v>
      </c>
      <c r="S267" s="28" t="n">
        <f aca="false">O267+(P267*0.05)+(Q267/240)</f>
        <v>0</v>
      </c>
      <c r="T267" s="28" t="n">
        <f aca="false">R267-S267</f>
        <v>320</v>
      </c>
      <c r="U267" s="29"/>
    </row>
    <row r="268" customFormat="false" ht="15" hidden="false" customHeight="false" outlineLevel="0" collapsed="false">
      <c r="A268" s="18" t="s">
        <v>21</v>
      </c>
      <c r="B268" s="19" t="s">
        <v>22</v>
      </c>
      <c r="C268" s="18" t="n">
        <v>11</v>
      </c>
      <c r="D268" s="20" t="n">
        <v>1754</v>
      </c>
      <c r="E268" s="21" t="s">
        <v>23</v>
      </c>
      <c r="F268" s="22" t="s">
        <v>71</v>
      </c>
      <c r="G268" s="23" t="s">
        <v>25</v>
      </c>
      <c r="H268" s="24" t="s">
        <v>188</v>
      </c>
      <c r="I268" s="24" t="n">
        <v>2</v>
      </c>
      <c r="J268" s="24" t="s">
        <v>40</v>
      </c>
      <c r="K268" s="24" t="n">
        <v>9</v>
      </c>
      <c r="L268" s="24"/>
      <c r="M268" s="25"/>
      <c r="N268" s="26" t="n">
        <f aca="false">K268+(0.05*L268)+(M268/240)</f>
        <v>9</v>
      </c>
      <c r="O268" s="27"/>
      <c r="P268" s="27"/>
      <c r="Q268" s="27"/>
      <c r="R268" s="28" t="n">
        <f aca="false">N268*I268</f>
        <v>18</v>
      </c>
      <c r="S268" s="28" t="n">
        <f aca="false">O268+(P268*0.05)+(Q268/240)</f>
        <v>0</v>
      </c>
      <c r="T268" s="28" t="n">
        <f aca="false">R268-S268</f>
        <v>18</v>
      </c>
      <c r="U268" s="29"/>
    </row>
    <row r="269" customFormat="false" ht="15" hidden="false" customHeight="false" outlineLevel="0" collapsed="false">
      <c r="A269" s="18" t="s">
        <v>21</v>
      </c>
      <c r="B269" s="19" t="s">
        <v>22</v>
      </c>
      <c r="C269" s="18" t="n">
        <v>11</v>
      </c>
      <c r="D269" s="20" t="n">
        <v>1754</v>
      </c>
      <c r="E269" s="21" t="s">
        <v>23</v>
      </c>
      <c r="F269" s="22" t="s">
        <v>204</v>
      </c>
      <c r="G269" s="23" t="s">
        <v>25</v>
      </c>
      <c r="H269" s="24" t="s">
        <v>205</v>
      </c>
      <c r="I269" s="24" t="n">
        <v>30</v>
      </c>
      <c r="J269" s="24" t="s">
        <v>29</v>
      </c>
      <c r="K269" s="24"/>
      <c r="L269" s="30" t="n">
        <v>6</v>
      </c>
      <c r="M269" s="25"/>
      <c r="N269" s="26" t="n">
        <f aca="false">K269+(0.05*L269)+(M269/240)</f>
        <v>0.3</v>
      </c>
      <c r="O269" s="27"/>
      <c r="P269" s="27"/>
      <c r="Q269" s="27"/>
      <c r="R269" s="28" t="n">
        <f aca="false">N269*I269</f>
        <v>9</v>
      </c>
      <c r="S269" s="28" t="n">
        <f aca="false">O269+(P269*0.05)+(Q269/240)</f>
        <v>0</v>
      </c>
      <c r="T269" s="28" t="n">
        <f aca="false">R269-S269</f>
        <v>9</v>
      </c>
      <c r="U269" s="29"/>
    </row>
    <row r="270" customFormat="false" ht="15" hidden="false" customHeight="false" outlineLevel="0" collapsed="false">
      <c r="A270" s="18" t="s">
        <v>21</v>
      </c>
      <c r="B270" s="19" t="s">
        <v>22</v>
      </c>
      <c r="C270" s="18" t="n">
        <v>11</v>
      </c>
      <c r="D270" s="20" t="n">
        <v>1754</v>
      </c>
      <c r="E270" s="21" t="s">
        <v>23</v>
      </c>
      <c r="F270" s="22" t="s">
        <v>206</v>
      </c>
      <c r="G270" s="23" t="s">
        <v>25</v>
      </c>
      <c r="H270" s="24" t="s">
        <v>205</v>
      </c>
      <c r="I270" s="24" t="n">
        <v>1040</v>
      </c>
      <c r="J270" s="24" t="s">
        <v>29</v>
      </c>
      <c r="K270" s="24"/>
      <c r="L270" s="24" t="n">
        <v>4</v>
      </c>
      <c r="M270" s="25"/>
      <c r="N270" s="26" t="n">
        <f aca="false">K270+(0.05*L270)+(M270/240)</f>
        <v>0.2</v>
      </c>
      <c r="O270" s="27"/>
      <c r="P270" s="27"/>
      <c r="Q270" s="27"/>
      <c r="R270" s="28" t="n">
        <f aca="false">N270*I270</f>
        <v>208</v>
      </c>
      <c r="S270" s="28" t="n">
        <f aca="false">O270+(P270*0.05)+(Q270/240)</f>
        <v>0</v>
      </c>
      <c r="T270" s="28" t="n">
        <f aca="false">R270-S270</f>
        <v>208</v>
      </c>
      <c r="U270" s="29"/>
    </row>
    <row r="271" customFormat="false" ht="15" hidden="false" customHeight="false" outlineLevel="0" collapsed="false">
      <c r="A271" s="18" t="s">
        <v>21</v>
      </c>
      <c r="B271" s="19" t="s">
        <v>22</v>
      </c>
      <c r="C271" s="18" t="n">
        <v>11</v>
      </c>
      <c r="D271" s="20" t="n">
        <v>1754</v>
      </c>
      <c r="E271" s="21" t="s">
        <v>23</v>
      </c>
      <c r="F271" s="22" t="s">
        <v>93</v>
      </c>
      <c r="G271" s="23" t="s">
        <v>25</v>
      </c>
      <c r="H271" s="24" t="s">
        <v>205</v>
      </c>
      <c r="I271" s="24" t="n">
        <v>24</v>
      </c>
      <c r="J271" s="24" t="s">
        <v>29</v>
      </c>
      <c r="K271" s="24"/>
      <c r="L271" s="24" t="n">
        <v>45</v>
      </c>
      <c r="M271" s="25"/>
      <c r="N271" s="26" t="n">
        <f aca="false">K271+(0.05*L271)+(M271/240)</f>
        <v>2.25</v>
      </c>
      <c r="O271" s="27"/>
      <c r="P271" s="27"/>
      <c r="Q271" s="27"/>
      <c r="R271" s="28" t="n">
        <f aca="false">N271*I271</f>
        <v>54</v>
      </c>
      <c r="S271" s="28" t="n">
        <f aca="false">O271+(P271*0.05)+(Q271/240)</f>
        <v>0</v>
      </c>
      <c r="T271" s="28" t="n">
        <f aca="false">R271-S271</f>
        <v>54</v>
      </c>
      <c r="U271" s="29"/>
    </row>
    <row r="272" customFormat="false" ht="15" hidden="false" customHeight="false" outlineLevel="0" collapsed="false">
      <c r="A272" s="18" t="s">
        <v>21</v>
      </c>
      <c r="B272" s="19" t="s">
        <v>22</v>
      </c>
      <c r="C272" s="18" t="n">
        <v>11</v>
      </c>
      <c r="D272" s="20" t="n">
        <v>1754</v>
      </c>
      <c r="E272" s="21" t="s">
        <v>23</v>
      </c>
      <c r="F272" s="22" t="s">
        <v>30</v>
      </c>
      <c r="G272" s="23" t="s">
        <v>25</v>
      </c>
      <c r="H272" s="24" t="s">
        <v>205</v>
      </c>
      <c r="I272" s="24" t="n">
        <v>1050</v>
      </c>
      <c r="J272" s="24" t="s">
        <v>29</v>
      </c>
      <c r="K272" s="24"/>
      <c r="L272" s="24" t="n">
        <v>18</v>
      </c>
      <c r="M272" s="25"/>
      <c r="N272" s="26" t="n">
        <f aca="false">K272+(0.05*L272)+(M272/240)</f>
        <v>0.9</v>
      </c>
      <c r="O272" s="27"/>
      <c r="P272" s="27"/>
      <c r="Q272" s="27"/>
      <c r="R272" s="28" t="n">
        <f aca="false">N272*I272</f>
        <v>945</v>
      </c>
      <c r="S272" s="28" t="n">
        <f aca="false">O272+(P272*0.05)+(Q272/240)</f>
        <v>0</v>
      </c>
      <c r="T272" s="28" t="n">
        <f aca="false">R272-S272</f>
        <v>945</v>
      </c>
      <c r="U272" s="29"/>
    </row>
    <row r="273" customFormat="false" ht="15" hidden="false" customHeight="false" outlineLevel="0" collapsed="false">
      <c r="A273" s="18" t="s">
        <v>21</v>
      </c>
      <c r="B273" s="19" t="s">
        <v>22</v>
      </c>
      <c r="C273" s="18" t="n">
        <v>11</v>
      </c>
      <c r="D273" s="20" t="n">
        <v>1754</v>
      </c>
      <c r="E273" s="21" t="s">
        <v>23</v>
      </c>
      <c r="F273" s="22" t="s">
        <v>207</v>
      </c>
      <c r="G273" s="23" t="s">
        <v>25</v>
      </c>
      <c r="H273" s="24" t="s">
        <v>205</v>
      </c>
      <c r="I273" s="24" t="n">
        <v>155</v>
      </c>
      <c r="J273" s="24" t="s">
        <v>29</v>
      </c>
      <c r="K273" s="24"/>
      <c r="L273" s="24" t="n">
        <v>45</v>
      </c>
      <c r="M273" s="25"/>
      <c r="N273" s="26" t="n">
        <f aca="false">K273+(0.05*L273)+(M273/240)</f>
        <v>2.25</v>
      </c>
      <c r="O273" s="27"/>
      <c r="P273" s="27"/>
      <c r="Q273" s="27"/>
      <c r="R273" s="28" t="n">
        <f aca="false">N273*I273</f>
        <v>348.75</v>
      </c>
      <c r="S273" s="28" t="n">
        <f aca="false">O273+(P273*0.05)+(Q273/240)</f>
        <v>0</v>
      </c>
      <c r="T273" s="28" t="n">
        <f aca="false">R273-S273</f>
        <v>348.75</v>
      </c>
      <c r="U273" s="29"/>
    </row>
    <row r="274" customFormat="false" ht="15" hidden="false" customHeight="false" outlineLevel="0" collapsed="false">
      <c r="A274" s="18" t="s">
        <v>21</v>
      </c>
      <c r="B274" s="19" t="s">
        <v>22</v>
      </c>
      <c r="C274" s="18" t="n">
        <v>11</v>
      </c>
      <c r="D274" s="20" t="n">
        <v>1754</v>
      </c>
      <c r="E274" s="21" t="s">
        <v>23</v>
      </c>
      <c r="F274" s="22" t="s">
        <v>208</v>
      </c>
      <c r="G274" s="23" t="s">
        <v>25</v>
      </c>
      <c r="H274" s="24" t="s">
        <v>205</v>
      </c>
      <c r="I274" s="24" t="n">
        <v>40</v>
      </c>
      <c r="J274" s="24" t="s">
        <v>209</v>
      </c>
      <c r="K274" s="24" t="n">
        <v>10</v>
      </c>
      <c r="L274" s="24"/>
      <c r="M274" s="25"/>
      <c r="N274" s="26" t="n">
        <f aca="false">K274+(0.05*L274)+(M274/240)</f>
        <v>10</v>
      </c>
      <c r="O274" s="27"/>
      <c r="P274" s="27"/>
      <c r="Q274" s="27"/>
      <c r="R274" s="28" t="n">
        <f aca="false">N274*I274</f>
        <v>400</v>
      </c>
      <c r="S274" s="28" t="n">
        <f aca="false">O274+(P274*0.05)+(Q274/240)</f>
        <v>0</v>
      </c>
      <c r="T274" s="28" t="n">
        <f aca="false">R274-S274</f>
        <v>400</v>
      </c>
      <c r="U274" s="29"/>
    </row>
    <row r="275" customFormat="false" ht="15" hidden="false" customHeight="false" outlineLevel="0" collapsed="false">
      <c r="A275" s="18" t="s">
        <v>21</v>
      </c>
      <c r="B275" s="19" t="s">
        <v>22</v>
      </c>
      <c r="C275" s="18" t="n">
        <v>11</v>
      </c>
      <c r="D275" s="20" t="n">
        <v>1754</v>
      </c>
      <c r="E275" s="21" t="s">
        <v>23</v>
      </c>
      <c r="F275" s="22" t="s">
        <v>95</v>
      </c>
      <c r="G275" s="23" t="s">
        <v>25</v>
      </c>
      <c r="H275" s="24" t="s">
        <v>205</v>
      </c>
      <c r="I275" s="24" t="n">
        <v>12</v>
      </c>
      <c r="J275" s="24" t="s">
        <v>35</v>
      </c>
      <c r="K275" s="24"/>
      <c r="L275" s="24" t="n">
        <v>20</v>
      </c>
      <c r="M275" s="25"/>
      <c r="N275" s="26" t="n">
        <f aca="false">K275+(0.05*L275)+(M275/240)</f>
        <v>1</v>
      </c>
      <c r="O275" s="27"/>
      <c r="P275" s="27"/>
      <c r="Q275" s="27"/>
      <c r="R275" s="28" t="n">
        <f aca="false">N275*I275</f>
        <v>12</v>
      </c>
      <c r="S275" s="28" t="n">
        <f aca="false">O275+(P275*0.05)+(Q275/240)</f>
        <v>0</v>
      </c>
      <c r="T275" s="28" t="n">
        <f aca="false">R275-S275</f>
        <v>12</v>
      </c>
      <c r="U275" s="29"/>
    </row>
    <row r="276" customFormat="false" ht="15" hidden="false" customHeight="false" outlineLevel="0" collapsed="false">
      <c r="A276" s="18" t="s">
        <v>21</v>
      </c>
      <c r="B276" s="19" t="s">
        <v>22</v>
      </c>
      <c r="C276" s="18" t="n">
        <v>11</v>
      </c>
      <c r="D276" s="20" t="n">
        <v>1754</v>
      </c>
      <c r="E276" s="21" t="s">
        <v>23</v>
      </c>
      <c r="F276" s="22" t="s">
        <v>33</v>
      </c>
      <c r="G276" s="23" t="s">
        <v>25</v>
      </c>
      <c r="H276" s="24" t="s">
        <v>205</v>
      </c>
      <c r="I276" s="24" t="n">
        <v>185</v>
      </c>
      <c r="J276" s="24" t="s">
        <v>29</v>
      </c>
      <c r="K276" s="24"/>
      <c r="L276" s="24" t="n">
        <v>20</v>
      </c>
      <c r="M276" s="25"/>
      <c r="N276" s="26" t="n">
        <f aca="false">K276+(0.05*L276)+(M276/240)</f>
        <v>1</v>
      </c>
      <c r="O276" s="27"/>
      <c r="P276" s="27"/>
      <c r="Q276" s="27"/>
      <c r="R276" s="28" t="n">
        <f aca="false">N276*I276</f>
        <v>185</v>
      </c>
      <c r="S276" s="28" t="n">
        <f aca="false">O276+(P276*0.05)+(Q276/240)</f>
        <v>0</v>
      </c>
      <c r="T276" s="28" t="n">
        <f aca="false">R276-S276</f>
        <v>185</v>
      </c>
      <c r="U276" s="29"/>
    </row>
    <row r="277" customFormat="false" ht="15" hidden="false" customHeight="false" outlineLevel="0" collapsed="false">
      <c r="A277" s="18" t="s">
        <v>21</v>
      </c>
      <c r="B277" s="19" t="s">
        <v>22</v>
      </c>
      <c r="C277" s="18" t="n">
        <v>11</v>
      </c>
      <c r="D277" s="20" t="n">
        <v>1754</v>
      </c>
      <c r="E277" s="21" t="s">
        <v>23</v>
      </c>
      <c r="F277" s="22" t="s">
        <v>210</v>
      </c>
      <c r="G277" s="23" t="s">
        <v>25</v>
      </c>
      <c r="H277" s="24" t="s">
        <v>205</v>
      </c>
      <c r="I277" s="24" t="n">
        <v>750</v>
      </c>
      <c r="J277" s="30" t="s">
        <v>175</v>
      </c>
      <c r="K277" s="24" t="n">
        <v>24</v>
      </c>
      <c r="L277" s="24"/>
      <c r="M277" s="25"/>
      <c r="N277" s="26" t="n">
        <f aca="false">K277+(0.05*L277)+(M277/240)</f>
        <v>24</v>
      </c>
      <c r="O277" s="27"/>
      <c r="P277" s="27"/>
      <c r="Q277" s="27"/>
      <c r="R277" s="28" t="n">
        <f aca="false">N277*I277</f>
        <v>18000</v>
      </c>
      <c r="S277" s="28" t="n">
        <f aca="false">O277+(P277*0.05)+(Q277/240)</f>
        <v>0</v>
      </c>
      <c r="T277" s="28" t="n">
        <f aca="false">R277-S277</f>
        <v>18000</v>
      </c>
      <c r="U277" s="29"/>
    </row>
    <row r="278" customFormat="false" ht="15" hidden="false" customHeight="false" outlineLevel="0" collapsed="false">
      <c r="A278" s="18" t="s">
        <v>21</v>
      </c>
      <c r="B278" s="19" t="s">
        <v>22</v>
      </c>
      <c r="C278" s="18" t="n">
        <v>11</v>
      </c>
      <c r="D278" s="20" t="n">
        <v>1754</v>
      </c>
      <c r="E278" s="21" t="s">
        <v>23</v>
      </c>
      <c r="F278" s="22" t="s">
        <v>211</v>
      </c>
      <c r="G278" s="23" t="s">
        <v>25</v>
      </c>
      <c r="H278" s="24" t="s">
        <v>205</v>
      </c>
      <c r="I278" s="24" t="n">
        <v>12977</v>
      </c>
      <c r="J278" s="24" t="s">
        <v>106</v>
      </c>
      <c r="K278" s="24" t="n">
        <v>20</v>
      </c>
      <c r="L278" s="24"/>
      <c r="M278" s="25"/>
      <c r="N278" s="26" t="n">
        <f aca="false">K278+(0.05*L278)+(M278/240)</f>
        <v>20</v>
      </c>
      <c r="O278" s="27"/>
      <c r="P278" s="27"/>
      <c r="Q278" s="27"/>
      <c r="R278" s="28" t="n">
        <f aca="false">N278*I278</f>
        <v>259540</v>
      </c>
      <c r="S278" s="28" t="n">
        <f aca="false">O278+(P278*0.05)+(Q278/240)</f>
        <v>0</v>
      </c>
      <c r="T278" s="28" t="n">
        <f aca="false">R278-S278</f>
        <v>259540</v>
      </c>
      <c r="U278" s="29"/>
    </row>
    <row r="279" customFormat="false" ht="15" hidden="false" customHeight="false" outlineLevel="0" collapsed="false">
      <c r="A279" s="18" t="s">
        <v>21</v>
      </c>
      <c r="B279" s="19" t="s">
        <v>22</v>
      </c>
      <c r="C279" s="18" t="n">
        <v>11</v>
      </c>
      <c r="D279" s="20" t="n">
        <v>1754</v>
      </c>
      <c r="E279" s="21" t="s">
        <v>23</v>
      </c>
      <c r="F279" s="22" t="s">
        <v>34</v>
      </c>
      <c r="G279" s="23" t="s">
        <v>25</v>
      </c>
      <c r="H279" s="24" t="s">
        <v>205</v>
      </c>
      <c r="I279" s="24" t="n">
        <v>830</v>
      </c>
      <c r="J279" s="24" t="s">
        <v>41</v>
      </c>
      <c r="K279" s="30" t="n">
        <v>2</v>
      </c>
      <c r="L279" s="24" t="n">
        <v>7</v>
      </c>
      <c r="M279" s="25"/>
      <c r="N279" s="26" t="n">
        <f aca="false">K279+(0.05*L279)+(M279/240)</f>
        <v>2.35</v>
      </c>
      <c r="O279" s="27"/>
      <c r="P279" s="27"/>
      <c r="Q279" s="27"/>
      <c r="R279" s="28" t="n">
        <f aca="false">N279*I279</f>
        <v>1950.5</v>
      </c>
      <c r="S279" s="28" t="n">
        <f aca="false">O279+(P279*0.05)+(Q279/240)</f>
        <v>0</v>
      </c>
      <c r="T279" s="28" t="n">
        <f aca="false">R279-S279</f>
        <v>1950.5</v>
      </c>
      <c r="U279" s="29"/>
    </row>
    <row r="280" customFormat="false" ht="15" hidden="false" customHeight="false" outlineLevel="0" collapsed="false">
      <c r="A280" s="18" t="s">
        <v>21</v>
      </c>
      <c r="B280" s="19" t="s">
        <v>22</v>
      </c>
      <c r="C280" s="18" t="n">
        <v>12</v>
      </c>
      <c r="D280" s="20" t="n">
        <v>1754</v>
      </c>
      <c r="E280" s="21" t="s">
        <v>23</v>
      </c>
      <c r="F280" s="22" t="s">
        <v>212</v>
      </c>
      <c r="G280" s="23" t="s">
        <v>25</v>
      </c>
      <c r="H280" s="24" t="s">
        <v>205</v>
      </c>
      <c r="I280" s="24" t="n">
        <v>115</v>
      </c>
      <c r="J280" s="24" t="s">
        <v>29</v>
      </c>
      <c r="K280" s="24" t="n">
        <v>10</v>
      </c>
      <c r="L280" s="24"/>
      <c r="M280" s="25"/>
      <c r="N280" s="26" t="n">
        <f aca="false">K280+(0.05*L280)+(M280/240)</f>
        <v>10</v>
      </c>
      <c r="O280" s="27"/>
      <c r="P280" s="27"/>
      <c r="Q280" s="27"/>
      <c r="R280" s="28" t="n">
        <f aca="false">N280*I280</f>
        <v>1150</v>
      </c>
      <c r="S280" s="28" t="n">
        <f aca="false">O280+(P280*0.05)+(Q280/240)</f>
        <v>0</v>
      </c>
      <c r="T280" s="28" t="n">
        <f aca="false">R280-S280</f>
        <v>1150</v>
      </c>
      <c r="U280" s="29"/>
    </row>
    <row r="281" customFormat="false" ht="15" hidden="false" customHeight="false" outlineLevel="0" collapsed="false">
      <c r="A281" s="18" t="s">
        <v>21</v>
      </c>
      <c r="B281" s="19" t="s">
        <v>22</v>
      </c>
      <c r="C281" s="18" t="n">
        <v>12</v>
      </c>
      <c r="D281" s="20" t="n">
        <v>1754</v>
      </c>
      <c r="E281" s="21" t="s">
        <v>23</v>
      </c>
      <c r="F281" s="22" t="s">
        <v>113</v>
      </c>
      <c r="G281" s="23" t="s">
        <v>25</v>
      </c>
      <c r="H281" s="24" t="s">
        <v>205</v>
      </c>
      <c r="I281" s="24" t="n">
        <v>8138</v>
      </c>
      <c r="J281" s="24" t="s">
        <v>106</v>
      </c>
      <c r="K281" s="24" t="n">
        <v>5</v>
      </c>
      <c r="L281" s="31"/>
      <c r="M281" s="25"/>
      <c r="N281" s="26" t="n">
        <f aca="false">K281+(0.05*L281)+(M281/240)</f>
        <v>5</v>
      </c>
      <c r="O281" s="27"/>
      <c r="P281" s="27"/>
      <c r="Q281" s="27"/>
      <c r="R281" s="28" t="n">
        <f aca="false">N281*I281</f>
        <v>40690</v>
      </c>
      <c r="S281" s="28" t="n">
        <f aca="false">O281+(P281*0.05)+(Q281/240)</f>
        <v>0</v>
      </c>
      <c r="T281" s="28" t="n">
        <f aca="false">R281-S281</f>
        <v>40690</v>
      </c>
      <c r="U281" s="29"/>
    </row>
    <row r="282" customFormat="false" ht="15" hidden="false" customHeight="false" outlineLevel="0" collapsed="false">
      <c r="A282" s="18" t="s">
        <v>21</v>
      </c>
      <c r="B282" s="19" t="s">
        <v>22</v>
      </c>
      <c r="C282" s="18" t="n">
        <v>12</v>
      </c>
      <c r="D282" s="20" t="n">
        <v>1754</v>
      </c>
      <c r="E282" s="21" t="s">
        <v>23</v>
      </c>
      <c r="F282" s="22" t="s">
        <v>213</v>
      </c>
      <c r="G282" s="23" t="s">
        <v>25</v>
      </c>
      <c r="H282" s="24" t="s">
        <v>205</v>
      </c>
      <c r="I282" s="24" t="n">
        <v>280</v>
      </c>
      <c r="J282" s="24" t="s">
        <v>29</v>
      </c>
      <c r="K282" s="24" t="n">
        <v>40</v>
      </c>
      <c r="L282" s="24"/>
      <c r="M282" s="25"/>
      <c r="N282" s="26" t="n">
        <f aca="false">K282+(0.05*L282)+(M282/240)</f>
        <v>40</v>
      </c>
      <c r="O282" s="27"/>
      <c r="P282" s="27"/>
      <c r="Q282" s="27"/>
      <c r="R282" s="28" t="n">
        <f aca="false">N282*I282</f>
        <v>11200</v>
      </c>
      <c r="S282" s="28" t="n">
        <f aca="false">O282+(P282*0.05)+(Q282/240)</f>
        <v>0</v>
      </c>
      <c r="T282" s="28" t="n">
        <f aca="false">R282-S282</f>
        <v>11200</v>
      </c>
      <c r="U282" s="29"/>
    </row>
    <row r="283" customFormat="false" ht="15" hidden="false" customHeight="false" outlineLevel="0" collapsed="false">
      <c r="A283" s="18" t="s">
        <v>21</v>
      </c>
      <c r="B283" s="19" t="s">
        <v>22</v>
      </c>
      <c r="C283" s="18" t="n">
        <v>12</v>
      </c>
      <c r="D283" s="20" t="n">
        <v>1754</v>
      </c>
      <c r="E283" s="21" t="s">
        <v>23</v>
      </c>
      <c r="F283" s="22" t="s">
        <v>214</v>
      </c>
      <c r="G283" s="23" t="s">
        <v>25</v>
      </c>
      <c r="H283" s="24" t="s">
        <v>205</v>
      </c>
      <c r="I283" s="24" t="n">
        <v>100</v>
      </c>
      <c r="J283" s="24" t="s">
        <v>106</v>
      </c>
      <c r="K283" s="30" t="n">
        <v>5</v>
      </c>
      <c r="L283" s="24"/>
      <c r="M283" s="25"/>
      <c r="N283" s="26" t="n">
        <f aca="false">K283+(0.05*L283)+(M283/240)</f>
        <v>5</v>
      </c>
      <c r="O283" s="27"/>
      <c r="P283" s="27"/>
      <c r="Q283" s="27"/>
      <c r="R283" s="28" t="n">
        <f aca="false">N283*I283</f>
        <v>500</v>
      </c>
      <c r="S283" s="28" t="n">
        <f aca="false">O283+(P283*0.05)+(Q283/240)</f>
        <v>0</v>
      </c>
      <c r="T283" s="28" t="n">
        <f aca="false">R283-S283</f>
        <v>500</v>
      </c>
      <c r="U283" s="29"/>
    </row>
    <row r="284" customFormat="false" ht="15" hidden="false" customHeight="false" outlineLevel="0" collapsed="false">
      <c r="A284" s="18" t="s">
        <v>21</v>
      </c>
      <c r="B284" s="19" t="s">
        <v>22</v>
      </c>
      <c r="C284" s="18" t="n">
        <v>12</v>
      </c>
      <c r="D284" s="20" t="n">
        <v>1754</v>
      </c>
      <c r="E284" s="21" t="s">
        <v>23</v>
      </c>
      <c r="F284" s="22" t="s">
        <v>43</v>
      </c>
      <c r="G284" s="23" t="s">
        <v>25</v>
      </c>
      <c r="H284" s="24" t="s">
        <v>205</v>
      </c>
      <c r="I284" s="24" t="n">
        <v>32000</v>
      </c>
      <c r="J284" s="24" t="s">
        <v>29</v>
      </c>
      <c r="K284" s="24"/>
      <c r="L284" s="24" t="n">
        <v>3</v>
      </c>
      <c r="M284" s="25"/>
      <c r="N284" s="26" t="n">
        <f aca="false">K284+(0.05*L284)+(M284/240)</f>
        <v>0.15</v>
      </c>
      <c r="O284" s="27"/>
      <c r="P284" s="27"/>
      <c r="Q284" s="27"/>
      <c r="R284" s="28" t="n">
        <f aca="false">N284*I284</f>
        <v>4800</v>
      </c>
      <c r="S284" s="28" t="n">
        <f aca="false">O284+(P284*0.05)+(Q284/240)</f>
        <v>0</v>
      </c>
      <c r="T284" s="28" t="n">
        <f aca="false">R284-S284</f>
        <v>4800</v>
      </c>
      <c r="U284" s="29"/>
    </row>
    <row r="285" customFormat="false" ht="15" hidden="false" customHeight="false" outlineLevel="0" collapsed="false">
      <c r="A285" s="18" t="s">
        <v>21</v>
      </c>
      <c r="B285" s="19" t="s">
        <v>22</v>
      </c>
      <c r="C285" s="18" t="n">
        <v>12</v>
      </c>
      <c r="D285" s="20" t="n">
        <v>1754</v>
      </c>
      <c r="E285" s="21" t="s">
        <v>23</v>
      </c>
      <c r="F285" s="22" t="s">
        <v>77</v>
      </c>
      <c r="G285" s="23" t="s">
        <v>25</v>
      </c>
      <c r="H285" s="24" t="s">
        <v>205</v>
      </c>
      <c r="I285" s="24" t="n">
        <v>6</v>
      </c>
      <c r="J285" s="24" t="s">
        <v>29</v>
      </c>
      <c r="K285" s="24" t="n">
        <v>10</v>
      </c>
      <c r="L285" s="24"/>
      <c r="M285" s="25"/>
      <c r="N285" s="26" t="n">
        <f aca="false">K285+(0.05*L285)+(M285/240)</f>
        <v>10</v>
      </c>
      <c r="O285" s="27"/>
      <c r="P285" s="27"/>
      <c r="Q285" s="27"/>
      <c r="R285" s="28" t="n">
        <f aca="false">N285*I285</f>
        <v>60</v>
      </c>
      <c r="S285" s="28" t="n">
        <f aca="false">O285+(P285*0.05)+(Q285/240)</f>
        <v>0</v>
      </c>
      <c r="T285" s="28" t="n">
        <f aca="false">R285-S285</f>
        <v>60</v>
      </c>
      <c r="U285" s="29"/>
    </row>
    <row r="286" customFormat="false" ht="15" hidden="false" customHeight="false" outlineLevel="0" collapsed="false">
      <c r="A286" s="18" t="s">
        <v>21</v>
      </c>
      <c r="B286" s="19" t="s">
        <v>22</v>
      </c>
      <c r="C286" s="18" t="n">
        <v>12</v>
      </c>
      <c r="D286" s="20" t="n">
        <v>1754</v>
      </c>
      <c r="E286" s="21" t="s">
        <v>23</v>
      </c>
      <c r="F286" s="22" t="s">
        <v>79</v>
      </c>
      <c r="G286" s="23" t="s">
        <v>25</v>
      </c>
      <c r="H286" s="24" t="s">
        <v>205</v>
      </c>
      <c r="I286" s="24" t="n">
        <v>160</v>
      </c>
      <c r="J286" s="24" t="s">
        <v>29</v>
      </c>
      <c r="K286" s="24" t="n">
        <v>5</v>
      </c>
      <c r="L286" s="24"/>
      <c r="M286" s="25"/>
      <c r="N286" s="26" t="n">
        <f aca="false">K286+(0.05*L286)+(M286/240)</f>
        <v>5</v>
      </c>
      <c r="O286" s="27"/>
      <c r="P286" s="27"/>
      <c r="Q286" s="27"/>
      <c r="R286" s="28" t="n">
        <f aca="false">N286*I286</f>
        <v>800</v>
      </c>
      <c r="S286" s="28" t="n">
        <f aca="false">O286+(P286*0.05)+(Q286/240)</f>
        <v>0</v>
      </c>
      <c r="T286" s="28" t="n">
        <f aca="false">R286-S286</f>
        <v>800</v>
      </c>
      <c r="U286" s="29"/>
    </row>
    <row r="287" customFormat="false" ht="15" hidden="false" customHeight="false" outlineLevel="0" collapsed="false">
      <c r="A287" s="18" t="s">
        <v>21</v>
      </c>
      <c r="B287" s="19" t="s">
        <v>22</v>
      </c>
      <c r="C287" s="18" t="n">
        <v>12</v>
      </c>
      <c r="D287" s="20" t="n">
        <v>1754</v>
      </c>
      <c r="E287" s="21" t="s">
        <v>23</v>
      </c>
      <c r="F287" s="22" t="s">
        <v>159</v>
      </c>
      <c r="G287" s="23" t="s">
        <v>25</v>
      </c>
      <c r="H287" s="24" t="s">
        <v>205</v>
      </c>
      <c r="I287" s="24" t="n">
        <v>6500</v>
      </c>
      <c r="J287" s="24" t="s">
        <v>29</v>
      </c>
      <c r="K287" s="24" t="n">
        <v>3</v>
      </c>
      <c r="L287" s="24" t="n">
        <v>10</v>
      </c>
      <c r="M287" s="25"/>
      <c r="N287" s="26" t="n">
        <f aca="false">K287+(0.05*L287)+(M287/240)</f>
        <v>3.5</v>
      </c>
      <c r="O287" s="27"/>
      <c r="P287" s="27"/>
      <c r="Q287" s="27"/>
      <c r="R287" s="28" t="n">
        <f aca="false">N287*I287</f>
        <v>22750</v>
      </c>
      <c r="S287" s="28" t="n">
        <f aca="false">O287+(P287*0.05)+(Q287/240)</f>
        <v>0</v>
      </c>
      <c r="T287" s="28" t="n">
        <f aca="false">R287-S287</f>
        <v>22750</v>
      </c>
      <c r="U287" s="29"/>
    </row>
    <row r="288" customFormat="false" ht="15" hidden="false" customHeight="false" outlineLevel="0" collapsed="false">
      <c r="A288" s="18" t="s">
        <v>21</v>
      </c>
      <c r="B288" s="19" t="s">
        <v>22</v>
      </c>
      <c r="C288" s="18" t="n">
        <v>12</v>
      </c>
      <c r="D288" s="20" t="n">
        <v>1754</v>
      </c>
      <c r="E288" s="21" t="s">
        <v>23</v>
      </c>
      <c r="F288" s="22" t="s">
        <v>215</v>
      </c>
      <c r="G288" s="23" t="s">
        <v>25</v>
      </c>
      <c r="H288" s="24" t="s">
        <v>205</v>
      </c>
      <c r="I288" s="24" t="n">
        <v>36</v>
      </c>
      <c r="J288" s="24" t="s">
        <v>35</v>
      </c>
      <c r="K288" s="24" t="n">
        <v>10</v>
      </c>
      <c r="L288" s="24"/>
      <c r="M288" s="25"/>
      <c r="N288" s="26" t="n">
        <f aca="false">K288+(0.05*L288)+(M288/240)</f>
        <v>10</v>
      </c>
      <c r="O288" s="27"/>
      <c r="P288" s="27"/>
      <c r="Q288" s="27"/>
      <c r="R288" s="28" t="n">
        <f aca="false">N288*I288</f>
        <v>360</v>
      </c>
      <c r="S288" s="28" t="n">
        <f aca="false">O288+(P288*0.05)+(Q288/240)</f>
        <v>0</v>
      </c>
      <c r="T288" s="28" t="n">
        <f aca="false">R288-S288</f>
        <v>360</v>
      </c>
      <c r="U288" s="29"/>
    </row>
    <row r="289" customFormat="false" ht="15" hidden="false" customHeight="false" outlineLevel="0" collapsed="false">
      <c r="A289" s="18" t="s">
        <v>21</v>
      </c>
      <c r="B289" s="19" t="s">
        <v>22</v>
      </c>
      <c r="C289" s="18" t="n">
        <v>12</v>
      </c>
      <c r="D289" s="20" t="n">
        <v>1754</v>
      </c>
      <c r="E289" s="21" t="s">
        <v>23</v>
      </c>
      <c r="F289" s="22" t="s">
        <v>216</v>
      </c>
      <c r="G289" s="23" t="s">
        <v>25</v>
      </c>
      <c r="H289" s="24" t="s">
        <v>205</v>
      </c>
      <c r="I289" s="24" t="n">
        <v>65509</v>
      </c>
      <c r="J289" s="24" t="s">
        <v>35</v>
      </c>
      <c r="K289" s="24"/>
      <c r="L289" s="24" t="n">
        <v>20</v>
      </c>
      <c r="M289" s="25"/>
      <c r="N289" s="26" t="n">
        <f aca="false">K289+(0.05*L289)+(M289/240)</f>
        <v>1</v>
      </c>
      <c r="O289" s="27"/>
      <c r="P289" s="27"/>
      <c r="Q289" s="27"/>
      <c r="R289" s="28" t="n">
        <f aca="false">N289*I289</f>
        <v>65509</v>
      </c>
      <c r="S289" s="28" t="n">
        <f aca="false">O289+(P289*0.05)+(Q289/240)</f>
        <v>0</v>
      </c>
      <c r="T289" s="28" t="n">
        <f aca="false">R289-S289</f>
        <v>65509</v>
      </c>
      <c r="U289" s="29"/>
    </row>
    <row r="290" customFormat="false" ht="15" hidden="false" customHeight="false" outlineLevel="0" collapsed="false">
      <c r="A290" s="18" t="s">
        <v>21</v>
      </c>
      <c r="B290" s="19" t="s">
        <v>22</v>
      </c>
      <c r="C290" s="18" t="n">
        <v>12</v>
      </c>
      <c r="D290" s="20" t="n">
        <v>1754</v>
      </c>
      <c r="E290" s="21" t="s">
        <v>23</v>
      </c>
      <c r="F290" s="22" t="s">
        <v>217</v>
      </c>
      <c r="G290" s="23" t="s">
        <v>25</v>
      </c>
      <c r="H290" s="24" t="s">
        <v>205</v>
      </c>
      <c r="I290" s="24" t="n">
        <v>8935</v>
      </c>
      <c r="J290" s="24" t="s">
        <v>97</v>
      </c>
      <c r="K290" s="24" t="n">
        <v>28</v>
      </c>
      <c r="L290" s="24"/>
      <c r="M290" s="25"/>
      <c r="N290" s="26" t="n">
        <f aca="false">K290+(0.05*L290)+(M290/240)</f>
        <v>28</v>
      </c>
      <c r="O290" s="27"/>
      <c r="P290" s="27"/>
      <c r="Q290" s="27"/>
      <c r="R290" s="28" t="n">
        <f aca="false">N290*I290</f>
        <v>250180</v>
      </c>
      <c r="S290" s="28" t="n">
        <f aca="false">O290+(P290*0.05)+(Q290/240)</f>
        <v>0</v>
      </c>
      <c r="T290" s="28" t="n">
        <f aca="false">R290-S290</f>
        <v>250180</v>
      </c>
      <c r="U290" s="29"/>
    </row>
    <row r="291" customFormat="false" ht="15" hidden="false" customHeight="false" outlineLevel="0" collapsed="false">
      <c r="A291" s="18" t="s">
        <v>21</v>
      </c>
      <c r="B291" s="19" t="s">
        <v>22</v>
      </c>
      <c r="C291" s="18" t="n">
        <v>12</v>
      </c>
      <c r="D291" s="20" t="n">
        <v>1754</v>
      </c>
      <c r="E291" s="21" t="s">
        <v>23</v>
      </c>
      <c r="F291" s="22" t="s">
        <v>218</v>
      </c>
      <c r="G291" s="23" t="s">
        <v>25</v>
      </c>
      <c r="H291" s="24" t="s">
        <v>205</v>
      </c>
      <c r="I291" s="24" t="n">
        <v>1</v>
      </c>
      <c r="J291" s="24" t="s">
        <v>140</v>
      </c>
      <c r="K291" s="31"/>
      <c r="L291" s="24"/>
      <c r="M291" s="25"/>
      <c r="N291" s="26" t="n">
        <f aca="false">K291+(0.05*L291)+(M291/240)</f>
        <v>0</v>
      </c>
      <c r="O291" s="27"/>
      <c r="P291" s="27"/>
      <c r="Q291" s="27"/>
      <c r="R291" s="28" t="n">
        <f aca="false">N291*I291</f>
        <v>0</v>
      </c>
      <c r="S291" s="28" t="n">
        <f aca="false">O291+(P291*0.05)+(Q291/240)</f>
        <v>0</v>
      </c>
      <c r="T291" s="28" t="n">
        <f aca="false">R291-S291</f>
        <v>0</v>
      </c>
      <c r="U291" s="33" t="s">
        <v>219</v>
      </c>
    </row>
    <row r="292" customFormat="false" ht="15" hidden="false" customHeight="false" outlineLevel="0" collapsed="false">
      <c r="A292" s="18" t="s">
        <v>21</v>
      </c>
      <c r="B292" s="19" t="s">
        <v>22</v>
      </c>
      <c r="C292" s="18" t="n">
        <v>12</v>
      </c>
      <c r="D292" s="20" t="n">
        <v>1754</v>
      </c>
      <c r="E292" s="21" t="s">
        <v>23</v>
      </c>
      <c r="F292" s="22" t="s">
        <v>137</v>
      </c>
      <c r="G292" s="23" t="s">
        <v>25</v>
      </c>
      <c r="H292" s="24" t="s">
        <v>205</v>
      </c>
      <c r="I292" s="24" t="n">
        <v>26</v>
      </c>
      <c r="J292" s="24" t="s">
        <v>29</v>
      </c>
      <c r="K292" s="24"/>
      <c r="L292" s="24" t="n">
        <v>4</v>
      </c>
      <c r="M292" s="25"/>
      <c r="N292" s="26" t="n">
        <f aca="false">K292+(0.05*L292)+(M292/240)</f>
        <v>0.2</v>
      </c>
      <c r="O292" s="27"/>
      <c r="P292" s="27"/>
      <c r="Q292" s="27"/>
      <c r="R292" s="28" t="n">
        <f aca="false">N292*I292</f>
        <v>5.2</v>
      </c>
      <c r="S292" s="28" t="n">
        <f aca="false">O292+(P292*0.05)+(Q292/240)</f>
        <v>0</v>
      </c>
      <c r="T292" s="28" t="n">
        <f aca="false">R292-S292</f>
        <v>5.2</v>
      </c>
      <c r="U292" s="29"/>
    </row>
    <row r="293" customFormat="false" ht="15" hidden="false" customHeight="false" outlineLevel="0" collapsed="false">
      <c r="A293" s="18" t="s">
        <v>21</v>
      </c>
      <c r="B293" s="19" t="s">
        <v>22</v>
      </c>
      <c r="C293" s="18" t="n">
        <v>12</v>
      </c>
      <c r="D293" s="20" t="n">
        <v>1754</v>
      </c>
      <c r="E293" s="21" t="s">
        <v>23</v>
      </c>
      <c r="F293" s="22" t="s">
        <v>220</v>
      </c>
      <c r="G293" s="23" t="s">
        <v>25</v>
      </c>
      <c r="H293" s="24" t="s">
        <v>205</v>
      </c>
      <c r="I293" s="24" t="n">
        <v>2550</v>
      </c>
      <c r="J293" s="24" t="s">
        <v>106</v>
      </c>
      <c r="K293" s="24" t="n">
        <v>2</v>
      </c>
      <c r="L293" s="31"/>
      <c r="M293" s="25"/>
      <c r="N293" s="26" t="n">
        <f aca="false">K293+(0.05*L293)+(M293/240)</f>
        <v>2</v>
      </c>
      <c r="O293" s="27"/>
      <c r="P293" s="27"/>
      <c r="Q293" s="27"/>
      <c r="R293" s="28" t="n">
        <f aca="false">N293*I293</f>
        <v>5100</v>
      </c>
      <c r="S293" s="28" t="n">
        <f aca="false">O293+(P293*0.05)+(Q293/240)</f>
        <v>0</v>
      </c>
      <c r="T293" s="28" t="n">
        <f aca="false">R293-S293</f>
        <v>5100</v>
      </c>
      <c r="U293" s="29"/>
    </row>
    <row r="294" customFormat="false" ht="15" hidden="false" customHeight="false" outlineLevel="0" collapsed="false">
      <c r="A294" s="18" t="s">
        <v>21</v>
      </c>
      <c r="B294" s="19" t="s">
        <v>22</v>
      </c>
      <c r="C294" s="18" t="n">
        <v>12</v>
      </c>
      <c r="D294" s="20" t="n">
        <v>1754</v>
      </c>
      <c r="E294" s="21" t="s">
        <v>23</v>
      </c>
      <c r="F294" s="22" t="s">
        <v>162</v>
      </c>
      <c r="G294" s="23" t="s">
        <v>25</v>
      </c>
      <c r="H294" s="24" t="s">
        <v>205</v>
      </c>
      <c r="I294" s="24" t="n">
        <v>9900</v>
      </c>
      <c r="J294" s="24" t="s">
        <v>29</v>
      </c>
      <c r="K294" s="24" t="n">
        <v>0.08</v>
      </c>
      <c r="L294" s="24"/>
      <c r="M294" s="25"/>
      <c r="N294" s="26" t="n">
        <f aca="false">K294+(0.05*L294)+(M294/240)</f>
        <v>0.08</v>
      </c>
      <c r="O294" s="27"/>
      <c r="P294" s="27"/>
      <c r="Q294" s="27"/>
      <c r="R294" s="28" t="n">
        <f aca="false">N294*I294</f>
        <v>792</v>
      </c>
      <c r="S294" s="28" t="n">
        <f aca="false">O294+(P294*0.05)+(Q294/240)</f>
        <v>0</v>
      </c>
      <c r="T294" s="28" t="n">
        <f aca="false">R294-S294</f>
        <v>792</v>
      </c>
      <c r="U294" s="29" t="s">
        <v>55</v>
      </c>
    </row>
    <row r="295" customFormat="false" ht="15" hidden="false" customHeight="false" outlineLevel="0" collapsed="false">
      <c r="A295" s="18" t="s">
        <v>21</v>
      </c>
      <c r="B295" s="19" t="s">
        <v>22</v>
      </c>
      <c r="C295" s="18" t="n">
        <v>12</v>
      </c>
      <c r="D295" s="20" t="n">
        <v>1754</v>
      </c>
      <c r="E295" s="21" t="s">
        <v>23</v>
      </c>
      <c r="F295" s="22" t="s">
        <v>54</v>
      </c>
      <c r="G295" s="23" t="s">
        <v>25</v>
      </c>
      <c r="H295" s="24" t="s">
        <v>205</v>
      </c>
      <c r="I295" s="24" t="n">
        <v>33090</v>
      </c>
      <c r="J295" s="24" t="s">
        <v>29</v>
      </c>
      <c r="K295" s="24" t="n">
        <v>0.08</v>
      </c>
      <c r="L295" s="24"/>
      <c r="M295" s="25"/>
      <c r="N295" s="26" t="n">
        <f aca="false">K295+(0.05*L295)+(M295/240)</f>
        <v>0.08</v>
      </c>
      <c r="O295" s="27"/>
      <c r="P295" s="27"/>
      <c r="Q295" s="27"/>
      <c r="R295" s="28" t="n">
        <f aca="false">N295*I295</f>
        <v>2647.2</v>
      </c>
      <c r="S295" s="28" t="n">
        <f aca="false">O295+(P295*0.05)+(Q295/240)</f>
        <v>0</v>
      </c>
      <c r="T295" s="28" t="n">
        <f aca="false">R295-S295</f>
        <v>2647.2</v>
      </c>
      <c r="U295" s="29" t="s">
        <v>55</v>
      </c>
    </row>
    <row r="296" customFormat="false" ht="15" hidden="false" customHeight="false" outlineLevel="0" collapsed="false">
      <c r="A296" s="18" t="s">
        <v>21</v>
      </c>
      <c r="B296" s="19" t="s">
        <v>22</v>
      </c>
      <c r="C296" s="18" t="n">
        <v>12</v>
      </c>
      <c r="D296" s="20" t="n">
        <v>1754</v>
      </c>
      <c r="E296" s="21" t="s">
        <v>23</v>
      </c>
      <c r="F296" s="22" t="s">
        <v>56</v>
      </c>
      <c r="G296" s="23" t="s">
        <v>25</v>
      </c>
      <c r="H296" s="24" t="s">
        <v>205</v>
      </c>
      <c r="I296" s="24" t="n">
        <v>194100</v>
      </c>
      <c r="J296" s="24" t="s">
        <v>29</v>
      </c>
      <c r="K296" s="24" t="n">
        <v>0.24</v>
      </c>
      <c r="L296" s="24"/>
      <c r="M296" s="25"/>
      <c r="N296" s="26" t="n">
        <f aca="false">K296+(0.05*L296)+(M296/240)</f>
        <v>0.24</v>
      </c>
      <c r="O296" s="27"/>
      <c r="P296" s="27"/>
      <c r="Q296" s="27"/>
      <c r="R296" s="28" t="n">
        <f aca="false">N296*I296</f>
        <v>46584</v>
      </c>
      <c r="S296" s="28" t="n">
        <f aca="false">O296+(P296*0.05)+(Q296/240)</f>
        <v>0</v>
      </c>
      <c r="T296" s="28" t="n">
        <f aca="false">R296-S296</f>
        <v>46584</v>
      </c>
      <c r="U296" s="29" t="s">
        <v>55</v>
      </c>
    </row>
    <row r="297" customFormat="false" ht="15" hidden="false" customHeight="false" outlineLevel="0" collapsed="false">
      <c r="A297" s="18" t="s">
        <v>21</v>
      </c>
      <c r="B297" s="19" t="s">
        <v>22</v>
      </c>
      <c r="C297" s="18" t="n">
        <v>12</v>
      </c>
      <c r="D297" s="20" t="n">
        <v>1754</v>
      </c>
      <c r="E297" s="21" t="s">
        <v>23</v>
      </c>
      <c r="F297" s="22" t="s">
        <v>57</v>
      </c>
      <c r="G297" s="23" t="s">
        <v>25</v>
      </c>
      <c r="H297" s="24" t="s">
        <v>205</v>
      </c>
      <c r="I297" s="24" t="n">
        <v>10000</v>
      </c>
      <c r="J297" s="24" t="s">
        <v>29</v>
      </c>
      <c r="K297" s="24"/>
      <c r="L297" s="24" t="n">
        <v>12</v>
      </c>
      <c r="M297" s="25"/>
      <c r="N297" s="26" t="n">
        <f aca="false">K297+(0.05*L297)+(M297/240)</f>
        <v>0.6</v>
      </c>
      <c r="O297" s="27"/>
      <c r="P297" s="27"/>
      <c r="Q297" s="27"/>
      <c r="R297" s="28" t="n">
        <f aca="false">N297*I297</f>
        <v>6000</v>
      </c>
      <c r="S297" s="28" t="n">
        <f aca="false">O297+(P297*0.05)+(Q297/240)</f>
        <v>0</v>
      </c>
      <c r="T297" s="28" t="n">
        <f aca="false">R297-S297</f>
        <v>6000</v>
      </c>
      <c r="U297" s="29"/>
    </row>
    <row r="298" customFormat="false" ht="15" hidden="false" customHeight="false" outlineLevel="0" collapsed="false">
      <c r="A298" s="18" t="s">
        <v>21</v>
      </c>
      <c r="B298" s="19" t="s">
        <v>22</v>
      </c>
      <c r="C298" s="18" t="n">
        <v>12</v>
      </c>
      <c r="D298" s="20" t="n">
        <v>1754</v>
      </c>
      <c r="E298" s="21" t="s">
        <v>23</v>
      </c>
      <c r="F298" s="22" t="s">
        <v>58</v>
      </c>
      <c r="G298" s="23" t="s">
        <v>25</v>
      </c>
      <c r="H298" s="24" t="s">
        <v>205</v>
      </c>
      <c r="I298" s="24" t="n">
        <v>6000</v>
      </c>
      <c r="J298" s="24" t="s">
        <v>29</v>
      </c>
      <c r="K298" s="24"/>
      <c r="L298" s="24" t="n">
        <v>7</v>
      </c>
      <c r="M298" s="25"/>
      <c r="N298" s="26" t="n">
        <f aca="false">K298+(0.05*L298)+(M298/240)</f>
        <v>0.35</v>
      </c>
      <c r="O298" s="27"/>
      <c r="P298" s="27"/>
      <c r="Q298" s="27"/>
      <c r="R298" s="28" t="n">
        <f aca="false">N298*I298</f>
        <v>2100</v>
      </c>
      <c r="S298" s="28" t="n">
        <f aca="false">O298+(P298*0.05)+(Q298/240)</f>
        <v>0</v>
      </c>
      <c r="T298" s="28" t="n">
        <f aca="false">R298-S298</f>
        <v>2100</v>
      </c>
      <c r="U298" s="29"/>
    </row>
    <row r="299" customFormat="false" ht="15" hidden="false" customHeight="false" outlineLevel="0" collapsed="false">
      <c r="A299" s="18" t="s">
        <v>21</v>
      </c>
      <c r="B299" s="19" t="s">
        <v>22</v>
      </c>
      <c r="C299" s="18" t="n">
        <v>12</v>
      </c>
      <c r="D299" s="20" t="n">
        <v>1754</v>
      </c>
      <c r="E299" s="21" t="s">
        <v>23</v>
      </c>
      <c r="F299" s="22" t="s">
        <v>60</v>
      </c>
      <c r="G299" s="23" t="s">
        <v>25</v>
      </c>
      <c r="H299" s="24" t="s">
        <v>205</v>
      </c>
      <c r="I299" s="24" t="n">
        <v>2252</v>
      </c>
      <c r="J299" s="24" t="s">
        <v>29</v>
      </c>
      <c r="K299" s="24" t="n">
        <v>3</v>
      </c>
      <c r="L299" s="24" t="n">
        <v>15</v>
      </c>
      <c r="M299" s="25"/>
      <c r="N299" s="26" t="n">
        <f aca="false">K299+(0.05*L299)+(M299/240)</f>
        <v>3.75</v>
      </c>
      <c r="O299" s="27"/>
      <c r="P299" s="27"/>
      <c r="Q299" s="27"/>
      <c r="R299" s="28" t="n">
        <f aca="false">N299*I299</f>
        <v>8445</v>
      </c>
      <c r="S299" s="28" t="n">
        <f aca="false">O299+(P299*0.05)+(Q299/240)</f>
        <v>0</v>
      </c>
      <c r="T299" s="28" t="n">
        <f aca="false">R299-S299</f>
        <v>8445</v>
      </c>
      <c r="U299" s="29"/>
    </row>
    <row r="300" customFormat="false" ht="15" hidden="false" customHeight="false" outlineLevel="0" collapsed="false">
      <c r="A300" s="18" t="s">
        <v>21</v>
      </c>
      <c r="B300" s="19" t="s">
        <v>22</v>
      </c>
      <c r="C300" s="18" t="n">
        <v>12</v>
      </c>
      <c r="D300" s="20" t="n">
        <v>1754</v>
      </c>
      <c r="E300" s="21" t="s">
        <v>23</v>
      </c>
      <c r="F300" s="22" t="s">
        <v>148</v>
      </c>
      <c r="G300" s="23" t="s">
        <v>25</v>
      </c>
      <c r="H300" s="24" t="s">
        <v>205</v>
      </c>
      <c r="I300" s="24" t="n">
        <v>24769</v>
      </c>
      <c r="J300" s="24" t="s">
        <v>29</v>
      </c>
      <c r="K300" s="24" t="n">
        <v>3</v>
      </c>
      <c r="L300" s="24" t="n">
        <v>10</v>
      </c>
      <c r="M300" s="25"/>
      <c r="N300" s="26" t="n">
        <f aca="false">K300+(0.05*L300)+(M300/240)</f>
        <v>3.5</v>
      </c>
      <c r="O300" s="27"/>
      <c r="P300" s="27"/>
      <c r="Q300" s="27"/>
      <c r="R300" s="28" t="n">
        <f aca="false">N300*I300</f>
        <v>86691.5</v>
      </c>
      <c r="S300" s="28" t="n">
        <f aca="false">O300+(P300*0.05)+(Q300/240)</f>
        <v>0</v>
      </c>
      <c r="T300" s="28" t="n">
        <f aca="false">R300-S300</f>
        <v>86691.5</v>
      </c>
      <c r="U300" s="29"/>
    </row>
    <row r="301" customFormat="false" ht="15" hidden="false" customHeight="false" outlineLevel="0" collapsed="false">
      <c r="A301" s="18" t="s">
        <v>21</v>
      </c>
      <c r="B301" s="19" t="s">
        <v>22</v>
      </c>
      <c r="C301" s="18" t="n">
        <v>12</v>
      </c>
      <c r="D301" s="20" t="n">
        <v>1754</v>
      </c>
      <c r="E301" s="21" t="s">
        <v>23</v>
      </c>
      <c r="F301" s="22" t="s">
        <v>221</v>
      </c>
      <c r="G301" s="23" t="s">
        <v>25</v>
      </c>
      <c r="H301" s="24" t="s">
        <v>205</v>
      </c>
      <c r="I301" s="24" t="n">
        <v>1</v>
      </c>
      <c r="J301" s="24" t="s">
        <v>38</v>
      </c>
      <c r="K301" s="24" t="n">
        <v>40</v>
      </c>
      <c r="L301" s="24"/>
      <c r="M301" s="25"/>
      <c r="N301" s="26" t="n">
        <f aca="false">K301+(0.05*L301)+(M301/240)</f>
        <v>40</v>
      </c>
      <c r="O301" s="27"/>
      <c r="P301" s="27"/>
      <c r="Q301" s="27"/>
      <c r="R301" s="28" t="n">
        <f aca="false">N301*I301</f>
        <v>40</v>
      </c>
      <c r="S301" s="28" t="n">
        <f aca="false">O301+(P301*0.05)+(Q301/240)</f>
        <v>0</v>
      </c>
      <c r="T301" s="28" t="n">
        <f aca="false">R301-S301</f>
        <v>40</v>
      </c>
      <c r="U301" s="29"/>
    </row>
    <row r="302" customFormat="false" ht="15" hidden="false" customHeight="false" outlineLevel="0" collapsed="false">
      <c r="A302" s="18" t="s">
        <v>21</v>
      </c>
      <c r="B302" s="19" t="s">
        <v>22</v>
      </c>
      <c r="C302" s="18" t="n">
        <v>12</v>
      </c>
      <c r="D302" s="20" t="n">
        <v>1754</v>
      </c>
      <c r="E302" s="21" t="s">
        <v>23</v>
      </c>
      <c r="F302" s="22" t="s">
        <v>65</v>
      </c>
      <c r="G302" s="23" t="s">
        <v>25</v>
      </c>
      <c r="H302" s="24" t="s">
        <v>205</v>
      </c>
      <c r="I302" s="24" t="n">
        <v>1</v>
      </c>
      <c r="J302" s="24" t="s">
        <v>38</v>
      </c>
      <c r="K302" s="24" t="n">
        <v>75</v>
      </c>
      <c r="L302" s="24"/>
      <c r="M302" s="25"/>
      <c r="N302" s="26" t="n">
        <f aca="false">K302+(0.05*L302)+(M302/240)</f>
        <v>75</v>
      </c>
      <c r="O302" s="27"/>
      <c r="P302" s="27"/>
      <c r="Q302" s="27"/>
      <c r="R302" s="28" t="n">
        <f aca="false">N302*I302</f>
        <v>75</v>
      </c>
      <c r="S302" s="28" t="n">
        <f aca="false">O302+(P302*0.05)+(Q302/240)</f>
        <v>0</v>
      </c>
      <c r="T302" s="28" t="n">
        <f aca="false">R302-S302</f>
        <v>75</v>
      </c>
      <c r="U302" s="29"/>
    </row>
    <row r="303" customFormat="false" ht="15" hidden="false" customHeight="false" outlineLevel="0" collapsed="false">
      <c r="A303" s="18" t="s">
        <v>21</v>
      </c>
      <c r="B303" s="19" t="s">
        <v>22</v>
      </c>
      <c r="C303" s="18" t="n">
        <v>12</v>
      </c>
      <c r="D303" s="20" t="n">
        <v>1754</v>
      </c>
      <c r="E303" s="21" t="s">
        <v>23</v>
      </c>
      <c r="F303" s="22" t="s">
        <v>65</v>
      </c>
      <c r="G303" s="23" t="s">
        <v>25</v>
      </c>
      <c r="H303" s="24" t="s">
        <v>205</v>
      </c>
      <c r="I303" s="24" t="n">
        <v>1536</v>
      </c>
      <c r="J303" s="24" t="s">
        <v>81</v>
      </c>
      <c r="K303" s="24"/>
      <c r="L303" s="24" t="n">
        <v>10</v>
      </c>
      <c r="M303" s="25"/>
      <c r="N303" s="26" t="n">
        <f aca="false">K303+(0.05*L303)+(M303/240)</f>
        <v>0.5</v>
      </c>
      <c r="O303" s="27"/>
      <c r="P303" s="27"/>
      <c r="Q303" s="27"/>
      <c r="R303" s="28" t="n">
        <f aca="false">N303*I303</f>
        <v>768</v>
      </c>
      <c r="S303" s="28" t="n">
        <f aca="false">O303+(P303*0.05)+(Q303/240)</f>
        <v>0</v>
      </c>
      <c r="T303" s="28" t="n">
        <f aca="false">R303-S303</f>
        <v>768</v>
      </c>
      <c r="U303" s="29"/>
    </row>
    <row r="304" customFormat="false" ht="15" hidden="false" customHeight="false" outlineLevel="0" collapsed="false">
      <c r="A304" s="18" t="s">
        <v>21</v>
      </c>
      <c r="B304" s="19" t="s">
        <v>22</v>
      </c>
      <c r="C304" s="18" t="n">
        <v>12</v>
      </c>
      <c r="D304" s="20" t="n">
        <v>1754</v>
      </c>
      <c r="E304" s="21" t="s">
        <v>23</v>
      </c>
      <c r="F304" s="22" t="s">
        <v>150</v>
      </c>
      <c r="G304" s="23" t="s">
        <v>25</v>
      </c>
      <c r="H304" s="24" t="s">
        <v>205</v>
      </c>
      <c r="I304" s="24" t="n">
        <v>120</v>
      </c>
      <c r="J304" s="24" t="s">
        <v>81</v>
      </c>
      <c r="K304" s="24"/>
      <c r="L304" s="24" t="n">
        <v>15</v>
      </c>
      <c r="M304" s="25"/>
      <c r="N304" s="26" t="n">
        <f aca="false">K304+(0.05*L304)+(M304/240)</f>
        <v>0.75</v>
      </c>
      <c r="O304" s="27"/>
      <c r="P304" s="27"/>
      <c r="Q304" s="27"/>
      <c r="R304" s="28" t="n">
        <f aca="false">N304*I304</f>
        <v>90</v>
      </c>
      <c r="S304" s="28" t="n">
        <f aca="false">O304+(P304*0.05)+(Q304/240)</f>
        <v>0</v>
      </c>
      <c r="T304" s="28" t="n">
        <f aca="false">R304-S304</f>
        <v>90</v>
      </c>
      <c r="U304" s="29" t="s">
        <v>151</v>
      </c>
    </row>
    <row r="305" customFormat="false" ht="15" hidden="false" customHeight="false" outlineLevel="0" collapsed="false">
      <c r="A305" s="18" t="s">
        <v>21</v>
      </c>
      <c r="B305" s="19" t="s">
        <v>22</v>
      </c>
      <c r="C305" s="18" t="n">
        <v>12</v>
      </c>
      <c r="D305" s="20" t="n">
        <v>1754</v>
      </c>
      <c r="E305" s="21" t="s">
        <v>23</v>
      </c>
      <c r="F305" s="22" t="s">
        <v>71</v>
      </c>
      <c r="G305" s="23" t="s">
        <v>25</v>
      </c>
      <c r="H305" s="24" t="s">
        <v>205</v>
      </c>
      <c r="I305" s="24" t="n">
        <v>10</v>
      </c>
      <c r="J305" s="24" t="s">
        <v>36</v>
      </c>
      <c r="K305" s="24" t="n">
        <v>64</v>
      </c>
      <c r="L305" s="24"/>
      <c r="M305" s="25"/>
      <c r="N305" s="26" t="n">
        <f aca="false">K305+(0.05*L305)+(M305/240)</f>
        <v>64</v>
      </c>
      <c r="O305" s="27"/>
      <c r="P305" s="27"/>
      <c r="Q305" s="27"/>
      <c r="R305" s="28" t="n">
        <f aca="false">N305*I305</f>
        <v>640</v>
      </c>
      <c r="S305" s="28" t="n">
        <f aca="false">O305+(P305*0.05)+(Q305/240)</f>
        <v>0</v>
      </c>
      <c r="T305" s="28" t="n">
        <f aca="false">R305-S305</f>
        <v>640</v>
      </c>
      <c r="U305" s="29"/>
    </row>
    <row r="306" customFormat="false" ht="15" hidden="false" customHeight="false" outlineLevel="0" collapsed="false">
      <c r="A306" s="18" t="s">
        <v>21</v>
      </c>
      <c r="B306" s="19" t="s">
        <v>22</v>
      </c>
      <c r="C306" s="18" t="n">
        <v>12</v>
      </c>
      <c r="D306" s="20" t="n">
        <v>1754</v>
      </c>
      <c r="E306" s="21" t="s">
        <v>23</v>
      </c>
      <c r="F306" s="22" t="s">
        <v>71</v>
      </c>
      <c r="G306" s="23" t="s">
        <v>25</v>
      </c>
      <c r="H306" s="24" t="s">
        <v>205</v>
      </c>
      <c r="I306" s="24" t="n">
        <v>32</v>
      </c>
      <c r="J306" s="24" t="s">
        <v>40</v>
      </c>
      <c r="K306" s="24" t="n">
        <v>9</v>
      </c>
      <c r="L306" s="24"/>
      <c r="M306" s="25"/>
      <c r="N306" s="26" t="n">
        <f aca="false">K306+(0.05*L306)+(M306/240)</f>
        <v>9</v>
      </c>
      <c r="O306" s="27"/>
      <c r="P306" s="27"/>
      <c r="Q306" s="27"/>
      <c r="R306" s="28" t="n">
        <f aca="false">N306*I306</f>
        <v>288</v>
      </c>
      <c r="S306" s="28" t="n">
        <f aca="false">O306+(P306*0.05)+(Q306/240)</f>
        <v>0</v>
      </c>
      <c r="T306" s="28" t="n">
        <f aca="false">R306-S306</f>
        <v>288</v>
      </c>
      <c r="U306" s="29"/>
    </row>
    <row r="307" customFormat="false" ht="15" hidden="false" customHeight="false" outlineLevel="0" collapsed="false">
      <c r="A307" s="18" t="s">
        <v>21</v>
      </c>
      <c r="B307" s="19" t="s">
        <v>22</v>
      </c>
      <c r="C307" s="18" t="n">
        <v>13</v>
      </c>
      <c r="D307" s="20" t="n">
        <v>1754</v>
      </c>
      <c r="E307" s="21" t="s">
        <v>23</v>
      </c>
      <c r="F307" s="22" t="s">
        <v>79</v>
      </c>
      <c r="G307" s="23" t="s">
        <v>25</v>
      </c>
      <c r="H307" s="24" t="s">
        <v>222</v>
      </c>
      <c r="I307" s="24" t="n">
        <v>28000</v>
      </c>
      <c r="J307" s="24" t="s">
        <v>29</v>
      </c>
      <c r="K307" s="24" t="n">
        <v>5</v>
      </c>
      <c r="L307" s="24"/>
      <c r="M307" s="25"/>
      <c r="N307" s="26" t="n">
        <f aca="false">K307+(0.05*L307)+(M307/240)</f>
        <v>5</v>
      </c>
      <c r="O307" s="27"/>
      <c r="P307" s="27"/>
      <c r="Q307" s="27"/>
      <c r="R307" s="28" t="n">
        <f aca="false">N307*I307</f>
        <v>140000</v>
      </c>
      <c r="S307" s="28" t="n">
        <f aca="false">O307+(P307*0.05)+(Q307/240)</f>
        <v>0</v>
      </c>
      <c r="T307" s="28" t="n">
        <f aca="false">R307-S307</f>
        <v>140000</v>
      </c>
      <c r="U307" s="29"/>
    </row>
    <row r="308" customFormat="false" ht="15" hidden="false" customHeight="false" outlineLevel="0" collapsed="false">
      <c r="A308" s="18" t="s">
        <v>21</v>
      </c>
      <c r="B308" s="19" t="s">
        <v>22</v>
      </c>
      <c r="C308" s="18" t="n">
        <v>13</v>
      </c>
      <c r="D308" s="20" t="n">
        <v>1754</v>
      </c>
      <c r="E308" s="21" t="s">
        <v>23</v>
      </c>
      <c r="F308" s="22" t="s">
        <v>50</v>
      </c>
      <c r="G308" s="23" t="s">
        <v>25</v>
      </c>
      <c r="H308" s="24" t="s">
        <v>222</v>
      </c>
      <c r="I308" s="24" t="n">
        <v>78</v>
      </c>
      <c r="J308" s="24" t="s">
        <v>51</v>
      </c>
      <c r="K308" s="24" t="n">
        <v>50</v>
      </c>
      <c r="L308" s="24"/>
      <c r="M308" s="25"/>
      <c r="N308" s="26" t="n">
        <f aca="false">K308+(0.05*L308)+(M308/240)</f>
        <v>50</v>
      </c>
      <c r="O308" s="27"/>
      <c r="P308" s="27"/>
      <c r="Q308" s="27"/>
      <c r="R308" s="28" t="n">
        <f aca="false">N308*I308</f>
        <v>3900</v>
      </c>
      <c r="S308" s="28" t="n">
        <f aca="false">O308+(P308*0.05)+(Q308/240)</f>
        <v>0</v>
      </c>
      <c r="T308" s="28" t="n">
        <f aca="false">R308-S308</f>
        <v>3900</v>
      </c>
      <c r="U308" s="29"/>
    </row>
    <row r="309" customFormat="false" ht="15" hidden="false" customHeight="false" outlineLevel="0" collapsed="false">
      <c r="A309" s="18" t="s">
        <v>21</v>
      </c>
      <c r="B309" s="19" t="s">
        <v>22</v>
      </c>
      <c r="C309" s="18" t="n">
        <v>13</v>
      </c>
      <c r="D309" s="20" t="n">
        <v>1754</v>
      </c>
      <c r="E309" s="21" t="s">
        <v>23</v>
      </c>
      <c r="F309" s="22" t="s">
        <v>56</v>
      </c>
      <c r="G309" s="23" t="s">
        <v>25</v>
      </c>
      <c r="H309" s="24" t="s">
        <v>222</v>
      </c>
      <c r="I309" s="24" t="n">
        <v>32900</v>
      </c>
      <c r="J309" s="24" t="s">
        <v>29</v>
      </c>
      <c r="K309" s="24" t="n">
        <v>0.24</v>
      </c>
      <c r="L309" s="24"/>
      <c r="M309" s="25"/>
      <c r="N309" s="26" t="n">
        <f aca="false">K309+(0.05*L309)+(M309/240)</f>
        <v>0.24</v>
      </c>
      <c r="O309" s="27"/>
      <c r="P309" s="27"/>
      <c r="Q309" s="27"/>
      <c r="R309" s="28" t="n">
        <f aca="false">N309*I309</f>
        <v>7896</v>
      </c>
      <c r="S309" s="28" t="n">
        <f aca="false">O309+(P309*0.05)+(Q309/240)</f>
        <v>0</v>
      </c>
      <c r="T309" s="28" t="n">
        <f aca="false">R309-S309</f>
        <v>7896</v>
      </c>
      <c r="U309" s="29" t="s">
        <v>55</v>
      </c>
    </row>
    <row r="310" customFormat="false" ht="15" hidden="false" customHeight="false" outlineLevel="0" collapsed="false">
      <c r="A310" s="18" t="s">
        <v>21</v>
      </c>
      <c r="B310" s="19" t="s">
        <v>22</v>
      </c>
      <c r="C310" s="18" t="n">
        <v>13</v>
      </c>
      <c r="D310" s="20" t="n">
        <v>1754</v>
      </c>
      <c r="E310" s="21" t="s">
        <v>23</v>
      </c>
      <c r="F310" s="22" t="s">
        <v>59</v>
      </c>
      <c r="G310" s="23" t="s">
        <v>25</v>
      </c>
      <c r="H310" s="24" t="s">
        <v>222</v>
      </c>
      <c r="I310" s="24" t="n">
        <v>90000</v>
      </c>
      <c r="J310" s="24" t="s">
        <v>29</v>
      </c>
      <c r="K310" s="24" t="n">
        <v>0.24</v>
      </c>
      <c r="L310" s="24"/>
      <c r="M310" s="25"/>
      <c r="N310" s="26" t="n">
        <f aca="false">K310+(0.05*L310)+(M310/240)</f>
        <v>0.24</v>
      </c>
      <c r="O310" s="27"/>
      <c r="P310" s="27"/>
      <c r="Q310" s="27"/>
      <c r="R310" s="28" t="n">
        <f aca="false">N310*I310</f>
        <v>21600</v>
      </c>
      <c r="S310" s="28" t="n">
        <f aca="false">O310+(P310*0.05)+(Q310/240)</f>
        <v>0</v>
      </c>
      <c r="T310" s="28" t="n">
        <f aca="false">R310-S310</f>
        <v>21600</v>
      </c>
      <c r="U310" s="29" t="s">
        <v>55</v>
      </c>
    </row>
    <row r="311" customFormat="false" ht="15" hidden="false" customHeight="false" outlineLevel="0" collapsed="false">
      <c r="A311" s="18" t="s">
        <v>21</v>
      </c>
      <c r="B311" s="19" t="s">
        <v>22</v>
      </c>
      <c r="C311" s="18" t="n">
        <v>13</v>
      </c>
      <c r="D311" s="20" t="n">
        <v>1754</v>
      </c>
      <c r="E311" s="21" t="s">
        <v>23</v>
      </c>
      <c r="F311" s="22" t="s">
        <v>90</v>
      </c>
      <c r="G311" s="23" t="s">
        <v>25</v>
      </c>
      <c r="H311" s="24" t="s">
        <v>223</v>
      </c>
      <c r="I311" s="24" t="n">
        <v>20000</v>
      </c>
      <c r="J311" s="24" t="s">
        <v>224</v>
      </c>
      <c r="K311" s="24"/>
      <c r="L311" s="24" t="n">
        <v>0.01</v>
      </c>
      <c r="M311" s="25"/>
      <c r="N311" s="26" t="n">
        <f aca="false">K311+(0.05*L311)+(M311/240)</f>
        <v>0.0005</v>
      </c>
      <c r="O311" s="27"/>
      <c r="P311" s="27"/>
      <c r="Q311" s="27"/>
      <c r="R311" s="28" t="n">
        <f aca="false">N311*I311</f>
        <v>10</v>
      </c>
      <c r="S311" s="28" t="n">
        <f aca="false">O311+(P311*0.05)+(Q311/240)</f>
        <v>0</v>
      </c>
      <c r="T311" s="28" t="n">
        <f aca="false">R311-S311</f>
        <v>10</v>
      </c>
      <c r="U311" s="29" t="s">
        <v>48</v>
      </c>
    </row>
    <row r="312" customFormat="false" ht="15" hidden="false" customHeight="false" outlineLevel="0" collapsed="false">
      <c r="A312" s="18" t="s">
        <v>21</v>
      </c>
      <c r="B312" s="19" t="s">
        <v>22</v>
      </c>
      <c r="C312" s="18" t="n">
        <v>13</v>
      </c>
      <c r="D312" s="20" t="n">
        <v>1754</v>
      </c>
      <c r="E312" s="21" t="s">
        <v>23</v>
      </c>
      <c r="F312" s="22" t="s">
        <v>72</v>
      </c>
      <c r="G312" s="23" t="s">
        <v>25</v>
      </c>
      <c r="H312" s="24" t="s">
        <v>223</v>
      </c>
      <c r="I312" s="24" t="n">
        <v>317</v>
      </c>
      <c r="J312" s="24" t="s">
        <v>29</v>
      </c>
      <c r="K312" s="24"/>
      <c r="L312" s="24" t="n">
        <v>6</v>
      </c>
      <c r="M312" s="25"/>
      <c r="N312" s="26" t="n">
        <f aca="false">K312+(0.05*L312)+(M312/240)</f>
        <v>0.3</v>
      </c>
      <c r="O312" s="27"/>
      <c r="P312" s="27"/>
      <c r="Q312" s="27"/>
      <c r="R312" s="28" t="n">
        <f aca="false">N312*I312</f>
        <v>95.1</v>
      </c>
      <c r="S312" s="28" t="n">
        <f aca="false">O312+(P312*0.05)+(Q312/240)</f>
        <v>0</v>
      </c>
      <c r="T312" s="28" t="n">
        <f aca="false">R312-S312</f>
        <v>95.1</v>
      </c>
      <c r="U312" s="29"/>
    </row>
    <row r="313" customFormat="false" ht="15" hidden="false" customHeight="false" outlineLevel="0" collapsed="false">
      <c r="A313" s="18" t="s">
        <v>21</v>
      </c>
      <c r="B313" s="19" t="s">
        <v>22</v>
      </c>
      <c r="C313" s="18" t="n">
        <v>13</v>
      </c>
      <c r="D313" s="20" t="n">
        <v>1754</v>
      </c>
      <c r="E313" s="21" t="s">
        <v>23</v>
      </c>
      <c r="F313" s="22" t="s">
        <v>225</v>
      </c>
      <c r="G313" s="23" t="s">
        <v>25</v>
      </c>
      <c r="H313" s="24" t="s">
        <v>223</v>
      </c>
      <c r="I313" s="24" t="n">
        <v>450</v>
      </c>
      <c r="J313" s="24" t="s">
        <v>29</v>
      </c>
      <c r="K313" s="24"/>
      <c r="L313" s="24" t="n">
        <v>6</v>
      </c>
      <c r="M313" s="25"/>
      <c r="N313" s="26" t="n">
        <f aca="false">K313+(0.05*L313)+(M313/240)</f>
        <v>0.3</v>
      </c>
      <c r="O313" s="27"/>
      <c r="P313" s="27"/>
      <c r="Q313" s="27"/>
      <c r="R313" s="28" t="n">
        <f aca="false">N313*I313</f>
        <v>135</v>
      </c>
      <c r="S313" s="28" t="n">
        <f aca="false">O313+(P313*0.05)+(Q313/240)</f>
        <v>0</v>
      </c>
      <c r="T313" s="28" t="n">
        <f aca="false">R313-S313</f>
        <v>135</v>
      </c>
      <c r="U313" s="29"/>
    </row>
    <row r="314" customFormat="false" ht="15" hidden="false" customHeight="false" outlineLevel="0" collapsed="false">
      <c r="A314" s="18" t="s">
        <v>21</v>
      </c>
      <c r="B314" s="19" t="s">
        <v>22</v>
      </c>
      <c r="C314" s="18" t="n">
        <v>13</v>
      </c>
      <c r="D314" s="20" t="n">
        <v>1754</v>
      </c>
      <c r="E314" s="21" t="s">
        <v>23</v>
      </c>
      <c r="F314" s="22" t="s">
        <v>226</v>
      </c>
      <c r="G314" s="23" t="s">
        <v>25</v>
      </c>
      <c r="H314" s="24" t="s">
        <v>223</v>
      </c>
      <c r="I314" s="24" t="n">
        <v>174</v>
      </c>
      <c r="J314" s="24" t="s">
        <v>29</v>
      </c>
      <c r="K314" s="24"/>
      <c r="L314" s="24" t="n">
        <v>15</v>
      </c>
      <c r="M314" s="25"/>
      <c r="N314" s="26" t="n">
        <f aca="false">K314+(0.05*L314)+(M314/240)</f>
        <v>0.75</v>
      </c>
      <c r="O314" s="27"/>
      <c r="P314" s="27"/>
      <c r="Q314" s="27"/>
      <c r="R314" s="28" t="n">
        <f aca="false">N314*I314</f>
        <v>130.5</v>
      </c>
      <c r="S314" s="28" t="n">
        <f aca="false">O314+(P314*0.05)+(Q314/240)</f>
        <v>0</v>
      </c>
      <c r="T314" s="28" t="n">
        <f aca="false">R314-S314</f>
        <v>130.5</v>
      </c>
      <c r="U314" s="29"/>
    </row>
    <row r="315" customFormat="false" ht="15" hidden="false" customHeight="false" outlineLevel="0" collapsed="false">
      <c r="A315" s="18" t="s">
        <v>21</v>
      </c>
      <c r="B315" s="19" t="s">
        <v>22</v>
      </c>
      <c r="C315" s="18" t="n">
        <v>13</v>
      </c>
      <c r="D315" s="20" t="n">
        <v>1754</v>
      </c>
      <c r="E315" s="21" t="s">
        <v>23</v>
      </c>
      <c r="F315" s="22" t="s">
        <v>24</v>
      </c>
      <c r="G315" s="23" t="s">
        <v>25</v>
      </c>
      <c r="H315" s="24" t="s">
        <v>223</v>
      </c>
      <c r="I315" s="24" t="n">
        <v>4</v>
      </c>
      <c r="J315" s="24" t="s">
        <v>27</v>
      </c>
      <c r="K315" s="30" t="n">
        <v>12</v>
      </c>
      <c r="L315" s="24"/>
      <c r="M315" s="25"/>
      <c r="N315" s="26" t="n">
        <f aca="false">K315+(0.05*L315)+(M315/240)</f>
        <v>12</v>
      </c>
      <c r="O315" s="27"/>
      <c r="P315" s="27"/>
      <c r="Q315" s="27"/>
      <c r="R315" s="28" t="n">
        <f aca="false">N315*I315</f>
        <v>48</v>
      </c>
      <c r="S315" s="28" t="n">
        <f aca="false">O315+(P315*0.05)+(Q315/240)</f>
        <v>0</v>
      </c>
      <c r="T315" s="28" t="n">
        <f aca="false">R315-S315</f>
        <v>48</v>
      </c>
      <c r="U315" s="29"/>
    </row>
    <row r="316" customFormat="false" ht="15" hidden="false" customHeight="false" outlineLevel="0" collapsed="false">
      <c r="A316" s="18" t="s">
        <v>21</v>
      </c>
      <c r="B316" s="19" t="s">
        <v>22</v>
      </c>
      <c r="C316" s="18" t="n">
        <v>13</v>
      </c>
      <c r="D316" s="20" t="n">
        <v>1754</v>
      </c>
      <c r="E316" s="21" t="s">
        <v>23</v>
      </c>
      <c r="F316" s="22" t="s">
        <v>30</v>
      </c>
      <c r="G316" s="23" t="s">
        <v>25</v>
      </c>
      <c r="H316" s="24" t="s">
        <v>223</v>
      </c>
      <c r="I316" s="24" t="n">
        <v>2990</v>
      </c>
      <c r="J316" s="24" t="s">
        <v>29</v>
      </c>
      <c r="K316" s="24"/>
      <c r="L316" s="24" t="n">
        <v>18</v>
      </c>
      <c r="M316" s="25"/>
      <c r="N316" s="26" t="n">
        <f aca="false">K316+(0.05*L316)+(M316/240)</f>
        <v>0.9</v>
      </c>
      <c r="O316" s="27"/>
      <c r="P316" s="27"/>
      <c r="Q316" s="27"/>
      <c r="R316" s="28" t="n">
        <f aca="false">N316*I316</f>
        <v>2691</v>
      </c>
      <c r="S316" s="28" t="n">
        <f aca="false">O316+(P316*0.05)+(Q316/240)</f>
        <v>0</v>
      </c>
      <c r="T316" s="28" t="n">
        <f aca="false">R316-S316</f>
        <v>2691</v>
      </c>
      <c r="U316" s="29"/>
    </row>
    <row r="317" customFormat="false" ht="15" hidden="false" customHeight="false" outlineLevel="0" collapsed="false">
      <c r="A317" s="18" t="s">
        <v>21</v>
      </c>
      <c r="B317" s="19" t="s">
        <v>22</v>
      </c>
      <c r="C317" s="18" t="n">
        <v>13</v>
      </c>
      <c r="D317" s="20" t="n">
        <v>1754</v>
      </c>
      <c r="E317" s="21" t="s">
        <v>23</v>
      </c>
      <c r="F317" s="22" t="s">
        <v>74</v>
      </c>
      <c r="G317" s="23" t="s">
        <v>25</v>
      </c>
      <c r="H317" s="24" t="s">
        <v>223</v>
      </c>
      <c r="I317" s="24" t="n">
        <v>12</v>
      </c>
      <c r="J317" s="24" t="s">
        <v>75</v>
      </c>
      <c r="K317" s="24" t="n">
        <v>4</v>
      </c>
      <c r="L317" s="31"/>
      <c r="M317" s="25"/>
      <c r="N317" s="26" t="n">
        <f aca="false">K317+(0.05*L317)+(M317/240)</f>
        <v>4</v>
      </c>
      <c r="O317" s="27"/>
      <c r="P317" s="27"/>
      <c r="Q317" s="27"/>
      <c r="R317" s="28" t="n">
        <f aca="false">N317*I317</f>
        <v>48</v>
      </c>
      <c r="S317" s="28" t="n">
        <f aca="false">O317+(P317*0.05)+(Q317/240)</f>
        <v>0</v>
      </c>
      <c r="T317" s="28" t="n">
        <f aca="false">R317-S317</f>
        <v>48</v>
      </c>
      <c r="U317" s="29"/>
    </row>
    <row r="318" customFormat="false" ht="15" hidden="false" customHeight="false" outlineLevel="0" collapsed="false">
      <c r="A318" s="18" t="s">
        <v>21</v>
      </c>
      <c r="B318" s="19" t="s">
        <v>22</v>
      </c>
      <c r="C318" s="18" t="n">
        <v>13</v>
      </c>
      <c r="D318" s="20" t="n">
        <v>1754</v>
      </c>
      <c r="E318" s="21" t="s">
        <v>23</v>
      </c>
      <c r="F318" s="22" t="s">
        <v>101</v>
      </c>
      <c r="G318" s="23" t="s">
        <v>25</v>
      </c>
      <c r="H318" s="24" t="s">
        <v>223</v>
      </c>
      <c r="I318" s="24" t="n">
        <v>233</v>
      </c>
      <c r="J318" s="24" t="s">
        <v>29</v>
      </c>
      <c r="K318" s="24"/>
      <c r="L318" s="24" t="n">
        <v>6</v>
      </c>
      <c r="M318" s="25"/>
      <c r="N318" s="26" t="n">
        <f aca="false">K318+(0.05*L318)+(M318/240)</f>
        <v>0.3</v>
      </c>
      <c r="O318" s="27"/>
      <c r="P318" s="27"/>
      <c r="Q318" s="27"/>
      <c r="R318" s="28" t="n">
        <f aca="false">N318*I318</f>
        <v>69.9</v>
      </c>
      <c r="S318" s="28" t="n">
        <f aca="false">O318+(P318*0.05)+(Q318/240)</f>
        <v>0</v>
      </c>
      <c r="T318" s="28" t="n">
        <f aca="false">R318-S318</f>
        <v>69.9</v>
      </c>
      <c r="U318" s="29"/>
    </row>
    <row r="319" customFormat="false" ht="15" hidden="false" customHeight="false" outlineLevel="0" collapsed="false">
      <c r="A319" s="18" t="s">
        <v>21</v>
      </c>
      <c r="B319" s="19" t="s">
        <v>22</v>
      </c>
      <c r="C319" s="18" t="n">
        <v>13</v>
      </c>
      <c r="D319" s="20" t="n">
        <v>1754</v>
      </c>
      <c r="E319" s="21" t="s">
        <v>23</v>
      </c>
      <c r="F319" s="22" t="s">
        <v>33</v>
      </c>
      <c r="G319" s="23" t="s">
        <v>25</v>
      </c>
      <c r="H319" s="24" t="s">
        <v>223</v>
      </c>
      <c r="I319" s="24" t="n">
        <v>33</v>
      </c>
      <c r="J319" s="24" t="s">
        <v>29</v>
      </c>
      <c r="K319" s="24"/>
      <c r="L319" s="24" t="n">
        <v>20</v>
      </c>
      <c r="M319" s="25"/>
      <c r="N319" s="26" t="n">
        <f aca="false">K319+(0.05*L319)+(M319/240)</f>
        <v>1</v>
      </c>
      <c r="O319" s="27"/>
      <c r="P319" s="27"/>
      <c r="Q319" s="27"/>
      <c r="R319" s="28" t="n">
        <f aca="false">N319*I319</f>
        <v>33</v>
      </c>
      <c r="S319" s="28" t="n">
        <f aca="false">O319+(P319*0.05)+(Q319/240)</f>
        <v>0</v>
      </c>
      <c r="T319" s="28" t="n">
        <f aca="false">R319-S319</f>
        <v>33</v>
      </c>
      <c r="U319" s="29"/>
    </row>
    <row r="320" customFormat="false" ht="15" hidden="false" customHeight="false" outlineLevel="0" collapsed="false">
      <c r="A320" s="18" t="s">
        <v>21</v>
      </c>
      <c r="B320" s="19" t="s">
        <v>22</v>
      </c>
      <c r="C320" s="18" t="n">
        <v>13</v>
      </c>
      <c r="D320" s="20" t="n">
        <v>1754</v>
      </c>
      <c r="E320" s="21" t="s">
        <v>23</v>
      </c>
      <c r="F320" s="22" t="s">
        <v>227</v>
      </c>
      <c r="G320" s="23" t="s">
        <v>25</v>
      </c>
      <c r="H320" s="24" t="s">
        <v>223</v>
      </c>
      <c r="I320" s="24" t="n">
        <v>7</v>
      </c>
      <c r="J320" s="24" t="s">
        <v>106</v>
      </c>
      <c r="K320" s="24" t="n">
        <v>12</v>
      </c>
      <c r="L320" s="24"/>
      <c r="M320" s="25"/>
      <c r="N320" s="26" t="n">
        <f aca="false">K320+(0.05*L320)+(M320/240)</f>
        <v>12</v>
      </c>
      <c r="O320" s="27"/>
      <c r="P320" s="27"/>
      <c r="Q320" s="27"/>
      <c r="R320" s="28" t="n">
        <f aca="false">N320*I320</f>
        <v>84</v>
      </c>
      <c r="S320" s="28" t="n">
        <f aca="false">O320+(P320*0.05)+(Q320/240)</f>
        <v>0</v>
      </c>
      <c r="T320" s="28" t="n">
        <f aca="false">R320-S320</f>
        <v>84</v>
      </c>
      <c r="U320" s="29"/>
    </row>
    <row r="321" customFormat="false" ht="15" hidden="false" customHeight="false" outlineLevel="0" collapsed="false">
      <c r="A321" s="18" t="s">
        <v>21</v>
      </c>
      <c r="B321" s="19" t="s">
        <v>22</v>
      </c>
      <c r="C321" s="18" t="n">
        <v>13</v>
      </c>
      <c r="D321" s="20" t="n">
        <v>1754</v>
      </c>
      <c r="E321" s="21" t="s">
        <v>23</v>
      </c>
      <c r="F321" s="22" t="s">
        <v>111</v>
      </c>
      <c r="G321" s="23" t="s">
        <v>25</v>
      </c>
      <c r="H321" s="24" t="s">
        <v>223</v>
      </c>
      <c r="I321" s="24" t="n">
        <v>6</v>
      </c>
      <c r="J321" s="24" t="s">
        <v>106</v>
      </c>
      <c r="K321" s="24" t="n">
        <v>24</v>
      </c>
      <c r="L321" s="24"/>
      <c r="M321" s="25"/>
      <c r="N321" s="26" t="n">
        <f aca="false">K321+(0.05*L321)+(M321/240)</f>
        <v>24</v>
      </c>
      <c r="O321" s="27"/>
      <c r="P321" s="27"/>
      <c r="Q321" s="27"/>
      <c r="R321" s="28" t="n">
        <f aca="false">N321*I321</f>
        <v>144</v>
      </c>
      <c r="S321" s="28" t="n">
        <f aca="false">O321+(P321*0.05)+(Q321/240)</f>
        <v>0</v>
      </c>
      <c r="T321" s="28" t="n">
        <f aca="false">R321-S321</f>
        <v>144</v>
      </c>
      <c r="U321" s="29"/>
    </row>
    <row r="322" customFormat="false" ht="15" hidden="false" customHeight="false" outlineLevel="0" collapsed="false">
      <c r="A322" s="18" t="s">
        <v>21</v>
      </c>
      <c r="B322" s="19" t="s">
        <v>22</v>
      </c>
      <c r="C322" s="18" t="n">
        <v>13</v>
      </c>
      <c r="D322" s="20" t="n">
        <v>1754</v>
      </c>
      <c r="E322" s="21" t="s">
        <v>23</v>
      </c>
      <c r="F322" s="22" t="s">
        <v>228</v>
      </c>
      <c r="G322" s="23" t="s">
        <v>25</v>
      </c>
      <c r="H322" s="24" t="s">
        <v>223</v>
      </c>
      <c r="I322" s="24" t="n">
        <v>7</v>
      </c>
      <c r="J322" s="24" t="s">
        <v>106</v>
      </c>
      <c r="K322" s="24"/>
      <c r="L322" s="24" t="n">
        <v>50</v>
      </c>
      <c r="M322" s="25"/>
      <c r="N322" s="26" t="n">
        <f aca="false">K322+(0.05*L322)+(M322/240)</f>
        <v>2.5</v>
      </c>
      <c r="O322" s="27"/>
      <c r="P322" s="27"/>
      <c r="Q322" s="27"/>
      <c r="R322" s="28" t="n">
        <f aca="false">N322*I322</f>
        <v>17.5</v>
      </c>
      <c r="S322" s="28" t="n">
        <f aca="false">O322+(P322*0.05)+(Q322/240)</f>
        <v>0</v>
      </c>
      <c r="T322" s="28" t="n">
        <f aca="false">R322-S322</f>
        <v>17.5</v>
      </c>
      <c r="U322" s="29"/>
    </row>
    <row r="323" customFormat="false" ht="15" hidden="false" customHeight="false" outlineLevel="0" collapsed="false">
      <c r="A323" s="18" t="s">
        <v>21</v>
      </c>
      <c r="B323" s="19" t="s">
        <v>22</v>
      </c>
      <c r="C323" s="18" t="n">
        <v>13</v>
      </c>
      <c r="D323" s="20" t="n">
        <v>1754</v>
      </c>
      <c r="E323" s="21" t="s">
        <v>23</v>
      </c>
      <c r="F323" s="22" t="s">
        <v>229</v>
      </c>
      <c r="G323" s="23" t="s">
        <v>25</v>
      </c>
      <c r="H323" s="24" t="s">
        <v>223</v>
      </c>
      <c r="I323" s="24" t="n">
        <v>18</v>
      </c>
      <c r="J323" s="24" t="s">
        <v>230</v>
      </c>
      <c r="K323" s="24"/>
      <c r="L323" s="24" t="n">
        <v>24</v>
      </c>
      <c r="M323" s="25"/>
      <c r="N323" s="26" t="n">
        <f aca="false">K323+(0.05*L323)+(M323/240)</f>
        <v>1.2</v>
      </c>
      <c r="O323" s="27"/>
      <c r="P323" s="27"/>
      <c r="Q323" s="27"/>
      <c r="R323" s="28" t="n">
        <f aca="false">N323*I323</f>
        <v>21.6</v>
      </c>
      <c r="S323" s="28" t="n">
        <f aca="false">O323+(P323*0.05)+(Q323/240)</f>
        <v>0</v>
      </c>
      <c r="T323" s="28" t="n">
        <f aca="false">R323-S323</f>
        <v>21.6</v>
      </c>
      <c r="U323" s="29"/>
    </row>
    <row r="324" customFormat="false" ht="15" hidden="false" customHeight="false" outlineLevel="0" collapsed="false">
      <c r="A324" s="18" t="s">
        <v>21</v>
      </c>
      <c r="B324" s="19" t="s">
        <v>22</v>
      </c>
      <c r="C324" s="18" t="n">
        <v>13</v>
      </c>
      <c r="D324" s="20" t="n">
        <v>1754</v>
      </c>
      <c r="E324" s="21" t="s">
        <v>23</v>
      </c>
      <c r="F324" s="22" t="s">
        <v>231</v>
      </c>
      <c r="G324" s="23" t="s">
        <v>25</v>
      </c>
      <c r="H324" s="24" t="s">
        <v>223</v>
      </c>
      <c r="I324" s="24" t="n">
        <v>36</v>
      </c>
      <c r="J324" s="24" t="s">
        <v>230</v>
      </c>
      <c r="K324" s="24"/>
      <c r="L324" s="24" t="n">
        <v>24</v>
      </c>
      <c r="M324" s="25"/>
      <c r="N324" s="26" t="n">
        <f aca="false">K324+(0.05*L324)+(M324/240)</f>
        <v>1.2</v>
      </c>
      <c r="O324" s="27"/>
      <c r="P324" s="27"/>
      <c r="Q324" s="27"/>
      <c r="R324" s="28" t="n">
        <f aca="false">N324*I324</f>
        <v>43.2</v>
      </c>
      <c r="S324" s="28" t="n">
        <f aca="false">O324+(P324*0.05)+(Q324/240)</f>
        <v>0</v>
      </c>
      <c r="T324" s="28" t="n">
        <f aca="false">R324-S324</f>
        <v>43.2</v>
      </c>
      <c r="U324" s="29"/>
    </row>
    <row r="325" customFormat="false" ht="15" hidden="false" customHeight="false" outlineLevel="0" collapsed="false">
      <c r="A325" s="18" t="s">
        <v>21</v>
      </c>
      <c r="B325" s="19" t="s">
        <v>22</v>
      </c>
      <c r="C325" s="18" t="n">
        <v>13</v>
      </c>
      <c r="D325" s="20" t="n">
        <v>1754</v>
      </c>
      <c r="E325" s="21" t="s">
        <v>23</v>
      </c>
      <c r="F325" s="22" t="s">
        <v>34</v>
      </c>
      <c r="G325" s="23" t="s">
        <v>25</v>
      </c>
      <c r="H325" s="24" t="s">
        <v>223</v>
      </c>
      <c r="I325" s="24" t="n">
        <v>2033</v>
      </c>
      <c r="J325" s="24" t="s">
        <v>41</v>
      </c>
      <c r="K325" s="24" t="n">
        <v>2</v>
      </c>
      <c r="L325" s="24" t="n">
        <v>7</v>
      </c>
      <c r="M325" s="25"/>
      <c r="N325" s="26" t="n">
        <f aca="false">K325+(0.05*L325)+(M325/240)</f>
        <v>2.35</v>
      </c>
      <c r="O325" s="27"/>
      <c r="P325" s="27"/>
      <c r="Q325" s="27"/>
      <c r="R325" s="28" t="n">
        <f aca="false">N325*I325</f>
        <v>4777.55</v>
      </c>
      <c r="S325" s="28" t="n">
        <f aca="false">O325+(P325*0.05)+(Q325/240)</f>
        <v>0</v>
      </c>
      <c r="T325" s="28" t="n">
        <f aca="false">R325-S325</f>
        <v>4777.55</v>
      </c>
      <c r="U325" s="29"/>
    </row>
    <row r="326" customFormat="false" ht="15" hidden="false" customHeight="false" outlineLevel="0" collapsed="false">
      <c r="A326" s="18" t="s">
        <v>21</v>
      </c>
      <c r="B326" s="19" t="s">
        <v>22</v>
      </c>
      <c r="C326" s="18" t="n">
        <v>13</v>
      </c>
      <c r="D326" s="20" t="n">
        <v>1754</v>
      </c>
      <c r="E326" s="21" t="s">
        <v>23</v>
      </c>
      <c r="F326" s="22" t="s">
        <v>232</v>
      </c>
      <c r="G326" s="23" t="s">
        <v>25</v>
      </c>
      <c r="H326" s="24" t="s">
        <v>223</v>
      </c>
      <c r="I326" s="24" t="n">
        <v>277</v>
      </c>
      <c r="J326" s="24" t="s">
        <v>47</v>
      </c>
      <c r="K326" s="24"/>
      <c r="L326" s="24" t="n">
        <v>30</v>
      </c>
      <c r="M326" s="25"/>
      <c r="N326" s="26" t="n">
        <f aca="false">K326+(0.05*L326)+(M326/240)</f>
        <v>1.5</v>
      </c>
      <c r="O326" s="27"/>
      <c r="P326" s="27"/>
      <c r="Q326" s="27"/>
      <c r="R326" s="28" t="n">
        <f aca="false">N326*I326</f>
        <v>415.5</v>
      </c>
      <c r="S326" s="28" t="n">
        <f aca="false">O326+(P326*0.05)+(Q326/240)</f>
        <v>0</v>
      </c>
      <c r="T326" s="28" t="n">
        <f aca="false">R326-S326</f>
        <v>415.5</v>
      </c>
      <c r="U326" s="29"/>
    </row>
    <row r="327" customFormat="false" ht="15" hidden="false" customHeight="false" outlineLevel="0" collapsed="false">
      <c r="A327" s="18" t="s">
        <v>21</v>
      </c>
      <c r="B327" s="19" t="s">
        <v>22</v>
      </c>
      <c r="C327" s="18" t="n">
        <v>13</v>
      </c>
      <c r="D327" s="20" t="n">
        <v>1754</v>
      </c>
      <c r="E327" s="21" t="s">
        <v>23</v>
      </c>
      <c r="F327" s="22" t="s">
        <v>77</v>
      </c>
      <c r="G327" s="23" t="s">
        <v>25</v>
      </c>
      <c r="H327" s="24" t="s">
        <v>223</v>
      </c>
      <c r="I327" s="24" t="n">
        <v>29</v>
      </c>
      <c r="J327" s="24" t="s">
        <v>29</v>
      </c>
      <c r="K327" s="24" t="n">
        <v>10</v>
      </c>
      <c r="L327" s="24"/>
      <c r="M327" s="25"/>
      <c r="N327" s="26" t="n">
        <f aca="false">K327+(0.05*L327)+(M327/240)</f>
        <v>10</v>
      </c>
      <c r="O327" s="27"/>
      <c r="P327" s="27"/>
      <c r="Q327" s="27"/>
      <c r="R327" s="28" t="n">
        <f aca="false">N327*I327</f>
        <v>290</v>
      </c>
      <c r="S327" s="28" t="n">
        <f aca="false">O327+(P327*0.05)+(Q327/240)</f>
        <v>0</v>
      </c>
      <c r="T327" s="28" t="n">
        <f aca="false">R327-S327</f>
        <v>290</v>
      </c>
      <c r="U327" s="29"/>
    </row>
    <row r="328" customFormat="false" ht="15" hidden="false" customHeight="false" outlineLevel="0" collapsed="false">
      <c r="A328" s="18" t="s">
        <v>21</v>
      </c>
      <c r="B328" s="19" t="s">
        <v>22</v>
      </c>
      <c r="C328" s="18" t="n">
        <v>13</v>
      </c>
      <c r="D328" s="20" t="n">
        <v>1754</v>
      </c>
      <c r="E328" s="21" t="s">
        <v>23</v>
      </c>
      <c r="F328" s="22" t="s">
        <v>78</v>
      </c>
      <c r="G328" s="23" t="s">
        <v>25</v>
      </c>
      <c r="H328" s="24" t="s">
        <v>223</v>
      </c>
      <c r="I328" s="24" t="n">
        <v>965</v>
      </c>
      <c r="J328" s="24" t="s">
        <v>29</v>
      </c>
      <c r="K328" s="24"/>
      <c r="L328" s="24" t="n">
        <v>12</v>
      </c>
      <c r="M328" s="25"/>
      <c r="N328" s="26" t="n">
        <f aca="false">K328+(0.05*L328)+(M328/240)</f>
        <v>0.6</v>
      </c>
      <c r="O328" s="27"/>
      <c r="P328" s="27"/>
      <c r="Q328" s="27"/>
      <c r="R328" s="28" t="n">
        <f aca="false">N328*I328</f>
        <v>579</v>
      </c>
      <c r="S328" s="28" t="n">
        <f aca="false">O328+(P328*0.05)+(Q328/240)</f>
        <v>0</v>
      </c>
      <c r="T328" s="28" t="n">
        <f aca="false">R328-S328</f>
        <v>579</v>
      </c>
      <c r="U328" s="29"/>
    </row>
    <row r="329" customFormat="false" ht="15" hidden="false" customHeight="false" outlineLevel="0" collapsed="false">
      <c r="A329" s="18" t="s">
        <v>21</v>
      </c>
      <c r="B329" s="19" t="s">
        <v>22</v>
      </c>
      <c r="C329" s="18" t="n">
        <v>13</v>
      </c>
      <c r="D329" s="20" t="n">
        <v>1754</v>
      </c>
      <c r="E329" s="21" t="s">
        <v>23</v>
      </c>
      <c r="F329" s="22" t="s">
        <v>80</v>
      </c>
      <c r="G329" s="23" t="s">
        <v>25</v>
      </c>
      <c r="H329" s="24" t="s">
        <v>223</v>
      </c>
      <c r="I329" s="24" t="n">
        <v>12</v>
      </c>
      <c r="J329" s="24" t="s">
        <v>230</v>
      </c>
      <c r="K329" s="24"/>
      <c r="L329" s="24" t="n">
        <v>40</v>
      </c>
      <c r="M329" s="25"/>
      <c r="N329" s="26" t="n">
        <f aca="false">K329+(0.05*L329)+(M329/240)</f>
        <v>2</v>
      </c>
      <c r="O329" s="27"/>
      <c r="P329" s="27"/>
      <c r="Q329" s="27"/>
      <c r="R329" s="28" t="n">
        <f aca="false">N329*I329</f>
        <v>24</v>
      </c>
      <c r="S329" s="28" t="n">
        <f aca="false">O329+(P329*0.05)+(Q329/240)</f>
        <v>0</v>
      </c>
      <c r="T329" s="28" t="n">
        <f aca="false">R329-S329</f>
        <v>24</v>
      </c>
      <c r="U329" s="29"/>
    </row>
    <row r="330" customFormat="false" ht="15" hidden="false" customHeight="false" outlineLevel="0" collapsed="false">
      <c r="A330" s="18" t="s">
        <v>21</v>
      </c>
      <c r="B330" s="19" t="s">
        <v>22</v>
      </c>
      <c r="C330" s="18" t="n">
        <v>14</v>
      </c>
      <c r="D330" s="20" t="n">
        <v>1754</v>
      </c>
      <c r="E330" s="21" t="s">
        <v>23</v>
      </c>
      <c r="F330" s="22" t="s">
        <v>46</v>
      </c>
      <c r="G330" s="23" t="s">
        <v>25</v>
      </c>
      <c r="H330" s="24" t="s">
        <v>223</v>
      </c>
      <c r="I330" s="24" t="n">
        <v>5000</v>
      </c>
      <c r="J330" s="24" t="s">
        <v>47</v>
      </c>
      <c r="K330" s="24"/>
      <c r="L330" s="30" t="n">
        <v>15</v>
      </c>
      <c r="M330" s="25"/>
      <c r="N330" s="26" t="n">
        <f aca="false">K330+(0.05*L330)+(M330/240)</f>
        <v>0.75</v>
      </c>
      <c r="O330" s="27"/>
      <c r="P330" s="27"/>
      <c r="Q330" s="27"/>
      <c r="R330" s="28" t="n">
        <f aca="false">N330*I330</f>
        <v>3750</v>
      </c>
      <c r="S330" s="28" t="n">
        <f aca="false">O330+(P330*0.05)+(Q330/240)</f>
        <v>0</v>
      </c>
      <c r="T330" s="28" t="n">
        <f aca="false">R330-S330</f>
        <v>3750</v>
      </c>
      <c r="U330" s="29"/>
    </row>
    <row r="331" customFormat="false" ht="15" hidden="false" customHeight="false" outlineLevel="0" collapsed="false">
      <c r="A331" s="18" t="s">
        <v>21</v>
      </c>
      <c r="B331" s="19" t="s">
        <v>22</v>
      </c>
      <c r="C331" s="18" t="n">
        <v>14</v>
      </c>
      <c r="D331" s="20" t="n">
        <v>1754</v>
      </c>
      <c r="E331" s="21" t="s">
        <v>23</v>
      </c>
      <c r="F331" s="22" t="s">
        <v>160</v>
      </c>
      <c r="G331" s="23" t="s">
        <v>25</v>
      </c>
      <c r="H331" s="24" t="s">
        <v>223</v>
      </c>
      <c r="I331" s="24" t="n">
        <v>12</v>
      </c>
      <c r="J331" s="24" t="s">
        <v>75</v>
      </c>
      <c r="K331" s="24"/>
      <c r="L331" s="24" t="n">
        <v>30</v>
      </c>
      <c r="M331" s="25"/>
      <c r="N331" s="26" t="n">
        <f aca="false">K331+(0.05*L331)+(M331/240)</f>
        <v>1.5</v>
      </c>
      <c r="O331" s="27"/>
      <c r="P331" s="27"/>
      <c r="Q331" s="27"/>
      <c r="R331" s="28" t="n">
        <f aca="false">N331*I331</f>
        <v>18</v>
      </c>
      <c r="S331" s="28" t="n">
        <f aca="false">O331+(P331*0.05)+(Q331/240)</f>
        <v>0</v>
      </c>
      <c r="T331" s="28" t="n">
        <f aca="false">R331-S331</f>
        <v>18</v>
      </c>
      <c r="U331" s="29"/>
    </row>
    <row r="332" customFormat="false" ht="15" hidden="false" customHeight="false" outlineLevel="0" collapsed="false">
      <c r="A332" s="18" t="s">
        <v>21</v>
      </c>
      <c r="B332" s="19" t="s">
        <v>22</v>
      </c>
      <c r="C332" s="18" t="n">
        <v>14</v>
      </c>
      <c r="D332" s="20" t="n">
        <v>1754</v>
      </c>
      <c r="E332" s="21" t="s">
        <v>23</v>
      </c>
      <c r="F332" s="22" t="s">
        <v>161</v>
      </c>
      <c r="G332" s="23" t="s">
        <v>25</v>
      </c>
      <c r="H332" s="24" t="s">
        <v>223</v>
      </c>
      <c r="I332" s="24" t="n">
        <v>4000</v>
      </c>
      <c r="J332" s="24" t="s">
        <v>29</v>
      </c>
      <c r="K332" s="24" t="n">
        <v>4</v>
      </c>
      <c r="L332" s="24"/>
      <c r="M332" s="25"/>
      <c r="N332" s="26" t="n">
        <f aca="false">K332+(0.05*L332)+(M332/240)</f>
        <v>4</v>
      </c>
      <c r="O332" s="27"/>
      <c r="P332" s="27"/>
      <c r="Q332" s="27"/>
      <c r="R332" s="28" t="n">
        <f aca="false">N332*I332</f>
        <v>16000</v>
      </c>
      <c r="S332" s="28" t="n">
        <f aca="false">O332+(P332*0.05)+(Q332/240)</f>
        <v>0</v>
      </c>
      <c r="T332" s="28" t="n">
        <f aca="false">R332-S332</f>
        <v>16000</v>
      </c>
      <c r="U332" s="29"/>
    </row>
    <row r="333" customFormat="false" ht="15" hidden="false" customHeight="false" outlineLevel="0" collapsed="false">
      <c r="A333" s="18" t="s">
        <v>21</v>
      </c>
      <c r="B333" s="19" t="s">
        <v>22</v>
      </c>
      <c r="C333" s="18" t="n">
        <v>14</v>
      </c>
      <c r="D333" s="20" t="n">
        <v>1754</v>
      </c>
      <c r="E333" s="21" t="s">
        <v>23</v>
      </c>
      <c r="F333" s="22" t="s">
        <v>142</v>
      </c>
      <c r="G333" s="23" t="s">
        <v>25</v>
      </c>
      <c r="H333" s="24" t="s">
        <v>223</v>
      </c>
      <c r="I333" s="24" t="n">
        <v>1150</v>
      </c>
      <c r="J333" s="24" t="s">
        <v>29</v>
      </c>
      <c r="K333" s="24"/>
      <c r="L333" s="24" t="n">
        <v>9</v>
      </c>
      <c r="M333" s="25"/>
      <c r="N333" s="26" t="n">
        <f aca="false">K333+(0.05*L333)+(M333/240)</f>
        <v>0.45</v>
      </c>
      <c r="O333" s="27"/>
      <c r="P333" s="27"/>
      <c r="Q333" s="27"/>
      <c r="R333" s="28" t="n">
        <f aca="false">N333*I333</f>
        <v>517.5</v>
      </c>
      <c r="S333" s="28" t="n">
        <f aca="false">O333+(P333*0.05)+(Q333/240)</f>
        <v>0</v>
      </c>
      <c r="T333" s="28" t="n">
        <f aca="false">R333-S333</f>
        <v>517.5</v>
      </c>
      <c r="U333" s="29"/>
    </row>
    <row r="334" customFormat="false" ht="15" hidden="false" customHeight="false" outlineLevel="0" collapsed="false">
      <c r="A334" s="18" t="s">
        <v>21</v>
      </c>
      <c r="B334" s="19" t="s">
        <v>22</v>
      </c>
      <c r="C334" s="18" t="n">
        <v>14</v>
      </c>
      <c r="D334" s="20" t="n">
        <v>1754</v>
      </c>
      <c r="E334" s="21" t="s">
        <v>23</v>
      </c>
      <c r="F334" s="22" t="s">
        <v>50</v>
      </c>
      <c r="G334" s="23" t="s">
        <v>25</v>
      </c>
      <c r="H334" s="24" t="s">
        <v>223</v>
      </c>
      <c r="I334" s="24" t="n">
        <v>415</v>
      </c>
      <c r="J334" s="24" t="s">
        <v>51</v>
      </c>
      <c r="K334" s="24" t="n">
        <v>50</v>
      </c>
      <c r="L334" s="24"/>
      <c r="M334" s="25"/>
      <c r="N334" s="26" t="n">
        <f aca="false">K334+(0.05*L334)+(M334/240)</f>
        <v>50</v>
      </c>
      <c r="O334" s="27"/>
      <c r="P334" s="27"/>
      <c r="Q334" s="27"/>
      <c r="R334" s="28" t="n">
        <f aca="false">N334*I334</f>
        <v>20750</v>
      </c>
      <c r="S334" s="28" t="n">
        <f aca="false">O334+(P334*0.05)+(Q334/240)</f>
        <v>0</v>
      </c>
      <c r="T334" s="28" t="n">
        <f aca="false">R334-S334</f>
        <v>20750</v>
      </c>
      <c r="U334" s="29"/>
    </row>
    <row r="335" customFormat="false" ht="15" hidden="false" customHeight="false" outlineLevel="0" collapsed="false">
      <c r="A335" s="18" t="s">
        <v>21</v>
      </c>
      <c r="B335" s="19" t="s">
        <v>22</v>
      </c>
      <c r="C335" s="18" t="n">
        <v>14</v>
      </c>
      <c r="D335" s="20" t="n">
        <v>1754</v>
      </c>
      <c r="E335" s="21" t="s">
        <v>23</v>
      </c>
      <c r="F335" s="22" t="s">
        <v>53</v>
      </c>
      <c r="G335" s="23" t="s">
        <v>25</v>
      </c>
      <c r="H335" s="24" t="s">
        <v>223</v>
      </c>
      <c r="I335" s="24" t="n">
        <v>52</v>
      </c>
      <c r="J335" s="24" t="s">
        <v>51</v>
      </c>
      <c r="K335" s="24" t="n">
        <v>50</v>
      </c>
      <c r="L335" s="24"/>
      <c r="M335" s="25"/>
      <c r="N335" s="26" t="n">
        <f aca="false">K335+(0.05*L335)+(M335/240)</f>
        <v>50</v>
      </c>
      <c r="O335" s="27"/>
      <c r="P335" s="27"/>
      <c r="Q335" s="27"/>
      <c r="R335" s="28" t="n">
        <f aca="false">N335*I335</f>
        <v>2600</v>
      </c>
      <c r="S335" s="28" t="n">
        <f aca="false">O335+(P335*0.05)+(Q335/240)</f>
        <v>0</v>
      </c>
      <c r="T335" s="28" t="n">
        <f aca="false">R335-S335</f>
        <v>2600</v>
      </c>
      <c r="U335" s="29"/>
    </row>
    <row r="336" customFormat="false" ht="15" hidden="false" customHeight="false" outlineLevel="0" collapsed="false">
      <c r="A336" s="18" t="s">
        <v>21</v>
      </c>
      <c r="B336" s="19" t="s">
        <v>22</v>
      </c>
      <c r="C336" s="18" t="n">
        <v>14</v>
      </c>
      <c r="D336" s="20" t="n">
        <v>1754</v>
      </c>
      <c r="E336" s="21" t="s">
        <v>23</v>
      </c>
      <c r="F336" s="22" t="s">
        <v>54</v>
      </c>
      <c r="G336" s="23" t="s">
        <v>25</v>
      </c>
      <c r="H336" s="24" t="s">
        <v>223</v>
      </c>
      <c r="I336" s="24" t="n">
        <v>530</v>
      </c>
      <c r="J336" s="24" t="s">
        <v>29</v>
      </c>
      <c r="K336" s="24" t="n">
        <v>0.08</v>
      </c>
      <c r="L336" s="24"/>
      <c r="M336" s="25"/>
      <c r="N336" s="26" t="n">
        <f aca="false">K336+(0.05*L336)+(M336/240)</f>
        <v>0.08</v>
      </c>
      <c r="O336" s="27"/>
      <c r="P336" s="27"/>
      <c r="Q336" s="27"/>
      <c r="R336" s="28" t="n">
        <f aca="false">N336*I336</f>
        <v>42.4</v>
      </c>
      <c r="S336" s="28" t="n">
        <f aca="false">O336+(P336*0.05)+(Q336/240)</f>
        <v>0</v>
      </c>
      <c r="T336" s="28" t="n">
        <f aca="false">R336-S336</f>
        <v>42.4</v>
      </c>
      <c r="U336" s="29" t="s">
        <v>55</v>
      </c>
    </row>
    <row r="337" customFormat="false" ht="15" hidden="false" customHeight="false" outlineLevel="0" collapsed="false">
      <c r="A337" s="18" t="s">
        <v>21</v>
      </c>
      <c r="B337" s="19" t="s">
        <v>22</v>
      </c>
      <c r="C337" s="18" t="n">
        <v>14</v>
      </c>
      <c r="D337" s="20" t="n">
        <v>1754</v>
      </c>
      <c r="E337" s="21" t="s">
        <v>23</v>
      </c>
      <c r="F337" s="22" t="s">
        <v>56</v>
      </c>
      <c r="G337" s="23" t="s">
        <v>25</v>
      </c>
      <c r="H337" s="24" t="s">
        <v>223</v>
      </c>
      <c r="I337" s="24" t="n">
        <v>13190</v>
      </c>
      <c r="J337" s="24" t="s">
        <v>29</v>
      </c>
      <c r="K337" s="24" t="n">
        <v>0.24</v>
      </c>
      <c r="L337" s="24"/>
      <c r="M337" s="25"/>
      <c r="N337" s="26" t="n">
        <f aca="false">K337+(0.05*L337)+(M337/240)</f>
        <v>0.24</v>
      </c>
      <c r="O337" s="27"/>
      <c r="P337" s="27"/>
      <c r="Q337" s="27"/>
      <c r="R337" s="28" t="n">
        <f aca="false">N337*I337</f>
        <v>3165.6</v>
      </c>
      <c r="S337" s="28" t="n">
        <f aca="false">O337+(P337*0.05)+(Q337/240)</f>
        <v>0</v>
      </c>
      <c r="T337" s="28" t="n">
        <f aca="false">R337-S337</f>
        <v>3165.6</v>
      </c>
      <c r="U337" s="29" t="s">
        <v>55</v>
      </c>
    </row>
    <row r="338" customFormat="false" ht="15" hidden="false" customHeight="false" outlineLevel="0" collapsed="false">
      <c r="A338" s="18" t="s">
        <v>21</v>
      </c>
      <c r="B338" s="19" t="s">
        <v>22</v>
      </c>
      <c r="C338" s="18" t="n">
        <v>14</v>
      </c>
      <c r="D338" s="20" t="n">
        <v>1754</v>
      </c>
      <c r="E338" s="21" t="s">
        <v>23</v>
      </c>
      <c r="F338" s="22" t="s">
        <v>58</v>
      </c>
      <c r="G338" s="23" t="s">
        <v>25</v>
      </c>
      <c r="H338" s="24" t="s">
        <v>223</v>
      </c>
      <c r="I338" s="24" t="n">
        <v>8730</v>
      </c>
      <c r="J338" s="24" t="s">
        <v>29</v>
      </c>
      <c r="K338" s="24"/>
      <c r="L338" s="24" t="n">
        <v>7</v>
      </c>
      <c r="M338" s="25"/>
      <c r="N338" s="26" t="n">
        <f aca="false">K338+(0.05*L338)+(M338/240)</f>
        <v>0.35</v>
      </c>
      <c r="O338" s="27"/>
      <c r="P338" s="27"/>
      <c r="Q338" s="27"/>
      <c r="R338" s="28" t="n">
        <f aca="false">N338*I338</f>
        <v>3055.5</v>
      </c>
      <c r="S338" s="28" t="n">
        <f aca="false">O338+(P338*0.05)+(Q338/240)</f>
        <v>0</v>
      </c>
      <c r="T338" s="28" t="n">
        <f aca="false">R338-S338</f>
        <v>3055.5</v>
      </c>
      <c r="U338" s="29"/>
    </row>
    <row r="339" customFormat="false" ht="15" hidden="false" customHeight="false" outlineLevel="0" collapsed="false">
      <c r="A339" s="18" t="s">
        <v>21</v>
      </c>
      <c r="B339" s="19" t="s">
        <v>22</v>
      </c>
      <c r="C339" s="18" t="n">
        <v>14</v>
      </c>
      <c r="D339" s="20" t="n">
        <v>1754</v>
      </c>
      <c r="E339" s="21" t="s">
        <v>23</v>
      </c>
      <c r="F339" s="22" t="s">
        <v>233</v>
      </c>
      <c r="G339" s="23" t="s">
        <v>25</v>
      </c>
      <c r="H339" s="24" t="s">
        <v>223</v>
      </c>
      <c r="I339" s="24" t="n">
        <v>214</v>
      </c>
      <c r="J339" s="24" t="s">
        <v>29</v>
      </c>
      <c r="K339" s="24"/>
      <c r="L339" s="24"/>
      <c r="M339" s="25"/>
      <c r="N339" s="26" t="n">
        <f aca="false">K339+(0.05*L339)+(M339/240)</f>
        <v>0</v>
      </c>
      <c r="O339" s="27"/>
      <c r="P339" s="27"/>
      <c r="Q339" s="27"/>
      <c r="R339" s="28" t="n">
        <f aca="false">N339*I339</f>
        <v>0</v>
      </c>
      <c r="S339" s="28" t="n">
        <f aca="false">O339+(P339*0.05)+(Q339/240)</f>
        <v>0</v>
      </c>
      <c r="T339" s="28" t="n">
        <f aca="false">R339-S339</f>
        <v>0</v>
      </c>
      <c r="U339" s="29"/>
    </row>
    <row r="340" customFormat="false" ht="15" hidden="false" customHeight="false" outlineLevel="0" collapsed="false">
      <c r="A340" s="18" t="s">
        <v>21</v>
      </c>
      <c r="B340" s="19" t="s">
        <v>22</v>
      </c>
      <c r="C340" s="18" t="n">
        <v>14</v>
      </c>
      <c r="D340" s="20" t="n">
        <v>1754</v>
      </c>
      <c r="E340" s="21" t="s">
        <v>23</v>
      </c>
      <c r="F340" s="22" t="s">
        <v>234</v>
      </c>
      <c r="G340" s="23" t="s">
        <v>25</v>
      </c>
      <c r="H340" s="24" t="s">
        <v>223</v>
      </c>
      <c r="I340" s="24" t="n">
        <v>60</v>
      </c>
      <c r="J340" s="24" t="s">
        <v>235</v>
      </c>
      <c r="K340" s="24"/>
      <c r="L340" s="24" t="n">
        <v>50</v>
      </c>
      <c r="M340" s="25"/>
      <c r="N340" s="26" t="n">
        <f aca="false">K340+(0.05*L340)+(M340/240)</f>
        <v>2.5</v>
      </c>
      <c r="O340" s="27"/>
      <c r="P340" s="27"/>
      <c r="Q340" s="27"/>
      <c r="R340" s="28" t="n">
        <f aca="false">N340*I340</f>
        <v>150</v>
      </c>
      <c r="S340" s="28" t="n">
        <f aca="false">O340+(P340*0.05)+(Q340/240)</f>
        <v>0</v>
      </c>
      <c r="T340" s="28" t="n">
        <f aca="false">R340-S340</f>
        <v>150</v>
      </c>
      <c r="U340" s="29"/>
    </row>
    <row r="341" customFormat="false" ht="15" hidden="false" customHeight="false" outlineLevel="0" collapsed="false">
      <c r="A341" s="18" t="s">
        <v>21</v>
      </c>
      <c r="B341" s="19" t="s">
        <v>22</v>
      </c>
      <c r="C341" s="18" t="n">
        <v>14</v>
      </c>
      <c r="D341" s="20" t="n">
        <v>1754</v>
      </c>
      <c r="E341" s="21" t="s">
        <v>23</v>
      </c>
      <c r="F341" s="22" t="s">
        <v>203</v>
      </c>
      <c r="G341" s="23" t="s">
        <v>25</v>
      </c>
      <c r="H341" s="24" t="s">
        <v>223</v>
      </c>
      <c r="I341" s="24" t="n">
        <v>198</v>
      </c>
      <c r="J341" s="24" t="s">
        <v>29</v>
      </c>
      <c r="K341" s="24"/>
      <c r="L341" s="24" t="n">
        <v>24</v>
      </c>
      <c r="M341" s="25"/>
      <c r="N341" s="26" t="n">
        <f aca="false">K341+(0.05*L341)+(M341/240)</f>
        <v>1.2</v>
      </c>
      <c r="O341" s="27"/>
      <c r="P341" s="27"/>
      <c r="Q341" s="27"/>
      <c r="R341" s="28" t="n">
        <f aca="false">N341*I341</f>
        <v>237.6</v>
      </c>
      <c r="S341" s="28" t="n">
        <f aca="false">O341+(P341*0.05)+(Q341/240)</f>
        <v>0</v>
      </c>
      <c r="T341" s="28" t="n">
        <f aca="false">R341-S341</f>
        <v>237.6</v>
      </c>
      <c r="U341" s="29"/>
    </row>
    <row r="342" customFormat="false" ht="15" hidden="false" customHeight="false" outlineLevel="0" collapsed="false">
      <c r="A342" s="18" t="s">
        <v>21</v>
      </c>
      <c r="B342" s="19" t="s">
        <v>22</v>
      </c>
      <c r="C342" s="18" t="n">
        <v>14</v>
      </c>
      <c r="D342" s="20" t="n">
        <v>1754</v>
      </c>
      <c r="E342" s="21" t="s">
        <v>23</v>
      </c>
      <c r="F342" s="22" t="s">
        <v>236</v>
      </c>
      <c r="G342" s="23" t="s">
        <v>25</v>
      </c>
      <c r="H342" s="24" t="s">
        <v>223</v>
      </c>
      <c r="I342" s="24" t="n">
        <v>50</v>
      </c>
      <c r="J342" s="24" t="s">
        <v>29</v>
      </c>
      <c r="K342" s="24"/>
      <c r="L342" s="24" t="n">
        <v>20</v>
      </c>
      <c r="M342" s="25"/>
      <c r="N342" s="26" t="n">
        <f aca="false">K342+(0.05*L342)+(M342/240)</f>
        <v>1</v>
      </c>
      <c r="O342" s="27"/>
      <c r="P342" s="27"/>
      <c r="Q342" s="27"/>
      <c r="R342" s="28" t="n">
        <f aca="false">N342*I342</f>
        <v>50</v>
      </c>
      <c r="S342" s="28" t="n">
        <f aca="false">O342+(P342*0.05)+(Q342/240)</f>
        <v>0</v>
      </c>
      <c r="T342" s="28" t="n">
        <f aca="false">R342-S342</f>
        <v>50</v>
      </c>
      <c r="U342" s="29"/>
    </row>
    <row r="343" customFormat="false" ht="15" hidden="false" customHeight="false" outlineLevel="0" collapsed="false">
      <c r="A343" s="18" t="s">
        <v>21</v>
      </c>
      <c r="B343" s="19" t="s">
        <v>22</v>
      </c>
      <c r="C343" s="18" t="n">
        <v>14</v>
      </c>
      <c r="D343" s="20" t="n">
        <v>1754</v>
      </c>
      <c r="E343" s="21" t="s">
        <v>23</v>
      </c>
      <c r="F343" s="22" t="s">
        <v>237</v>
      </c>
      <c r="G343" s="23" t="s">
        <v>25</v>
      </c>
      <c r="H343" s="24" t="s">
        <v>223</v>
      </c>
      <c r="I343" s="24" t="n">
        <v>200</v>
      </c>
      <c r="J343" s="24" t="s">
        <v>35</v>
      </c>
      <c r="K343" s="24"/>
      <c r="L343" s="24" t="n">
        <v>8</v>
      </c>
      <c r="M343" s="25"/>
      <c r="N343" s="26" t="n">
        <f aca="false">K343+(0.05*L343)+(M343/240)</f>
        <v>0.4</v>
      </c>
      <c r="O343" s="27"/>
      <c r="P343" s="27"/>
      <c r="Q343" s="27"/>
      <c r="R343" s="28" t="n">
        <f aca="false">N343*I343</f>
        <v>80</v>
      </c>
      <c r="S343" s="28" t="n">
        <f aca="false">O343+(P343*0.05)+(Q343/240)</f>
        <v>0</v>
      </c>
      <c r="T343" s="28" t="n">
        <f aca="false">R343-S343</f>
        <v>80</v>
      </c>
      <c r="U343" s="29"/>
    </row>
    <row r="344" customFormat="false" ht="15" hidden="false" customHeight="false" outlineLevel="0" collapsed="false">
      <c r="A344" s="18" t="s">
        <v>21</v>
      </c>
      <c r="B344" s="19" t="s">
        <v>22</v>
      </c>
      <c r="C344" s="18" t="n">
        <v>14</v>
      </c>
      <c r="D344" s="20" t="n">
        <v>1754</v>
      </c>
      <c r="E344" s="21" t="s">
        <v>23</v>
      </c>
      <c r="F344" s="22" t="s">
        <v>63</v>
      </c>
      <c r="G344" s="23" t="s">
        <v>25</v>
      </c>
      <c r="H344" s="24" t="s">
        <v>223</v>
      </c>
      <c r="I344" s="24" t="n">
        <v>1</v>
      </c>
      <c r="J344" s="24" t="s">
        <v>38</v>
      </c>
      <c r="K344" s="24" t="n">
        <v>40</v>
      </c>
      <c r="L344" s="24"/>
      <c r="M344" s="25"/>
      <c r="N344" s="26" t="n">
        <f aca="false">K344+(0.05*L344)+(M344/240)</f>
        <v>40</v>
      </c>
      <c r="O344" s="27"/>
      <c r="P344" s="27"/>
      <c r="Q344" s="27"/>
      <c r="R344" s="28" t="n">
        <f aca="false">N344*I344</f>
        <v>40</v>
      </c>
      <c r="S344" s="28" t="n">
        <f aca="false">O344+(P344*0.05)+(Q344/240)</f>
        <v>0</v>
      </c>
      <c r="T344" s="28" t="n">
        <f aca="false">R344-S344</f>
        <v>40</v>
      </c>
      <c r="U344" s="29"/>
    </row>
    <row r="345" customFormat="false" ht="15" hidden="false" customHeight="false" outlineLevel="0" collapsed="false">
      <c r="A345" s="18" t="s">
        <v>21</v>
      </c>
      <c r="B345" s="19" t="s">
        <v>22</v>
      </c>
      <c r="C345" s="18" t="n">
        <v>14</v>
      </c>
      <c r="D345" s="20" t="n">
        <v>1754</v>
      </c>
      <c r="E345" s="21" t="s">
        <v>23</v>
      </c>
      <c r="F345" s="22" t="s">
        <v>150</v>
      </c>
      <c r="G345" s="23" t="s">
        <v>25</v>
      </c>
      <c r="H345" s="24" t="s">
        <v>223</v>
      </c>
      <c r="I345" s="24" t="n">
        <v>100</v>
      </c>
      <c r="J345" s="24" t="s">
        <v>149</v>
      </c>
      <c r="K345" s="24"/>
      <c r="L345" s="24" t="n">
        <v>6</v>
      </c>
      <c r="M345" s="25"/>
      <c r="N345" s="26" t="n">
        <f aca="false">K345+(0.05*L345)+(M345/240)</f>
        <v>0.3</v>
      </c>
      <c r="O345" s="27"/>
      <c r="P345" s="27"/>
      <c r="Q345" s="27"/>
      <c r="R345" s="28" t="n">
        <f aca="false">N345*I345</f>
        <v>30</v>
      </c>
      <c r="S345" s="28" t="n">
        <f aca="false">O345+(P345*0.05)+(Q345/240)</f>
        <v>0</v>
      </c>
      <c r="T345" s="28" t="n">
        <f aca="false">R345-S345</f>
        <v>30</v>
      </c>
      <c r="U345" s="29"/>
    </row>
    <row r="346" customFormat="false" ht="15" hidden="false" customHeight="false" outlineLevel="0" collapsed="false">
      <c r="A346" s="18" t="s">
        <v>21</v>
      </c>
      <c r="B346" s="19" t="s">
        <v>22</v>
      </c>
      <c r="C346" s="18" t="n">
        <v>14</v>
      </c>
      <c r="D346" s="20" t="n">
        <v>1754</v>
      </c>
      <c r="E346" s="21" t="s">
        <v>23</v>
      </c>
      <c r="F346" s="22" t="s">
        <v>68</v>
      </c>
      <c r="G346" s="23" t="s">
        <v>25</v>
      </c>
      <c r="H346" s="24" t="s">
        <v>223</v>
      </c>
      <c r="I346" s="24" t="n">
        <v>1.75</v>
      </c>
      <c r="J346" s="24" t="s">
        <v>36</v>
      </c>
      <c r="K346" s="24" t="n">
        <v>80</v>
      </c>
      <c r="L346" s="24"/>
      <c r="M346" s="25"/>
      <c r="N346" s="26" t="n">
        <f aca="false">K346+(0.05*L346)+(M346/240)</f>
        <v>80</v>
      </c>
      <c r="O346" s="27"/>
      <c r="P346" s="27"/>
      <c r="Q346" s="27"/>
      <c r="R346" s="28" t="n">
        <f aca="false">N346*I346</f>
        <v>140</v>
      </c>
      <c r="S346" s="28" t="n">
        <f aca="false">O346+(P346*0.05)+(Q346/240)</f>
        <v>0</v>
      </c>
      <c r="T346" s="28" t="n">
        <f aca="false">R346-S346</f>
        <v>140</v>
      </c>
      <c r="U346" s="29"/>
    </row>
    <row r="347" customFormat="false" ht="15" hidden="false" customHeight="false" outlineLevel="0" collapsed="false">
      <c r="A347" s="18" t="s">
        <v>21</v>
      </c>
      <c r="B347" s="19" t="s">
        <v>22</v>
      </c>
      <c r="C347" s="18" t="n">
        <v>14</v>
      </c>
      <c r="D347" s="20" t="n">
        <v>1754</v>
      </c>
      <c r="E347" s="21" t="s">
        <v>23</v>
      </c>
      <c r="F347" s="22" t="s">
        <v>71</v>
      </c>
      <c r="G347" s="23" t="s">
        <v>25</v>
      </c>
      <c r="H347" s="24" t="s">
        <v>223</v>
      </c>
      <c r="I347" s="24" t="n">
        <v>4</v>
      </c>
      <c r="J347" s="24" t="s">
        <v>40</v>
      </c>
      <c r="K347" s="24" t="n">
        <v>9</v>
      </c>
      <c r="L347" s="24"/>
      <c r="M347" s="25"/>
      <c r="N347" s="26" t="n">
        <f aca="false">K347+(0.05*L347)+(M347/240)</f>
        <v>9</v>
      </c>
      <c r="O347" s="27"/>
      <c r="P347" s="27"/>
      <c r="Q347" s="27"/>
      <c r="R347" s="28" t="n">
        <f aca="false">N347*I347</f>
        <v>36</v>
      </c>
      <c r="S347" s="28" t="n">
        <f aca="false">O347+(P347*0.05)+(Q347/240)</f>
        <v>0</v>
      </c>
      <c r="T347" s="28" t="n">
        <f aca="false">R347-S347</f>
        <v>36</v>
      </c>
      <c r="U347" s="29"/>
    </row>
    <row r="348" customFormat="false" ht="15" hidden="false" customHeight="false" outlineLevel="0" collapsed="false">
      <c r="A348" s="18" t="s">
        <v>21</v>
      </c>
      <c r="B348" s="19" t="s">
        <v>22</v>
      </c>
      <c r="C348" s="18" t="n">
        <v>14</v>
      </c>
      <c r="D348" s="20" t="n">
        <v>1754</v>
      </c>
      <c r="E348" s="21" t="s">
        <v>23</v>
      </c>
      <c r="F348" s="22" t="s">
        <v>238</v>
      </c>
      <c r="G348" s="23" t="s">
        <v>25</v>
      </c>
      <c r="H348" s="24" t="s">
        <v>239</v>
      </c>
      <c r="I348" s="24" t="n">
        <v>6000</v>
      </c>
      <c r="J348" s="24" t="s">
        <v>175</v>
      </c>
      <c r="K348" s="24"/>
      <c r="L348" s="24"/>
      <c r="M348" s="25"/>
      <c r="N348" s="26" t="n">
        <f aca="false">K348+(0.05*L348)+(M348/240)</f>
        <v>0</v>
      </c>
      <c r="O348" s="27"/>
      <c r="P348" s="27"/>
      <c r="Q348" s="27"/>
      <c r="R348" s="28" t="n">
        <f aca="false">N348*I348</f>
        <v>0</v>
      </c>
      <c r="S348" s="28" t="n">
        <f aca="false">O348+(P348*0.05)+(Q348/240)</f>
        <v>0</v>
      </c>
      <c r="T348" s="28" t="n">
        <f aca="false">R348-S348</f>
        <v>0</v>
      </c>
      <c r="U348" s="33" t="s">
        <v>240</v>
      </c>
    </row>
    <row r="349" customFormat="false" ht="15" hidden="false" customHeight="false" outlineLevel="0" collapsed="false">
      <c r="A349" s="18" t="s">
        <v>21</v>
      </c>
      <c r="B349" s="19" t="s">
        <v>22</v>
      </c>
      <c r="C349" s="18" t="n">
        <v>14</v>
      </c>
      <c r="D349" s="20" t="n">
        <v>1754</v>
      </c>
      <c r="E349" s="21" t="s">
        <v>23</v>
      </c>
      <c r="F349" s="22" t="s">
        <v>241</v>
      </c>
      <c r="G349" s="23" t="s">
        <v>25</v>
      </c>
      <c r="H349" s="24" t="s">
        <v>239</v>
      </c>
      <c r="I349" s="24" t="n">
        <v>1500</v>
      </c>
      <c r="J349" s="24" t="s">
        <v>242</v>
      </c>
      <c r="K349" s="24"/>
      <c r="L349" s="24" t="n">
        <v>50</v>
      </c>
      <c r="M349" s="25"/>
      <c r="N349" s="26" t="n">
        <f aca="false">K349+(0.05*L349)+(M349/240)</f>
        <v>2.5</v>
      </c>
      <c r="O349" s="27"/>
      <c r="P349" s="27"/>
      <c r="Q349" s="27"/>
      <c r="R349" s="28" t="n">
        <f aca="false">N349*I349</f>
        <v>3750</v>
      </c>
      <c r="S349" s="28" t="n">
        <f aca="false">O349+(P349*0.05)+(Q349/240)</f>
        <v>0</v>
      </c>
      <c r="T349" s="28" t="n">
        <f aca="false">R349-S349</f>
        <v>3750</v>
      </c>
      <c r="U349" s="29"/>
    </row>
    <row r="350" customFormat="false" ht="15" hidden="false" customHeight="false" outlineLevel="0" collapsed="false">
      <c r="A350" s="18" t="s">
        <v>21</v>
      </c>
      <c r="B350" s="19" t="s">
        <v>22</v>
      </c>
      <c r="C350" s="18" t="n">
        <v>14</v>
      </c>
      <c r="D350" s="20" t="n">
        <v>1754</v>
      </c>
      <c r="E350" s="21" t="s">
        <v>23</v>
      </c>
      <c r="F350" s="22" t="s">
        <v>243</v>
      </c>
      <c r="G350" s="23" t="s">
        <v>25</v>
      </c>
      <c r="H350" s="24" t="s">
        <v>239</v>
      </c>
      <c r="I350" s="24" t="n">
        <v>3531</v>
      </c>
      <c r="J350" s="24" t="s">
        <v>35</v>
      </c>
      <c r="K350" s="30" t="n">
        <v>11</v>
      </c>
      <c r="L350" s="24"/>
      <c r="M350" s="25"/>
      <c r="N350" s="26" t="n">
        <f aca="false">K350+(0.05*L350)+(M350/240)</f>
        <v>11</v>
      </c>
      <c r="O350" s="27"/>
      <c r="P350" s="27"/>
      <c r="Q350" s="27"/>
      <c r="R350" s="28" t="n">
        <f aca="false">N350*I350</f>
        <v>38841</v>
      </c>
      <c r="S350" s="28" t="n">
        <f aca="false">O350+(P350*0.05)+(Q350/240)</f>
        <v>0</v>
      </c>
      <c r="T350" s="28" t="n">
        <f aca="false">R350-S350</f>
        <v>38841</v>
      </c>
      <c r="U350" s="29"/>
    </row>
    <row r="351" customFormat="false" ht="15" hidden="false" customHeight="false" outlineLevel="0" collapsed="false">
      <c r="A351" s="18" t="s">
        <v>21</v>
      </c>
      <c r="B351" s="19" t="s">
        <v>22</v>
      </c>
      <c r="C351" s="18" t="n">
        <v>14</v>
      </c>
      <c r="D351" s="20" t="n">
        <v>1754</v>
      </c>
      <c r="E351" s="21" t="s">
        <v>23</v>
      </c>
      <c r="F351" s="22" t="s">
        <v>244</v>
      </c>
      <c r="G351" s="23" t="s">
        <v>25</v>
      </c>
      <c r="H351" s="24" t="s">
        <v>239</v>
      </c>
      <c r="I351" s="24" t="n">
        <v>5110</v>
      </c>
      <c r="J351" s="24" t="s">
        <v>35</v>
      </c>
      <c r="K351" s="24" t="n">
        <v>25</v>
      </c>
      <c r="L351" s="24"/>
      <c r="M351" s="25"/>
      <c r="N351" s="26" t="n">
        <f aca="false">K351+(0.05*L351)+(M351/240)</f>
        <v>25</v>
      </c>
      <c r="O351" s="27"/>
      <c r="P351" s="27"/>
      <c r="Q351" s="27"/>
      <c r="R351" s="28" t="n">
        <f aca="false">N351*I351</f>
        <v>127750</v>
      </c>
      <c r="S351" s="28" t="n">
        <f aca="false">O351+(P351*0.05)+(Q351/240)</f>
        <v>0</v>
      </c>
      <c r="T351" s="28" t="n">
        <f aca="false">R351-S351</f>
        <v>127750</v>
      </c>
      <c r="U351" s="29"/>
    </row>
    <row r="352" customFormat="false" ht="15" hidden="false" customHeight="false" outlineLevel="0" collapsed="false">
      <c r="A352" s="18" t="s">
        <v>21</v>
      </c>
      <c r="B352" s="19" t="s">
        <v>22</v>
      </c>
      <c r="C352" s="18" t="n">
        <v>14</v>
      </c>
      <c r="D352" s="20" t="n">
        <v>1754</v>
      </c>
      <c r="E352" s="21" t="s">
        <v>23</v>
      </c>
      <c r="F352" s="22" t="s">
        <v>245</v>
      </c>
      <c r="G352" s="23" t="s">
        <v>25</v>
      </c>
      <c r="H352" s="24" t="s">
        <v>239</v>
      </c>
      <c r="I352" s="24" t="n">
        <v>9884</v>
      </c>
      <c r="J352" s="24" t="s">
        <v>35</v>
      </c>
      <c r="K352" s="30" t="n">
        <v>8</v>
      </c>
      <c r="L352" s="24"/>
      <c r="M352" s="25"/>
      <c r="N352" s="26" t="n">
        <f aca="false">K352+(0.05*L352)+(M352/240)</f>
        <v>8</v>
      </c>
      <c r="O352" s="27"/>
      <c r="P352" s="27"/>
      <c r="Q352" s="27"/>
      <c r="R352" s="28" t="n">
        <f aca="false">N352*I352</f>
        <v>79072</v>
      </c>
      <c r="S352" s="28" t="n">
        <f aca="false">O352+(P352*0.05)+(Q352/240)</f>
        <v>0</v>
      </c>
      <c r="T352" s="28" t="n">
        <f aca="false">R352-S352</f>
        <v>79072</v>
      </c>
      <c r="U352" s="29" t="s">
        <v>246</v>
      </c>
    </row>
    <row r="353" customFormat="false" ht="15" hidden="false" customHeight="false" outlineLevel="0" collapsed="false">
      <c r="A353" s="18" t="s">
        <v>21</v>
      </c>
      <c r="B353" s="19" t="s">
        <v>22</v>
      </c>
      <c r="C353" s="18" t="n">
        <v>14</v>
      </c>
      <c r="D353" s="20" t="n">
        <v>1754</v>
      </c>
      <c r="E353" s="21" t="s">
        <v>23</v>
      </c>
      <c r="F353" s="22" t="s">
        <v>245</v>
      </c>
      <c r="G353" s="23" t="s">
        <v>25</v>
      </c>
      <c r="H353" s="24" t="s">
        <v>239</v>
      </c>
      <c r="I353" s="24" t="n">
        <v>2020</v>
      </c>
      <c r="J353" s="24" t="s">
        <v>35</v>
      </c>
      <c r="K353" s="24" t="n">
        <v>8</v>
      </c>
      <c r="L353" s="24"/>
      <c r="M353" s="25"/>
      <c r="N353" s="26" t="n">
        <f aca="false">K353+(0.05*L353)+(M353/240)</f>
        <v>8</v>
      </c>
      <c r="O353" s="27"/>
      <c r="P353" s="27"/>
      <c r="Q353" s="27"/>
      <c r="R353" s="28" t="n">
        <f aca="false">N353*I353</f>
        <v>16160</v>
      </c>
      <c r="S353" s="28" t="n">
        <f aca="false">O353+(P353*0.05)+(Q353/240)</f>
        <v>0</v>
      </c>
      <c r="T353" s="28" t="n">
        <f aca="false">R353-S353</f>
        <v>16160</v>
      </c>
      <c r="U353" s="29" t="s">
        <v>246</v>
      </c>
    </row>
    <row r="354" customFormat="false" ht="15" hidden="false" customHeight="false" outlineLevel="0" collapsed="false">
      <c r="A354" s="18" t="s">
        <v>21</v>
      </c>
      <c r="B354" s="19" t="s">
        <v>22</v>
      </c>
      <c r="C354" s="18" t="n">
        <v>14</v>
      </c>
      <c r="D354" s="20" t="n">
        <v>1754</v>
      </c>
      <c r="E354" s="21" t="s">
        <v>23</v>
      </c>
      <c r="F354" s="22" t="s">
        <v>247</v>
      </c>
      <c r="G354" s="23" t="s">
        <v>25</v>
      </c>
      <c r="H354" s="24" t="s">
        <v>239</v>
      </c>
      <c r="I354" s="24" t="n">
        <v>104</v>
      </c>
      <c r="J354" s="24" t="s">
        <v>27</v>
      </c>
      <c r="K354" s="24" t="n">
        <v>4</v>
      </c>
      <c r="L354" s="31"/>
      <c r="M354" s="25"/>
      <c r="N354" s="26" t="n">
        <f aca="false">K354+(0.05*L354)+(M354/240)</f>
        <v>4</v>
      </c>
      <c r="O354" s="27"/>
      <c r="P354" s="27"/>
      <c r="Q354" s="27"/>
      <c r="R354" s="28" t="n">
        <f aca="false">N354*I354</f>
        <v>416</v>
      </c>
      <c r="S354" s="28" t="n">
        <f aca="false">O354+(P354*0.05)+(Q354/240)</f>
        <v>0</v>
      </c>
      <c r="T354" s="28" t="n">
        <f aca="false">R354-S354</f>
        <v>416</v>
      </c>
      <c r="U354" s="29" t="s">
        <v>248</v>
      </c>
    </row>
    <row r="355" customFormat="false" ht="15" hidden="false" customHeight="false" outlineLevel="0" collapsed="false">
      <c r="A355" s="18" t="s">
        <v>21</v>
      </c>
      <c r="B355" s="19" t="s">
        <v>22</v>
      </c>
      <c r="C355" s="18" t="n">
        <v>15</v>
      </c>
      <c r="D355" s="20" t="n">
        <v>1754</v>
      </c>
      <c r="E355" s="21" t="s">
        <v>23</v>
      </c>
      <c r="F355" s="22" t="s">
        <v>249</v>
      </c>
      <c r="G355" s="23" t="s">
        <v>25</v>
      </c>
      <c r="H355" s="24" t="s">
        <v>239</v>
      </c>
      <c r="I355" s="24" t="n">
        <v>951</v>
      </c>
      <c r="J355" s="24" t="s">
        <v>35</v>
      </c>
      <c r="K355" s="24" t="n">
        <v>18</v>
      </c>
      <c r="L355" s="24"/>
      <c r="M355" s="25"/>
      <c r="N355" s="26" t="n">
        <f aca="false">K355+(0.05*L355)+(M355/240)</f>
        <v>18</v>
      </c>
      <c r="O355" s="27"/>
      <c r="P355" s="27"/>
      <c r="Q355" s="27"/>
      <c r="R355" s="28" t="n">
        <f aca="false">N355*I355</f>
        <v>17118</v>
      </c>
      <c r="S355" s="28" t="n">
        <f aca="false">O355+(P355*0.05)+(Q355/240)</f>
        <v>0</v>
      </c>
      <c r="T355" s="28" t="n">
        <f aca="false">R355-S355</f>
        <v>17118</v>
      </c>
      <c r="U355" s="29"/>
    </row>
    <row r="356" customFormat="false" ht="15" hidden="false" customHeight="false" outlineLevel="0" collapsed="false">
      <c r="A356" s="18" t="s">
        <v>21</v>
      </c>
      <c r="B356" s="19" t="s">
        <v>22</v>
      </c>
      <c r="C356" s="18" t="n">
        <v>15</v>
      </c>
      <c r="D356" s="20" t="n">
        <v>1754</v>
      </c>
      <c r="E356" s="21" t="s">
        <v>23</v>
      </c>
      <c r="F356" s="22" t="s">
        <v>250</v>
      </c>
      <c r="G356" s="23" t="s">
        <v>25</v>
      </c>
      <c r="H356" s="24" t="s">
        <v>239</v>
      </c>
      <c r="I356" s="24" t="n">
        <v>2066</v>
      </c>
      <c r="J356" s="24" t="s">
        <v>35</v>
      </c>
      <c r="K356" s="24" t="n">
        <v>30</v>
      </c>
      <c r="L356" s="24"/>
      <c r="M356" s="25"/>
      <c r="N356" s="26" t="n">
        <f aca="false">K356+(0.05*L356)+(M356/240)</f>
        <v>30</v>
      </c>
      <c r="O356" s="27"/>
      <c r="P356" s="27"/>
      <c r="Q356" s="27"/>
      <c r="R356" s="28" t="n">
        <f aca="false">N356*I356</f>
        <v>61980</v>
      </c>
      <c r="S356" s="28" t="n">
        <f aca="false">O356+(P356*0.05)+(Q356/240)</f>
        <v>0</v>
      </c>
      <c r="T356" s="28" t="n">
        <f aca="false">R356-S356</f>
        <v>61980</v>
      </c>
      <c r="U356" s="29"/>
    </row>
    <row r="357" customFormat="false" ht="15" hidden="false" customHeight="false" outlineLevel="0" collapsed="false">
      <c r="A357" s="18" t="s">
        <v>21</v>
      </c>
      <c r="B357" s="19" t="s">
        <v>22</v>
      </c>
      <c r="C357" s="18" t="n">
        <v>15</v>
      </c>
      <c r="D357" s="20" t="n">
        <v>1754</v>
      </c>
      <c r="E357" s="21" t="s">
        <v>23</v>
      </c>
      <c r="F357" s="22" t="s">
        <v>251</v>
      </c>
      <c r="G357" s="23" t="s">
        <v>25</v>
      </c>
      <c r="H357" s="24" t="s">
        <v>239</v>
      </c>
      <c r="I357" s="24" t="n">
        <v>3885</v>
      </c>
      <c r="J357" s="24" t="s">
        <v>29</v>
      </c>
      <c r="K357" s="24" t="n">
        <v>4</v>
      </c>
      <c r="L357" s="24"/>
      <c r="M357" s="25"/>
      <c r="N357" s="26" t="n">
        <f aca="false">K357+(0.05*L357)+(M357/240)</f>
        <v>4</v>
      </c>
      <c r="O357" s="27"/>
      <c r="P357" s="27"/>
      <c r="Q357" s="27"/>
      <c r="R357" s="28" t="n">
        <f aca="false">N357*I357</f>
        <v>15540</v>
      </c>
      <c r="S357" s="28" t="n">
        <f aca="false">O357+(P357*0.05)+(Q357/240)</f>
        <v>0</v>
      </c>
      <c r="T357" s="28" t="n">
        <f aca="false">R357-S357</f>
        <v>15540</v>
      </c>
      <c r="U357" s="29"/>
    </row>
    <row r="358" customFormat="false" ht="15" hidden="false" customHeight="false" outlineLevel="0" collapsed="false">
      <c r="A358" s="18" t="s">
        <v>21</v>
      </c>
      <c r="B358" s="19" t="s">
        <v>22</v>
      </c>
      <c r="C358" s="18" t="n">
        <v>15</v>
      </c>
      <c r="D358" s="20" t="n">
        <v>1754</v>
      </c>
      <c r="E358" s="21" t="s">
        <v>23</v>
      </c>
      <c r="F358" s="22" t="s">
        <v>252</v>
      </c>
      <c r="G358" s="23" t="s">
        <v>25</v>
      </c>
      <c r="H358" s="24" t="s">
        <v>239</v>
      </c>
      <c r="I358" s="24" t="n">
        <v>397</v>
      </c>
      <c r="J358" s="24" t="s">
        <v>69</v>
      </c>
      <c r="K358" s="30" t="n">
        <v>36</v>
      </c>
      <c r="L358" s="24"/>
      <c r="M358" s="25"/>
      <c r="N358" s="26" t="n">
        <f aca="false">K358+(0.05*L358)+(M358/240)</f>
        <v>36</v>
      </c>
      <c r="O358" s="27"/>
      <c r="P358" s="27"/>
      <c r="Q358" s="27"/>
      <c r="R358" s="28" t="n">
        <f aca="false">N358*I358</f>
        <v>14292</v>
      </c>
      <c r="S358" s="28" t="n">
        <f aca="false">O358+(P358*0.05)+(Q358/240)</f>
        <v>0</v>
      </c>
      <c r="T358" s="28" t="n">
        <f aca="false">R358-S358</f>
        <v>14292</v>
      </c>
      <c r="U358" s="29"/>
    </row>
    <row r="359" customFormat="false" ht="15" hidden="false" customHeight="false" outlineLevel="0" collapsed="false">
      <c r="A359" s="18" t="s">
        <v>21</v>
      </c>
      <c r="B359" s="19" t="s">
        <v>22</v>
      </c>
      <c r="C359" s="18" t="n">
        <v>15</v>
      </c>
      <c r="D359" s="20" t="n">
        <v>1754</v>
      </c>
      <c r="E359" s="21" t="s">
        <v>23</v>
      </c>
      <c r="F359" s="22" t="s">
        <v>252</v>
      </c>
      <c r="G359" s="23" t="s">
        <v>25</v>
      </c>
      <c r="H359" s="24" t="s">
        <v>239</v>
      </c>
      <c r="I359" s="24" t="n">
        <v>289</v>
      </c>
      <c r="J359" s="24" t="s">
        <v>140</v>
      </c>
      <c r="K359" s="24" t="n">
        <v>35</v>
      </c>
      <c r="L359" s="24"/>
      <c r="M359" s="25"/>
      <c r="N359" s="26" t="n">
        <f aca="false">K359+(0.05*L359)+(M359/240)</f>
        <v>35</v>
      </c>
      <c r="O359" s="27"/>
      <c r="P359" s="27"/>
      <c r="Q359" s="27"/>
      <c r="R359" s="28" t="n">
        <f aca="false">N359*I359</f>
        <v>10115</v>
      </c>
      <c r="S359" s="28" t="n">
        <f aca="false">O359+(P359*0.05)+(Q359/240)</f>
        <v>0</v>
      </c>
      <c r="T359" s="28" t="n">
        <f aca="false">R359-S359</f>
        <v>10115</v>
      </c>
      <c r="U359" s="29"/>
    </row>
    <row r="360" customFormat="false" ht="15" hidden="false" customHeight="false" outlineLevel="0" collapsed="false">
      <c r="A360" s="18" t="s">
        <v>21</v>
      </c>
      <c r="B360" s="19" t="s">
        <v>22</v>
      </c>
      <c r="C360" s="18" t="n">
        <v>15</v>
      </c>
      <c r="D360" s="20" t="n">
        <v>1754</v>
      </c>
      <c r="E360" s="21" t="s">
        <v>23</v>
      </c>
      <c r="F360" s="22" t="s">
        <v>204</v>
      </c>
      <c r="G360" s="23" t="s">
        <v>25</v>
      </c>
      <c r="H360" s="24" t="s">
        <v>239</v>
      </c>
      <c r="I360" s="24" t="n">
        <v>18802</v>
      </c>
      <c r="J360" s="24" t="s">
        <v>29</v>
      </c>
      <c r="K360" s="24"/>
      <c r="L360" s="24" t="n">
        <v>6</v>
      </c>
      <c r="M360" s="25"/>
      <c r="N360" s="26" t="n">
        <f aca="false">K360+(0.05*L360)+(M360/240)</f>
        <v>0.3</v>
      </c>
      <c r="O360" s="27"/>
      <c r="P360" s="27"/>
      <c r="Q360" s="27"/>
      <c r="R360" s="28" t="n">
        <f aca="false">N360*I360</f>
        <v>5640.6</v>
      </c>
      <c r="S360" s="28" t="n">
        <f aca="false">O360+(P360*0.05)+(Q360/240)</f>
        <v>0</v>
      </c>
      <c r="T360" s="28" t="n">
        <f aca="false">R360-S360</f>
        <v>5640.6</v>
      </c>
      <c r="U360" s="29"/>
    </row>
    <row r="361" customFormat="false" ht="15" hidden="false" customHeight="false" outlineLevel="0" collapsed="false">
      <c r="A361" s="18" t="s">
        <v>21</v>
      </c>
      <c r="B361" s="19" t="s">
        <v>22</v>
      </c>
      <c r="C361" s="18" t="n">
        <v>15</v>
      </c>
      <c r="D361" s="20" t="n">
        <v>1754</v>
      </c>
      <c r="E361" s="21" t="s">
        <v>23</v>
      </c>
      <c r="F361" s="34" t="s">
        <v>253</v>
      </c>
      <c r="G361" s="23" t="s">
        <v>25</v>
      </c>
      <c r="H361" s="24" t="s">
        <v>239</v>
      </c>
      <c r="I361" s="24" t="n">
        <v>50</v>
      </c>
      <c r="J361" s="24" t="s">
        <v>35</v>
      </c>
      <c r="K361" s="24" t="n">
        <v>9</v>
      </c>
      <c r="L361" s="24"/>
      <c r="M361" s="25"/>
      <c r="N361" s="26" t="n">
        <f aca="false">K361+(0.05*L361)+(M361/240)</f>
        <v>9</v>
      </c>
      <c r="O361" s="27"/>
      <c r="P361" s="27"/>
      <c r="Q361" s="27"/>
      <c r="R361" s="28" t="n">
        <f aca="false">N361*I361</f>
        <v>450</v>
      </c>
      <c r="S361" s="28" t="n">
        <f aca="false">O361+(P361*0.05)+(Q361/240)</f>
        <v>0</v>
      </c>
      <c r="T361" s="28" t="n">
        <f aca="false">R361-S361</f>
        <v>450</v>
      </c>
      <c r="U361" s="29" t="s">
        <v>254</v>
      </c>
    </row>
    <row r="362" customFormat="false" ht="15" hidden="false" customHeight="false" outlineLevel="0" collapsed="false">
      <c r="A362" s="18" t="s">
        <v>21</v>
      </c>
      <c r="B362" s="19" t="s">
        <v>22</v>
      </c>
      <c r="C362" s="18" t="n">
        <v>15</v>
      </c>
      <c r="D362" s="20" t="n">
        <v>1754</v>
      </c>
      <c r="E362" s="21" t="s">
        <v>23</v>
      </c>
      <c r="F362" s="22" t="s">
        <v>93</v>
      </c>
      <c r="G362" s="23" t="s">
        <v>25</v>
      </c>
      <c r="H362" s="24" t="s">
        <v>239</v>
      </c>
      <c r="I362" s="24" t="n">
        <v>265</v>
      </c>
      <c r="J362" s="24" t="s">
        <v>29</v>
      </c>
      <c r="K362" s="24"/>
      <c r="L362" s="24" t="n">
        <v>45</v>
      </c>
      <c r="M362" s="25"/>
      <c r="N362" s="26" t="n">
        <f aca="false">K362+(0.05*L362)+(M362/240)</f>
        <v>2.25</v>
      </c>
      <c r="O362" s="27"/>
      <c r="P362" s="27"/>
      <c r="Q362" s="27"/>
      <c r="R362" s="28" t="n">
        <f aca="false">N362*I362</f>
        <v>596.25</v>
      </c>
      <c r="S362" s="28" t="n">
        <f aca="false">O362+(P362*0.05)+(Q362/240)</f>
        <v>0</v>
      </c>
      <c r="T362" s="28" t="n">
        <f aca="false">R362-S362</f>
        <v>596.25</v>
      </c>
      <c r="U362" s="29"/>
    </row>
    <row r="363" customFormat="false" ht="15" hidden="false" customHeight="false" outlineLevel="0" collapsed="false">
      <c r="A363" s="18" t="s">
        <v>21</v>
      </c>
      <c r="B363" s="19" t="s">
        <v>22</v>
      </c>
      <c r="C363" s="18" t="n">
        <v>15</v>
      </c>
      <c r="D363" s="20" t="n">
        <v>1754</v>
      </c>
      <c r="E363" s="21" t="s">
        <v>23</v>
      </c>
      <c r="F363" s="22" t="s">
        <v>255</v>
      </c>
      <c r="G363" s="23" t="s">
        <v>25</v>
      </c>
      <c r="H363" s="24" t="s">
        <v>239</v>
      </c>
      <c r="I363" s="24" t="n">
        <v>131</v>
      </c>
      <c r="J363" s="24" t="s">
        <v>35</v>
      </c>
      <c r="K363" s="24" t="n">
        <v>20</v>
      </c>
      <c r="L363" s="24"/>
      <c r="M363" s="25"/>
      <c r="N363" s="26" t="n">
        <f aca="false">K363+(0.05*L363)+(M363/240)</f>
        <v>20</v>
      </c>
      <c r="O363" s="27"/>
      <c r="P363" s="27"/>
      <c r="Q363" s="27"/>
      <c r="R363" s="28" t="n">
        <f aca="false">N363*I363</f>
        <v>2620</v>
      </c>
      <c r="S363" s="28" t="n">
        <f aca="false">O363+(P363*0.05)+(Q363/240)</f>
        <v>0</v>
      </c>
      <c r="T363" s="28" t="n">
        <f aca="false">R363-S363</f>
        <v>2620</v>
      </c>
      <c r="U363" s="29"/>
    </row>
    <row r="364" customFormat="false" ht="15" hidden="false" customHeight="false" outlineLevel="0" collapsed="false">
      <c r="A364" s="18" t="s">
        <v>21</v>
      </c>
      <c r="B364" s="19" t="s">
        <v>22</v>
      </c>
      <c r="C364" s="18" t="n">
        <v>15</v>
      </c>
      <c r="D364" s="20" t="n">
        <v>1754</v>
      </c>
      <c r="E364" s="21" t="s">
        <v>23</v>
      </c>
      <c r="F364" s="22" t="s">
        <v>256</v>
      </c>
      <c r="G364" s="23" t="s">
        <v>25</v>
      </c>
      <c r="H364" s="24" t="s">
        <v>239</v>
      </c>
      <c r="I364" s="24" t="n">
        <v>420</v>
      </c>
      <c r="J364" s="24" t="s">
        <v>35</v>
      </c>
      <c r="K364" s="30" t="n">
        <v>32</v>
      </c>
      <c r="L364" s="24"/>
      <c r="M364" s="25"/>
      <c r="N364" s="26" t="n">
        <f aca="false">K364+(0.05*L364)+(M364/240)</f>
        <v>32</v>
      </c>
      <c r="O364" s="27"/>
      <c r="P364" s="27"/>
      <c r="Q364" s="27"/>
      <c r="R364" s="28" t="n">
        <f aca="false">N364*I364</f>
        <v>13440</v>
      </c>
      <c r="S364" s="28" t="n">
        <f aca="false">O364+(P364*0.05)+(Q364/240)</f>
        <v>0</v>
      </c>
      <c r="T364" s="28" t="n">
        <f aca="false">R364-S364</f>
        <v>13440</v>
      </c>
      <c r="U364" s="29"/>
    </row>
    <row r="365" customFormat="false" ht="15" hidden="false" customHeight="false" outlineLevel="0" collapsed="false">
      <c r="A365" s="18" t="s">
        <v>21</v>
      </c>
      <c r="B365" s="19" t="s">
        <v>22</v>
      </c>
      <c r="C365" s="18" t="n">
        <v>15</v>
      </c>
      <c r="D365" s="20" t="n">
        <v>1754</v>
      </c>
      <c r="E365" s="21" t="s">
        <v>23</v>
      </c>
      <c r="F365" s="22" t="s">
        <v>257</v>
      </c>
      <c r="G365" s="23" t="s">
        <v>25</v>
      </c>
      <c r="H365" s="24" t="s">
        <v>239</v>
      </c>
      <c r="I365" s="24" t="n">
        <v>24</v>
      </c>
      <c r="J365" s="24" t="s">
        <v>258</v>
      </c>
      <c r="K365" s="30" t="n">
        <v>22</v>
      </c>
      <c r="L365" s="24"/>
      <c r="M365" s="25"/>
      <c r="N365" s="26" t="n">
        <f aca="false">K365+(0.05*L365)+(M365/240)</f>
        <v>22</v>
      </c>
      <c r="O365" s="27"/>
      <c r="P365" s="27"/>
      <c r="Q365" s="27"/>
      <c r="R365" s="28" t="n">
        <f aca="false">N365*I365</f>
        <v>528</v>
      </c>
      <c r="S365" s="28" t="n">
        <f aca="false">O365+(P365*0.05)+(Q365/240)</f>
        <v>0</v>
      </c>
      <c r="T365" s="28" t="n">
        <f aca="false">R365-S365</f>
        <v>528</v>
      </c>
      <c r="U365" s="29"/>
    </row>
    <row r="366" customFormat="false" ht="15" hidden="false" customHeight="false" outlineLevel="0" collapsed="false">
      <c r="A366" s="18" t="s">
        <v>21</v>
      </c>
      <c r="B366" s="19" t="s">
        <v>22</v>
      </c>
      <c r="C366" s="18" t="n">
        <v>15</v>
      </c>
      <c r="D366" s="20" t="n">
        <v>1754</v>
      </c>
      <c r="E366" s="21" t="s">
        <v>23</v>
      </c>
      <c r="F366" s="22" t="s">
        <v>28</v>
      </c>
      <c r="G366" s="23" t="s">
        <v>25</v>
      </c>
      <c r="H366" s="24" t="s">
        <v>239</v>
      </c>
      <c r="I366" s="24" t="n">
        <v>1300</v>
      </c>
      <c r="J366" s="24" t="s">
        <v>29</v>
      </c>
      <c r="K366" s="31"/>
      <c r="L366" s="24"/>
      <c r="M366" s="25"/>
      <c r="N366" s="26" t="n">
        <f aca="false">K366+(0.05*L366)+(M366/240)</f>
        <v>0</v>
      </c>
      <c r="O366" s="27"/>
      <c r="P366" s="27"/>
      <c r="Q366" s="27"/>
      <c r="R366" s="28" t="n">
        <f aca="false">N366*I366</f>
        <v>0</v>
      </c>
      <c r="S366" s="28" t="n">
        <f aca="false">O366+(P366*0.05)+(Q366/240)</f>
        <v>0</v>
      </c>
      <c r="T366" s="28" t="n">
        <f aca="false">R366-S366</f>
        <v>0</v>
      </c>
      <c r="U366" s="29" t="s">
        <v>259</v>
      </c>
    </row>
    <row r="367" customFormat="false" ht="15" hidden="false" customHeight="false" outlineLevel="0" collapsed="false">
      <c r="A367" s="18" t="s">
        <v>21</v>
      </c>
      <c r="B367" s="19" t="s">
        <v>22</v>
      </c>
      <c r="C367" s="18" t="n">
        <v>15</v>
      </c>
      <c r="D367" s="20" t="n">
        <v>1754</v>
      </c>
      <c r="E367" s="21" t="s">
        <v>23</v>
      </c>
      <c r="F367" s="22" t="s">
        <v>260</v>
      </c>
      <c r="G367" s="23" t="s">
        <v>25</v>
      </c>
      <c r="H367" s="24" t="s">
        <v>239</v>
      </c>
      <c r="I367" s="24" t="n">
        <v>18</v>
      </c>
      <c r="J367" s="24" t="s">
        <v>97</v>
      </c>
      <c r="K367" s="24"/>
      <c r="L367" s="24" t="n">
        <v>20</v>
      </c>
      <c r="M367" s="25"/>
      <c r="N367" s="26" t="n">
        <f aca="false">K367+(0.05*L367)+(M367/240)</f>
        <v>1</v>
      </c>
      <c r="O367" s="27"/>
      <c r="P367" s="27"/>
      <c r="Q367" s="27"/>
      <c r="R367" s="28" t="n">
        <f aca="false">N367*I367</f>
        <v>18</v>
      </c>
      <c r="S367" s="28" t="n">
        <f aca="false">O367+(P367*0.05)+(Q367/240)</f>
        <v>0</v>
      </c>
      <c r="T367" s="28" t="n">
        <f aca="false">R367-S367</f>
        <v>18</v>
      </c>
      <c r="U367" s="29"/>
    </row>
    <row r="368" customFormat="false" ht="15" hidden="false" customHeight="false" outlineLevel="0" collapsed="false">
      <c r="A368" s="18" t="s">
        <v>21</v>
      </c>
      <c r="B368" s="19" t="s">
        <v>22</v>
      </c>
      <c r="C368" s="18" t="n">
        <v>15</v>
      </c>
      <c r="D368" s="20" t="n">
        <v>1754</v>
      </c>
      <c r="E368" s="21" t="s">
        <v>23</v>
      </c>
      <c r="F368" s="22" t="s">
        <v>261</v>
      </c>
      <c r="G368" s="23" t="s">
        <v>25</v>
      </c>
      <c r="H368" s="24" t="s">
        <v>239</v>
      </c>
      <c r="I368" s="24" t="n">
        <v>34</v>
      </c>
      <c r="J368" s="24" t="s">
        <v>97</v>
      </c>
      <c r="K368" s="24" t="n">
        <v>3</v>
      </c>
      <c r="L368" s="24"/>
      <c r="M368" s="25"/>
      <c r="N368" s="26" t="n">
        <f aca="false">K368+(0.05*L368)+(M368/240)</f>
        <v>3</v>
      </c>
      <c r="O368" s="27"/>
      <c r="P368" s="27"/>
      <c r="Q368" s="27"/>
      <c r="R368" s="28" t="n">
        <f aca="false">N368*I368</f>
        <v>102</v>
      </c>
      <c r="S368" s="28" t="n">
        <f aca="false">O368+(P368*0.05)+(Q368/240)</f>
        <v>0</v>
      </c>
      <c r="T368" s="28" t="n">
        <f aca="false">R368-S368</f>
        <v>102</v>
      </c>
      <c r="U368" s="29"/>
    </row>
    <row r="369" customFormat="false" ht="15" hidden="false" customHeight="false" outlineLevel="0" collapsed="false">
      <c r="A369" s="18" t="s">
        <v>21</v>
      </c>
      <c r="B369" s="19" t="s">
        <v>22</v>
      </c>
      <c r="C369" s="18" t="n">
        <v>15</v>
      </c>
      <c r="D369" s="20" t="n">
        <v>1754</v>
      </c>
      <c r="E369" s="21" t="s">
        <v>23</v>
      </c>
      <c r="F369" s="22" t="s">
        <v>30</v>
      </c>
      <c r="G369" s="23" t="s">
        <v>25</v>
      </c>
      <c r="H369" s="24" t="s">
        <v>239</v>
      </c>
      <c r="I369" s="24" t="n">
        <v>100</v>
      </c>
      <c r="J369" s="24" t="s">
        <v>29</v>
      </c>
      <c r="K369" s="24"/>
      <c r="L369" s="24" t="n">
        <v>18</v>
      </c>
      <c r="M369" s="25"/>
      <c r="N369" s="26" t="n">
        <f aca="false">K369+(0.05*L369)+(M369/240)</f>
        <v>0.9</v>
      </c>
      <c r="O369" s="27"/>
      <c r="P369" s="27"/>
      <c r="Q369" s="27"/>
      <c r="R369" s="28" t="n">
        <f aca="false">N369*I369</f>
        <v>90</v>
      </c>
      <c r="S369" s="28" t="n">
        <f aca="false">O369+(P369*0.05)+(Q369/240)</f>
        <v>0</v>
      </c>
      <c r="T369" s="28" t="n">
        <f aca="false">R369-S369</f>
        <v>90</v>
      </c>
      <c r="U369" s="29"/>
    </row>
    <row r="370" customFormat="false" ht="15" hidden="false" customHeight="false" outlineLevel="0" collapsed="false">
      <c r="A370" s="18" t="s">
        <v>21</v>
      </c>
      <c r="B370" s="19" t="s">
        <v>22</v>
      </c>
      <c r="C370" s="18" t="n">
        <v>15</v>
      </c>
      <c r="D370" s="20" t="n">
        <v>1754</v>
      </c>
      <c r="E370" s="21" t="s">
        <v>23</v>
      </c>
      <c r="F370" s="22" t="s">
        <v>262</v>
      </c>
      <c r="G370" s="23" t="s">
        <v>25</v>
      </c>
      <c r="H370" s="24" t="s">
        <v>239</v>
      </c>
      <c r="I370" s="24" t="n">
        <v>410</v>
      </c>
      <c r="J370" s="24" t="s">
        <v>29</v>
      </c>
      <c r="K370" s="24"/>
      <c r="L370" s="24" t="n">
        <v>30</v>
      </c>
      <c r="M370" s="25"/>
      <c r="N370" s="26" t="n">
        <f aca="false">K370+(0.05*L370)+(M370/240)</f>
        <v>1.5</v>
      </c>
      <c r="O370" s="27"/>
      <c r="P370" s="27"/>
      <c r="Q370" s="27"/>
      <c r="R370" s="28" t="n">
        <f aca="false">N370*I370</f>
        <v>615</v>
      </c>
      <c r="S370" s="28" t="n">
        <f aca="false">O370+(P370*0.05)+(Q370/240)</f>
        <v>0</v>
      </c>
      <c r="T370" s="28" t="n">
        <f aca="false">R370-S370</f>
        <v>615</v>
      </c>
      <c r="U370" s="29" t="s">
        <v>263</v>
      </c>
    </row>
    <row r="371" customFormat="false" ht="15" hidden="false" customHeight="false" outlineLevel="0" collapsed="false">
      <c r="A371" s="18" t="s">
        <v>21</v>
      </c>
      <c r="B371" s="19" t="s">
        <v>22</v>
      </c>
      <c r="C371" s="18" t="n">
        <v>15</v>
      </c>
      <c r="D371" s="20" t="n">
        <v>1754</v>
      </c>
      <c r="E371" s="21" t="s">
        <v>23</v>
      </c>
      <c r="F371" s="22" t="s">
        <v>264</v>
      </c>
      <c r="G371" s="23" t="s">
        <v>25</v>
      </c>
      <c r="H371" s="24" t="s">
        <v>239</v>
      </c>
      <c r="I371" s="24" t="n">
        <v>9691</v>
      </c>
      <c r="J371" s="24" t="s">
        <v>29</v>
      </c>
      <c r="K371" s="24"/>
      <c r="L371" s="24" t="n">
        <v>4</v>
      </c>
      <c r="M371" s="25"/>
      <c r="N371" s="26" t="n">
        <f aca="false">K371+(0.05*L371)+(M371/240)</f>
        <v>0.2</v>
      </c>
      <c r="O371" s="27"/>
      <c r="P371" s="27"/>
      <c r="Q371" s="27"/>
      <c r="R371" s="28" t="n">
        <f aca="false">N371*I371</f>
        <v>1938.2</v>
      </c>
      <c r="S371" s="28" t="n">
        <f aca="false">O371+(P371*0.05)+(Q371/240)</f>
        <v>0</v>
      </c>
      <c r="T371" s="28" t="n">
        <f aca="false">R371-S371</f>
        <v>1938.2</v>
      </c>
      <c r="U371" s="29"/>
    </row>
    <row r="372" customFormat="false" ht="15" hidden="false" customHeight="false" outlineLevel="0" collapsed="false">
      <c r="A372" s="18" t="s">
        <v>21</v>
      </c>
      <c r="B372" s="19" t="s">
        <v>22</v>
      </c>
      <c r="C372" s="18" t="n">
        <v>15</v>
      </c>
      <c r="D372" s="20" t="n">
        <v>1754</v>
      </c>
      <c r="E372" s="21" t="s">
        <v>23</v>
      </c>
      <c r="F372" s="22" t="s">
        <v>265</v>
      </c>
      <c r="G372" s="23" t="s">
        <v>25</v>
      </c>
      <c r="H372" s="24" t="s">
        <v>239</v>
      </c>
      <c r="I372" s="24" t="n">
        <v>2034</v>
      </c>
      <c r="J372" s="24" t="s">
        <v>35</v>
      </c>
      <c r="K372" s="30" t="n">
        <v>4</v>
      </c>
      <c r="L372" s="24"/>
      <c r="M372" s="25"/>
      <c r="N372" s="26" t="n">
        <f aca="false">K372+(0.05*L372)+(M372/240)</f>
        <v>4</v>
      </c>
      <c r="O372" s="27"/>
      <c r="P372" s="27"/>
      <c r="Q372" s="27"/>
      <c r="R372" s="28" t="n">
        <f aca="false">N372*I372</f>
        <v>8136</v>
      </c>
      <c r="S372" s="28" t="n">
        <f aca="false">O372+(P372*0.05)+(Q372/240)</f>
        <v>0</v>
      </c>
      <c r="T372" s="28" t="n">
        <f aca="false">R372-S372</f>
        <v>8136</v>
      </c>
      <c r="U372" s="29" t="s">
        <v>266</v>
      </c>
    </row>
    <row r="373" customFormat="false" ht="15" hidden="false" customHeight="false" outlineLevel="0" collapsed="false">
      <c r="A373" s="18" t="s">
        <v>21</v>
      </c>
      <c r="B373" s="19" t="s">
        <v>22</v>
      </c>
      <c r="C373" s="18" t="n">
        <v>15</v>
      </c>
      <c r="D373" s="20" t="n">
        <v>1754</v>
      </c>
      <c r="E373" s="21" t="s">
        <v>23</v>
      </c>
      <c r="F373" s="22" t="s">
        <v>267</v>
      </c>
      <c r="G373" s="23" t="s">
        <v>25</v>
      </c>
      <c r="H373" s="24" t="s">
        <v>239</v>
      </c>
      <c r="I373" s="24" t="n">
        <v>459</v>
      </c>
      <c r="J373" s="24" t="s">
        <v>35</v>
      </c>
      <c r="K373" s="30" t="n">
        <v>6</v>
      </c>
      <c r="L373" s="24"/>
      <c r="M373" s="25"/>
      <c r="N373" s="26" t="n">
        <f aca="false">K373+(0.05*L373)+(M373/240)</f>
        <v>6</v>
      </c>
      <c r="O373" s="27"/>
      <c r="P373" s="27"/>
      <c r="Q373" s="27"/>
      <c r="R373" s="28" t="n">
        <f aca="false">N373*I373</f>
        <v>2754</v>
      </c>
      <c r="S373" s="28" t="n">
        <f aca="false">O373+(P373*0.05)+(Q373/240)</f>
        <v>0</v>
      </c>
      <c r="T373" s="28" t="n">
        <f aca="false">R373-S373</f>
        <v>2754</v>
      </c>
      <c r="U373" s="29" t="s">
        <v>268</v>
      </c>
    </row>
    <row r="374" customFormat="false" ht="15" hidden="false" customHeight="false" outlineLevel="0" collapsed="false">
      <c r="A374" s="18" t="s">
        <v>21</v>
      </c>
      <c r="B374" s="19" t="s">
        <v>22</v>
      </c>
      <c r="C374" s="18" t="n">
        <v>15</v>
      </c>
      <c r="D374" s="20" t="n">
        <v>1754</v>
      </c>
      <c r="E374" s="21" t="s">
        <v>23</v>
      </c>
      <c r="F374" s="22" t="s">
        <v>269</v>
      </c>
      <c r="G374" s="23" t="s">
        <v>25</v>
      </c>
      <c r="H374" s="24" t="s">
        <v>239</v>
      </c>
      <c r="I374" s="24" t="n">
        <v>52</v>
      </c>
      <c r="J374" s="24" t="s">
        <v>35</v>
      </c>
      <c r="K374" s="30" t="n">
        <v>8</v>
      </c>
      <c r="L374" s="24"/>
      <c r="M374" s="25"/>
      <c r="N374" s="26" t="n">
        <f aca="false">K374+(0.05*L374)+(M374/240)</f>
        <v>8</v>
      </c>
      <c r="O374" s="27"/>
      <c r="P374" s="27"/>
      <c r="Q374" s="27"/>
      <c r="R374" s="28" t="n">
        <f aca="false">N374*I374</f>
        <v>416</v>
      </c>
      <c r="S374" s="28" t="n">
        <f aca="false">O374+(P374*0.05)+(Q374/240)</f>
        <v>0</v>
      </c>
      <c r="T374" s="28" t="n">
        <f aca="false">R374-S374</f>
        <v>416</v>
      </c>
      <c r="U374" s="29" t="s">
        <v>270</v>
      </c>
    </row>
    <row r="375" customFormat="false" ht="15" hidden="false" customHeight="false" outlineLevel="0" collapsed="false">
      <c r="A375" s="18" t="s">
        <v>21</v>
      </c>
      <c r="B375" s="19" t="s">
        <v>22</v>
      </c>
      <c r="C375" s="18" t="n">
        <v>15</v>
      </c>
      <c r="D375" s="20" t="n">
        <v>1754</v>
      </c>
      <c r="E375" s="21" t="s">
        <v>23</v>
      </c>
      <c r="F375" s="22" t="s">
        <v>271</v>
      </c>
      <c r="G375" s="23" t="s">
        <v>25</v>
      </c>
      <c r="H375" s="24" t="s">
        <v>239</v>
      </c>
      <c r="I375" s="24" t="n">
        <v>573954</v>
      </c>
      <c r="J375" s="24" t="s">
        <v>29</v>
      </c>
      <c r="K375" s="24"/>
      <c r="L375" s="24" t="n">
        <v>17</v>
      </c>
      <c r="M375" s="25"/>
      <c r="N375" s="26" t="n">
        <f aca="false">K375+(0.05*L375)+(M375/240)</f>
        <v>0.85</v>
      </c>
      <c r="O375" s="27"/>
      <c r="P375" s="27"/>
      <c r="Q375" s="27"/>
      <c r="R375" s="28" t="n">
        <f aca="false">N375*I375</f>
        <v>487860.9</v>
      </c>
      <c r="S375" s="28" t="n">
        <f aca="false">O375+(P375*0.05)+(Q375/240)</f>
        <v>0</v>
      </c>
      <c r="T375" s="28" t="n">
        <f aca="false">R375-S375</f>
        <v>487860.9</v>
      </c>
      <c r="U375" s="29"/>
    </row>
    <row r="376" customFormat="false" ht="15" hidden="false" customHeight="false" outlineLevel="0" collapsed="false">
      <c r="A376" s="18" t="s">
        <v>21</v>
      </c>
      <c r="B376" s="19" t="s">
        <v>22</v>
      </c>
      <c r="C376" s="18" t="n">
        <v>15</v>
      </c>
      <c r="D376" s="20" t="n">
        <v>1754</v>
      </c>
      <c r="E376" s="21" t="s">
        <v>23</v>
      </c>
      <c r="F376" s="22" t="s">
        <v>192</v>
      </c>
      <c r="G376" s="23" t="s">
        <v>25</v>
      </c>
      <c r="H376" s="24" t="s">
        <v>239</v>
      </c>
      <c r="I376" s="24" t="n">
        <v>1250</v>
      </c>
      <c r="J376" s="24" t="s">
        <v>29</v>
      </c>
      <c r="K376" s="24"/>
      <c r="L376" s="24" t="n">
        <v>8</v>
      </c>
      <c r="M376" s="25"/>
      <c r="N376" s="26" t="n">
        <f aca="false">K376+(0.05*L376)+(M376/240)</f>
        <v>0.4</v>
      </c>
      <c r="O376" s="27"/>
      <c r="P376" s="27"/>
      <c r="Q376" s="27"/>
      <c r="R376" s="28" t="n">
        <f aca="false">N376*I376</f>
        <v>500</v>
      </c>
      <c r="S376" s="28" t="n">
        <f aca="false">O376+(P376*0.05)+(Q376/240)</f>
        <v>0</v>
      </c>
      <c r="T376" s="28" t="n">
        <f aca="false">R376-S376</f>
        <v>500</v>
      </c>
      <c r="U376" s="29"/>
    </row>
    <row r="377" customFormat="false" ht="15" hidden="false" customHeight="false" outlineLevel="0" collapsed="false">
      <c r="A377" s="18" t="s">
        <v>21</v>
      </c>
      <c r="B377" s="19" t="s">
        <v>22</v>
      </c>
      <c r="C377" s="18" t="n">
        <v>15</v>
      </c>
      <c r="D377" s="20" t="n">
        <v>1754</v>
      </c>
      <c r="E377" s="21" t="s">
        <v>23</v>
      </c>
      <c r="F377" s="22" t="s">
        <v>96</v>
      </c>
      <c r="G377" s="23" t="s">
        <v>25</v>
      </c>
      <c r="H377" s="24" t="s">
        <v>239</v>
      </c>
      <c r="I377" s="24" t="n">
        <v>340</v>
      </c>
      <c r="J377" s="24" t="s">
        <v>35</v>
      </c>
      <c r="K377" s="24" t="n">
        <v>16</v>
      </c>
      <c r="L377" s="24"/>
      <c r="M377" s="25"/>
      <c r="N377" s="26" t="n">
        <f aca="false">K377+(0.05*L377)+(M377/240)</f>
        <v>16</v>
      </c>
      <c r="O377" s="27"/>
      <c r="P377" s="27"/>
      <c r="Q377" s="27"/>
      <c r="R377" s="28" t="n">
        <f aca="false">N377*I377</f>
        <v>5440</v>
      </c>
      <c r="S377" s="28" t="n">
        <f aca="false">O377+(P377*0.05)+(Q377/240)</f>
        <v>0</v>
      </c>
      <c r="T377" s="28" t="n">
        <f aca="false">R377-S377</f>
        <v>5440</v>
      </c>
      <c r="U377" s="29"/>
    </row>
    <row r="378" customFormat="false" ht="15" hidden="false" customHeight="false" outlineLevel="0" collapsed="false">
      <c r="A378" s="18" t="s">
        <v>21</v>
      </c>
      <c r="B378" s="19" t="s">
        <v>22</v>
      </c>
      <c r="C378" s="18" t="n">
        <v>15</v>
      </c>
      <c r="D378" s="20" t="n">
        <v>1754</v>
      </c>
      <c r="E378" s="21" t="s">
        <v>23</v>
      </c>
      <c r="F378" s="22" t="s">
        <v>272</v>
      </c>
      <c r="G378" s="23" t="s">
        <v>25</v>
      </c>
      <c r="H378" s="24" t="s">
        <v>239</v>
      </c>
      <c r="I378" s="24" t="n">
        <v>40</v>
      </c>
      <c r="J378" s="24" t="s">
        <v>35</v>
      </c>
      <c r="K378" s="24" t="n">
        <v>9</v>
      </c>
      <c r="L378" s="24"/>
      <c r="M378" s="25"/>
      <c r="N378" s="26" t="n">
        <f aca="false">K378+(0.05*L378)+(M378/240)</f>
        <v>9</v>
      </c>
      <c r="O378" s="27"/>
      <c r="P378" s="27"/>
      <c r="Q378" s="27"/>
      <c r="R378" s="28" t="n">
        <f aca="false">N378*I378</f>
        <v>360</v>
      </c>
      <c r="S378" s="28" t="n">
        <f aca="false">O378+(P378*0.05)+(Q378/240)</f>
        <v>0</v>
      </c>
      <c r="T378" s="28" t="n">
        <f aca="false">R378-S378</f>
        <v>360</v>
      </c>
      <c r="U378" s="29"/>
    </row>
    <row r="379" customFormat="false" ht="15" hidden="false" customHeight="false" outlineLevel="0" collapsed="false">
      <c r="A379" s="18" t="s">
        <v>21</v>
      </c>
      <c r="B379" s="19" t="s">
        <v>22</v>
      </c>
      <c r="C379" s="18" t="n">
        <v>15</v>
      </c>
      <c r="D379" s="20" t="n">
        <v>1754</v>
      </c>
      <c r="E379" s="21" t="s">
        <v>23</v>
      </c>
      <c r="F379" s="22" t="s">
        <v>273</v>
      </c>
      <c r="G379" s="23" t="s">
        <v>25</v>
      </c>
      <c r="H379" s="24" t="s">
        <v>239</v>
      </c>
      <c r="I379" s="24" t="n">
        <v>1842</v>
      </c>
      <c r="J379" s="24" t="s">
        <v>35</v>
      </c>
      <c r="K379" s="24"/>
      <c r="L379" s="24" t="n">
        <v>20</v>
      </c>
      <c r="M379" s="25"/>
      <c r="N379" s="26" t="n">
        <f aca="false">K379+(0.05*L379)+(M379/240)</f>
        <v>1</v>
      </c>
      <c r="O379" s="27"/>
      <c r="P379" s="27"/>
      <c r="Q379" s="27"/>
      <c r="R379" s="28" t="n">
        <f aca="false">N379*I379</f>
        <v>1842</v>
      </c>
      <c r="S379" s="28" t="n">
        <f aca="false">O379+(P379*0.05)+(Q379/240)</f>
        <v>0</v>
      </c>
      <c r="T379" s="28" t="n">
        <f aca="false">R379-S379</f>
        <v>1842</v>
      </c>
      <c r="U379" s="29"/>
    </row>
    <row r="380" customFormat="false" ht="15" hidden="false" customHeight="false" outlineLevel="0" collapsed="false">
      <c r="A380" s="18" t="s">
        <v>21</v>
      </c>
      <c r="B380" s="19" t="s">
        <v>22</v>
      </c>
      <c r="C380" s="18" t="n">
        <v>15</v>
      </c>
      <c r="D380" s="20" t="n">
        <v>1754</v>
      </c>
      <c r="E380" s="21" t="s">
        <v>23</v>
      </c>
      <c r="F380" s="22" t="s">
        <v>274</v>
      </c>
      <c r="G380" s="23" t="s">
        <v>25</v>
      </c>
      <c r="H380" s="24" t="s">
        <v>239</v>
      </c>
      <c r="I380" s="24" t="n">
        <v>1689</v>
      </c>
      <c r="J380" s="24" t="s">
        <v>35</v>
      </c>
      <c r="K380" s="24" t="n">
        <v>25</v>
      </c>
      <c r="L380" s="24"/>
      <c r="M380" s="25"/>
      <c r="N380" s="26" t="n">
        <f aca="false">K380+(0.05*L380)+(M380/240)</f>
        <v>25</v>
      </c>
      <c r="O380" s="27"/>
      <c r="P380" s="27"/>
      <c r="Q380" s="27"/>
      <c r="R380" s="28" t="n">
        <f aca="false">N380*I380</f>
        <v>42225</v>
      </c>
      <c r="S380" s="28" t="n">
        <f aca="false">O380+(P380*0.05)+(Q380/240)</f>
        <v>0</v>
      </c>
      <c r="T380" s="28" t="n">
        <f aca="false">R380-S380</f>
        <v>42225</v>
      </c>
      <c r="U380" s="29"/>
    </row>
    <row r="381" customFormat="false" ht="15" hidden="false" customHeight="false" outlineLevel="0" collapsed="false">
      <c r="A381" s="18" t="s">
        <v>21</v>
      </c>
      <c r="B381" s="19" t="s">
        <v>22</v>
      </c>
      <c r="C381" s="18" t="n">
        <v>15</v>
      </c>
      <c r="D381" s="20" t="n">
        <v>1754</v>
      </c>
      <c r="E381" s="21" t="s">
        <v>23</v>
      </c>
      <c r="F381" s="22" t="s">
        <v>101</v>
      </c>
      <c r="G381" s="23" t="s">
        <v>25</v>
      </c>
      <c r="H381" s="24" t="s">
        <v>239</v>
      </c>
      <c r="I381" s="24" t="n">
        <v>1400</v>
      </c>
      <c r="J381" s="24" t="s">
        <v>29</v>
      </c>
      <c r="K381" s="24"/>
      <c r="L381" s="24" t="n">
        <v>6</v>
      </c>
      <c r="M381" s="25"/>
      <c r="N381" s="26" t="n">
        <f aca="false">K381+(0.05*L381)+(M381/240)</f>
        <v>0.3</v>
      </c>
      <c r="O381" s="27"/>
      <c r="P381" s="27"/>
      <c r="Q381" s="27"/>
      <c r="R381" s="28" t="n">
        <f aca="false">N381*I381</f>
        <v>420</v>
      </c>
      <c r="S381" s="28" t="n">
        <f aca="false">O381+(P381*0.05)+(Q381/240)</f>
        <v>0</v>
      </c>
      <c r="T381" s="28" t="n">
        <f aca="false">R381-S381</f>
        <v>420</v>
      </c>
      <c r="U381" s="29"/>
    </row>
    <row r="382" customFormat="false" ht="15" hidden="false" customHeight="false" outlineLevel="0" collapsed="false">
      <c r="A382" s="18" t="s">
        <v>21</v>
      </c>
      <c r="B382" s="19" t="s">
        <v>22</v>
      </c>
      <c r="C382" s="18" t="n">
        <v>15</v>
      </c>
      <c r="D382" s="20" t="n">
        <v>1754</v>
      </c>
      <c r="E382" s="21" t="s">
        <v>23</v>
      </c>
      <c r="F382" s="32" t="s">
        <v>275</v>
      </c>
      <c r="G382" s="23" t="s">
        <v>25</v>
      </c>
      <c r="H382" s="24" t="s">
        <v>239</v>
      </c>
      <c r="I382" s="24" t="n">
        <v>4</v>
      </c>
      <c r="J382" s="24" t="s">
        <v>194</v>
      </c>
      <c r="K382" s="24"/>
      <c r="L382" s="24"/>
      <c r="M382" s="25"/>
      <c r="N382" s="26" t="n">
        <f aca="false">K382+(0.05*L382)+(M382/240)</f>
        <v>0</v>
      </c>
      <c r="O382" s="27"/>
      <c r="P382" s="27"/>
      <c r="Q382" s="27"/>
      <c r="R382" s="28" t="n">
        <f aca="false">N382*I382</f>
        <v>0</v>
      </c>
      <c r="S382" s="28" t="n">
        <f aca="false">O382+(P382*0.05)+(Q382/240)</f>
        <v>0</v>
      </c>
      <c r="T382" s="28" t="n">
        <f aca="false">R382-S382</f>
        <v>0</v>
      </c>
      <c r="U382" s="29" t="s">
        <v>276</v>
      </c>
    </row>
    <row r="383" customFormat="false" ht="15" hidden="false" customHeight="false" outlineLevel="0" collapsed="false">
      <c r="A383" s="18" t="s">
        <v>21</v>
      </c>
      <c r="B383" s="19" t="s">
        <v>22</v>
      </c>
      <c r="C383" s="18" t="n">
        <v>15</v>
      </c>
      <c r="D383" s="20" t="n">
        <v>1754</v>
      </c>
      <c r="E383" s="21" t="s">
        <v>23</v>
      </c>
      <c r="F383" s="22" t="s">
        <v>277</v>
      </c>
      <c r="G383" s="23" t="s">
        <v>25</v>
      </c>
      <c r="H383" s="24" t="s">
        <v>239</v>
      </c>
      <c r="I383" s="24" t="n">
        <v>2374</v>
      </c>
      <c r="J383" s="24" t="s">
        <v>29</v>
      </c>
      <c r="K383" s="30" t="n">
        <v>1.6</v>
      </c>
      <c r="L383" s="24"/>
      <c r="M383" s="25"/>
      <c r="N383" s="26" t="n">
        <f aca="false">K383+(0.05*L383)+(M383/240)</f>
        <v>1.6</v>
      </c>
      <c r="O383" s="27"/>
      <c r="P383" s="27"/>
      <c r="Q383" s="27"/>
      <c r="R383" s="28" t="n">
        <f aca="false">N383*I383</f>
        <v>3798.4</v>
      </c>
      <c r="S383" s="28" t="n">
        <f aca="false">O383+(P383*0.05)+(Q383/240)</f>
        <v>0</v>
      </c>
      <c r="T383" s="28" t="n">
        <f aca="false">R383-S383</f>
        <v>3798.4</v>
      </c>
      <c r="U383" s="29" t="s">
        <v>55</v>
      </c>
    </row>
    <row r="384" customFormat="false" ht="15" hidden="false" customHeight="false" outlineLevel="0" collapsed="false">
      <c r="A384" s="18" t="s">
        <v>21</v>
      </c>
      <c r="B384" s="19" t="s">
        <v>22</v>
      </c>
      <c r="C384" s="18" t="n">
        <v>16</v>
      </c>
      <c r="D384" s="20" t="n">
        <v>1754</v>
      </c>
      <c r="E384" s="21" t="s">
        <v>23</v>
      </c>
      <c r="F384" s="22" t="s">
        <v>278</v>
      </c>
      <c r="G384" s="23" t="s">
        <v>25</v>
      </c>
      <c r="H384" s="24" t="s">
        <v>239</v>
      </c>
      <c r="I384" s="24" t="n">
        <v>70720</v>
      </c>
      <c r="J384" s="24" t="s">
        <v>29</v>
      </c>
      <c r="K384" s="24"/>
      <c r="L384" s="24" t="n">
        <v>6</v>
      </c>
      <c r="M384" s="25"/>
      <c r="N384" s="26" t="n">
        <f aca="false">K384+(0.05*L384)+(M384/240)</f>
        <v>0.3</v>
      </c>
      <c r="O384" s="27"/>
      <c r="P384" s="27"/>
      <c r="Q384" s="27"/>
      <c r="R384" s="28" t="n">
        <f aca="false">N384*I384</f>
        <v>21216</v>
      </c>
      <c r="S384" s="28" t="n">
        <f aca="false">O384+(P384*0.05)+(Q384/240)</f>
        <v>0</v>
      </c>
      <c r="T384" s="28" t="n">
        <f aca="false">R384-S384</f>
        <v>21216</v>
      </c>
      <c r="U384" s="29"/>
    </row>
    <row r="385" customFormat="false" ht="15" hidden="false" customHeight="false" outlineLevel="0" collapsed="false">
      <c r="A385" s="18" t="s">
        <v>21</v>
      </c>
      <c r="B385" s="19" t="s">
        <v>22</v>
      </c>
      <c r="C385" s="18" t="n">
        <v>16</v>
      </c>
      <c r="D385" s="20" t="n">
        <v>1754</v>
      </c>
      <c r="E385" s="21" t="s">
        <v>23</v>
      </c>
      <c r="F385" s="22" t="s">
        <v>279</v>
      </c>
      <c r="G385" s="23" t="s">
        <v>25</v>
      </c>
      <c r="H385" s="24" t="s">
        <v>239</v>
      </c>
      <c r="I385" s="24" t="n">
        <v>1441</v>
      </c>
      <c r="J385" s="24" t="s">
        <v>35</v>
      </c>
      <c r="K385" s="30" t="n">
        <v>11</v>
      </c>
      <c r="L385" s="31"/>
      <c r="M385" s="25"/>
      <c r="N385" s="26" t="n">
        <f aca="false">K385+(0.05*L385)+(M385/240)</f>
        <v>11</v>
      </c>
      <c r="O385" s="27"/>
      <c r="P385" s="27"/>
      <c r="Q385" s="27"/>
      <c r="R385" s="28" t="n">
        <f aca="false">N385*I385</f>
        <v>15851</v>
      </c>
      <c r="S385" s="28" t="n">
        <f aca="false">O385+(P385*0.05)+(Q385/240)</f>
        <v>0</v>
      </c>
      <c r="T385" s="28" t="n">
        <f aca="false">R385-S385</f>
        <v>15851</v>
      </c>
      <c r="U385" s="29"/>
    </row>
    <row r="386" customFormat="false" ht="15" hidden="false" customHeight="false" outlineLevel="0" collapsed="false">
      <c r="A386" s="18" t="s">
        <v>21</v>
      </c>
      <c r="B386" s="19" t="s">
        <v>22</v>
      </c>
      <c r="C386" s="18" t="n">
        <v>16</v>
      </c>
      <c r="D386" s="20" t="n">
        <v>1754</v>
      </c>
      <c r="E386" s="21" t="s">
        <v>23</v>
      </c>
      <c r="F386" s="22" t="s">
        <v>280</v>
      </c>
      <c r="G386" s="23" t="s">
        <v>25</v>
      </c>
      <c r="H386" s="24" t="s">
        <v>239</v>
      </c>
      <c r="I386" s="24" t="n">
        <v>471</v>
      </c>
      <c r="J386" s="24" t="s">
        <v>35</v>
      </c>
      <c r="K386" s="30" t="n">
        <v>10</v>
      </c>
      <c r="L386" s="24"/>
      <c r="M386" s="25"/>
      <c r="N386" s="26" t="n">
        <f aca="false">K386+(0.05*L386)+(M386/240)</f>
        <v>10</v>
      </c>
      <c r="O386" s="27"/>
      <c r="P386" s="27"/>
      <c r="Q386" s="27"/>
      <c r="R386" s="28" t="n">
        <f aca="false">N386*I386</f>
        <v>4710</v>
      </c>
      <c r="S386" s="28" t="n">
        <f aca="false">O386+(P386*0.05)+(Q386/240)</f>
        <v>0</v>
      </c>
      <c r="T386" s="28" t="n">
        <f aca="false">R386-S386</f>
        <v>4710</v>
      </c>
      <c r="U386" s="29"/>
    </row>
    <row r="387" customFormat="false" ht="15" hidden="false" customHeight="false" outlineLevel="0" collapsed="false">
      <c r="A387" s="18" t="s">
        <v>21</v>
      </c>
      <c r="B387" s="19" t="s">
        <v>22</v>
      </c>
      <c r="C387" s="18" t="n">
        <v>16</v>
      </c>
      <c r="D387" s="20" t="n">
        <v>1754</v>
      </c>
      <c r="E387" s="21" t="s">
        <v>23</v>
      </c>
      <c r="F387" s="22" t="s">
        <v>281</v>
      </c>
      <c r="G387" s="23" t="s">
        <v>25</v>
      </c>
      <c r="H387" s="24" t="s">
        <v>239</v>
      </c>
      <c r="I387" s="24" t="n">
        <v>11314</v>
      </c>
      <c r="J387" s="24" t="s">
        <v>97</v>
      </c>
      <c r="K387" s="24"/>
      <c r="L387" s="24" t="n">
        <v>30</v>
      </c>
      <c r="M387" s="25"/>
      <c r="N387" s="26" t="n">
        <f aca="false">K387+(0.05*L387)+(M387/240)</f>
        <v>1.5</v>
      </c>
      <c r="O387" s="27"/>
      <c r="P387" s="27"/>
      <c r="Q387" s="27"/>
      <c r="R387" s="28" t="n">
        <f aca="false">N387*I387</f>
        <v>16971</v>
      </c>
      <c r="S387" s="28" t="n">
        <f aca="false">O387+(P387*0.05)+(Q387/240)</f>
        <v>0</v>
      </c>
      <c r="T387" s="28" t="n">
        <f aca="false">R387-S387</f>
        <v>16971</v>
      </c>
      <c r="U387" s="29"/>
    </row>
    <row r="388" customFormat="false" ht="15" hidden="false" customHeight="false" outlineLevel="0" collapsed="false">
      <c r="A388" s="18" t="s">
        <v>21</v>
      </c>
      <c r="B388" s="19" t="s">
        <v>22</v>
      </c>
      <c r="C388" s="18" t="n">
        <v>16</v>
      </c>
      <c r="D388" s="20" t="n">
        <v>1754</v>
      </c>
      <c r="E388" s="21" t="s">
        <v>23</v>
      </c>
      <c r="F388" s="22" t="s">
        <v>282</v>
      </c>
      <c r="G388" s="23" t="s">
        <v>25</v>
      </c>
      <c r="H388" s="24" t="s">
        <v>239</v>
      </c>
      <c r="I388" s="24" t="n">
        <v>300</v>
      </c>
      <c r="J388" s="24" t="s">
        <v>29</v>
      </c>
      <c r="K388" s="24"/>
      <c r="L388" s="30" t="n">
        <v>40</v>
      </c>
      <c r="M388" s="25"/>
      <c r="N388" s="26" t="n">
        <f aca="false">K388+(0.05*L388)+(M388/240)</f>
        <v>2</v>
      </c>
      <c r="O388" s="27"/>
      <c r="P388" s="27"/>
      <c r="Q388" s="27"/>
      <c r="R388" s="28" t="n">
        <f aca="false">N388*I388</f>
        <v>600</v>
      </c>
      <c r="S388" s="28" t="n">
        <f aca="false">O388+(P388*0.05)+(Q388/240)</f>
        <v>0</v>
      </c>
      <c r="T388" s="28" t="n">
        <f aca="false">R388-S388</f>
        <v>600</v>
      </c>
      <c r="U388" s="29"/>
    </row>
    <row r="389" customFormat="false" ht="15" hidden="false" customHeight="false" outlineLevel="0" collapsed="false">
      <c r="A389" s="18" t="s">
        <v>21</v>
      </c>
      <c r="B389" s="19" t="s">
        <v>22</v>
      </c>
      <c r="C389" s="18" t="n">
        <v>16</v>
      </c>
      <c r="D389" s="20" t="n">
        <v>1754</v>
      </c>
      <c r="E389" s="21" t="s">
        <v>23</v>
      </c>
      <c r="F389" s="22" t="s">
        <v>283</v>
      </c>
      <c r="G389" s="23" t="s">
        <v>25</v>
      </c>
      <c r="H389" s="24" t="s">
        <v>239</v>
      </c>
      <c r="I389" s="24" t="n">
        <v>368</v>
      </c>
      <c r="J389" s="24" t="s">
        <v>29</v>
      </c>
      <c r="K389" s="24"/>
      <c r="L389" s="24" t="n">
        <v>30</v>
      </c>
      <c r="M389" s="25"/>
      <c r="N389" s="26" t="n">
        <f aca="false">K389+(0.05*L389)+(M389/240)</f>
        <v>1.5</v>
      </c>
      <c r="O389" s="27"/>
      <c r="P389" s="27"/>
      <c r="Q389" s="27"/>
      <c r="R389" s="28" t="n">
        <f aca="false">N389*I389</f>
        <v>552</v>
      </c>
      <c r="S389" s="28" t="n">
        <f aca="false">O389+(P389*0.05)+(Q389/240)</f>
        <v>0</v>
      </c>
      <c r="T389" s="28" t="n">
        <f aca="false">R389-S389</f>
        <v>552</v>
      </c>
      <c r="U389" s="29"/>
    </row>
    <row r="390" customFormat="false" ht="15" hidden="false" customHeight="false" outlineLevel="0" collapsed="false">
      <c r="A390" s="18" t="s">
        <v>21</v>
      </c>
      <c r="B390" s="19" t="s">
        <v>22</v>
      </c>
      <c r="C390" s="18" t="n">
        <v>16</v>
      </c>
      <c r="D390" s="20" t="n">
        <v>1754</v>
      </c>
      <c r="E390" s="21" t="s">
        <v>23</v>
      </c>
      <c r="F390" s="22" t="s">
        <v>283</v>
      </c>
      <c r="G390" s="23" t="s">
        <v>25</v>
      </c>
      <c r="H390" s="24" t="s">
        <v>239</v>
      </c>
      <c r="I390" s="24" t="n">
        <v>11876</v>
      </c>
      <c r="J390" s="24" t="s">
        <v>29</v>
      </c>
      <c r="K390" s="24"/>
      <c r="L390" s="24" t="n">
        <v>30</v>
      </c>
      <c r="M390" s="25"/>
      <c r="N390" s="26" t="n">
        <f aca="false">K390+(0.05*L390)+(M390/240)</f>
        <v>1.5</v>
      </c>
      <c r="O390" s="27"/>
      <c r="P390" s="27"/>
      <c r="Q390" s="27"/>
      <c r="R390" s="28" t="n">
        <f aca="false">N390*I390</f>
        <v>17814</v>
      </c>
      <c r="S390" s="28" t="n">
        <f aca="false">O390+(P390*0.05)+(Q390/240)</f>
        <v>0</v>
      </c>
      <c r="T390" s="28" t="n">
        <f aca="false">R390-S390</f>
        <v>17814</v>
      </c>
      <c r="U390" s="29"/>
    </row>
    <row r="391" customFormat="false" ht="15" hidden="false" customHeight="false" outlineLevel="0" collapsed="false">
      <c r="A391" s="18" t="s">
        <v>21</v>
      </c>
      <c r="B391" s="19" t="s">
        <v>22</v>
      </c>
      <c r="C391" s="18" t="n">
        <v>16</v>
      </c>
      <c r="D391" s="20" t="n">
        <v>1754</v>
      </c>
      <c r="E391" s="21" t="s">
        <v>23</v>
      </c>
      <c r="F391" s="22" t="s">
        <v>284</v>
      </c>
      <c r="G391" s="23" t="s">
        <v>25</v>
      </c>
      <c r="H391" s="24" t="s">
        <v>239</v>
      </c>
      <c r="I391" s="24" t="n">
        <v>8537</v>
      </c>
      <c r="J391" s="24" t="s">
        <v>29</v>
      </c>
      <c r="K391" s="24"/>
      <c r="L391" s="24" t="n">
        <v>30</v>
      </c>
      <c r="M391" s="25"/>
      <c r="N391" s="26" t="n">
        <f aca="false">K391+(0.05*L391)+(M391/240)</f>
        <v>1.5</v>
      </c>
      <c r="O391" s="27"/>
      <c r="P391" s="27"/>
      <c r="Q391" s="27"/>
      <c r="R391" s="28" t="n">
        <f aca="false">N391*I391</f>
        <v>12805.5</v>
      </c>
      <c r="S391" s="28" t="n">
        <f aca="false">O391+(P391*0.05)+(Q391/240)</f>
        <v>0</v>
      </c>
      <c r="T391" s="28" t="n">
        <f aca="false">R391-S391</f>
        <v>12805.5</v>
      </c>
      <c r="U391" s="29"/>
    </row>
    <row r="392" customFormat="false" ht="15" hidden="false" customHeight="false" outlineLevel="0" collapsed="false">
      <c r="A392" s="18" t="s">
        <v>21</v>
      </c>
      <c r="B392" s="19" t="s">
        <v>22</v>
      </c>
      <c r="C392" s="18" t="n">
        <v>16</v>
      </c>
      <c r="D392" s="20" t="n">
        <v>1754</v>
      </c>
      <c r="E392" s="21" t="s">
        <v>23</v>
      </c>
      <c r="F392" s="22" t="s">
        <v>285</v>
      </c>
      <c r="G392" s="23" t="s">
        <v>25</v>
      </c>
      <c r="H392" s="24" t="s">
        <v>239</v>
      </c>
      <c r="I392" s="24" t="n">
        <v>15</v>
      </c>
      <c r="J392" s="24" t="s">
        <v>97</v>
      </c>
      <c r="K392" s="24" t="n">
        <v>14</v>
      </c>
      <c r="L392" s="24"/>
      <c r="M392" s="25"/>
      <c r="N392" s="26" t="n">
        <f aca="false">K392+(0.05*L392)+(M392/240)</f>
        <v>14</v>
      </c>
      <c r="O392" s="27"/>
      <c r="P392" s="27"/>
      <c r="Q392" s="27"/>
      <c r="R392" s="28" t="n">
        <f aca="false">N392*I392</f>
        <v>210</v>
      </c>
      <c r="S392" s="28" t="n">
        <f aca="false">O392+(P392*0.05)+(Q392/240)</f>
        <v>0</v>
      </c>
      <c r="T392" s="28" t="n">
        <f aca="false">R392-S392</f>
        <v>210</v>
      </c>
      <c r="U392" s="29"/>
    </row>
    <row r="393" customFormat="false" ht="15" hidden="false" customHeight="false" outlineLevel="0" collapsed="false">
      <c r="A393" s="18" t="s">
        <v>21</v>
      </c>
      <c r="B393" s="19" t="s">
        <v>22</v>
      </c>
      <c r="C393" s="18" t="n">
        <v>16</v>
      </c>
      <c r="D393" s="20" t="n">
        <v>1754</v>
      </c>
      <c r="E393" s="21" t="s">
        <v>23</v>
      </c>
      <c r="F393" s="22" t="s">
        <v>285</v>
      </c>
      <c r="G393" s="23" t="s">
        <v>25</v>
      </c>
      <c r="H393" s="24" t="s">
        <v>239</v>
      </c>
      <c r="I393" s="24" t="n">
        <v>145</v>
      </c>
      <c r="J393" s="24" t="s">
        <v>29</v>
      </c>
      <c r="K393" s="24" t="n">
        <v>3</v>
      </c>
      <c r="L393" s="24"/>
      <c r="M393" s="25"/>
      <c r="N393" s="26" t="n">
        <f aca="false">K393+(0.05*L393)+(M393/240)</f>
        <v>3</v>
      </c>
      <c r="O393" s="27"/>
      <c r="P393" s="27"/>
      <c r="Q393" s="27"/>
      <c r="R393" s="28" t="n">
        <f aca="false">N393*I393</f>
        <v>435</v>
      </c>
      <c r="S393" s="28" t="n">
        <f aca="false">O393+(P393*0.05)+(Q393/240)</f>
        <v>0</v>
      </c>
      <c r="T393" s="28" t="n">
        <f aca="false">R393-S393</f>
        <v>435</v>
      </c>
      <c r="U393" s="29"/>
    </row>
    <row r="394" customFormat="false" ht="15" hidden="false" customHeight="false" outlineLevel="0" collapsed="false">
      <c r="A394" s="18" t="s">
        <v>21</v>
      </c>
      <c r="B394" s="19" t="s">
        <v>22</v>
      </c>
      <c r="C394" s="18" t="n">
        <v>16</v>
      </c>
      <c r="D394" s="20" t="n">
        <v>1754</v>
      </c>
      <c r="E394" s="21" t="s">
        <v>23</v>
      </c>
      <c r="F394" s="22" t="s">
        <v>286</v>
      </c>
      <c r="G394" s="23" t="s">
        <v>25</v>
      </c>
      <c r="H394" s="24" t="s">
        <v>239</v>
      </c>
      <c r="I394" s="24" t="n">
        <v>750</v>
      </c>
      <c r="J394" s="24" t="s">
        <v>29</v>
      </c>
      <c r="K394" s="24"/>
      <c r="L394" s="24" t="n">
        <v>28</v>
      </c>
      <c r="M394" s="25"/>
      <c r="N394" s="26" t="n">
        <f aca="false">K394+(0.05*L394)+(M394/240)</f>
        <v>1.4</v>
      </c>
      <c r="O394" s="27"/>
      <c r="P394" s="27"/>
      <c r="Q394" s="27"/>
      <c r="R394" s="28" t="n">
        <f aca="false">N394*I394</f>
        <v>1050</v>
      </c>
      <c r="S394" s="28" t="n">
        <f aca="false">O394+(P394*0.05)+(Q394/240)</f>
        <v>0</v>
      </c>
      <c r="T394" s="28" t="n">
        <f aca="false">R394-S394</f>
        <v>1050</v>
      </c>
      <c r="U394" s="29"/>
    </row>
    <row r="395" customFormat="false" ht="15" hidden="false" customHeight="false" outlineLevel="0" collapsed="false">
      <c r="A395" s="18" t="s">
        <v>21</v>
      </c>
      <c r="B395" s="19" t="s">
        <v>22</v>
      </c>
      <c r="C395" s="18" t="n">
        <v>16</v>
      </c>
      <c r="D395" s="20" t="n">
        <v>1754</v>
      </c>
      <c r="E395" s="21" t="s">
        <v>23</v>
      </c>
      <c r="F395" s="22" t="s">
        <v>287</v>
      </c>
      <c r="G395" s="23" t="s">
        <v>25</v>
      </c>
      <c r="H395" s="24" t="s">
        <v>239</v>
      </c>
      <c r="I395" s="24" t="n">
        <v>705</v>
      </c>
      <c r="J395" s="24" t="s">
        <v>288</v>
      </c>
      <c r="K395" s="24" t="n">
        <v>10</v>
      </c>
      <c r="L395" s="24"/>
      <c r="M395" s="25"/>
      <c r="N395" s="26" t="n">
        <f aca="false">K395+(0.05*L395)+(M395/240)</f>
        <v>10</v>
      </c>
      <c r="O395" s="27"/>
      <c r="P395" s="27"/>
      <c r="Q395" s="27"/>
      <c r="R395" s="28" t="n">
        <f aca="false">N395*I395</f>
        <v>7050</v>
      </c>
      <c r="S395" s="28" t="n">
        <f aca="false">O395+(P395*0.05)+(Q395/240)</f>
        <v>0</v>
      </c>
      <c r="T395" s="28" t="n">
        <f aca="false">R395-S395</f>
        <v>7050</v>
      </c>
      <c r="U395" s="29"/>
    </row>
    <row r="396" customFormat="false" ht="15" hidden="false" customHeight="false" outlineLevel="0" collapsed="false">
      <c r="A396" s="18" t="s">
        <v>21</v>
      </c>
      <c r="B396" s="19" t="s">
        <v>22</v>
      </c>
      <c r="C396" s="18" t="n">
        <v>16</v>
      </c>
      <c r="D396" s="20" t="n">
        <v>1754</v>
      </c>
      <c r="E396" s="21" t="s">
        <v>23</v>
      </c>
      <c r="F396" s="22" t="s">
        <v>287</v>
      </c>
      <c r="G396" s="23" t="s">
        <v>25</v>
      </c>
      <c r="H396" s="24" t="s">
        <v>239</v>
      </c>
      <c r="I396" s="24" t="n">
        <v>20</v>
      </c>
      <c r="J396" s="24" t="s">
        <v>289</v>
      </c>
      <c r="K396" s="24" t="n">
        <v>18</v>
      </c>
      <c r="L396" s="24"/>
      <c r="M396" s="25"/>
      <c r="N396" s="26" t="n">
        <f aca="false">K396+(0.05*L396)+(M396/240)</f>
        <v>18</v>
      </c>
      <c r="O396" s="27"/>
      <c r="P396" s="27"/>
      <c r="Q396" s="27"/>
      <c r="R396" s="28" t="n">
        <f aca="false">N396*I396</f>
        <v>360</v>
      </c>
      <c r="S396" s="28" t="n">
        <f aca="false">O396+(P396*0.05)+(Q396/240)</f>
        <v>0</v>
      </c>
      <c r="T396" s="28" t="n">
        <f aca="false">R396-S396</f>
        <v>360</v>
      </c>
      <c r="U396" s="29"/>
    </row>
    <row r="397" customFormat="false" ht="15" hidden="false" customHeight="false" outlineLevel="0" collapsed="false">
      <c r="A397" s="18" t="s">
        <v>21</v>
      </c>
      <c r="B397" s="19" t="s">
        <v>22</v>
      </c>
      <c r="C397" s="18" t="n">
        <v>16</v>
      </c>
      <c r="D397" s="20" t="n">
        <v>1754</v>
      </c>
      <c r="E397" s="21" t="s">
        <v>23</v>
      </c>
      <c r="F397" s="22" t="s">
        <v>287</v>
      </c>
      <c r="G397" s="23" t="s">
        <v>25</v>
      </c>
      <c r="H397" s="24" t="s">
        <v>239</v>
      </c>
      <c r="I397" s="24" t="n">
        <v>40</v>
      </c>
      <c r="J397" s="30" t="s">
        <v>29</v>
      </c>
      <c r="K397" s="24"/>
      <c r="L397" s="24" t="n">
        <v>2</v>
      </c>
      <c r="M397" s="25" t="n">
        <v>6</v>
      </c>
      <c r="N397" s="26" t="n">
        <f aca="false">K397+(0.05*L397)+(M397/240)</f>
        <v>0.125</v>
      </c>
      <c r="O397" s="27"/>
      <c r="P397" s="27"/>
      <c r="Q397" s="27"/>
      <c r="R397" s="28" t="n">
        <f aca="false">N397*I397</f>
        <v>5</v>
      </c>
      <c r="S397" s="28" t="n">
        <f aca="false">O397+(P397*0.05)+(Q397/240)</f>
        <v>0</v>
      </c>
      <c r="T397" s="28" t="n">
        <f aca="false">R397-S397</f>
        <v>5</v>
      </c>
      <c r="U397" s="29"/>
    </row>
    <row r="398" customFormat="false" ht="15" hidden="false" customHeight="false" outlineLevel="0" collapsed="false">
      <c r="A398" s="18" t="s">
        <v>21</v>
      </c>
      <c r="B398" s="19" t="s">
        <v>22</v>
      </c>
      <c r="C398" s="18" t="n">
        <v>16</v>
      </c>
      <c r="D398" s="20" t="n">
        <v>1754</v>
      </c>
      <c r="E398" s="21" t="s">
        <v>23</v>
      </c>
      <c r="F398" s="22" t="s">
        <v>287</v>
      </c>
      <c r="G398" s="23" t="s">
        <v>25</v>
      </c>
      <c r="H398" s="24" t="s">
        <v>239</v>
      </c>
      <c r="I398" s="24" t="n">
        <v>725</v>
      </c>
      <c r="J398" s="24" t="s">
        <v>29</v>
      </c>
      <c r="K398" s="24"/>
      <c r="L398" s="24" t="n">
        <v>28</v>
      </c>
      <c r="M398" s="25"/>
      <c r="N398" s="26" t="n">
        <f aca="false">K398+(0.05*L398)+(M398/240)</f>
        <v>1.4</v>
      </c>
      <c r="O398" s="27"/>
      <c r="P398" s="27"/>
      <c r="Q398" s="27"/>
      <c r="R398" s="28" t="n">
        <f aca="false">N398*I398</f>
        <v>1015</v>
      </c>
      <c r="S398" s="28" t="n">
        <f aca="false">O398+(P398*0.05)+(Q398/240)</f>
        <v>0</v>
      </c>
      <c r="T398" s="28" t="n">
        <f aca="false">R398-S398</f>
        <v>1015</v>
      </c>
      <c r="U398" s="29"/>
    </row>
    <row r="399" customFormat="false" ht="15" hidden="false" customHeight="false" outlineLevel="0" collapsed="false">
      <c r="A399" s="18" t="s">
        <v>21</v>
      </c>
      <c r="B399" s="19" t="s">
        <v>22</v>
      </c>
      <c r="C399" s="18" t="n">
        <v>16</v>
      </c>
      <c r="D399" s="20" t="n">
        <v>1754</v>
      </c>
      <c r="E399" s="21" t="s">
        <v>23</v>
      </c>
      <c r="F399" s="22" t="s">
        <v>290</v>
      </c>
      <c r="G399" s="23" t="s">
        <v>25</v>
      </c>
      <c r="H399" s="24" t="s">
        <v>239</v>
      </c>
      <c r="I399" s="24" t="n">
        <v>400</v>
      </c>
      <c r="J399" s="24" t="s">
        <v>29</v>
      </c>
      <c r="K399" s="24" t="n">
        <v>6</v>
      </c>
      <c r="L399" s="24"/>
      <c r="M399" s="25"/>
      <c r="N399" s="26" t="n">
        <f aca="false">K399+(0.05*L399)+(M399/240)</f>
        <v>6</v>
      </c>
      <c r="O399" s="27"/>
      <c r="P399" s="27"/>
      <c r="Q399" s="27"/>
      <c r="R399" s="28" t="n">
        <f aca="false">N399*I399</f>
        <v>2400</v>
      </c>
      <c r="S399" s="28" t="n">
        <f aca="false">O399+(P399*0.05)+(Q399/240)</f>
        <v>0</v>
      </c>
      <c r="T399" s="28" t="n">
        <f aca="false">R399-S399</f>
        <v>2400</v>
      </c>
      <c r="U399" s="29"/>
    </row>
    <row r="400" customFormat="false" ht="15" hidden="false" customHeight="false" outlineLevel="0" collapsed="false">
      <c r="A400" s="18" t="s">
        <v>21</v>
      </c>
      <c r="B400" s="19" t="s">
        <v>22</v>
      </c>
      <c r="C400" s="18" t="n">
        <v>16</v>
      </c>
      <c r="D400" s="20" t="n">
        <v>1754</v>
      </c>
      <c r="E400" s="21" t="s">
        <v>23</v>
      </c>
      <c r="F400" s="22" t="s">
        <v>291</v>
      </c>
      <c r="G400" s="23" t="s">
        <v>25</v>
      </c>
      <c r="H400" s="24" t="s">
        <v>239</v>
      </c>
      <c r="I400" s="24" t="n">
        <v>1583</v>
      </c>
      <c r="J400" s="24" t="s">
        <v>106</v>
      </c>
      <c r="K400" s="30" t="n">
        <v>20</v>
      </c>
      <c r="L400" s="24"/>
      <c r="M400" s="25"/>
      <c r="N400" s="26" t="n">
        <f aca="false">K400+(0.05*L400)+(M400/240)</f>
        <v>20</v>
      </c>
      <c r="O400" s="27"/>
      <c r="P400" s="27"/>
      <c r="Q400" s="27"/>
      <c r="R400" s="28" t="n">
        <f aca="false">N400*I400</f>
        <v>31660</v>
      </c>
      <c r="S400" s="28" t="n">
        <f aca="false">O400+(P400*0.05)+(Q400/240)</f>
        <v>0</v>
      </c>
      <c r="T400" s="28" t="n">
        <f aca="false">R400-S400</f>
        <v>31660</v>
      </c>
      <c r="U400" s="29"/>
    </row>
    <row r="401" customFormat="false" ht="15" hidden="false" customHeight="false" outlineLevel="0" collapsed="false">
      <c r="A401" s="18" t="s">
        <v>21</v>
      </c>
      <c r="B401" s="19" t="s">
        <v>22</v>
      </c>
      <c r="C401" s="18" t="n">
        <v>16</v>
      </c>
      <c r="D401" s="20" t="n">
        <v>1754</v>
      </c>
      <c r="E401" s="21" t="s">
        <v>23</v>
      </c>
      <c r="F401" s="22" t="s">
        <v>291</v>
      </c>
      <c r="G401" s="23" t="s">
        <v>25</v>
      </c>
      <c r="H401" s="24" t="s">
        <v>239</v>
      </c>
      <c r="I401" s="24" t="n">
        <v>480</v>
      </c>
      <c r="J401" s="24" t="s">
        <v>29</v>
      </c>
      <c r="K401" s="30" t="n">
        <v>15</v>
      </c>
      <c r="L401" s="24"/>
      <c r="M401" s="25"/>
      <c r="N401" s="26" t="n">
        <f aca="false">K401+(0.05*L401)+(M401/240)</f>
        <v>15</v>
      </c>
      <c r="O401" s="27"/>
      <c r="P401" s="27"/>
      <c r="Q401" s="27"/>
      <c r="R401" s="28" t="n">
        <f aca="false">N401*I401</f>
        <v>7200</v>
      </c>
      <c r="S401" s="28" t="n">
        <f aca="false">O401+(P401*0.05)+(Q401/240)</f>
        <v>0</v>
      </c>
      <c r="T401" s="28" t="n">
        <f aca="false">R401-S401</f>
        <v>7200</v>
      </c>
      <c r="U401" s="29"/>
    </row>
    <row r="402" customFormat="false" ht="15" hidden="false" customHeight="false" outlineLevel="0" collapsed="false">
      <c r="A402" s="18" t="s">
        <v>21</v>
      </c>
      <c r="B402" s="19" t="s">
        <v>22</v>
      </c>
      <c r="C402" s="18" t="n">
        <v>16</v>
      </c>
      <c r="D402" s="20" t="n">
        <v>1754</v>
      </c>
      <c r="E402" s="21" t="s">
        <v>23</v>
      </c>
      <c r="F402" s="22" t="s">
        <v>292</v>
      </c>
      <c r="G402" s="23" t="s">
        <v>25</v>
      </c>
      <c r="H402" s="24" t="s">
        <v>239</v>
      </c>
      <c r="I402" s="24" t="n">
        <v>400</v>
      </c>
      <c r="J402" s="24" t="s">
        <v>106</v>
      </c>
      <c r="K402" s="24"/>
      <c r="L402" s="24" t="n">
        <v>20</v>
      </c>
      <c r="M402" s="25"/>
      <c r="N402" s="26" t="n">
        <f aca="false">K402+(0.05*L402)+(M402/240)</f>
        <v>1</v>
      </c>
      <c r="O402" s="27"/>
      <c r="P402" s="27"/>
      <c r="Q402" s="27"/>
      <c r="R402" s="28" t="n">
        <f aca="false">N402*I402</f>
        <v>400</v>
      </c>
      <c r="S402" s="28" t="n">
        <f aca="false">O402+(P402*0.05)+(Q402/240)</f>
        <v>0</v>
      </c>
      <c r="T402" s="28" t="n">
        <f aca="false">R402-S402</f>
        <v>400</v>
      </c>
      <c r="U402" s="29"/>
    </row>
    <row r="403" customFormat="false" ht="15" hidden="false" customHeight="false" outlineLevel="0" collapsed="false">
      <c r="A403" s="18" t="s">
        <v>21</v>
      </c>
      <c r="B403" s="19" t="s">
        <v>22</v>
      </c>
      <c r="C403" s="18" t="n">
        <v>16</v>
      </c>
      <c r="D403" s="20" t="n">
        <v>1754</v>
      </c>
      <c r="E403" s="21" t="s">
        <v>23</v>
      </c>
      <c r="F403" s="22" t="s">
        <v>34</v>
      </c>
      <c r="G403" s="23" t="s">
        <v>25</v>
      </c>
      <c r="H403" s="24" t="s">
        <v>239</v>
      </c>
      <c r="I403" s="24" t="n">
        <v>83903</v>
      </c>
      <c r="J403" s="24" t="s">
        <v>41</v>
      </c>
      <c r="K403" s="24" t="n">
        <v>2</v>
      </c>
      <c r="L403" s="24" t="n">
        <v>7</v>
      </c>
      <c r="M403" s="25"/>
      <c r="N403" s="26" t="n">
        <f aca="false">K403+(0.05*L403)+(M403/240)</f>
        <v>2.35</v>
      </c>
      <c r="O403" s="27"/>
      <c r="P403" s="27"/>
      <c r="Q403" s="27"/>
      <c r="R403" s="28" t="n">
        <f aca="false">N403*I403</f>
        <v>197172.05</v>
      </c>
      <c r="S403" s="28" t="n">
        <f aca="false">O403+(P403*0.05)+(Q403/240)</f>
        <v>0</v>
      </c>
      <c r="T403" s="28" t="n">
        <f aca="false">R403-S403</f>
        <v>197172.05</v>
      </c>
      <c r="U403" s="29"/>
    </row>
    <row r="404" customFormat="false" ht="15" hidden="false" customHeight="false" outlineLevel="0" collapsed="false">
      <c r="A404" s="18" t="s">
        <v>21</v>
      </c>
      <c r="B404" s="19" t="s">
        <v>22</v>
      </c>
      <c r="C404" s="18" t="n">
        <v>16</v>
      </c>
      <c r="D404" s="20" t="n">
        <v>1754</v>
      </c>
      <c r="E404" s="21" t="s">
        <v>23</v>
      </c>
      <c r="F404" s="22" t="s">
        <v>293</v>
      </c>
      <c r="G404" s="23" t="s">
        <v>25</v>
      </c>
      <c r="H404" s="24" t="s">
        <v>239</v>
      </c>
      <c r="I404" s="24" t="n">
        <v>360</v>
      </c>
      <c r="J404" s="24" t="s">
        <v>294</v>
      </c>
      <c r="K404" s="24"/>
      <c r="L404" s="30" t="n">
        <v>30</v>
      </c>
      <c r="M404" s="25"/>
      <c r="N404" s="26" t="n">
        <f aca="false">K404+(0.05*L404)+(M404/240)</f>
        <v>1.5</v>
      </c>
      <c r="O404" s="27"/>
      <c r="P404" s="27"/>
      <c r="Q404" s="27"/>
      <c r="R404" s="28" t="n">
        <f aca="false">N404*I404</f>
        <v>540</v>
      </c>
      <c r="S404" s="28" t="n">
        <f aca="false">O404+(P404*0.05)+(Q404/240)</f>
        <v>0</v>
      </c>
      <c r="T404" s="28" t="n">
        <f aca="false">R404-S404</f>
        <v>540</v>
      </c>
      <c r="U404" s="29"/>
    </row>
    <row r="405" customFormat="false" ht="15" hidden="false" customHeight="false" outlineLevel="0" collapsed="false">
      <c r="A405" s="18" t="s">
        <v>21</v>
      </c>
      <c r="B405" s="19" t="s">
        <v>22</v>
      </c>
      <c r="C405" s="18" t="n">
        <v>16</v>
      </c>
      <c r="D405" s="20" t="n">
        <v>1754</v>
      </c>
      <c r="E405" s="21" t="s">
        <v>23</v>
      </c>
      <c r="F405" s="22" t="s">
        <v>293</v>
      </c>
      <c r="G405" s="23" t="s">
        <v>25</v>
      </c>
      <c r="H405" s="24" t="s">
        <v>239</v>
      </c>
      <c r="I405" s="24" t="n">
        <v>2508</v>
      </c>
      <c r="J405" s="24" t="s">
        <v>29</v>
      </c>
      <c r="K405" s="24"/>
      <c r="L405" s="24" t="n">
        <v>25</v>
      </c>
      <c r="M405" s="25"/>
      <c r="N405" s="26" t="n">
        <f aca="false">K405+(0.05*L405)+(M405/240)</f>
        <v>1.25</v>
      </c>
      <c r="O405" s="27"/>
      <c r="P405" s="27"/>
      <c r="Q405" s="27"/>
      <c r="R405" s="28" t="n">
        <f aca="false">N405*I405</f>
        <v>3135</v>
      </c>
      <c r="S405" s="28" t="n">
        <f aca="false">O405+(P405*0.05)+(Q405/240)</f>
        <v>0</v>
      </c>
      <c r="T405" s="28" t="n">
        <f aca="false">R405-S405</f>
        <v>3135</v>
      </c>
      <c r="U405" s="29"/>
    </row>
    <row r="406" customFormat="false" ht="15" hidden="false" customHeight="false" outlineLevel="0" collapsed="false">
      <c r="A406" s="18" t="s">
        <v>21</v>
      </c>
      <c r="B406" s="19" t="s">
        <v>22</v>
      </c>
      <c r="C406" s="18" t="n">
        <v>16</v>
      </c>
      <c r="D406" s="20" t="n">
        <v>1754</v>
      </c>
      <c r="E406" s="21" t="s">
        <v>23</v>
      </c>
      <c r="F406" s="22" t="s">
        <v>295</v>
      </c>
      <c r="G406" s="23" t="s">
        <v>25</v>
      </c>
      <c r="H406" s="24" t="s">
        <v>239</v>
      </c>
      <c r="I406" s="24" t="n">
        <v>90</v>
      </c>
      <c r="J406" s="24" t="s">
        <v>29</v>
      </c>
      <c r="K406" s="24" t="n">
        <v>40</v>
      </c>
      <c r="L406" s="24"/>
      <c r="M406" s="25"/>
      <c r="N406" s="26" t="n">
        <f aca="false">K406+(0.05*L406)+(M406/240)</f>
        <v>40</v>
      </c>
      <c r="O406" s="27"/>
      <c r="P406" s="27"/>
      <c r="Q406" s="27"/>
      <c r="R406" s="28" t="n">
        <f aca="false">N406*I406</f>
        <v>3600</v>
      </c>
      <c r="S406" s="28" t="n">
        <f aca="false">O406+(P406*0.05)+(Q406/240)</f>
        <v>0</v>
      </c>
      <c r="T406" s="28" t="n">
        <f aca="false">R406-S406</f>
        <v>3600</v>
      </c>
      <c r="U406" s="29"/>
    </row>
    <row r="407" customFormat="false" ht="15" hidden="false" customHeight="false" outlineLevel="0" collapsed="false">
      <c r="A407" s="18" t="s">
        <v>21</v>
      </c>
      <c r="B407" s="19" t="s">
        <v>22</v>
      </c>
      <c r="C407" s="18" t="n">
        <v>16</v>
      </c>
      <c r="D407" s="20" t="n">
        <v>1754</v>
      </c>
      <c r="E407" s="21" t="s">
        <v>23</v>
      </c>
      <c r="F407" s="22" t="s">
        <v>296</v>
      </c>
      <c r="G407" s="23" t="s">
        <v>25</v>
      </c>
      <c r="H407" s="24" t="s">
        <v>239</v>
      </c>
      <c r="I407" s="24" t="n">
        <v>350</v>
      </c>
      <c r="J407" s="24" t="s">
        <v>29</v>
      </c>
      <c r="K407" s="24" t="n">
        <v>12</v>
      </c>
      <c r="L407" s="24"/>
      <c r="M407" s="25"/>
      <c r="N407" s="26" t="n">
        <f aca="false">K407+(0.05*L407)+(M407/240)</f>
        <v>12</v>
      </c>
      <c r="O407" s="27"/>
      <c r="P407" s="27"/>
      <c r="Q407" s="27"/>
      <c r="R407" s="28" t="n">
        <f aca="false">N407*I407</f>
        <v>4200</v>
      </c>
      <c r="S407" s="28" t="n">
        <f aca="false">O407+(P407*0.05)+(Q407/240)</f>
        <v>0</v>
      </c>
      <c r="T407" s="28" t="n">
        <f aca="false">R407-S407</f>
        <v>4200</v>
      </c>
      <c r="U407" s="29"/>
    </row>
    <row r="408" customFormat="false" ht="15" hidden="false" customHeight="false" outlineLevel="0" collapsed="false">
      <c r="A408" s="18" t="s">
        <v>21</v>
      </c>
      <c r="B408" s="19" t="s">
        <v>22</v>
      </c>
      <c r="C408" s="18" t="n">
        <v>16</v>
      </c>
      <c r="D408" s="20" t="n">
        <v>1754</v>
      </c>
      <c r="E408" s="21" t="s">
        <v>23</v>
      </c>
      <c r="F408" s="22" t="s">
        <v>297</v>
      </c>
      <c r="G408" s="23" t="s">
        <v>25</v>
      </c>
      <c r="H408" s="24" t="s">
        <v>239</v>
      </c>
      <c r="I408" s="24" t="n">
        <v>454</v>
      </c>
      <c r="J408" s="24" t="s">
        <v>140</v>
      </c>
      <c r="K408" s="24" t="n">
        <v>30</v>
      </c>
      <c r="L408" s="24"/>
      <c r="M408" s="25"/>
      <c r="N408" s="26" t="n">
        <f aca="false">K408+(0.05*L408)+(M408/240)</f>
        <v>30</v>
      </c>
      <c r="O408" s="27"/>
      <c r="P408" s="27"/>
      <c r="Q408" s="27"/>
      <c r="R408" s="28" t="n">
        <f aca="false">N408*I408</f>
        <v>13620</v>
      </c>
      <c r="S408" s="28" t="n">
        <f aca="false">O408+(P408*0.05)+(Q408/240)</f>
        <v>0</v>
      </c>
      <c r="T408" s="28" t="n">
        <f aca="false">R408-S408</f>
        <v>13620</v>
      </c>
      <c r="U408" s="29"/>
    </row>
    <row r="409" customFormat="false" ht="15" hidden="false" customHeight="false" outlineLevel="0" collapsed="false">
      <c r="A409" s="18" t="s">
        <v>21</v>
      </c>
      <c r="B409" s="19" t="s">
        <v>22</v>
      </c>
      <c r="C409" s="18" t="n">
        <v>16</v>
      </c>
      <c r="D409" s="20" t="n">
        <v>1754</v>
      </c>
      <c r="E409" s="21" t="s">
        <v>23</v>
      </c>
      <c r="F409" s="22" t="s">
        <v>114</v>
      </c>
      <c r="G409" s="23" t="s">
        <v>25</v>
      </c>
      <c r="H409" s="24" t="s">
        <v>239</v>
      </c>
      <c r="I409" s="24" t="n">
        <v>220</v>
      </c>
      <c r="J409" s="24" t="s">
        <v>97</v>
      </c>
      <c r="K409" s="24" t="n">
        <v>3</v>
      </c>
      <c r="L409" s="24" t="n">
        <v>5</v>
      </c>
      <c r="M409" s="25"/>
      <c r="N409" s="26" t="n">
        <f aca="false">K409+(0.05*L409)+(M409/240)</f>
        <v>3.25</v>
      </c>
      <c r="O409" s="27"/>
      <c r="P409" s="27"/>
      <c r="Q409" s="27"/>
      <c r="R409" s="28" t="n">
        <f aca="false">N409*I409</f>
        <v>715</v>
      </c>
      <c r="S409" s="28" t="n">
        <f aca="false">O409+(P409*0.05)+(Q409/240)</f>
        <v>0</v>
      </c>
      <c r="T409" s="28" t="n">
        <f aca="false">R409-S409</f>
        <v>715</v>
      </c>
      <c r="U409" s="29"/>
    </row>
    <row r="410" customFormat="false" ht="15" hidden="false" customHeight="false" outlineLevel="0" collapsed="false">
      <c r="A410" s="18" t="s">
        <v>21</v>
      </c>
      <c r="B410" s="19" t="s">
        <v>22</v>
      </c>
      <c r="C410" s="18" t="n">
        <v>16</v>
      </c>
      <c r="D410" s="20" t="n">
        <v>1754</v>
      </c>
      <c r="E410" s="21" t="s">
        <v>23</v>
      </c>
      <c r="F410" s="22" t="s">
        <v>43</v>
      </c>
      <c r="G410" s="23" t="s">
        <v>25</v>
      </c>
      <c r="H410" s="24" t="s">
        <v>239</v>
      </c>
      <c r="I410" s="24" t="n">
        <v>520360</v>
      </c>
      <c r="J410" s="24" t="s">
        <v>29</v>
      </c>
      <c r="K410" s="24"/>
      <c r="L410" s="24" t="n">
        <v>3</v>
      </c>
      <c r="M410" s="25"/>
      <c r="N410" s="26" t="n">
        <f aca="false">K410+(0.05*L410)+(M410/240)</f>
        <v>0.15</v>
      </c>
      <c r="O410" s="27"/>
      <c r="P410" s="27"/>
      <c r="Q410" s="27"/>
      <c r="R410" s="28" t="n">
        <f aca="false">N410*I410</f>
        <v>78054</v>
      </c>
      <c r="S410" s="28" t="n">
        <f aca="false">O410+(P410*0.05)+(Q410/240)</f>
        <v>0</v>
      </c>
      <c r="T410" s="28" t="n">
        <f aca="false">R410-S410</f>
        <v>78054</v>
      </c>
      <c r="U410" s="29"/>
    </row>
    <row r="411" customFormat="false" ht="15" hidden="false" customHeight="false" outlineLevel="0" collapsed="false">
      <c r="A411" s="18" t="s">
        <v>21</v>
      </c>
      <c r="B411" s="19" t="s">
        <v>22</v>
      </c>
      <c r="C411" s="18" t="n">
        <v>16</v>
      </c>
      <c r="D411" s="20" t="n">
        <v>1754</v>
      </c>
      <c r="E411" s="21" t="s">
        <v>23</v>
      </c>
      <c r="F411" s="22" t="s">
        <v>298</v>
      </c>
      <c r="G411" s="23" t="s">
        <v>25</v>
      </c>
      <c r="H411" s="24" t="s">
        <v>239</v>
      </c>
      <c r="I411" s="24" t="n">
        <v>226</v>
      </c>
      <c r="J411" s="30" t="s">
        <v>29</v>
      </c>
      <c r="K411" s="24"/>
      <c r="L411" s="24" t="n">
        <v>6</v>
      </c>
      <c r="M411" s="25"/>
      <c r="N411" s="26" t="n">
        <f aca="false">K411+(0.05*L411)+(M411/240)</f>
        <v>0.3</v>
      </c>
      <c r="O411" s="27"/>
      <c r="P411" s="27"/>
      <c r="Q411" s="27"/>
      <c r="R411" s="28" t="n">
        <f aca="false">N411*I411</f>
        <v>67.8</v>
      </c>
      <c r="S411" s="28" t="n">
        <f aca="false">O411+(P411*0.05)+(Q411/240)</f>
        <v>0</v>
      </c>
      <c r="T411" s="28" t="n">
        <f aca="false">R411-S411</f>
        <v>67.8</v>
      </c>
      <c r="U411" s="29"/>
    </row>
    <row r="412" customFormat="false" ht="15" hidden="false" customHeight="false" outlineLevel="0" collapsed="false">
      <c r="A412" s="18" t="s">
        <v>21</v>
      </c>
      <c r="B412" s="19" t="s">
        <v>22</v>
      </c>
      <c r="C412" s="18" t="n">
        <v>16</v>
      </c>
      <c r="D412" s="20" t="n">
        <v>1754</v>
      </c>
      <c r="E412" s="21" t="s">
        <v>23</v>
      </c>
      <c r="F412" s="22" t="s">
        <v>298</v>
      </c>
      <c r="G412" s="23" t="s">
        <v>25</v>
      </c>
      <c r="H412" s="24" t="s">
        <v>239</v>
      </c>
      <c r="I412" s="24" t="n">
        <v>760</v>
      </c>
      <c r="J412" s="24" t="s">
        <v>29</v>
      </c>
      <c r="K412" s="24"/>
      <c r="L412" s="24" t="n">
        <v>6</v>
      </c>
      <c r="M412" s="25"/>
      <c r="N412" s="26" t="n">
        <f aca="false">K412+(0.05*L412)+(M412/240)</f>
        <v>0.3</v>
      </c>
      <c r="O412" s="27"/>
      <c r="P412" s="27"/>
      <c r="Q412" s="27"/>
      <c r="R412" s="28" t="n">
        <f aca="false">N412*I412</f>
        <v>228</v>
      </c>
      <c r="S412" s="28" t="n">
        <f aca="false">O412+(P412*0.05)+(Q412/240)</f>
        <v>0</v>
      </c>
      <c r="T412" s="28" t="n">
        <f aca="false">R412-S412</f>
        <v>228</v>
      </c>
      <c r="U412" s="29"/>
    </row>
    <row r="413" customFormat="false" ht="15" hidden="false" customHeight="false" outlineLevel="0" collapsed="false">
      <c r="A413" s="18" t="s">
        <v>21</v>
      </c>
      <c r="B413" s="19" t="s">
        <v>22</v>
      </c>
      <c r="C413" s="18" t="n">
        <v>16</v>
      </c>
      <c r="D413" s="20" t="n">
        <v>1754</v>
      </c>
      <c r="E413" s="21" t="s">
        <v>23</v>
      </c>
      <c r="F413" s="22" t="s">
        <v>299</v>
      </c>
      <c r="G413" s="23" t="s">
        <v>25</v>
      </c>
      <c r="H413" s="24" t="s">
        <v>239</v>
      </c>
      <c r="I413" s="24" t="n">
        <v>3500</v>
      </c>
      <c r="J413" s="24" t="s">
        <v>29</v>
      </c>
      <c r="K413" s="24"/>
      <c r="L413" s="24" t="n">
        <v>5</v>
      </c>
      <c r="M413" s="25"/>
      <c r="N413" s="26" t="n">
        <f aca="false">K413+(0.05*L413)+(M413/240)</f>
        <v>0.25</v>
      </c>
      <c r="O413" s="27"/>
      <c r="P413" s="27"/>
      <c r="Q413" s="27"/>
      <c r="R413" s="28" t="n">
        <f aca="false">N413*I413</f>
        <v>875</v>
      </c>
      <c r="S413" s="28" t="n">
        <f aca="false">O413+(P413*0.05)+(Q413/240)</f>
        <v>0</v>
      </c>
      <c r="T413" s="28" t="n">
        <f aca="false">R413-S413</f>
        <v>875</v>
      </c>
      <c r="U413" s="29"/>
    </row>
    <row r="414" customFormat="false" ht="15" hidden="false" customHeight="false" outlineLevel="0" collapsed="false">
      <c r="A414" s="18" t="s">
        <v>21</v>
      </c>
      <c r="B414" s="19" t="s">
        <v>22</v>
      </c>
      <c r="C414" s="18" t="n">
        <v>17</v>
      </c>
      <c r="D414" s="20" t="n">
        <v>1754</v>
      </c>
      <c r="E414" s="21" t="s">
        <v>23</v>
      </c>
      <c r="F414" s="22" t="s">
        <v>300</v>
      </c>
      <c r="G414" s="23" t="s">
        <v>25</v>
      </c>
      <c r="H414" s="24" t="s">
        <v>239</v>
      </c>
      <c r="I414" s="24" t="n">
        <v>1720</v>
      </c>
      <c r="J414" s="24" t="s">
        <v>29</v>
      </c>
      <c r="K414" s="24"/>
      <c r="L414" s="24" t="n">
        <v>6</v>
      </c>
      <c r="M414" s="25"/>
      <c r="N414" s="26" t="n">
        <f aca="false">K414+(0.05*L414)+(M414/240)</f>
        <v>0.3</v>
      </c>
      <c r="O414" s="27"/>
      <c r="P414" s="27"/>
      <c r="Q414" s="27"/>
      <c r="R414" s="28" t="n">
        <f aca="false">N414*I414</f>
        <v>516</v>
      </c>
      <c r="S414" s="28" t="n">
        <f aca="false">O414+(P414*0.05)+(Q414/240)</f>
        <v>0</v>
      </c>
      <c r="T414" s="28" t="n">
        <f aca="false">R414-S414</f>
        <v>516</v>
      </c>
      <c r="U414" s="29"/>
    </row>
    <row r="415" customFormat="false" ht="15" hidden="false" customHeight="false" outlineLevel="0" collapsed="false">
      <c r="A415" s="18" t="s">
        <v>21</v>
      </c>
      <c r="B415" s="19" t="s">
        <v>22</v>
      </c>
      <c r="C415" s="18" t="n">
        <v>17</v>
      </c>
      <c r="D415" s="20" t="n">
        <v>1754</v>
      </c>
      <c r="E415" s="21" t="s">
        <v>23</v>
      </c>
      <c r="F415" s="22" t="s">
        <v>232</v>
      </c>
      <c r="G415" s="23" t="s">
        <v>25</v>
      </c>
      <c r="H415" s="24" t="s">
        <v>239</v>
      </c>
      <c r="I415" s="24" t="n">
        <v>400</v>
      </c>
      <c r="J415" s="24" t="s">
        <v>29</v>
      </c>
      <c r="K415" s="24"/>
      <c r="L415" s="24" t="n">
        <v>4</v>
      </c>
      <c r="M415" s="25"/>
      <c r="N415" s="26" t="n">
        <f aca="false">K415+(0.05*L415)+(M415/240)</f>
        <v>0.2</v>
      </c>
      <c r="O415" s="27"/>
      <c r="P415" s="27"/>
      <c r="Q415" s="27"/>
      <c r="R415" s="28" t="n">
        <f aca="false">N415*I415</f>
        <v>80</v>
      </c>
      <c r="S415" s="28" t="n">
        <f aca="false">O415+(P415*0.05)+(Q415/240)</f>
        <v>0</v>
      </c>
      <c r="T415" s="28" t="n">
        <f aca="false">R415-S415</f>
        <v>80</v>
      </c>
      <c r="U415" s="29"/>
    </row>
    <row r="416" customFormat="false" ht="15" hidden="false" customHeight="false" outlineLevel="0" collapsed="false">
      <c r="A416" s="18" t="s">
        <v>21</v>
      </c>
      <c r="B416" s="19" t="s">
        <v>22</v>
      </c>
      <c r="C416" s="18" t="n">
        <v>17</v>
      </c>
      <c r="D416" s="20" t="n">
        <v>1754</v>
      </c>
      <c r="E416" s="21" t="s">
        <v>23</v>
      </c>
      <c r="F416" s="22" t="s">
        <v>115</v>
      </c>
      <c r="G416" s="23" t="s">
        <v>25</v>
      </c>
      <c r="H416" s="24" t="s">
        <v>239</v>
      </c>
      <c r="I416" s="24" t="n">
        <v>526</v>
      </c>
      <c r="J416" s="24" t="s">
        <v>36</v>
      </c>
      <c r="K416" s="24" t="n">
        <v>120</v>
      </c>
      <c r="L416" s="24"/>
      <c r="M416" s="25"/>
      <c r="N416" s="26" t="n">
        <f aca="false">K416+(0.05*L416)+(M416/240)</f>
        <v>120</v>
      </c>
      <c r="O416" s="27"/>
      <c r="P416" s="27"/>
      <c r="Q416" s="27"/>
      <c r="R416" s="28" t="n">
        <f aca="false">N416*I416</f>
        <v>63120</v>
      </c>
      <c r="S416" s="28" t="n">
        <f aca="false">O416+(P416*0.05)+(Q416/240)</f>
        <v>0</v>
      </c>
      <c r="T416" s="28" t="n">
        <f aca="false">R416-S416</f>
        <v>63120</v>
      </c>
      <c r="U416" s="29"/>
    </row>
    <row r="417" customFormat="false" ht="15" hidden="false" customHeight="false" outlineLevel="0" collapsed="false">
      <c r="A417" s="18" t="s">
        <v>21</v>
      </c>
      <c r="B417" s="19" t="s">
        <v>22</v>
      </c>
      <c r="C417" s="18" t="n">
        <v>17</v>
      </c>
      <c r="D417" s="20" t="n">
        <v>1754</v>
      </c>
      <c r="E417" s="21" t="s">
        <v>23</v>
      </c>
      <c r="F417" s="22" t="s">
        <v>301</v>
      </c>
      <c r="G417" s="23" t="s">
        <v>25</v>
      </c>
      <c r="H417" s="24" t="s">
        <v>239</v>
      </c>
      <c r="I417" s="24" t="n">
        <v>577</v>
      </c>
      <c r="J417" s="24" t="s">
        <v>35</v>
      </c>
      <c r="K417" s="24" t="n">
        <v>12</v>
      </c>
      <c r="L417" s="24"/>
      <c r="M417" s="25"/>
      <c r="N417" s="26" t="n">
        <f aca="false">K417+(0.05*L417)+(M417/240)</f>
        <v>12</v>
      </c>
      <c r="O417" s="27"/>
      <c r="P417" s="27"/>
      <c r="Q417" s="27"/>
      <c r="R417" s="28" t="n">
        <f aca="false">N417*I417</f>
        <v>6924</v>
      </c>
      <c r="S417" s="28" t="n">
        <f aca="false">O417+(P417*0.05)+(Q417/240)</f>
        <v>0</v>
      </c>
      <c r="T417" s="28" t="n">
        <f aca="false">R417-S417</f>
        <v>6924</v>
      </c>
      <c r="U417" s="29"/>
    </row>
    <row r="418" customFormat="false" ht="15" hidden="false" customHeight="false" outlineLevel="0" collapsed="false">
      <c r="A418" s="18" t="s">
        <v>21</v>
      </c>
      <c r="B418" s="19" t="s">
        <v>22</v>
      </c>
      <c r="C418" s="18" t="n">
        <v>17</v>
      </c>
      <c r="D418" s="20" t="n">
        <v>1754</v>
      </c>
      <c r="E418" s="21" t="s">
        <v>23</v>
      </c>
      <c r="F418" s="22" t="s">
        <v>118</v>
      </c>
      <c r="G418" s="23" t="s">
        <v>25</v>
      </c>
      <c r="H418" s="24" t="s">
        <v>239</v>
      </c>
      <c r="I418" s="24" t="n">
        <v>2704</v>
      </c>
      <c r="J418" s="24" t="s">
        <v>35</v>
      </c>
      <c r="K418" s="24" t="n">
        <v>18</v>
      </c>
      <c r="L418" s="24"/>
      <c r="M418" s="25"/>
      <c r="N418" s="26" t="n">
        <f aca="false">K418+(0.05*L418)+(M418/240)</f>
        <v>18</v>
      </c>
      <c r="O418" s="27"/>
      <c r="P418" s="27"/>
      <c r="Q418" s="27"/>
      <c r="R418" s="28" t="n">
        <f aca="false">N418*I418</f>
        <v>48672</v>
      </c>
      <c r="S418" s="28" t="n">
        <f aca="false">O418+(P418*0.05)+(Q418/240)</f>
        <v>0</v>
      </c>
      <c r="T418" s="28" t="n">
        <f aca="false">R418-S418</f>
        <v>48672</v>
      </c>
      <c r="U418" s="29"/>
    </row>
    <row r="419" customFormat="false" ht="15" hidden="false" customHeight="false" outlineLevel="0" collapsed="false">
      <c r="A419" s="18" t="s">
        <v>21</v>
      </c>
      <c r="B419" s="19" t="s">
        <v>22</v>
      </c>
      <c r="C419" s="18" t="n">
        <v>17</v>
      </c>
      <c r="D419" s="20" t="n">
        <v>1754</v>
      </c>
      <c r="E419" s="21" t="s">
        <v>23</v>
      </c>
      <c r="F419" s="22" t="s">
        <v>302</v>
      </c>
      <c r="G419" s="23" t="s">
        <v>25</v>
      </c>
      <c r="H419" s="24" t="s">
        <v>239</v>
      </c>
      <c r="I419" s="24" t="n">
        <v>76</v>
      </c>
      <c r="J419" s="24" t="s">
        <v>140</v>
      </c>
      <c r="K419" s="24" t="n">
        <v>22</v>
      </c>
      <c r="L419" s="24"/>
      <c r="M419" s="25"/>
      <c r="N419" s="26" t="n">
        <f aca="false">K419+(0.05*L419)+(M419/240)</f>
        <v>22</v>
      </c>
      <c r="O419" s="27"/>
      <c r="P419" s="27"/>
      <c r="Q419" s="27"/>
      <c r="R419" s="28" t="n">
        <f aca="false">N419*I419</f>
        <v>1672</v>
      </c>
      <c r="S419" s="28" t="n">
        <f aca="false">O419+(P419*0.05)+(Q419/240)</f>
        <v>0</v>
      </c>
      <c r="T419" s="28" t="n">
        <f aca="false">R419-S419</f>
        <v>1672</v>
      </c>
      <c r="U419" s="29"/>
    </row>
    <row r="420" customFormat="false" ht="15" hidden="false" customHeight="false" outlineLevel="0" collapsed="false">
      <c r="A420" s="18" t="s">
        <v>21</v>
      </c>
      <c r="B420" s="19" t="s">
        <v>22</v>
      </c>
      <c r="C420" s="18" t="n">
        <v>17</v>
      </c>
      <c r="D420" s="20" t="n">
        <v>1754</v>
      </c>
      <c r="E420" s="21" t="s">
        <v>23</v>
      </c>
      <c r="F420" s="22" t="s">
        <v>303</v>
      </c>
      <c r="G420" s="23" t="s">
        <v>25</v>
      </c>
      <c r="H420" s="24" t="s">
        <v>239</v>
      </c>
      <c r="I420" s="24" t="n">
        <v>12</v>
      </c>
      <c r="J420" s="24" t="s">
        <v>38</v>
      </c>
      <c r="K420" s="24" t="n">
        <v>25</v>
      </c>
      <c r="L420" s="24"/>
      <c r="M420" s="25"/>
      <c r="N420" s="26" t="n">
        <f aca="false">K420+(0.05*L420)+(M420/240)</f>
        <v>25</v>
      </c>
      <c r="O420" s="27"/>
      <c r="P420" s="27"/>
      <c r="Q420" s="27"/>
      <c r="R420" s="28" t="n">
        <f aca="false">N420*I420</f>
        <v>300</v>
      </c>
      <c r="S420" s="28" t="n">
        <f aca="false">O420+(P420*0.05)+(Q420/240)</f>
        <v>0</v>
      </c>
      <c r="T420" s="28" t="n">
        <f aca="false">R420-S420</f>
        <v>300</v>
      </c>
      <c r="U420" s="29" t="s">
        <v>64</v>
      </c>
    </row>
    <row r="421" customFormat="false" ht="15" hidden="false" customHeight="false" outlineLevel="0" collapsed="false">
      <c r="A421" s="18" t="s">
        <v>21</v>
      </c>
      <c r="B421" s="19" t="s">
        <v>22</v>
      </c>
      <c r="C421" s="18" t="n">
        <v>17</v>
      </c>
      <c r="D421" s="20" t="n">
        <v>1754</v>
      </c>
      <c r="E421" s="21" t="s">
        <v>23</v>
      </c>
      <c r="F421" s="22" t="s">
        <v>303</v>
      </c>
      <c r="G421" s="23" t="s">
        <v>25</v>
      </c>
      <c r="H421" s="24" t="s">
        <v>239</v>
      </c>
      <c r="I421" s="24" t="n">
        <v>6</v>
      </c>
      <c r="J421" s="24" t="s">
        <v>85</v>
      </c>
      <c r="K421" s="30" t="n">
        <v>40</v>
      </c>
      <c r="L421" s="24"/>
      <c r="M421" s="25"/>
      <c r="N421" s="26" t="n">
        <f aca="false">K421+(0.05*L421)+(M421/240)</f>
        <v>40</v>
      </c>
      <c r="O421" s="27"/>
      <c r="P421" s="27"/>
      <c r="Q421" s="27"/>
      <c r="R421" s="28" t="n">
        <f aca="false">N421*I421</f>
        <v>240</v>
      </c>
      <c r="S421" s="28" t="n">
        <f aca="false">O421+(P421*0.05)+(Q421/240)</f>
        <v>0</v>
      </c>
      <c r="T421" s="28" t="n">
        <f aca="false">R421-S421</f>
        <v>240</v>
      </c>
      <c r="U421" s="29"/>
    </row>
    <row r="422" customFormat="false" ht="15" hidden="false" customHeight="false" outlineLevel="0" collapsed="false">
      <c r="A422" s="18" t="s">
        <v>21</v>
      </c>
      <c r="B422" s="19" t="s">
        <v>22</v>
      </c>
      <c r="C422" s="18" t="n">
        <v>17</v>
      </c>
      <c r="D422" s="20" t="n">
        <v>1754</v>
      </c>
      <c r="E422" s="21" t="s">
        <v>23</v>
      </c>
      <c r="F422" s="22" t="s">
        <v>303</v>
      </c>
      <c r="G422" s="23" t="s">
        <v>25</v>
      </c>
      <c r="H422" s="24" t="s">
        <v>239</v>
      </c>
      <c r="I422" s="24" t="n">
        <v>3600</v>
      </c>
      <c r="J422" s="24" t="s">
        <v>29</v>
      </c>
      <c r="K422" s="30" t="n">
        <v>3</v>
      </c>
      <c r="L422" s="24"/>
      <c r="M422" s="25"/>
      <c r="N422" s="26" t="n">
        <f aca="false">K422+(0.05*L422)+(M422/240)</f>
        <v>3</v>
      </c>
      <c r="O422" s="27"/>
      <c r="P422" s="27"/>
      <c r="Q422" s="27"/>
      <c r="R422" s="28" t="n">
        <f aca="false">N422*I422</f>
        <v>10800</v>
      </c>
      <c r="S422" s="28" t="n">
        <f aca="false">O422+(P422*0.05)+(Q422/240)</f>
        <v>0</v>
      </c>
      <c r="T422" s="28" t="n">
        <f aca="false">R422-S422</f>
        <v>10800</v>
      </c>
      <c r="U422" s="29"/>
    </row>
    <row r="423" customFormat="false" ht="15" hidden="false" customHeight="false" outlineLevel="0" collapsed="false">
      <c r="A423" s="18" t="s">
        <v>21</v>
      </c>
      <c r="B423" s="19" t="s">
        <v>22</v>
      </c>
      <c r="C423" s="18" t="n">
        <v>17</v>
      </c>
      <c r="D423" s="20" t="n">
        <v>1754</v>
      </c>
      <c r="E423" s="21" t="s">
        <v>23</v>
      </c>
      <c r="F423" s="22" t="s">
        <v>239</v>
      </c>
      <c r="G423" s="23" t="s">
        <v>25</v>
      </c>
      <c r="H423" s="24" t="s">
        <v>239</v>
      </c>
      <c r="I423" s="24" t="n">
        <v>4289</v>
      </c>
      <c r="J423" s="24" t="s">
        <v>35</v>
      </c>
      <c r="K423" s="24" t="n">
        <v>98</v>
      </c>
      <c r="L423" s="24"/>
      <c r="M423" s="25"/>
      <c r="N423" s="26" t="n">
        <f aca="false">K423+(0.05*L423)+(M423/240)</f>
        <v>98</v>
      </c>
      <c r="O423" s="27"/>
      <c r="P423" s="27"/>
      <c r="Q423" s="27"/>
      <c r="R423" s="28" t="n">
        <f aca="false">N423*I423</f>
        <v>420322</v>
      </c>
      <c r="S423" s="28" t="n">
        <f aca="false">O423+(P423*0.05)+(Q423/240)</f>
        <v>0</v>
      </c>
      <c r="T423" s="28" t="n">
        <f aca="false">R423-S423</f>
        <v>420322</v>
      </c>
      <c r="U423" s="29" t="s">
        <v>304</v>
      </c>
    </row>
    <row r="424" customFormat="false" ht="15" hidden="false" customHeight="false" outlineLevel="0" collapsed="false">
      <c r="A424" s="18" t="s">
        <v>21</v>
      </c>
      <c r="B424" s="19" t="s">
        <v>22</v>
      </c>
      <c r="C424" s="18" t="n">
        <v>17</v>
      </c>
      <c r="D424" s="20" t="n">
        <v>1754</v>
      </c>
      <c r="E424" s="21" t="s">
        <v>23</v>
      </c>
      <c r="F424" s="22" t="s">
        <v>305</v>
      </c>
      <c r="G424" s="23" t="s">
        <v>25</v>
      </c>
      <c r="H424" s="24" t="s">
        <v>239</v>
      </c>
      <c r="I424" s="24" t="n">
        <v>937</v>
      </c>
      <c r="J424" s="24" t="s">
        <v>35</v>
      </c>
      <c r="K424" s="30" t="n">
        <v>20</v>
      </c>
      <c r="L424" s="24"/>
      <c r="M424" s="25"/>
      <c r="N424" s="26" t="n">
        <f aca="false">K424+(0.05*L424)+(M424/240)</f>
        <v>20</v>
      </c>
      <c r="O424" s="27"/>
      <c r="P424" s="27"/>
      <c r="Q424" s="27"/>
      <c r="R424" s="28" t="n">
        <f aca="false">N424*I424</f>
        <v>18740</v>
      </c>
      <c r="S424" s="28" t="n">
        <f aca="false">O424+(P424*0.05)+(Q424/240)</f>
        <v>0</v>
      </c>
      <c r="T424" s="28" t="n">
        <f aca="false">R424-S424</f>
        <v>18740</v>
      </c>
      <c r="U424" s="29"/>
    </row>
    <row r="425" customFormat="false" ht="15" hidden="false" customHeight="false" outlineLevel="0" collapsed="false">
      <c r="A425" s="18" t="s">
        <v>21</v>
      </c>
      <c r="B425" s="19" t="s">
        <v>22</v>
      </c>
      <c r="C425" s="18" t="n">
        <v>17</v>
      </c>
      <c r="D425" s="20" t="n">
        <v>1754</v>
      </c>
      <c r="E425" s="21" t="s">
        <v>23</v>
      </c>
      <c r="F425" s="22" t="s">
        <v>306</v>
      </c>
      <c r="G425" s="23" t="s">
        <v>25</v>
      </c>
      <c r="H425" s="24" t="s">
        <v>239</v>
      </c>
      <c r="I425" s="24" t="n">
        <v>1968</v>
      </c>
      <c r="J425" s="24" t="s">
        <v>35</v>
      </c>
      <c r="K425" s="30" t="n">
        <v>10</v>
      </c>
      <c r="L425" s="24"/>
      <c r="M425" s="25"/>
      <c r="N425" s="26" t="n">
        <f aca="false">K425+(0.05*L425)+(M425/240)</f>
        <v>10</v>
      </c>
      <c r="O425" s="27"/>
      <c r="P425" s="27"/>
      <c r="Q425" s="27"/>
      <c r="R425" s="28" t="n">
        <f aca="false">N425*I425</f>
        <v>19680</v>
      </c>
      <c r="S425" s="28" t="n">
        <f aca="false">O425+(P425*0.05)+(Q425/240)</f>
        <v>0</v>
      </c>
      <c r="T425" s="28" t="n">
        <f aca="false">R425-S425</f>
        <v>19680</v>
      </c>
      <c r="U425" s="29"/>
    </row>
    <row r="426" customFormat="false" ht="15" hidden="false" customHeight="false" outlineLevel="0" collapsed="false">
      <c r="A426" s="18" t="s">
        <v>21</v>
      </c>
      <c r="B426" s="19" t="s">
        <v>22</v>
      </c>
      <c r="C426" s="18" t="n">
        <v>17</v>
      </c>
      <c r="D426" s="20" t="n">
        <v>1754</v>
      </c>
      <c r="E426" s="21" t="s">
        <v>23</v>
      </c>
      <c r="F426" s="22" t="s">
        <v>307</v>
      </c>
      <c r="G426" s="23" t="s">
        <v>25</v>
      </c>
      <c r="H426" s="24" t="s">
        <v>239</v>
      </c>
      <c r="I426" s="24" t="n">
        <v>979</v>
      </c>
      <c r="J426" s="24" t="s">
        <v>35</v>
      </c>
      <c r="K426" s="30" t="n">
        <v>10</v>
      </c>
      <c r="L426" s="24"/>
      <c r="M426" s="25"/>
      <c r="N426" s="26" t="n">
        <f aca="false">K426+(0.05*L426)+(M426/240)</f>
        <v>10</v>
      </c>
      <c r="O426" s="27"/>
      <c r="P426" s="27"/>
      <c r="Q426" s="27"/>
      <c r="R426" s="28" t="n">
        <f aca="false">N426*I426</f>
        <v>9790</v>
      </c>
      <c r="S426" s="28" t="n">
        <f aca="false">O426+(P426*0.05)+(Q426/240)</f>
        <v>0</v>
      </c>
      <c r="T426" s="28" t="n">
        <f aca="false">R426-S426</f>
        <v>9790</v>
      </c>
      <c r="U426" s="29"/>
    </row>
    <row r="427" customFormat="false" ht="15" hidden="false" customHeight="false" outlineLevel="0" collapsed="false">
      <c r="A427" s="18" t="s">
        <v>21</v>
      </c>
      <c r="B427" s="19" t="s">
        <v>22</v>
      </c>
      <c r="C427" s="18" t="n">
        <v>17</v>
      </c>
      <c r="D427" s="20" t="n">
        <v>1754</v>
      </c>
      <c r="E427" s="21" t="s">
        <v>23</v>
      </c>
      <c r="F427" s="22" t="s">
        <v>308</v>
      </c>
      <c r="G427" s="23" t="s">
        <v>25</v>
      </c>
      <c r="H427" s="24" t="s">
        <v>239</v>
      </c>
      <c r="I427" s="24" t="n">
        <v>400</v>
      </c>
      <c r="J427" s="24" t="s">
        <v>29</v>
      </c>
      <c r="K427" s="24"/>
      <c r="L427" s="24" t="n">
        <v>8</v>
      </c>
      <c r="M427" s="25"/>
      <c r="N427" s="26" t="n">
        <f aca="false">K427+(0.05*L427)+(M427/240)</f>
        <v>0.4</v>
      </c>
      <c r="O427" s="27"/>
      <c r="P427" s="27"/>
      <c r="Q427" s="27"/>
      <c r="R427" s="28" t="n">
        <f aca="false">N427*I427</f>
        <v>160</v>
      </c>
      <c r="S427" s="28" t="n">
        <f aca="false">O427+(P427*0.05)+(Q427/240)</f>
        <v>0</v>
      </c>
      <c r="T427" s="28" t="n">
        <f aca="false">R427-S427</f>
        <v>160</v>
      </c>
      <c r="U427" s="29"/>
    </row>
    <row r="428" customFormat="false" ht="15" hidden="false" customHeight="false" outlineLevel="0" collapsed="false">
      <c r="A428" s="18" t="s">
        <v>21</v>
      </c>
      <c r="B428" s="19" t="s">
        <v>22</v>
      </c>
      <c r="C428" s="18" t="n">
        <v>17</v>
      </c>
      <c r="D428" s="20" t="n">
        <v>1754</v>
      </c>
      <c r="E428" s="21" t="s">
        <v>23</v>
      </c>
      <c r="F428" s="22" t="s">
        <v>120</v>
      </c>
      <c r="G428" s="23" t="s">
        <v>25</v>
      </c>
      <c r="H428" s="24" t="s">
        <v>239</v>
      </c>
      <c r="I428" s="24" t="n">
        <v>1243</v>
      </c>
      <c r="J428" s="24" t="s">
        <v>29</v>
      </c>
      <c r="K428" s="24"/>
      <c r="L428" s="24" t="n">
        <v>16</v>
      </c>
      <c r="M428" s="25"/>
      <c r="N428" s="26" t="n">
        <f aca="false">K428+(0.05*L428)+(M428/240)</f>
        <v>0.8</v>
      </c>
      <c r="O428" s="27"/>
      <c r="P428" s="27"/>
      <c r="Q428" s="27"/>
      <c r="R428" s="28" t="n">
        <f aca="false">N428*I428</f>
        <v>994.4</v>
      </c>
      <c r="S428" s="28" t="n">
        <f aca="false">O428+(P428*0.05)+(Q428/240)</f>
        <v>0</v>
      </c>
      <c r="T428" s="28" t="n">
        <f aca="false">R428-S428</f>
        <v>994.4</v>
      </c>
      <c r="U428" s="29"/>
    </row>
    <row r="429" customFormat="false" ht="15" hidden="false" customHeight="false" outlineLevel="0" collapsed="false">
      <c r="A429" s="18" t="s">
        <v>21</v>
      </c>
      <c r="B429" s="19" t="s">
        <v>22</v>
      </c>
      <c r="C429" s="18" t="n">
        <v>17</v>
      </c>
      <c r="D429" s="20" t="n">
        <v>1754</v>
      </c>
      <c r="E429" s="21" t="s">
        <v>23</v>
      </c>
      <c r="F429" s="22" t="s">
        <v>309</v>
      </c>
      <c r="G429" s="23" t="s">
        <v>25</v>
      </c>
      <c r="H429" s="24" t="s">
        <v>239</v>
      </c>
      <c r="I429" s="24" t="n">
        <v>1628</v>
      </c>
      <c r="J429" s="24" t="s">
        <v>29</v>
      </c>
      <c r="K429" s="24"/>
      <c r="L429" s="24" t="n">
        <v>8</v>
      </c>
      <c r="M429" s="25"/>
      <c r="N429" s="26" t="n">
        <f aca="false">K429+(0.05*L429)+(M429/240)</f>
        <v>0.4</v>
      </c>
      <c r="O429" s="27"/>
      <c r="P429" s="27"/>
      <c r="Q429" s="27"/>
      <c r="R429" s="28" t="n">
        <f aca="false">N429*I429</f>
        <v>651.2</v>
      </c>
      <c r="S429" s="28" t="n">
        <f aca="false">O429+(P429*0.05)+(Q429/240)</f>
        <v>0</v>
      </c>
      <c r="T429" s="28" t="n">
        <f aca="false">R429-S429</f>
        <v>651.2</v>
      </c>
      <c r="U429" s="29"/>
    </row>
    <row r="430" customFormat="false" ht="15" hidden="false" customHeight="false" outlineLevel="0" collapsed="false">
      <c r="A430" s="18" t="s">
        <v>21</v>
      </c>
      <c r="B430" s="19" t="s">
        <v>22</v>
      </c>
      <c r="C430" s="18" t="n">
        <v>17</v>
      </c>
      <c r="D430" s="20" t="n">
        <v>1754</v>
      </c>
      <c r="E430" s="21" t="s">
        <v>23</v>
      </c>
      <c r="F430" s="22" t="s">
        <v>310</v>
      </c>
      <c r="G430" s="23" t="s">
        <v>25</v>
      </c>
      <c r="H430" s="24" t="s">
        <v>239</v>
      </c>
      <c r="I430" s="24" t="n">
        <v>2227</v>
      </c>
      <c r="J430" s="24" t="s">
        <v>35</v>
      </c>
      <c r="K430" s="24" t="n">
        <v>27</v>
      </c>
      <c r="L430" s="24"/>
      <c r="M430" s="25"/>
      <c r="N430" s="26" t="n">
        <f aca="false">K430+(0.05*L430)+(M430/240)</f>
        <v>27</v>
      </c>
      <c r="O430" s="27"/>
      <c r="P430" s="27"/>
      <c r="Q430" s="27"/>
      <c r="R430" s="28" t="n">
        <f aca="false">N430*I430</f>
        <v>60129</v>
      </c>
      <c r="S430" s="28" t="n">
        <f aca="false">O430+(P430*0.05)+(Q430/240)</f>
        <v>0</v>
      </c>
      <c r="T430" s="28" t="n">
        <f aca="false">R430-S430</f>
        <v>60129</v>
      </c>
      <c r="U430" s="29"/>
    </row>
    <row r="431" customFormat="false" ht="15" hidden="false" customHeight="false" outlineLevel="0" collapsed="false">
      <c r="A431" s="18" t="s">
        <v>21</v>
      </c>
      <c r="B431" s="19" t="s">
        <v>22</v>
      </c>
      <c r="C431" s="18" t="n">
        <v>17</v>
      </c>
      <c r="D431" s="20" t="n">
        <v>1754</v>
      </c>
      <c r="E431" s="21" t="s">
        <v>23</v>
      </c>
      <c r="F431" s="22" t="s">
        <v>311</v>
      </c>
      <c r="G431" s="23" t="s">
        <v>25</v>
      </c>
      <c r="H431" s="24" t="s">
        <v>239</v>
      </c>
      <c r="I431" s="24" t="n">
        <v>274</v>
      </c>
      <c r="J431" s="24" t="s">
        <v>35</v>
      </c>
      <c r="K431" s="30" t="n">
        <v>9</v>
      </c>
      <c r="L431" s="24"/>
      <c r="M431" s="25"/>
      <c r="N431" s="26" t="n">
        <f aca="false">K431+(0.05*L431)+(M431/240)</f>
        <v>9</v>
      </c>
      <c r="O431" s="27"/>
      <c r="P431" s="27"/>
      <c r="Q431" s="27"/>
      <c r="R431" s="28" t="n">
        <f aca="false">N431*I431</f>
        <v>2466</v>
      </c>
      <c r="S431" s="28" t="n">
        <f aca="false">O431+(P431*0.05)+(Q431/240)</f>
        <v>0</v>
      </c>
      <c r="T431" s="28" t="n">
        <f aca="false">R431-S431</f>
        <v>2466</v>
      </c>
      <c r="U431" s="29"/>
    </row>
    <row r="432" customFormat="false" ht="15" hidden="false" customHeight="false" outlineLevel="0" collapsed="false">
      <c r="A432" s="18" t="s">
        <v>21</v>
      </c>
      <c r="B432" s="19" t="s">
        <v>22</v>
      </c>
      <c r="C432" s="18" t="n">
        <v>17</v>
      </c>
      <c r="D432" s="20" t="n">
        <v>1754</v>
      </c>
      <c r="E432" s="21" t="s">
        <v>23</v>
      </c>
      <c r="F432" s="22" t="s">
        <v>312</v>
      </c>
      <c r="G432" s="23" t="s">
        <v>25</v>
      </c>
      <c r="H432" s="24" t="s">
        <v>239</v>
      </c>
      <c r="I432" s="24" t="n">
        <v>1009</v>
      </c>
      <c r="J432" s="24" t="s">
        <v>35</v>
      </c>
      <c r="K432" s="30" t="n">
        <v>35</v>
      </c>
      <c r="L432" s="24"/>
      <c r="M432" s="25"/>
      <c r="N432" s="26" t="n">
        <f aca="false">K432+(0.05*L432)+(M432/240)</f>
        <v>35</v>
      </c>
      <c r="O432" s="27"/>
      <c r="P432" s="27"/>
      <c r="Q432" s="27"/>
      <c r="R432" s="28" t="n">
        <f aca="false">N432*I432</f>
        <v>35315</v>
      </c>
      <c r="S432" s="28" t="n">
        <f aca="false">O432+(P432*0.05)+(Q432/240)</f>
        <v>0</v>
      </c>
      <c r="T432" s="28" t="n">
        <f aca="false">R432-S432</f>
        <v>35315</v>
      </c>
      <c r="U432" s="29"/>
    </row>
    <row r="433" customFormat="false" ht="15" hidden="false" customHeight="false" outlineLevel="0" collapsed="false">
      <c r="A433" s="18" t="s">
        <v>21</v>
      </c>
      <c r="B433" s="19" t="s">
        <v>22</v>
      </c>
      <c r="C433" s="18" t="n">
        <v>17</v>
      </c>
      <c r="D433" s="20" t="n">
        <v>1754</v>
      </c>
      <c r="E433" s="21" t="s">
        <v>23</v>
      </c>
      <c r="F433" s="22" t="s">
        <v>80</v>
      </c>
      <c r="G433" s="23" t="s">
        <v>25</v>
      </c>
      <c r="H433" s="24" t="s">
        <v>239</v>
      </c>
      <c r="I433" s="24" t="n">
        <v>30</v>
      </c>
      <c r="J433" s="24" t="s">
        <v>294</v>
      </c>
      <c r="K433" s="24"/>
      <c r="L433" s="30" t="n">
        <v>50</v>
      </c>
      <c r="M433" s="25"/>
      <c r="N433" s="26" t="n">
        <f aca="false">K433+(0.05*L433)+(M433/240)</f>
        <v>2.5</v>
      </c>
      <c r="O433" s="27"/>
      <c r="P433" s="27"/>
      <c r="Q433" s="27"/>
      <c r="R433" s="28" t="n">
        <f aca="false">N433*I433</f>
        <v>75</v>
      </c>
      <c r="S433" s="28" t="n">
        <f aca="false">O433+(P433*0.05)+(Q433/240)</f>
        <v>0</v>
      </c>
      <c r="T433" s="28" t="n">
        <f aca="false">R433-S433</f>
        <v>75</v>
      </c>
      <c r="U433" s="29"/>
    </row>
    <row r="434" customFormat="false" ht="15" hidden="false" customHeight="false" outlineLevel="0" collapsed="false">
      <c r="A434" s="18" t="s">
        <v>21</v>
      </c>
      <c r="B434" s="19" t="s">
        <v>22</v>
      </c>
      <c r="C434" s="18" t="n">
        <v>17</v>
      </c>
      <c r="D434" s="20" t="n">
        <v>1754</v>
      </c>
      <c r="E434" s="21" t="s">
        <v>23</v>
      </c>
      <c r="F434" s="22" t="s">
        <v>130</v>
      </c>
      <c r="G434" s="23" t="s">
        <v>25</v>
      </c>
      <c r="H434" s="24" t="s">
        <v>239</v>
      </c>
      <c r="I434" s="24" t="n">
        <v>1500</v>
      </c>
      <c r="J434" s="24" t="s">
        <v>29</v>
      </c>
      <c r="K434" s="24" t="n">
        <v>3</v>
      </c>
      <c r="L434" s="24" t="n">
        <v>10</v>
      </c>
      <c r="M434" s="25"/>
      <c r="N434" s="26" t="n">
        <f aca="false">K434+(0.05*L434)+(M434/240)</f>
        <v>3.5</v>
      </c>
      <c r="O434" s="27"/>
      <c r="P434" s="27"/>
      <c r="Q434" s="27"/>
      <c r="R434" s="28" t="n">
        <f aca="false">N434*I434</f>
        <v>5250</v>
      </c>
      <c r="S434" s="28" t="n">
        <f aca="false">O434+(P434*0.05)+(Q434/240)</f>
        <v>0</v>
      </c>
      <c r="T434" s="28" t="n">
        <f aca="false">R434-S434</f>
        <v>5250</v>
      </c>
      <c r="U434" s="29"/>
    </row>
    <row r="435" customFormat="false" ht="15" hidden="false" customHeight="false" outlineLevel="0" collapsed="false">
      <c r="A435" s="18" t="s">
        <v>21</v>
      </c>
      <c r="B435" s="19" t="s">
        <v>22</v>
      </c>
      <c r="C435" s="18" t="n">
        <v>17</v>
      </c>
      <c r="D435" s="20" t="n">
        <v>1754</v>
      </c>
      <c r="E435" s="21" t="s">
        <v>23</v>
      </c>
      <c r="F435" s="22" t="s">
        <v>313</v>
      </c>
      <c r="G435" s="23" t="s">
        <v>25</v>
      </c>
      <c r="H435" s="24" t="s">
        <v>239</v>
      </c>
      <c r="I435" s="24" t="n">
        <v>1</v>
      </c>
      <c r="J435" s="24" t="s">
        <v>129</v>
      </c>
      <c r="K435" s="24" t="n">
        <v>250</v>
      </c>
      <c r="L435" s="24"/>
      <c r="M435" s="25"/>
      <c r="N435" s="26" t="n">
        <f aca="false">K435+(0.05*L435)+(M435/240)</f>
        <v>250</v>
      </c>
      <c r="O435" s="27" t="n">
        <v>250</v>
      </c>
      <c r="P435" s="27"/>
      <c r="Q435" s="27"/>
      <c r="R435" s="28" t="n">
        <f aca="false">N435*I435</f>
        <v>250</v>
      </c>
      <c r="S435" s="28" t="n">
        <f aca="false">O435+(P435*0.05)+(Q435/240)</f>
        <v>250</v>
      </c>
      <c r="T435" s="28" t="n">
        <f aca="false">R435-S435</f>
        <v>0</v>
      </c>
      <c r="U435" s="29"/>
    </row>
    <row r="436" customFormat="false" ht="15" hidden="false" customHeight="false" outlineLevel="0" collapsed="false">
      <c r="A436" s="18" t="s">
        <v>21</v>
      </c>
      <c r="B436" s="19" t="s">
        <v>22</v>
      </c>
      <c r="C436" s="18" t="n">
        <v>17</v>
      </c>
      <c r="D436" s="20" t="n">
        <v>1754</v>
      </c>
      <c r="E436" s="21" t="s">
        <v>23</v>
      </c>
      <c r="F436" s="22" t="s">
        <v>314</v>
      </c>
      <c r="G436" s="23" t="s">
        <v>25</v>
      </c>
      <c r="H436" s="24" t="s">
        <v>239</v>
      </c>
      <c r="I436" s="24" t="n">
        <v>12</v>
      </c>
      <c r="J436" s="24" t="s">
        <v>289</v>
      </c>
      <c r="K436" s="30" t="n">
        <v>6</v>
      </c>
      <c r="L436" s="24"/>
      <c r="M436" s="25"/>
      <c r="N436" s="26" t="n">
        <f aca="false">K436+(0.05*L436)+(M436/240)</f>
        <v>6</v>
      </c>
      <c r="O436" s="27"/>
      <c r="P436" s="27"/>
      <c r="Q436" s="27"/>
      <c r="R436" s="28" t="n">
        <f aca="false">N436*I436</f>
        <v>72</v>
      </c>
      <c r="S436" s="28" t="n">
        <f aca="false">O436+(P436*0.05)+(Q436/240)</f>
        <v>0</v>
      </c>
      <c r="T436" s="28" t="n">
        <f aca="false">R436-S436</f>
        <v>72</v>
      </c>
      <c r="U436" s="29"/>
    </row>
    <row r="437" customFormat="false" ht="15" hidden="false" customHeight="false" outlineLevel="0" collapsed="false">
      <c r="A437" s="18" t="s">
        <v>21</v>
      </c>
      <c r="B437" s="19" t="s">
        <v>22</v>
      </c>
      <c r="C437" s="18" t="n">
        <v>17</v>
      </c>
      <c r="D437" s="20" t="n">
        <v>1754</v>
      </c>
      <c r="E437" s="21" t="s">
        <v>23</v>
      </c>
      <c r="F437" s="22" t="s">
        <v>181</v>
      </c>
      <c r="G437" s="23" t="s">
        <v>25</v>
      </c>
      <c r="H437" s="24" t="s">
        <v>239</v>
      </c>
      <c r="I437" s="24" t="n">
        <v>18</v>
      </c>
      <c r="J437" s="24" t="s">
        <v>35</v>
      </c>
      <c r="K437" s="24" t="n">
        <v>15</v>
      </c>
      <c r="L437" s="24"/>
      <c r="M437" s="25"/>
      <c r="N437" s="26" t="n">
        <f aca="false">K437+(0.05*L437)+(M437/240)</f>
        <v>15</v>
      </c>
      <c r="O437" s="27"/>
      <c r="P437" s="27"/>
      <c r="Q437" s="27"/>
      <c r="R437" s="28" t="n">
        <f aca="false">N437*I437</f>
        <v>270</v>
      </c>
      <c r="S437" s="28" t="n">
        <f aca="false">O437+(P437*0.05)+(Q437/240)</f>
        <v>0</v>
      </c>
      <c r="T437" s="28" t="n">
        <f aca="false">R437-S437</f>
        <v>270</v>
      </c>
      <c r="U437" s="29"/>
    </row>
    <row r="438" customFormat="false" ht="15" hidden="false" customHeight="false" outlineLevel="0" collapsed="false">
      <c r="A438" s="18" t="s">
        <v>21</v>
      </c>
      <c r="B438" s="19" t="s">
        <v>22</v>
      </c>
      <c r="C438" s="18" t="n">
        <v>17</v>
      </c>
      <c r="D438" s="20" t="n">
        <v>1754</v>
      </c>
      <c r="E438" s="21" t="s">
        <v>23</v>
      </c>
      <c r="F438" s="22" t="s">
        <v>315</v>
      </c>
      <c r="G438" s="23" t="s">
        <v>25</v>
      </c>
      <c r="H438" s="24" t="s">
        <v>239</v>
      </c>
      <c r="I438" s="24" t="n">
        <v>2175</v>
      </c>
      <c r="J438" s="24" t="s">
        <v>29</v>
      </c>
      <c r="K438" s="24" t="n">
        <v>4</v>
      </c>
      <c r="L438" s="24"/>
      <c r="M438" s="25"/>
      <c r="N438" s="26" t="n">
        <f aca="false">K438+(0.05*L438)+(M438/240)</f>
        <v>4</v>
      </c>
      <c r="O438" s="27"/>
      <c r="P438" s="27"/>
      <c r="Q438" s="27"/>
      <c r="R438" s="28" t="n">
        <f aca="false">N438*I438</f>
        <v>8700</v>
      </c>
      <c r="S438" s="28" t="n">
        <f aca="false">O438+(P438*0.05)+(Q438/240)</f>
        <v>0</v>
      </c>
      <c r="T438" s="28" t="n">
        <f aca="false">R438-S438</f>
        <v>8700</v>
      </c>
      <c r="U438" s="29"/>
    </row>
    <row r="439" customFormat="false" ht="15" hidden="false" customHeight="false" outlineLevel="0" collapsed="false">
      <c r="A439" s="18" t="s">
        <v>21</v>
      </c>
      <c r="B439" s="19" t="s">
        <v>22</v>
      </c>
      <c r="C439" s="18" t="n">
        <v>17</v>
      </c>
      <c r="D439" s="20" t="n">
        <v>1754</v>
      </c>
      <c r="E439" s="21" t="s">
        <v>23</v>
      </c>
      <c r="F439" s="22" t="s">
        <v>316</v>
      </c>
      <c r="G439" s="23" t="s">
        <v>25</v>
      </c>
      <c r="H439" s="24" t="s">
        <v>239</v>
      </c>
      <c r="I439" s="24" t="n">
        <v>130</v>
      </c>
      <c r="J439" s="24" t="s">
        <v>35</v>
      </c>
      <c r="K439" s="24" t="n">
        <v>21</v>
      </c>
      <c r="L439" s="24"/>
      <c r="M439" s="25"/>
      <c r="N439" s="26" t="n">
        <f aca="false">K439+(0.05*L439)+(M439/240)</f>
        <v>21</v>
      </c>
      <c r="O439" s="27"/>
      <c r="P439" s="27"/>
      <c r="Q439" s="27"/>
      <c r="R439" s="28" t="n">
        <f aca="false">N439*I439</f>
        <v>2730</v>
      </c>
      <c r="S439" s="28" t="n">
        <f aca="false">O439+(P439*0.05)+(Q439/240)</f>
        <v>0</v>
      </c>
      <c r="T439" s="28" t="n">
        <f aca="false">R439-S439</f>
        <v>2730</v>
      </c>
      <c r="U439" s="29"/>
    </row>
    <row r="440" customFormat="false" ht="15" hidden="false" customHeight="false" outlineLevel="0" collapsed="false">
      <c r="A440" s="18" t="s">
        <v>21</v>
      </c>
      <c r="B440" s="19" t="s">
        <v>22</v>
      </c>
      <c r="C440" s="18" t="n">
        <v>17</v>
      </c>
      <c r="D440" s="20" t="n">
        <v>1754</v>
      </c>
      <c r="E440" s="21" t="s">
        <v>23</v>
      </c>
      <c r="F440" s="22" t="s">
        <v>317</v>
      </c>
      <c r="G440" s="23" t="s">
        <v>25</v>
      </c>
      <c r="H440" s="24" t="s">
        <v>239</v>
      </c>
      <c r="I440" s="24" t="n">
        <v>100</v>
      </c>
      <c r="J440" s="24" t="s">
        <v>35</v>
      </c>
      <c r="K440" s="30" t="n">
        <v>21</v>
      </c>
      <c r="L440" s="24"/>
      <c r="M440" s="25"/>
      <c r="N440" s="26" t="n">
        <f aca="false">K440+(0.05*L440)+(M440/240)</f>
        <v>21</v>
      </c>
      <c r="O440" s="27"/>
      <c r="P440" s="27"/>
      <c r="Q440" s="27"/>
      <c r="R440" s="28" t="n">
        <f aca="false">N440*I440</f>
        <v>2100</v>
      </c>
      <c r="S440" s="28" t="n">
        <f aca="false">O440+(P440*0.05)+(Q440/240)</f>
        <v>0</v>
      </c>
      <c r="T440" s="28" t="n">
        <f aca="false">R440-S440</f>
        <v>2100</v>
      </c>
      <c r="U440" s="29"/>
    </row>
    <row r="441" customFormat="false" ht="15" hidden="false" customHeight="false" outlineLevel="0" collapsed="false">
      <c r="A441" s="18" t="s">
        <v>21</v>
      </c>
      <c r="B441" s="19" t="s">
        <v>22</v>
      </c>
      <c r="C441" s="18" t="n">
        <v>17</v>
      </c>
      <c r="D441" s="20" t="n">
        <v>1754</v>
      </c>
      <c r="E441" s="21" t="s">
        <v>23</v>
      </c>
      <c r="F441" s="22" t="s">
        <v>318</v>
      </c>
      <c r="G441" s="23" t="s">
        <v>25</v>
      </c>
      <c r="H441" s="24" t="s">
        <v>239</v>
      </c>
      <c r="I441" s="24" t="n">
        <v>100</v>
      </c>
      <c r="J441" s="24" t="s">
        <v>35</v>
      </c>
      <c r="K441" s="24" t="n">
        <v>14</v>
      </c>
      <c r="L441" s="24"/>
      <c r="M441" s="25"/>
      <c r="N441" s="26" t="n">
        <f aca="false">K441+(0.05*L441)+(M441/240)</f>
        <v>14</v>
      </c>
      <c r="O441" s="27"/>
      <c r="P441" s="27"/>
      <c r="Q441" s="27"/>
      <c r="R441" s="28" t="n">
        <f aca="false">N441*I441</f>
        <v>1400</v>
      </c>
      <c r="S441" s="28" t="n">
        <f aca="false">O441+(P441*0.05)+(Q441/240)</f>
        <v>0</v>
      </c>
      <c r="T441" s="28" t="n">
        <f aca="false">R441-S441</f>
        <v>1400</v>
      </c>
      <c r="U441" s="29"/>
    </row>
    <row r="442" customFormat="false" ht="15" hidden="false" customHeight="false" outlineLevel="0" collapsed="false">
      <c r="A442" s="18" t="s">
        <v>21</v>
      </c>
      <c r="B442" s="19" t="s">
        <v>22</v>
      </c>
      <c r="C442" s="18" t="n">
        <v>17</v>
      </c>
      <c r="D442" s="20" t="n">
        <v>1754</v>
      </c>
      <c r="E442" s="21" t="s">
        <v>23</v>
      </c>
      <c r="F442" s="22" t="s">
        <v>319</v>
      </c>
      <c r="G442" s="23" t="s">
        <v>25</v>
      </c>
      <c r="H442" s="24" t="s">
        <v>239</v>
      </c>
      <c r="I442" s="24" t="n">
        <v>2512</v>
      </c>
      <c r="J442" s="24" t="s">
        <v>35</v>
      </c>
      <c r="K442" s="30" t="n">
        <v>31</v>
      </c>
      <c r="L442" s="24"/>
      <c r="M442" s="25"/>
      <c r="N442" s="26" t="n">
        <f aca="false">K442+(0.05*L442)+(M442/240)</f>
        <v>31</v>
      </c>
      <c r="O442" s="27"/>
      <c r="P442" s="27"/>
      <c r="Q442" s="27"/>
      <c r="R442" s="28" t="n">
        <f aca="false">N442*I442</f>
        <v>77872</v>
      </c>
      <c r="S442" s="28" t="n">
        <f aca="false">O442+(P442*0.05)+(Q442/240)</f>
        <v>0</v>
      </c>
      <c r="T442" s="28" t="n">
        <f aca="false">R442-S442</f>
        <v>77872</v>
      </c>
      <c r="U442" s="29"/>
    </row>
    <row r="443" customFormat="false" ht="15" hidden="false" customHeight="false" outlineLevel="0" collapsed="false">
      <c r="A443" s="18" t="s">
        <v>21</v>
      </c>
      <c r="B443" s="19" t="s">
        <v>22</v>
      </c>
      <c r="C443" s="18" t="n">
        <v>17</v>
      </c>
      <c r="D443" s="20" t="n">
        <v>1754</v>
      </c>
      <c r="E443" s="21" t="s">
        <v>23</v>
      </c>
      <c r="F443" s="22" t="s">
        <v>320</v>
      </c>
      <c r="G443" s="23" t="s">
        <v>25</v>
      </c>
      <c r="H443" s="24" t="s">
        <v>239</v>
      </c>
      <c r="I443" s="24" t="n">
        <v>1275</v>
      </c>
      <c r="J443" s="24" t="s">
        <v>35</v>
      </c>
      <c r="K443" s="30" t="n">
        <v>27</v>
      </c>
      <c r="L443" s="24"/>
      <c r="M443" s="25"/>
      <c r="N443" s="26" t="n">
        <f aca="false">K443+(0.05*L443)+(M443/240)</f>
        <v>27</v>
      </c>
      <c r="O443" s="27"/>
      <c r="P443" s="27"/>
      <c r="Q443" s="27"/>
      <c r="R443" s="28" t="n">
        <f aca="false">N443*I443</f>
        <v>34425</v>
      </c>
      <c r="S443" s="28" t="n">
        <f aca="false">O443+(P443*0.05)+(Q443/240)</f>
        <v>0</v>
      </c>
      <c r="T443" s="28" t="n">
        <f aca="false">R443-S443</f>
        <v>34425</v>
      </c>
      <c r="U443" s="29"/>
    </row>
    <row r="444" customFormat="false" ht="15" hidden="false" customHeight="false" outlineLevel="0" collapsed="false">
      <c r="A444" s="18" t="s">
        <v>21</v>
      </c>
      <c r="B444" s="19" t="s">
        <v>22</v>
      </c>
      <c r="C444" s="18" t="n">
        <v>18</v>
      </c>
      <c r="D444" s="20" t="n">
        <v>1754</v>
      </c>
      <c r="E444" s="21" t="s">
        <v>23</v>
      </c>
      <c r="F444" s="22" t="s">
        <v>321</v>
      </c>
      <c r="G444" s="23" t="s">
        <v>25</v>
      </c>
      <c r="H444" s="24" t="s">
        <v>239</v>
      </c>
      <c r="I444" s="24" t="n">
        <v>6</v>
      </c>
      <c r="J444" s="24" t="s">
        <v>35</v>
      </c>
      <c r="K444" s="24" t="n">
        <v>16</v>
      </c>
      <c r="L444" s="24"/>
      <c r="M444" s="25"/>
      <c r="N444" s="26" t="n">
        <f aca="false">K444+(0.05*L444)+(M444/240)</f>
        <v>16</v>
      </c>
      <c r="O444" s="27"/>
      <c r="P444" s="27"/>
      <c r="Q444" s="27"/>
      <c r="R444" s="28" t="n">
        <f aca="false">N444*I444</f>
        <v>96</v>
      </c>
      <c r="S444" s="28" t="n">
        <f aca="false">O444+(P444*0.05)+(Q444/240)</f>
        <v>0</v>
      </c>
      <c r="T444" s="28" t="n">
        <f aca="false">R444-S444</f>
        <v>96</v>
      </c>
      <c r="U444" s="29"/>
    </row>
    <row r="445" customFormat="false" ht="15" hidden="false" customHeight="false" outlineLevel="0" collapsed="false">
      <c r="A445" s="18" t="s">
        <v>21</v>
      </c>
      <c r="B445" s="19" t="s">
        <v>22</v>
      </c>
      <c r="C445" s="18" t="n">
        <v>18</v>
      </c>
      <c r="D445" s="20" t="n">
        <v>1754</v>
      </c>
      <c r="E445" s="21" t="s">
        <v>23</v>
      </c>
      <c r="F445" s="22" t="s">
        <v>322</v>
      </c>
      <c r="G445" s="23" t="s">
        <v>25</v>
      </c>
      <c r="H445" s="24" t="s">
        <v>239</v>
      </c>
      <c r="I445" s="24" t="n">
        <v>300</v>
      </c>
      <c r="J445" s="24" t="s">
        <v>35</v>
      </c>
      <c r="K445" s="24" t="n">
        <v>52</v>
      </c>
      <c r="L445" s="24"/>
      <c r="M445" s="25"/>
      <c r="N445" s="26" t="n">
        <f aca="false">K445+(0.05*L445)+(M445/240)</f>
        <v>52</v>
      </c>
      <c r="O445" s="27"/>
      <c r="P445" s="27"/>
      <c r="Q445" s="27"/>
      <c r="R445" s="28" t="n">
        <f aca="false">N445*I445</f>
        <v>15600</v>
      </c>
      <c r="S445" s="28" t="n">
        <f aca="false">O445+(P445*0.05)+(Q445/240)</f>
        <v>0</v>
      </c>
      <c r="T445" s="28" t="n">
        <f aca="false">R445-S445</f>
        <v>15600</v>
      </c>
      <c r="U445" s="29"/>
    </row>
    <row r="446" customFormat="false" ht="15" hidden="false" customHeight="false" outlineLevel="0" collapsed="false">
      <c r="A446" s="18" t="s">
        <v>21</v>
      </c>
      <c r="B446" s="19" t="s">
        <v>22</v>
      </c>
      <c r="C446" s="18" t="n">
        <v>18</v>
      </c>
      <c r="D446" s="20" t="n">
        <v>1754</v>
      </c>
      <c r="E446" s="21" t="s">
        <v>23</v>
      </c>
      <c r="F446" s="22" t="s">
        <v>134</v>
      </c>
      <c r="G446" s="23" t="s">
        <v>25</v>
      </c>
      <c r="H446" s="24" t="s">
        <v>239</v>
      </c>
      <c r="I446" s="24" t="n">
        <v>656</v>
      </c>
      <c r="J446" s="24" t="s">
        <v>135</v>
      </c>
      <c r="K446" s="24"/>
      <c r="L446" s="24" t="n">
        <v>30</v>
      </c>
      <c r="M446" s="25"/>
      <c r="N446" s="26" t="n">
        <f aca="false">K446+(0.05*L446)+(M446/240)</f>
        <v>1.5</v>
      </c>
      <c r="O446" s="27"/>
      <c r="P446" s="27"/>
      <c r="Q446" s="27"/>
      <c r="R446" s="28" t="n">
        <f aca="false">N446*I446</f>
        <v>984</v>
      </c>
      <c r="S446" s="28" t="n">
        <f aca="false">O446+(P446*0.05)+(Q446/240)</f>
        <v>0</v>
      </c>
      <c r="T446" s="28" t="n">
        <f aca="false">R446-S446</f>
        <v>984</v>
      </c>
      <c r="U446" s="29"/>
    </row>
    <row r="447" customFormat="false" ht="15" hidden="false" customHeight="false" outlineLevel="0" collapsed="false">
      <c r="A447" s="18" t="s">
        <v>21</v>
      </c>
      <c r="B447" s="19" t="s">
        <v>22</v>
      </c>
      <c r="C447" s="18" t="n">
        <v>18</v>
      </c>
      <c r="D447" s="20" t="n">
        <v>1754</v>
      </c>
      <c r="E447" s="21" t="s">
        <v>23</v>
      </c>
      <c r="F447" s="22" t="s">
        <v>134</v>
      </c>
      <c r="G447" s="23" t="s">
        <v>25</v>
      </c>
      <c r="H447" s="24" t="s">
        <v>239</v>
      </c>
      <c r="I447" s="24" t="n">
        <v>8000</v>
      </c>
      <c r="J447" s="24" t="s">
        <v>29</v>
      </c>
      <c r="K447" s="24"/>
      <c r="L447" s="24" t="n">
        <v>2</v>
      </c>
      <c r="M447" s="25"/>
      <c r="N447" s="26" t="n">
        <f aca="false">K447+(0.05*L447)+(M447/240)</f>
        <v>0.1</v>
      </c>
      <c r="O447" s="27"/>
      <c r="P447" s="27"/>
      <c r="Q447" s="27"/>
      <c r="R447" s="28" t="n">
        <f aca="false">N447*I447</f>
        <v>800</v>
      </c>
      <c r="S447" s="28" t="n">
        <f aca="false">O447+(P447*0.05)+(Q447/240)</f>
        <v>0</v>
      </c>
      <c r="T447" s="28" t="n">
        <f aca="false">R447-S447</f>
        <v>800</v>
      </c>
      <c r="U447" s="29"/>
    </row>
    <row r="448" customFormat="false" ht="15" hidden="false" customHeight="false" outlineLevel="0" collapsed="false">
      <c r="A448" s="18" t="s">
        <v>21</v>
      </c>
      <c r="B448" s="19" t="s">
        <v>22</v>
      </c>
      <c r="C448" s="18" t="n">
        <v>18</v>
      </c>
      <c r="D448" s="20" t="n">
        <v>1754</v>
      </c>
      <c r="E448" s="21" t="s">
        <v>23</v>
      </c>
      <c r="F448" s="22" t="s">
        <v>323</v>
      </c>
      <c r="G448" s="23" t="s">
        <v>25</v>
      </c>
      <c r="H448" s="24" t="s">
        <v>239</v>
      </c>
      <c r="I448" s="24" t="n">
        <v>3908</v>
      </c>
      <c r="J448" s="24" t="s">
        <v>289</v>
      </c>
      <c r="K448" s="24"/>
      <c r="L448" s="24" t="n">
        <v>45</v>
      </c>
      <c r="M448" s="25"/>
      <c r="N448" s="26" t="n">
        <f aca="false">K448+(0.05*L448)+(M448/240)</f>
        <v>2.25</v>
      </c>
      <c r="O448" s="27"/>
      <c r="P448" s="27"/>
      <c r="Q448" s="27"/>
      <c r="R448" s="28" t="n">
        <f aca="false">N448*I448</f>
        <v>8793</v>
      </c>
      <c r="S448" s="28" t="n">
        <f aca="false">O448+(P448*0.05)+(Q448/240)</f>
        <v>0</v>
      </c>
      <c r="T448" s="28" t="n">
        <f aca="false">R448-S448</f>
        <v>8793</v>
      </c>
      <c r="U448" s="29"/>
    </row>
    <row r="449" customFormat="false" ht="15" hidden="false" customHeight="false" outlineLevel="0" collapsed="false">
      <c r="A449" s="18" t="s">
        <v>21</v>
      </c>
      <c r="B449" s="19" t="s">
        <v>22</v>
      </c>
      <c r="C449" s="18" t="n">
        <v>18</v>
      </c>
      <c r="D449" s="20" t="n">
        <v>1754</v>
      </c>
      <c r="E449" s="21" t="s">
        <v>23</v>
      </c>
      <c r="F449" s="22" t="s">
        <v>324</v>
      </c>
      <c r="G449" s="23" t="s">
        <v>25</v>
      </c>
      <c r="H449" s="24" t="s">
        <v>239</v>
      </c>
      <c r="I449" s="24" t="n">
        <v>3188</v>
      </c>
      <c r="J449" s="24" t="s">
        <v>29</v>
      </c>
      <c r="K449" s="24"/>
      <c r="L449" s="24" t="n">
        <v>6</v>
      </c>
      <c r="M449" s="25"/>
      <c r="N449" s="26" t="n">
        <f aca="false">K449+(0.05*L449)+(M449/240)</f>
        <v>0.3</v>
      </c>
      <c r="O449" s="27"/>
      <c r="P449" s="27"/>
      <c r="Q449" s="27"/>
      <c r="R449" s="28" t="n">
        <f aca="false">N449*I449</f>
        <v>956.4</v>
      </c>
      <c r="S449" s="28" t="n">
        <f aca="false">O449+(P449*0.05)+(Q449/240)</f>
        <v>0</v>
      </c>
      <c r="T449" s="28" t="n">
        <f aca="false">R449-S449</f>
        <v>956.4</v>
      </c>
      <c r="U449" s="29"/>
    </row>
    <row r="450" customFormat="false" ht="15" hidden="false" customHeight="false" outlineLevel="0" collapsed="false">
      <c r="A450" s="18" t="s">
        <v>21</v>
      </c>
      <c r="B450" s="19" t="s">
        <v>22</v>
      </c>
      <c r="C450" s="18" t="n">
        <v>18</v>
      </c>
      <c r="D450" s="20" t="n">
        <v>1754</v>
      </c>
      <c r="E450" s="21" t="s">
        <v>23</v>
      </c>
      <c r="F450" s="22" t="s">
        <v>325</v>
      </c>
      <c r="G450" s="23" t="s">
        <v>25</v>
      </c>
      <c r="H450" s="24" t="s">
        <v>239</v>
      </c>
      <c r="I450" s="24" t="n">
        <v>2384</v>
      </c>
      <c r="J450" s="30" t="s">
        <v>29</v>
      </c>
      <c r="K450" s="24"/>
      <c r="L450" s="24" t="n">
        <v>4</v>
      </c>
      <c r="M450" s="25"/>
      <c r="N450" s="26" t="n">
        <f aca="false">K450+(0.05*L450)+(M450/240)</f>
        <v>0.2</v>
      </c>
      <c r="O450" s="27"/>
      <c r="P450" s="27"/>
      <c r="Q450" s="27"/>
      <c r="R450" s="28" t="n">
        <f aca="false">N450*I450</f>
        <v>476.8</v>
      </c>
      <c r="S450" s="28" t="n">
        <f aca="false">O450+(P450*0.05)+(Q450/240)</f>
        <v>0</v>
      </c>
      <c r="T450" s="28" t="n">
        <f aca="false">R450-S450</f>
        <v>476.8</v>
      </c>
      <c r="U450" s="29"/>
    </row>
    <row r="451" customFormat="false" ht="15" hidden="false" customHeight="false" outlineLevel="0" collapsed="false">
      <c r="A451" s="18" t="s">
        <v>21</v>
      </c>
      <c r="B451" s="19" t="s">
        <v>22</v>
      </c>
      <c r="C451" s="18" t="n">
        <v>18</v>
      </c>
      <c r="D451" s="20" t="n">
        <v>1754</v>
      </c>
      <c r="E451" s="21" t="s">
        <v>23</v>
      </c>
      <c r="F451" s="22" t="s">
        <v>326</v>
      </c>
      <c r="G451" s="23" t="s">
        <v>25</v>
      </c>
      <c r="H451" s="24" t="s">
        <v>239</v>
      </c>
      <c r="I451" s="24" t="n">
        <v>700</v>
      </c>
      <c r="J451" s="24" t="s">
        <v>97</v>
      </c>
      <c r="K451" s="24"/>
      <c r="L451" s="24" t="n">
        <v>6</v>
      </c>
      <c r="M451" s="25"/>
      <c r="N451" s="26" t="n">
        <f aca="false">K451+(0.05*L451)+(M451/240)</f>
        <v>0.3</v>
      </c>
      <c r="O451" s="27"/>
      <c r="P451" s="27"/>
      <c r="Q451" s="27"/>
      <c r="R451" s="28" t="n">
        <f aca="false">N451*I451</f>
        <v>210</v>
      </c>
      <c r="S451" s="28" t="n">
        <f aca="false">O451+(P451*0.05)+(Q451/240)</f>
        <v>0</v>
      </c>
      <c r="T451" s="28" t="n">
        <f aca="false">R451-S451</f>
        <v>210</v>
      </c>
      <c r="U451" s="29"/>
    </row>
    <row r="452" customFormat="false" ht="15" hidden="false" customHeight="false" outlineLevel="0" collapsed="false">
      <c r="A452" s="18" t="s">
        <v>21</v>
      </c>
      <c r="B452" s="19" t="s">
        <v>22</v>
      </c>
      <c r="C452" s="18" t="n">
        <v>18</v>
      </c>
      <c r="D452" s="20" t="n">
        <v>1754</v>
      </c>
      <c r="E452" s="21" t="s">
        <v>23</v>
      </c>
      <c r="F452" s="22" t="s">
        <v>138</v>
      </c>
      <c r="G452" s="23" t="s">
        <v>25</v>
      </c>
      <c r="H452" s="24" t="s">
        <v>239</v>
      </c>
      <c r="I452" s="24" t="n">
        <v>200</v>
      </c>
      <c r="J452" s="24" t="s">
        <v>29</v>
      </c>
      <c r="K452" s="24"/>
      <c r="L452" s="24" t="n">
        <v>20</v>
      </c>
      <c r="M452" s="25"/>
      <c r="N452" s="26" t="n">
        <f aca="false">K452+(0.05*L452)+(M452/240)</f>
        <v>1</v>
      </c>
      <c r="O452" s="27"/>
      <c r="P452" s="27"/>
      <c r="Q452" s="27"/>
      <c r="R452" s="28" t="n">
        <f aca="false">N452*I452</f>
        <v>200</v>
      </c>
      <c r="S452" s="28" t="n">
        <f aca="false">O452+(P452*0.05)+(Q452/240)</f>
        <v>0</v>
      </c>
      <c r="T452" s="28" t="n">
        <f aca="false">R452-S452</f>
        <v>200</v>
      </c>
      <c r="U452" s="29"/>
    </row>
    <row r="453" customFormat="false" ht="15" hidden="false" customHeight="false" outlineLevel="0" collapsed="false">
      <c r="A453" s="18" t="s">
        <v>21</v>
      </c>
      <c r="B453" s="19" t="s">
        <v>22</v>
      </c>
      <c r="C453" s="18" t="n">
        <v>18</v>
      </c>
      <c r="D453" s="20" t="n">
        <v>1754</v>
      </c>
      <c r="E453" s="21" t="s">
        <v>23</v>
      </c>
      <c r="F453" s="22" t="s">
        <v>327</v>
      </c>
      <c r="G453" s="23" t="s">
        <v>25</v>
      </c>
      <c r="H453" s="24" t="s">
        <v>239</v>
      </c>
      <c r="I453" s="24" t="n">
        <v>319</v>
      </c>
      <c r="J453" s="30" t="s">
        <v>328</v>
      </c>
      <c r="K453" s="30" t="n">
        <v>20</v>
      </c>
      <c r="L453" s="24"/>
      <c r="M453" s="25"/>
      <c r="N453" s="26" t="n">
        <f aca="false">K453+(0.05*L453)+(M453/240)</f>
        <v>20</v>
      </c>
      <c r="O453" s="27"/>
      <c r="P453" s="27"/>
      <c r="Q453" s="27"/>
      <c r="R453" s="28" t="n">
        <f aca="false">N453*I453</f>
        <v>6380</v>
      </c>
      <c r="S453" s="28" t="n">
        <f aca="false">O453+(P453*0.05)+(Q453/240)</f>
        <v>0</v>
      </c>
      <c r="T453" s="28" t="n">
        <f aca="false">R453-S453</f>
        <v>6380</v>
      </c>
      <c r="U453" s="29"/>
    </row>
    <row r="454" customFormat="false" ht="15" hidden="false" customHeight="false" outlineLevel="0" collapsed="false">
      <c r="A454" s="18" t="s">
        <v>21</v>
      </c>
      <c r="B454" s="19" t="s">
        <v>22</v>
      </c>
      <c r="C454" s="18" t="n">
        <v>18</v>
      </c>
      <c r="D454" s="20" t="n">
        <v>1754</v>
      </c>
      <c r="E454" s="21" t="s">
        <v>23</v>
      </c>
      <c r="F454" s="22" t="s">
        <v>327</v>
      </c>
      <c r="G454" s="23" t="s">
        <v>25</v>
      </c>
      <c r="H454" s="24" t="s">
        <v>239</v>
      </c>
      <c r="I454" s="24" t="n">
        <v>6810</v>
      </c>
      <c r="J454" s="24" t="s">
        <v>29</v>
      </c>
      <c r="K454" s="24"/>
      <c r="L454" s="24" t="n">
        <v>16</v>
      </c>
      <c r="M454" s="25"/>
      <c r="N454" s="26" t="n">
        <f aca="false">K454+(0.05*L454)+(M454/240)</f>
        <v>0.8</v>
      </c>
      <c r="O454" s="27"/>
      <c r="P454" s="27"/>
      <c r="Q454" s="27"/>
      <c r="R454" s="28" t="n">
        <f aca="false">N454*I454</f>
        <v>5448</v>
      </c>
      <c r="S454" s="28" t="n">
        <f aca="false">O454+(P454*0.05)+(Q454/240)</f>
        <v>0</v>
      </c>
      <c r="T454" s="28" t="n">
        <f aca="false">R454-S454</f>
        <v>5448</v>
      </c>
      <c r="U454" s="29"/>
    </row>
    <row r="455" customFormat="false" ht="15" hidden="false" customHeight="false" outlineLevel="0" collapsed="false">
      <c r="A455" s="18" t="s">
        <v>21</v>
      </c>
      <c r="B455" s="19" t="s">
        <v>22</v>
      </c>
      <c r="C455" s="18" t="n">
        <v>18</v>
      </c>
      <c r="D455" s="20" t="n">
        <v>1754</v>
      </c>
      <c r="E455" s="21" t="s">
        <v>23</v>
      </c>
      <c r="F455" s="22" t="s">
        <v>329</v>
      </c>
      <c r="G455" s="23" t="s">
        <v>25</v>
      </c>
      <c r="H455" s="24" t="s">
        <v>239</v>
      </c>
      <c r="I455" s="24" t="n">
        <v>117358</v>
      </c>
      <c r="J455" s="24" t="s">
        <v>29</v>
      </c>
      <c r="K455" s="24"/>
      <c r="L455" s="24" t="n">
        <v>5</v>
      </c>
      <c r="M455" s="25"/>
      <c r="N455" s="26" t="n">
        <f aca="false">K455+(0.05*L455)+(M455/240)</f>
        <v>0.25</v>
      </c>
      <c r="O455" s="27"/>
      <c r="P455" s="27"/>
      <c r="Q455" s="27"/>
      <c r="R455" s="28" t="n">
        <f aca="false">N455*I455</f>
        <v>29339.5</v>
      </c>
      <c r="S455" s="28" t="n">
        <f aca="false">O455+(P455*0.05)+(Q455/240)</f>
        <v>0</v>
      </c>
      <c r="T455" s="28" t="n">
        <f aca="false">R455-S455</f>
        <v>29339.5</v>
      </c>
      <c r="U455" s="29"/>
    </row>
    <row r="456" customFormat="false" ht="15" hidden="false" customHeight="false" outlineLevel="0" collapsed="false">
      <c r="A456" s="18" t="s">
        <v>21</v>
      </c>
      <c r="B456" s="19" t="s">
        <v>22</v>
      </c>
      <c r="C456" s="18" t="n">
        <v>18</v>
      </c>
      <c r="D456" s="20" t="n">
        <v>1754</v>
      </c>
      <c r="E456" s="21" t="s">
        <v>23</v>
      </c>
      <c r="F456" s="22" t="s">
        <v>330</v>
      </c>
      <c r="G456" s="23" t="s">
        <v>25</v>
      </c>
      <c r="H456" s="24" t="s">
        <v>239</v>
      </c>
      <c r="I456" s="24" t="n">
        <v>683</v>
      </c>
      <c r="J456" s="24" t="s">
        <v>35</v>
      </c>
      <c r="K456" s="24"/>
      <c r="L456" s="24" t="n">
        <v>50</v>
      </c>
      <c r="M456" s="25"/>
      <c r="N456" s="26" t="n">
        <f aca="false">K456+(0.05*L456)+(M456/240)</f>
        <v>2.5</v>
      </c>
      <c r="O456" s="27"/>
      <c r="P456" s="27"/>
      <c r="Q456" s="27"/>
      <c r="R456" s="28" t="n">
        <f aca="false">N456*I456</f>
        <v>1707.5</v>
      </c>
      <c r="S456" s="28" t="n">
        <f aca="false">O456+(P456*0.05)+(Q456/240)</f>
        <v>0</v>
      </c>
      <c r="T456" s="28" t="n">
        <f aca="false">R456-S456</f>
        <v>1707.5</v>
      </c>
      <c r="U456" s="29"/>
    </row>
    <row r="457" customFormat="false" ht="15" hidden="false" customHeight="false" outlineLevel="0" collapsed="false">
      <c r="A457" s="18" t="s">
        <v>21</v>
      </c>
      <c r="B457" s="19" t="s">
        <v>22</v>
      </c>
      <c r="C457" s="18" t="n">
        <v>18</v>
      </c>
      <c r="D457" s="20" t="n">
        <v>1754</v>
      </c>
      <c r="E457" s="21" t="s">
        <v>23</v>
      </c>
      <c r="F457" s="22" t="s">
        <v>331</v>
      </c>
      <c r="G457" s="23" t="s">
        <v>25</v>
      </c>
      <c r="H457" s="24" t="s">
        <v>239</v>
      </c>
      <c r="I457" s="24" t="n">
        <v>290</v>
      </c>
      <c r="J457" s="24" t="s">
        <v>35</v>
      </c>
      <c r="K457" s="24" t="n">
        <v>15</v>
      </c>
      <c r="L457" s="24"/>
      <c r="M457" s="25"/>
      <c r="N457" s="26" t="n">
        <f aca="false">K457+(0.05*L457)+(M457/240)</f>
        <v>15</v>
      </c>
      <c r="O457" s="27"/>
      <c r="P457" s="27"/>
      <c r="Q457" s="27"/>
      <c r="R457" s="28" t="n">
        <f aca="false">N457*I457</f>
        <v>4350</v>
      </c>
      <c r="S457" s="28" t="n">
        <f aca="false">O457+(P457*0.05)+(Q457/240)</f>
        <v>0</v>
      </c>
      <c r="T457" s="28" t="n">
        <f aca="false">R457-S457</f>
        <v>4350</v>
      </c>
      <c r="U457" s="29" t="s">
        <v>332</v>
      </c>
    </row>
    <row r="458" customFormat="false" ht="15" hidden="false" customHeight="false" outlineLevel="0" collapsed="false">
      <c r="A458" s="18" t="s">
        <v>21</v>
      </c>
      <c r="B458" s="19" t="s">
        <v>22</v>
      </c>
      <c r="C458" s="18" t="n">
        <v>18</v>
      </c>
      <c r="D458" s="20" t="n">
        <v>1754</v>
      </c>
      <c r="E458" s="21" t="s">
        <v>23</v>
      </c>
      <c r="F458" s="22" t="s">
        <v>333</v>
      </c>
      <c r="G458" s="23" t="s">
        <v>25</v>
      </c>
      <c r="H458" s="24" t="s">
        <v>239</v>
      </c>
      <c r="I458" s="24" t="n">
        <v>5093</v>
      </c>
      <c r="J458" s="24" t="s">
        <v>106</v>
      </c>
      <c r="K458" s="24" t="n">
        <v>4</v>
      </c>
      <c r="L458" s="24"/>
      <c r="M458" s="25"/>
      <c r="N458" s="26" t="n">
        <f aca="false">K458+(0.05*L458)+(M458/240)</f>
        <v>4</v>
      </c>
      <c r="O458" s="27"/>
      <c r="P458" s="27"/>
      <c r="Q458" s="27"/>
      <c r="R458" s="28" t="n">
        <f aca="false">N458*I458</f>
        <v>20372</v>
      </c>
      <c r="S458" s="28" t="n">
        <f aca="false">O458+(P458*0.05)+(Q458/240)</f>
        <v>0</v>
      </c>
      <c r="T458" s="28" t="n">
        <f aca="false">R458-S458</f>
        <v>20372</v>
      </c>
      <c r="U458" s="29"/>
    </row>
    <row r="459" customFormat="false" ht="15" hidden="false" customHeight="false" outlineLevel="0" collapsed="false">
      <c r="A459" s="18" t="s">
        <v>21</v>
      </c>
      <c r="B459" s="19" t="s">
        <v>22</v>
      </c>
      <c r="C459" s="18" t="n">
        <v>18</v>
      </c>
      <c r="D459" s="20" t="n">
        <v>1754</v>
      </c>
      <c r="E459" s="21" t="s">
        <v>23</v>
      </c>
      <c r="F459" s="22" t="s">
        <v>334</v>
      </c>
      <c r="G459" s="23" t="s">
        <v>25</v>
      </c>
      <c r="H459" s="24" t="s">
        <v>239</v>
      </c>
      <c r="I459" s="24" t="n">
        <v>200</v>
      </c>
      <c r="J459" s="24" t="s">
        <v>29</v>
      </c>
      <c r="K459" s="24"/>
      <c r="L459" s="24" t="n">
        <v>4</v>
      </c>
      <c r="M459" s="25"/>
      <c r="N459" s="26" t="n">
        <f aca="false">K459+(0.05*L459)+(M459/240)</f>
        <v>0.2</v>
      </c>
      <c r="O459" s="27"/>
      <c r="P459" s="27"/>
      <c r="Q459" s="27"/>
      <c r="R459" s="28" t="n">
        <f aca="false">N459*I459</f>
        <v>40</v>
      </c>
      <c r="S459" s="28" t="n">
        <f aca="false">O459+(P459*0.05)+(Q459/240)</f>
        <v>0</v>
      </c>
      <c r="T459" s="28" t="n">
        <f aca="false">R459-S459</f>
        <v>40</v>
      </c>
      <c r="U459" s="29" t="s">
        <v>335</v>
      </c>
    </row>
    <row r="460" customFormat="false" ht="15" hidden="false" customHeight="false" outlineLevel="0" collapsed="false">
      <c r="A460" s="18" t="s">
        <v>21</v>
      </c>
      <c r="B460" s="19" t="s">
        <v>22</v>
      </c>
      <c r="C460" s="18" t="n">
        <v>18</v>
      </c>
      <c r="D460" s="20" t="n">
        <v>1754</v>
      </c>
      <c r="E460" s="21" t="s">
        <v>23</v>
      </c>
      <c r="F460" s="22" t="s">
        <v>336</v>
      </c>
      <c r="G460" s="23" t="s">
        <v>25</v>
      </c>
      <c r="H460" s="24" t="s">
        <v>239</v>
      </c>
      <c r="I460" s="24" t="n">
        <v>4459</v>
      </c>
      <c r="J460" s="24" t="s">
        <v>29</v>
      </c>
      <c r="K460" s="24"/>
      <c r="L460" s="24" t="n">
        <v>7</v>
      </c>
      <c r="M460" s="25"/>
      <c r="N460" s="26" t="n">
        <f aca="false">K460+(0.05*L460)+(M460/240)</f>
        <v>0.35</v>
      </c>
      <c r="O460" s="27"/>
      <c r="P460" s="27"/>
      <c r="Q460" s="27"/>
      <c r="R460" s="28" t="n">
        <f aca="false">N460*I460</f>
        <v>1560.65</v>
      </c>
      <c r="S460" s="28" t="n">
        <f aca="false">O460+(P460*0.05)+(Q460/240)</f>
        <v>0</v>
      </c>
      <c r="T460" s="28" t="n">
        <f aca="false">R460-S460</f>
        <v>1560.65</v>
      </c>
      <c r="U460" s="29"/>
    </row>
    <row r="461" customFormat="false" ht="15" hidden="false" customHeight="false" outlineLevel="0" collapsed="false">
      <c r="A461" s="18" t="s">
        <v>21</v>
      </c>
      <c r="B461" s="19" t="s">
        <v>22</v>
      </c>
      <c r="C461" s="18" t="n">
        <v>18</v>
      </c>
      <c r="D461" s="20" t="n">
        <v>1754</v>
      </c>
      <c r="E461" s="21" t="s">
        <v>23</v>
      </c>
      <c r="F461" s="22" t="s">
        <v>337</v>
      </c>
      <c r="G461" s="23" t="s">
        <v>25</v>
      </c>
      <c r="H461" s="24" t="s">
        <v>239</v>
      </c>
      <c r="I461" s="24" t="n">
        <v>2047</v>
      </c>
      <c r="J461" s="24" t="s">
        <v>29</v>
      </c>
      <c r="K461" s="24"/>
      <c r="L461" s="24" t="n">
        <v>52</v>
      </c>
      <c r="M461" s="25"/>
      <c r="N461" s="26" t="n">
        <f aca="false">K461+(0.05*L461)+(M461/240)</f>
        <v>2.6</v>
      </c>
      <c r="O461" s="27"/>
      <c r="P461" s="27"/>
      <c r="Q461" s="27"/>
      <c r="R461" s="28" t="n">
        <f aca="false">N461*I461</f>
        <v>5322.2</v>
      </c>
      <c r="S461" s="28" t="n">
        <f aca="false">O461+(P461*0.05)+(Q461/240)</f>
        <v>0</v>
      </c>
      <c r="T461" s="28" t="n">
        <f aca="false">R461-S461</f>
        <v>5322.2</v>
      </c>
      <c r="U461" s="29"/>
    </row>
    <row r="462" customFormat="false" ht="15" hidden="false" customHeight="false" outlineLevel="0" collapsed="false">
      <c r="A462" s="18" t="s">
        <v>21</v>
      </c>
      <c r="B462" s="19" t="s">
        <v>22</v>
      </c>
      <c r="C462" s="18" t="n">
        <v>18</v>
      </c>
      <c r="D462" s="20" t="n">
        <v>1754</v>
      </c>
      <c r="E462" s="21" t="s">
        <v>23</v>
      </c>
      <c r="F462" s="22" t="s">
        <v>338</v>
      </c>
      <c r="G462" s="23" t="s">
        <v>25</v>
      </c>
      <c r="H462" s="24" t="s">
        <v>239</v>
      </c>
      <c r="I462" s="24" t="n">
        <v>62</v>
      </c>
      <c r="J462" s="24" t="s">
        <v>41</v>
      </c>
      <c r="K462" s="24"/>
      <c r="L462" s="24" t="n">
        <v>50</v>
      </c>
      <c r="M462" s="25"/>
      <c r="N462" s="26" t="n">
        <f aca="false">K462+(0.05*L462)+(M462/240)</f>
        <v>2.5</v>
      </c>
      <c r="O462" s="27"/>
      <c r="P462" s="27"/>
      <c r="Q462" s="27"/>
      <c r="R462" s="28" t="n">
        <f aca="false">N462*I462</f>
        <v>155</v>
      </c>
      <c r="S462" s="28" t="n">
        <f aca="false">O462+(P462*0.05)+(Q462/240)</f>
        <v>0</v>
      </c>
      <c r="T462" s="28" t="n">
        <f aca="false">R462-S462</f>
        <v>155</v>
      </c>
      <c r="U462" s="29"/>
    </row>
    <row r="463" customFormat="false" ht="15" hidden="false" customHeight="false" outlineLevel="0" collapsed="false">
      <c r="A463" s="18" t="s">
        <v>21</v>
      </c>
      <c r="B463" s="19" t="s">
        <v>22</v>
      </c>
      <c r="C463" s="18" t="n">
        <v>18</v>
      </c>
      <c r="D463" s="20" t="n">
        <v>1754</v>
      </c>
      <c r="E463" s="21" t="s">
        <v>23</v>
      </c>
      <c r="F463" s="22" t="s">
        <v>338</v>
      </c>
      <c r="G463" s="23" t="s">
        <v>25</v>
      </c>
      <c r="H463" s="24" t="s">
        <v>239</v>
      </c>
      <c r="I463" s="24" t="n">
        <v>144</v>
      </c>
      <c r="J463" s="24" t="s">
        <v>339</v>
      </c>
      <c r="K463" s="24"/>
      <c r="L463" s="24" t="n">
        <v>12</v>
      </c>
      <c r="M463" s="25"/>
      <c r="N463" s="26" t="n">
        <f aca="false">K463+(0.05*L463)+(M463/240)</f>
        <v>0.6</v>
      </c>
      <c r="O463" s="27"/>
      <c r="P463" s="27"/>
      <c r="Q463" s="27"/>
      <c r="R463" s="28" t="n">
        <f aca="false">N463*I463</f>
        <v>86.4</v>
      </c>
      <c r="S463" s="28" t="n">
        <f aca="false">O463+(P463*0.05)+(Q463/240)</f>
        <v>0</v>
      </c>
      <c r="T463" s="28" t="n">
        <f aca="false">R463-S463</f>
        <v>86.4</v>
      </c>
      <c r="U463" s="29"/>
    </row>
    <row r="464" customFormat="false" ht="15" hidden="false" customHeight="false" outlineLevel="0" collapsed="false">
      <c r="A464" s="18" t="s">
        <v>21</v>
      </c>
      <c r="B464" s="19" t="s">
        <v>22</v>
      </c>
      <c r="C464" s="18" t="n">
        <v>18</v>
      </c>
      <c r="D464" s="20" t="n">
        <v>1754</v>
      </c>
      <c r="E464" s="21" t="s">
        <v>23</v>
      </c>
      <c r="F464" s="22" t="s">
        <v>340</v>
      </c>
      <c r="G464" s="23" t="s">
        <v>25</v>
      </c>
      <c r="H464" s="24" t="s">
        <v>239</v>
      </c>
      <c r="I464" s="24" t="n">
        <v>2406</v>
      </c>
      <c r="J464" s="24" t="s">
        <v>35</v>
      </c>
      <c r="K464" s="30" t="n">
        <v>18</v>
      </c>
      <c r="L464" s="24"/>
      <c r="M464" s="25"/>
      <c r="N464" s="26" t="n">
        <f aca="false">K464+(0.05*L464)+(M464/240)</f>
        <v>18</v>
      </c>
      <c r="O464" s="27"/>
      <c r="P464" s="27"/>
      <c r="Q464" s="27"/>
      <c r="R464" s="28" t="n">
        <f aca="false">N464*I464</f>
        <v>43308</v>
      </c>
      <c r="S464" s="28" t="n">
        <f aca="false">O464+(P464*0.05)+(Q464/240)</f>
        <v>0</v>
      </c>
      <c r="T464" s="28" t="n">
        <f aca="false">R464-S464</f>
        <v>43308</v>
      </c>
      <c r="U464" s="29"/>
    </row>
    <row r="465" customFormat="false" ht="15" hidden="false" customHeight="false" outlineLevel="0" collapsed="false">
      <c r="A465" s="18" t="s">
        <v>21</v>
      </c>
      <c r="B465" s="19" t="s">
        <v>22</v>
      </c>
      <c r="C465" s="18" t="n">
        <v>18</v>
      </c>
      <c r="D465" s="20" t="n">
        <v>1754</v>
      </c>
      <c r="E465" s="21" t="s">
        <v>23</v>
      </c>
      <c r="F465" s="22" t="s">
        <v>341</v>
      </c>
      <c r="G465" s="23" t="s">
        <v>25</v>
      </c>
      <c r="H465" s="24" t="s">
        <v>239</v>
      </c>
      <c r="I465" s="24" t="n">
        <v>4714</v>
      </c>
      <c r="J465" s="24" t="s">
        <v>29</v>
      </c>
      <c r="K465" s="24" t="n">
        <v>3</v>
      </c>
      <c r="L465" s="24" t="n">
        <v>10</v>
      </c>
      <c r="M465" s="25"/>
      <c r="N465" s="26" t="n">
        <f aca="false">K465+(0.05*L465)+(M465/240)</f>
        <v>3.5</v>
      </c>
      <c r="O465" s="27"/>
      <c r="P465" s="27"/>
      <c r="Q465" s="27"/>
      <c r="R465" s="28" t="n">
        <f aca="false">N465*I465</f>
        <v>16499</v>
      </c>
      <c r="S465" s="28" t="n">
        <f aca="false">O465+(P465*0.05)+(Q465/240)</f>
        <v>0</v>
      </c>
      <c r="T465" s="28" t="n">
        <f aca="false">R465-S465</f>
        <v>16499</v>
      </c>
      <c r="U465" s="29"/>
    </row>
    <row r="466" customFormat="false" ht="15" hidden="false" customHeight="false" outlineLevel="0" collapsed="false">
      <c r="A466" s="18" t="s">
        <v>21</v>
      </c>
      <c r="B466" s="19" t="s">
        <v>22</v>
      </c>
      <c r="C466" s="18" t="n">
        <v>18</v>
      </c>
      <c r="D466" s="20" t="n">
        <v>1754</v>
      </c>
      <c r="E466" s="21" t="s">
        <v>23</v>
      </c>
      <c r="F466" s="22" t="s">
        <v>342</v>
      </c>
      <c r="G466" s="23" t="s">
        <v>25</v>
      </c>
      <c r="H466" s="24" t="s">
        <v>239</v>
      </c>
      <c r="I466" s="24" t="n">
        <v>713</v>
      </c>
      <c r="J466" s="24" t="s">
        <v>29</v>
      </c>
      <c r="K466" s="24"/>
      <c r="L466" s="24" t="n">
        <v>45</v>
      </c>
      <c r="M466" s="25"/>
      <c r="N466" s="26" t="n">
        <f aca="false">K466+(0.05*L466)+(M466/240)</f>
        <v>2.25</v>
      </c>
      <c r="O466" s="27"/>
      <c r="P466" s="27"/>
      <c r="Q466" s="27"/>
      <c r="R466" s="28" t="n">
        <f aca="false">N466*I466</f>
        <v>1604.25</v>
      </c>
      <c r="S466" s="28" t="n">
        <f aca="false">O466+(P466*0.05)+(Q466/240)</f>
        <v>0</v>
      </c>
      <c r="T466" s="28" t="n">
        <f aca="false">R466-S466</f>
        <v>1604.25</v>
      </c>
      <c r="U466" s="29"/>
    </row>
    <row r="467" customFormat="false" ht="15" hidden="false" customHeight="false" outlineLevel="0" collapsed="false">
      <c r="A467" s="18" t="s">
        <v>21</v>
      </c>
      <c r="B467" s="19" t="s">
        <v>22</v>
      </c>
      <c r="C467" s="18" t="n">
        <v>18</v>
      </c>
      <c r="D467" s="20" t="n">
        <v>1754</v>
      </c>
      <c r="E467" s="21" t="s">
        <v>23</v>
      </c>
      <c r="F467" s="22" t="s">
        <v>343</v>
      </c>
      <c r="G467" s="23" t="s">
        <v>25</v>
      </c>
      <c r="H467" s="24" t="s">
        <v>239</v>
      </c>
      <c r="I467" s="24" t="n">
        <v>6117</v>
      </c>
      <c r="J467" s="24" t="s">
        <v>29</v>
      </c>
      <c r="K467" s="24" t="n">
        <v>3</v>
      </c>
      <c r="L467" s="24" t="n">
        <v>10</v>
      </c>
      <c r="M467" s="25"/>
      <c r="N467" s="26" t="n">
        <f aca="false">K467+(0.05*L467)+(M467/240)</f>
        <v>3.5</v>
      </c>
      <c r="O467" s="27"/>
      <c r="P467" s="27"/>
      <c r="Q467" s="27"/>
      <c r="R467" s="28" t="n">
        <f aca="false">N467*I467</f>
        <v>21409.5</v>
      </c>
      <c r="S467" s="28" t="n">
        <f aca="false">O467+(P467*0.05)+(Q467/240)</f>
        <v>0</v>
      </c>
      <c r="T467" s="28" t="n">
        <f aca="false">R467-S467</f>
        <v>21409.5</v>
      </c>
      <c r="U467" s="29"/>
    </row>
    <row r="468" customFormat="false" ht="15" hidden="false" customHeight="false" outlineLevel="0" collapsed="false">
      <c r="A468" s="18" t="s">
        <v>21</v>
      </c>
      <c r="B468" s="19" t="s">
        <v>22</v>
      </c>
      <c r="C468" s="18" t="n">
        <v>18</v>
      </c>
      <c r="D468" s="20" t="n">
        <v>1754</v>
      </c>
      <c r="E468" s="21" t="s">
        <v>23</v>
      </c>
      <c r="F468" s="22" t="s">
        <v>344</v>
      </c>
      <c r="G468" s="23" t="s">
        <v>25</v>
      </c>
      <c r="H468" s="24" t="s">
        <v>239</v>
      </c>
      <c r="I468" s="24" t="n">
        <v>4386</v>
      </c>
      <c r="J468" s="24" t="s">
        <v>29</v>
      </c>
      <c r="K468" s="24" t="n">
        <v>4</v>
      </c>
      <c r="L468" s="24"/>
      <c r="M468" s="25"/>
      <c r="N468" s="26" t="n">
        <f aca="false">K468+(0.05*L468)+(M468/240)</f>
        <v>4</v>
      </c>
      <c r="O468" s="27"/>
      <c r="P468" s="27"/>
      <c r="Q468" s="27"/>
      <c r="R468" s="28" t="n">
        <f aca="false">N468*I468</f>
        <v>17544</v>
      </c>
      <c r="S468" s="28" t="n">
        <f aca="false">O468+(P468*0.05)+(Q468/240)</f>
        <v>0</v>
      </c>
      <c r="T468" s="28" t="n">
        <f aca="false">R468-S468</f>
        <v>17544</v>
      </c>
      <c r="U468" s="29"/>
    </row>
    <row r="469" customFormat="false" ht="15" hidden="false" customHeight="false" outlineLevel="0" collapsed="false">
      <c r="A469" s="18" t="s">
        <v>21</v>
      </c>
      <c r="B469" s="19" t="s">
        <v>22</v>
      </c>
      <c r="C469" s="18" t="n">
        <v>18</v>
      </c>
      <c r="D469" s="20" t="n">
        <v>1754</v>
      </c>
      <c r="E469" s="21" t="s">
        <v>23</v>
      </c>
      <c r="F469" s="22" t="s">
        <v>345</v>
      </c>
      <c r="G469" s="23" t="s">
        <v>25</v>
      </c>
      <c r="H469" s="24" t="s">
        <v>239</v>
      </c>
      <c r="I469" s="24" t="n">
        <v>33990</v>
      </c>
      <c r="J469" s="24" t="s">
        <v>35</v>
      </c>
      <c r="K469" s="24" t="n">
        <v>5</v>
      </c>
      <c r="L469" s="24"/>
      <c r="M469" s="25"/>
      <c r="N469" s="26" t="n">
        <f aca="false">K469+(0.05*L469)+(M469/240)</f>
        <v>5</v>
      </c>
      <c r="O469" s="27"/>
      <c r="P469" s="27"/>
      <c r="Q469" s="27"/>
      <c r="R469" s="28" t="n">
        <f aca="false">N469*I469</f>
        <v>169950</v>
      </c>
      <c r="S469" s="28" t="n">
        <f aca="false">O469+(P469*0.05)+(Q469/240)</f>
        <v>0</v>
      </c>
      <c r="T469" s="28" t="n">
        <f aca="false">R469-S469</f>
        <v>169950</v>
      </c>
      <c r="U469" s="29"/>
    </row>
    <row r="470" customFormat="false" ht="15" hidden="false" customHeight="false" outlineLevel="0" collapsed="false">
      <c r="A470" s="18" t="s">
        <v>21</v>
      </c>
      <c r="B470" s="19" t="s">
        <v>22</v>
      </c>
      <c r="C470" s="18" t="n">
        <v>18</v>
      </c>
      <c r="D470" s="20" t="n">
        <v>1754</v>
      </c>
      <c r="E470" s="21" t="s">
        <v>23</v>
      </c>
      <c r="F470" s="22" t="s">
        <v>236</v>
      </c>
      <c r="G470" s="23" t="s">
        <v>25</v>
      </c>
      <c r="H470" s="24" t="s">
        <v>239</v>
      </c>
      <c r="I470" s="24" t="n">
        <v>40</v>
      </c>
      <c r="J470" s="24" t="s">
        <v>35</v>
      </c>
      <c r="K470" s="24"/>
      <c r="L470" s="24" t="n">
        <v>2</v>
      </c>
      <c r="M470" s="25"/>
      <c r="N470" s="26" t="n">
        <f aca="false">K470+(0.05*L470)+(M470/240)</f>
        <v>0.1</v>
      </c>
      <c r="O470" s="27"/>
      <c r="P470" s="27"/>
      <c r="Q470" s="27"/>
      <c r="R470" s="28" t="n">
        <f aca="false">N470*I470</f>
        <v>4</v>
      </c>
      <c r="S470" s="28" t="n">
        <f aca="false">O470+(P470*0.05)+(Q470/240)</f>
        <v>0</v>
      </c>
      <c r="T470" s="28" t="n">
        <f aca="false">R470-S470</f>
        <v>4</v>
      </c>
      <c r="U470" s="29"/>
    </row>
    <row r="471" customFormat="false" ht="15" hidden="false" customHeight="false" outlineLevel="0" collapsed="false">
      <c r="A471" s="18" t="s">
        <v>21</v>
      </c>
      <c r="B471" s="19" t="s">
        <v>22</v>
      </c>
      <c r="C471" s="18" t="n">
        <v>18</v>
      </c>
      <c r="D471" s="20" t="n">
        <v>1754</v>
      </c>
      <c r="E471" s="21" t="s">
        <v>23</v>
      </c>
      <c r="F471" s="22" t="s">
        <v>236</v>
      </c>
      <c r="G471" s="23" t="s">
        <v>25</v>
      </c>
      <c r="H471" s="24" t="s">
        <v>239</v>
      </c>
      <c r="I471" s="24" t="n">
        <v>1095</v>
      </c>
      <c r="J471" s="24" t="s">
        <v>29</v>
      </c>
      <c r="K471" s="24"/>
      <c r="L471" s="24" t="n">
        <v>20</v>
      </c>
      <c r="M471" s="25"/>
      <c r="N471" s="26" t="n">
        <f aca="false">K471+(0.05*L471)+(M471/240)</f>
        <v>1</v>
      </c>
      <c r="O471" s="27"/>
      <c r="P471" s="27"/>
      <c r="Q471" s="27"/>
      <c r="R471" s="28" t="n">
        <f aca="false">N471*I471</f>
        <v>1095</v>
      </c>
      <c r="S471" s="28" t="n">
        <f aca="false">O471+(P471*0.05)+(Q471/240)</f>
        <v>0</v>
      </c>
      <c r="T471" s="28" t="n">
        <f aca="false">R471-S471</f>
        <v>1095</v>
      </c>
      <c r="U471" s="29"/>
    </row>
    <row r="472" customFormat="false" ht="15" hidden="false" customHeight="false" outlineLevel="0" collapsed="false">
      <c r="A472" s="18" t="s">
        <v>21</v>
      </c>
      <c r="B472" s="19" t="s">
        <v>22</v>
      </c>
      <c r="C472" s="18" t="n">
        <v>19</v>
      </c>
      <c r="D472" s="20" t="n">
        <v>1754</v>
      </c>
      <c r="E472" s="21" t="s">
        <v>23</v>
      </c>
      <c r="F472" s="22" t="s">
        <v>65</v>
      </c>
      <c r="G472" s="23" t="s">
        <v>25</v>
      </c>
      <c r="H472" s="24" t="s">
        <v>239</v>
      </c>
      <c r="I472" s="24" t="n">
        <v>48.75</v>
      </c>
      <c r="J472" s="24" t="s">
        <v>36</v>
      </c>
      <c r="K472" s="24" t="n">
        <v>320</v>
      </c>
      <c r="L472" s="24"/>
      <c r="M472" s="25"/>
      <c r="N472" s="26" t="n">
        <f aca="false">K472+(0.05*L472)+(M472/240)</f>
        <v>320</v>
      </c>
      <c r="O472" s="27"/>
      <c r="P472" s="27"/>
      <c r="Q472" s="27"/>
      <c r="R472" s="28" t="n">
        <f aca="false">N472*I472</f>
        <v>15600</v>
      </c>
      <c r="S472" s="28" t="n">
        <f aca="false">O472+(P472*0.05)+(Q472/240)</f>
        <v>0</v>
      </c>
      <c r="T472" s="28" t="n">
        <f aca="false">R472-S472</f>
        <v>15600</v>
      </c>
      <c r="U472" s="29"/>
    </row>
    <row r="473" customFormat="false" ht="15" hidden="false" customHeight="false" outlineLevel="0" collapsed="false">
      <c r="A473" s="18" t="s">
        <v>21</v>
      </c>
      <c r="B473" s="19" t="s">
        <v>22</v>
      </c>
      <c r="C473" s="18" t="n">
        <v>19</v>
      </c>
      <c r="D473" s="20" t="n">
        <v>1754</v>
      </c>
      <c r="E473" s="21" t="s">
        <v>23</v>
      </c>
      <c r="F473" s="22" t="s">
        <v>65</v>
      </c>
      <c r="G473" s="23" t="s">
        <v>25</v>
      </c>
      <c r="H473" s="24" t="s">
        <v>239</v>
      </c>
      <c r="I473" s="24" t="n">
        <v>67</v>
      </c>
      <c r="J473" s="24" t="s">
        <v>38</v>
      </c>
      <c r="K473" s="24" t="n">
        <v>75</v>
      </c>
      <c r="L473" s="24"/>
      <c r="M473" s="25"/>
      <c r="N473" s="26" t="n">
        <f aca="false">K473+(0.05*L473)+(M473/240)</f>
        <v>75</v>
      </c>
      <c r="O473" s="27"/>
      <c r="P473" s="27"/>
      <c r="Q473" s="27"/>
      <c r="R473" s="28" t="n">
        <f aca="false">N473*I473</f>
        <v>5025</v>
      </c>
      <c r="S473" s="28" t="n">
        <f aca="false">O473+(P473*0.05)+(Q473/240)</f>
        <v>0</v>
      </c>
      <c r="T473" s="28" t="n">
        <f aca="false">R473-S473</f>
        <v>5025</v>
      </c>
      <c r="U473" s="29"/>
    </row>
    <row r="474" customFormat="false" ht="15" hidden="false" customHeight="false" outlineLevel="0" collapsed="false">
      <c r="A474" s="18" t="s">
        <v>21</v>
      </c>
      <c r="B474" s="19" t="s">
        <v>22</v>
      </c>
      <c r="C474" s="18" t="n">
        <v>19</v>
      </c>
      <c r="D474" s="20" t="n">
        <v>1754</v>
      </c>
      <c r="E474" s="21" t="s">
        <v>23</v>
      </c>
      <c r="F474" s="22" t="s">
        <v>346</v>
      </c>
      <c r="G474" s="23" t="s">
        <v>25</v>
      </c>
      <c r="H474" s="24" t="s">
        <v>239</v>
      </c>
      <c r="I474" s="24" t="n">
        <v>1.15</v>
      </c>
      <c r="J474" s="24" t="s">
        <v>36</v>
      </c>
      <c r="K474" s="24"/>
      <c r="L474" s="24"/>
      <c r="M474" s="25"/>
      <c r="N474" s="26" t="n">
        <f aca="false">K474+(0.05*L474)+(M474/240)</f>
        <v>0</v>
      </c>
      <c r="O474" s="27"/>
      <c r="P474" s="27"/>
      <c r="Q474" s="27"/>
      <c r="R474" s="28" t="n">
        <f aca="false">N474*I474</f>
        <v>0</v>
      </c>
      <c r="S474" s="28" t="n">
        <f aca="false">O474+(P474*0.05)+(Q474/240)</f>
        <v>0</v>
      </c>
      <c r="T474" s="28" t="n">
        <f aca="false">R474-S474</f>
        <v>0</v>
      </c>
      <c r="U474" s="29"/>
    </row>
    <row r="475" customFormat="false" ht="15" hidden="false" customHeight="false" outlineLevel="0" collapsed="false">
      <c r="A475" s="18" t="s">
        <v>21</v>
      </c>
      <c r="B475" s="19" t="s">
        <v>22</v>
      </c>
      <c r="C475" s="18" t="n">
        <v>19</v>
      </c>
      <c r="D475" s="20" t="n">
        <v>1754</v>
      </c>
      <c r="E475" s="21" t="s">
        <v>23</v>
      </c>
      <c r="F475" s="22" t="s">
        <v>347</v>
      </c>
      <c r="G475" s="23" t="s">
        <v>25</v>
      </c>
      <c r="H475" s="24" t="s">
        <v>239</v>
      </c>
      <c r="I475" s="24" t="n">
        <v>20</v>
      </c>
      <c r="J475" s="24" t="s">
        <v>294</v>
      </c>
      <c r="K475" s="24"/>
      <c r="L475" s="24" t="n">
        <v>40</v>
      </c>
      <c r="M475" s="25"/>
      <c r="N475" s="26" t="n">
        <f aca="false">K475+(0.05*L475)+(M475/240)</f>
        <v>2</v>
      </c>
      <c r="O475" s="27"/>
      <c r="P475" s="27"/>
      <c r="Q475" s="27"/>
      <c r="R475" s="28" t="n">
        <f aca="false">N475*I475</f>
        <v>40</v>
      </c>
      <c r="S475" s="28" t="n">
        <f aca="false">O475+(P475*0.05)+(Q475/240)</f>
        <v>0</v>
      </c>
      <c r="T475" s="28" t="n">
        <f aca="false">R475-S475</f>
        <v>40</v>
      </c>
      <c r="U475" s="29" t="s">
        <v>348</v>
      </c>
    </row>
    <row r="476" customFormat="false" ht="15" hidden="false" customHeight="false" outlineLevel="0" collapsed="false">
      <c r="A476" s="18" t="s">
        <v>21</v>
      </c>
      <c r="B476" s="19" t="s">
        <v>22</v>
      </c>
      <c r="C476" s="18" t="n">
        <v>19</v>
      </c>
      <c r="D476" s="20" t="n">
        <v>1754</v>
      </c>
      <c r="E476" s="21" t="s">
        <v>23</v>
      </c>
      <c r="F476" s="22" t="s">
        <v>68</v>
      </c>
      <c r="G476" s="23" t="s">
        <v>25</v>
      </c>
      <c r="H476" s="24" t="s">
        <v>239</v>
      </c>
      <c r="I476" s="24" t="n">
        <v>265.75</v>
      </c>
      <c r="J476" s="24" t="s">
        <v>36</v>
      </c>
      <c r="K476" s="24" t="n">
        <v>80</v>
      </c>
      <c r="L476" s="24"/>
      <c r="M476" s="25"/>
      <c r="N476" s="26" t="n">
        <f aca="false">K476+(0.05*L476)+(M476/240)</f>
        <v>80</v>
      </c>
      <c r="O476" s="27"/>
      <c r="P476" s="27"/>
      <c r="Q476" s="27"/>
      <c r="R476" s="28" t="n">
        <f aca="false">N476*I476</f>
        <v>21260</v>
      </c>
      <c r="S476" s="28" t="n">
        <f aca="false">O476+(P476*0.05)+(Q476/240)</f>
        <v>0</v>
      </c>
      <c r="T476" s="28" t="n">
        <f aca="false">R476-S476</f>
        <v>21260</v>
      </c>
      <c r="U476" s="29"/>
    </row>
    <row r="477" customFormat="false" ht="15" hidden="false" customHeight="false" outlineLevel="0" collapsed="false">
      <c r="A477" s="18" t="s">
        <v>21</v>
      </c>
      <c r="B477" s="19" t="s">
        <v>22</v>
      </c>
      <c r="C477" s="18" t="n">
        <v>19</v>
      </c>
      <c r="D477" s="20" t="n">
        <v>1754</v>
      </c>
      <c r="E477" s="21" t="s">
        <v>23</v>
      </c>
      <c r="F477" s="22" t="s">
        <v>68</v>
      </c>
      <c r="G477" s="23" t="s">
        <v>25</v>
      </c>
      <c r="H477" s="24" t="s">
        <v>239</v>
      </c>
      <c r="I477" s="24" t="n">
        <v>8</v>
      </c>
      <c r="J477" s="24" t="s">
        <v>38</v>
      </c>
      <c r="K477" s="24" t="n">
        <v>20</v>
      </c>
      <c r="L477" s="24"/>
      <c r="M477" s="25"/>
      <c r="N477" s="26" t="n">
        <f aca="false">K477+(0.05*L477)+(M477/240)</f>
        <v>20</v>
      </c>
      <c r="O477" s="27"/>
      <c r="P477" s="27"/>
      <c r="Q477" s="27"/>
      <c r="R477" s="28" t="n">
        <f aca="false">N477*I477</f>
        <v>160</v>
      </c>
      <c r="S477" s="28" t="n">
        <f aca="false">O477+(P477*0.05)+(Q477/240)</f>
        <v>0</v>
      </c>
      <c r="T477" s="28" t="n">
        <f aca="false">R477-S477</f>
        <v>160</v>
      </c>
      <c r="U477" s="29"/>
    </row>
    <row r="478" customFormat="false" ht="15" hidden="false" customHeight="false" outlineLevel="0" collapsed="false">
      <c r="A478" s="18" t="s">
        <v>21</v>
      </c>
      <c r="B478" s="19" t="s">
        <v>22</v>
      </c>
      <c r="C478" s="18" t="n">
        <v>19</v>
      </c>
      <c r="D478" s="20" t="n">
        <v>1754</v>
      </c>
      <c r="E478" s="21" t="s">
        <v>23</v>
      </c>
      <c r="F478" s="22" t="s">
        <v>88</v>
      </c>
      <c r="G478" s="23" t="s">
        <v>25</v>
      </c>
      <c r="H478" s="24" t="s">
        <v>349</v>
      </c>
      <c r="I478" s="24" t="n">
        <v>2400</v>
      </c>
      <c r="J478" s="24" t="s">
        <v>29</v>
      </c>
      <c r="K478" s="24"/>
      <c r="L478" s="24" t="n">
        <v>5</v>
      </c>
      <c r="M478" s="25"/>
      <c r="N478" s="26" t="n">
        <f aca="false">K478+(0.05*L478)+(M478/240)</f>
        <v>0.25</v>
      </c>
      <c r="O478" s="27"/>
      <c r="P478" s="27"/>
      <c r="Q478" s="27"/>
      <c r="R478" s="28" t="n">
        <f aca="false">N478*I478</f>
        <v>600</v>
      </c>
      <c r="S478" s="28" t="n">
        <f aca="false">O478+(P478*0.05)+(Q478/240)</f>
        <v>0</v>
      </c>
      <c r="T478" s="28" t="n">
        <f aca="false">R478-S478</f>
        <v>600</v>
      </c>
      <c r="U478" s="29"/>
    </row>
    <row r="479" customFormat="false" ht="15" hidden="false" customHeight="false" outlineLevel="0" collapsed="false">
      <c r="A479" s="18" t="s">
        <v>21</v>
      </c>
      <c r="B479" s="19" t="s">
        <v>22</v>
      </c>
      <c r="C479" s="18" t="n">
        <v>19</v>
      </c>
      <c r="D479" s="20" t="n">
        <v>1754</v>
      </c>
      <c r="E479" s="21" t="s">
        <v>23</v>
      </c>
      <c r="F479" s="22" t="s">
        <v>350</v>
      </c>
      <c r="G479" s="23" t="s">
        <v>25</v>
      </c>
      <c r="H479" s="24" t="s">
        <v>349</v>
      </c>
      <c r="I479" s="24" t="n">
        <v>250</v>
      </c>
      <c r="J479" s="24" t="s">
        <v>29</v>
      </c>
      <c r="K479" s="24"/>
      <c r="L479" s="24" t="n">
        <v>4</v>
      </c>
      <c r="M479" s="25"/>
      <c r="N479" s="26" t="n">
        <f aca="false">K479+(0.05*L479)+(M479/240)</f>
        <v>0.2</v>
      </c>
      <c r="O479" s="27"/>
      <c r="P479" s="27"/>
      <c r="Q479" s="27"/>
      <c r="R479" s="28" t="n">
        <f aca="false">N479*I479</f>
        <v>50</v>
      </c>
      <c r="S479" s="28" t="n">
        <f aca="false">O479+(P479*0.05)+(Q479/240)</f>
        <v>0</v>
      </c>
      <c r="T479" s="28" t="n">
        <f aca="false">R479-S479</f>
        <v>50</v>
      </c>
      <c r="U479" s="29"/>
    </row>
    <row r="480" customFormat="false" ht="15" hidden="false" customHeight="false" outlineLevel="0" collapsed="false">
      <c r="A480" s="18" t="s">
        <v>21</v>
      </c>
      <c r="B480" s="19" t="s">
        <v>22</v>
      </c>
      <c r="C480" s="18" t="n">
        <v>19</v>
      </c>
      <c r="D480" s="20" t="n">
        <v>1754</v>
      </c>
      <c r="E480" s="21" t="s">
        <v>23</v>
      </c>
      <c r="F480" s="22" t="s">
        <v>72</v>
      </c>
      <c r="G480" s="23" t="s">
        <v>25</v>
      </c>
      <c r="H480" s="24" t="s">
        <v>349</v>
      </c>
      <c r="I480" s="24" t="n">
        <v>2300</v>
      </c>
      <c r="J480" s="24" t="s">
        <v>29</v>
      </c>
      <c r="K480" s="24"/>
      <c r="L480" s="24" t="n">
        <v>6</v>
      </c>
      <c r="M480" s="25"/>
      <c r="N480" s="26" t="n">
        <f aca="false">K480+(0.05*L480)+(M480/240)</f>
        <v>0.3</v>
      </c>
      <c r="O480" s="27"/>
      <c r="P480" s="27"/>
      <c r="Q480" s="27"/>
      <c r="R480" s="28" t="n">
        <f aca="false">N480*I480</f>
        <v>690</v>
      </c>
      <c r="S480" s="28" t="n">
        <f aca="false">O480+(P480*0.05)+(Q480/240)</f>
        <v>0</v>
      </c>
      <c r="T480" s="28" t="n">
        <f aca="false">R480-S480</f>
        <v>690</v>
      </c>
      <c r="U480" s="29"/>
    </row>
    <row r="481" customFormat="false" ht="15" hidden="false" customHeight="false" outlineLevel="0" collapsed="false">
      <c r="A481" s="18" t="s">
        <v>21</v>
      </c>
      <c r="B481" s="19" t="s">
        <v>22</v>
      </c>
      <c r="C481" s="18" t="n">
        <v>19</v>
      </c>
      <c r="D481" s="20" t="n">
        <v>1754</v>
      </c>
      <c r="E481" s="21" t="s">
        <v>23</v>
      </c>
      <c r="F481" s="22" t="s">
        <v>351</v>
      </c>
      <c r="G481" s="23" t="s">
        <v>25</v>
      </c>
      <c r="H481" s="24" t="s">
        <v>349</v>
      </c>
      <c r="I481" s="24" t="n">
        <v>2000</v>
      </c>
      <c r="J481" s="24" t="s">
        <v>29</v>
      </c>
      <c r="K481" s="24" t="n">
        <v>0.24</v>
      </c>
      <c r="L481" s="24"/>
      <c r="M481" s="25"/>
      <c r="N481" s="26" t="n">
        <f aca="false">K481+(0.05*L481)+(M481/240)</f>
        <v>0.24</v>
      </c>
      <c r="O481" s="27"/>
      <c r="P481" s="27"/>
      <c r="Q481" s="27"/>
      <c r="R481" s="28" t="n">
        <f aca="false">N481*I481</f>
        <v>480</v>
      </c>
      <c r="S481" s="28" t="n">
        <f aca="false">O481+(P481*0.05)+(Q481/240)</f>
        <v>0</v>
      </c>
      <c r="T481" s="28" t="n">
        <f aca="false">R481-S481</f>
        <v>480</v>
      </c>
      <c r="U481" s="29" t="s">
        <v>55</v>
      </c>
    </row>
    <row r="482" customFormat="false" ht="15" hidden="false" customHeight="false" outlineLevel="0" collapsed="false">
      <c r="A482" s="18" t="s">
        <v>21</v>
      </c>
      <c r="B482" s="19" t="s">
        <v>22</v>
      </c>
      <c r="C482" s="18" t="n">
        <v>19</v>
      </c>
      <c r="D482" s="20" t="n">
        <v>1754</v>
      </c>
      <c r="E482" s="21" t="s">
        <v>23</v>
      </c>
      <c r="F482" s="22" t="s">
        <v>352</v>
      </c>
      <c r="G482" s="23" t="s">
        <v>25</v>
      </c>
      <c r="H482" s="24" t="s">
        <v>349</v>
      </c>
      <c r="I482" s="24" t="n">
        <v>15</v>
      </c>
      <c r="J482" s="24" t="s">
        <v>47</v>
      </c>
      <c r="K482" s="24" t="n">
        <v>30</v>
      </c>
      <c r="L482" s="24"/>
      <c r="M482" s="25"/>
      <c r="N482" s="26" t="n">
        <f aca="false">K482+(0.05*L482)+(M482/240)</f>
        <v>30</v>
      </c>
      <c r="O482" s="27"/>
      <c r="P482" s="27"/>
      <c r="Q482" s="27"/>
      <c r="R482" s="28" t="n">
        <f aca="false">N482*I482</f>
        <v>450</v>
      </c>
      <c r="S482" s="28" t="n">
        <f aca="false">O482+(P482*0.05)+(Q482/240)</f>
        <v>0</v>
      </c>
      <c r="T482" s="28" t="n">
        <f aca="false">R482-S482</f>
        <v>450</v>
      </c>
      <c r="U482" s="29"/>
    </row>
    <row r="483" customFormat="false" ht="15" hidden="false" customHeight="false" outlineLevel="0" collapsed="false">
      <c r="A483" s="18" t="s">
        <v>21</v>
      </c>
      <c r="B483" s="19" t="s">
        <v>22</v>
      </c>
      <c r="C483" s="18" t="n">
        <v>19</v>
      </c>
      <c r="D483" s="20" t="n">
        <v>1754</v>
      </c>
      <c r="E483" s="21" t="s">
        <v>23</v>
      </c>
      <c r="F483" s="22" t="s">
        <v>353</v>
      </c>
      <c r="G483" s="23" t="s">
        <v>25</v>
      </c>
      <c r="H483" s="24" t="s">
        <v>349</v>
      </c>
      <c r="I483" s="24" t="n">
        <v>2733</v>
      </c>
      <c r="J483" s="24" t="s">
        <v>135</v>
      </c>
      <c r="K483" s="24" t="n">
        <v>20</v>
      </c>
      <c r="L483" s="24"/>
      <c r="M483" s="25"/>
      <c r="N483" s="26" t="n">
        <f aca="false">K483+(0.05*L483)+(M483/240)</f>
        <v>20</v>
      </c>
      <c r="O483" s="27"/>
      <c r="P483" s="27"/>
      <c r="Q483" s="27"/>
      <c r="R483" s="28" t="n">
        <f aca="false">N483*I483</f>
        <v>54660</v>
      </c>
      <c r="S483" s="28" t="n">
        <f aca="false">O483+(P483*0.05)+(Q483/240)</f>
        <v>0</v>
      </c>
      <c r="T483" s="28" t="n">
        <f aca="false">R483-S483</f>
        <v>54660</v>
      </c>
      <c r="U483" s="29"/>
    </row>
    <row r="484" customFormat="false" ht="15" hidden="false" customHeight="false" outlineLevel="0" collapsed="false">
      <c r="A484" s="18" t="s">
        <v>21</v>
      </c>
      <c r="B484" s="19" t="s">
        <v>22</v>
      </c>
      <c r="C484" s="18" t="n">
        <v>19</v>
      </c>
      <c r="D484" s="20" t="n">
        <v>1754</v>
      </c>
      <c r="E484" s="21" t="s">
        <v>23</v>
      </c>
      <c r="F484" s="22" t="s">
        <v>354</v>
      </c>
      <c r="G484" s="23" t="s">
        <v>25</v>
      </c>
      <c r="H484" s="24" t="s">
        <v>349</v>
      </c>
      <c r="I484" s="24" t="n">
        <v>231</v>
      </c>
      <c r="J484" s="24" t="s">
        <v>355</v>
      </c>
      <c r="K484" s="24" t="n">
        <v>57</v>
      </c>
      <c r="L484" s="24"/>
      <c r="M484" s="25"/>
      <c r="N484" s="26" t="n">
        <f aca="false">K484+(0.05*L484)+(M484/240)</f>
        <v>57</v>
      </c>
      <c r="O484" s="27"/>
      <c r="P484" s="27"/>
      <c r="Q484" s="27"/>
      <c r="R484" s="28" t="n">
        <f aca="false">N484*I484</f>
        <v>13167</v>
      </c>
      <c r="S484" s="28" t="n">
        <f aca="false">O484+(P484*0.05)+(Q484/240)</f>
        <v>0</v>
      </c>
      <c r="T484" s="28" t="n">
        <f aca="false">R484-S484</f>
        <v>13167</v>
      </c>
      <c r="U484" s="29"/>
    </row>
    <row r="485" customFormat="false" ht="15" hidden="false" customHeight="false" outlineLevel="0" collapsed="false">
      <c r="A485" s="18" t="s">
        <v>21</v>
      </c>
      <c r="B485" s="19" t="s">
        <v>22</v>
      </c>
      <c r="C485" s="18" t="n">
        <v>19</v>
      </c>
      <c r="D485" s="20" t="n">
        <v>1754</v>
      </c>
      <c r="E485" s="21" t="s">
        <v>23</v>
      </c>
      <c r="F485" s="22" t="s">
        <v>245</v>
      </c>
      <c r="G485" s="23" t="s">
        <v>25</v>
      </c>
      <c r="H485" s="24" t="s">
        <v>349</v>
      </c>
      <c r="I485" s="24" t="n">
        <v>123</v>
      </c>
      <c r="J485" s="24" t="s">
        <v>35</v>
      </c>
      <c r="K485" s="30" t="n">
        <v>8</v>
      </c>
      <c r="L485" s="24"/>
      <c r="M485" s="25"/>
      <c r="N485" s="26" t="n">
        <f aca="false">K485+(0.05*L485)+(M485/240)</f>
        <v>8</v>
      </c>
      <c r="O485" s="27"/>
      <c r="P485" s="27"/>
      <c r="Q485" s="27"/>
      <c r="R485" s="28" t="n">
        <f aca="false">N485*I485</f>
        <v>984</v>
      </c>
      <c r="S485" s="28" t="n">
        <f aca="false">O485+(P485*0.05)+(Q485/240)</f>
        <v>0</v>
      </c>
      <c r="T485" s="28" t="n">
        <f aca="false">R485-S485</f>
        <v>984</v>
      </c>
      <c r="U485" s="29"/>
    </row>
    <row r="486" customFormat="false" ht="15" hidden="false" customHeight="false" outlineLevel="0" collapsed="false">
      <c r="A486" s="18" t="s">
        <v>21</v>
      </c>
      <c r="B486" s="19" t="s">
        <v>22</v>
      </c>
      <c r="C486" s="18" t="n">
        <v>19</v>
      </c>
      <c r="D486" s="20" t="n">
        <v>1754</v>
      </c>
      <c r="E486" s="21" t="s">
        <v>23</v>
      </c>
      <c r="F486" s="22" t="s">
        <v>247</v>
      </c>
      <c r="G486" s="23" t="s">
        <v>25</v>
      </c>
      <c r="H486" s="24" t="s">
        <v>349</v>
      </c>
      <c r="I486" s="24" t="n">
        <v>8</v>
      </c>
      <c r="J486" s="24" t="s">
        <v>27</v>
      </c>
      <c r="K486" s="24" t="n">
        <v>4</v>
      </c>
      <c r="L486" s="30"/>
      <c r="M486" s="25"/>
      <c r="N486" s="26" t="n">
        <f aca="false">K486+(0.05*L486)+(M486/240)</f>
        <v>4</v>
      </c>
      <c r="O486" s="27"/>
      <c r="P486" s="27"/>
      <c r="Q486" s="27"/>
      <c r="R486" s="28" t="n">
        <f aca="false">N486*I486</f>
        <v>32</v>
      </c>
      <c r="S486" s="28" t="n">
        <f aca="false">O486+(P486*0.05)+(Q486/240)</f>
        <v>0</v>
      </c>
      <c r="T486" s="28" t="n">
        <f aca="false">R486-S486</f>
        <v>32</v>
      </c>
      <c r="U486" s="29"/>
    </row>
    <row r="487" customFormat="false" ht="15" hidden="false" customHeight="false" outlineLevel="0" collapsed="false">
      <c r="A487" s="18" t="s">
        <v>21</v>
      </c>
      <c r="B487" s="19" t="s">
        <v>22</v>
      </c>
      <c r="C487" s="18" t="n">
        <v>19</v>
      </c>
      <c r="D487" s="20" t="n">
        <v>1754</v>
      </c>
      <c r="E487" s="21" t="s">
        <v>23</v>
      </c>
      <c r="F487" s="22" t="s">
        <v>356</v>
      </c>
      <c r="G487" s="23" t="s">
        <v>25</v>
      </c>
      <c r="H487" s="24" t="s">
        <v>349</v>
      </c>
      <c r="I487" s="24" t="n">
        <v>6480</v>
      </c>
      <c r="J487" s="24" t="s">
        <v>29</v>
      </c>
      <c r="K487" s="24" t="n">
        <v>6</v>
      </c>
      <c r="L487" s="24"/>
      <c r="M487" s="25"/>
      <c r="N487" s="26" t="n">
        <f aca="false">K487+(0.05*L487)+(M487/240)</f>
        <v>6</v>
      </c>
      <c r="O487" s="27"/>
      <c r="P487" s="27"/>
      <c r="Q487" s="27"/>
      <c r="R487" s="28" t="n">
        <f aca="false">N487*I487</f>
        <v>38880</v>
      </c>
      <c r="S487" s="28" t="n">
        <f aca="false">O487+(P487*0.05)+(Q487/240)</f>
        <v>0</v>
      </c>
      <c r="T487" s="28" t="n">
        <f aca="false">R487-S487</f>
        <v>38880</v>
      </c>
      <c r="U487" s="29"/>
    </row>
    <row r="488" customFormat="false" ht="15" hidden="false" customHeight="false" outlineLevel="0" collapsed="false">
      <c r="A488" s="18" t="s">
        <v>21</v>
      </c>
      <c r="B488" s="19" t="s">
        <v>22</v>
      </c>
      <c r="C488" s="18" t="n">
        <v>19</v>
      </c>
      <c r="D488" s="20" t="n">
        <v>1754</v>
      </c>
      <c r="E488" s="21" t="s">
        <v>23</v>
      </c>
      <c r="F488" s="22" t="s">
        <v>24</v>
      </c>
      <c r="G488" s="23" t="s">
        <v>25</v>
      </c>
      <c r="H488" s="24" t="s">
        <v>349</v>
      </c>
      <c r="I488" s="24" t="n">
        <v>20</v>
      </c>
      <c r="J488" s="24" t="s">
        <v>29</v>
      </c>
      <c r="K488" s="24" t="n">
        <v>40</v>
      </c>
      <c r="L488" s="24"/>
      <c r="M488" s="25"/>
      <c r="N488" s="26" t="n">
        <f aca="false">K488+(0.05*L488)+(M488/240)</f>
        <v>40</v>
      </c>
      <c r="O488" s="27"/>
      <c r="P488" s="27"/>
      <c r="Q488" s="27"/>
      <c r="R488" s="28" t="n">
        <f aca="false">N488*I488</f>
        <v>800</v>
      </c>
      <c r="S488" s="28" t="n">
        <f aca="false">O488+(P488*0.05)+(Q488/240)</f>
        <v>0</v>
      </c>
      <c r="T488" s="28" t="n">
        <f aca="false">R488-S488</f>
        <v>800</v>
      </c>
      <c r="U488" s="29"/>
    </row>
    <row r="489" customFormat="false" ht="15" hidden="false" customHeight="false" outlineLevel="0" collapsed="false">
      <c r="A489" s="18" t="s">
        <v>21</v>
      </c>
      <c r="B489" s="19" t="s">
        <v>22</v>
      </c>
      <c r="C489" s="18" t="n">
        <v>19</v>
      </c>
      <c r="D489" s="20" t="n">
        <v>1754</v>
      </c>
      <c r="E489" s="21" t="s">
        <v>23</v>
      </c>
      <c r="F489" s="22" t="s">
        <v>357</v>
      </c>
      <c r="G489" s="23" t="s">
        <v>25</v>
      </c>
      <c r="H489" s="24" t="s">
        <v>349</v>
      </c>
      <c r="I489" s="24" t="n">
        <v>10</v>
      </c>
      <c r="J489" s="24" t="s">
        <v>35</v>
      </c>
      <c r="K489" s="24" t="n">
        <v>30</v>
      </c>
      <c r="L489" s="24"/>
      <c r="M489" s="25"/>
      <c r="N489" s="26" t="n">
        <f aca="false">K489+(0.05*L489)+(M489/240)</f>
        <v>30</v>
      </c>
      <c r="O489" s="27"/>
      <c r="P489" s="27"/>
      <c r="Q489" s="27"/>
      <c r="R489" s="28" t="n">
        <f aca="false">N489*I489</f>
        <v>300</v>
      </c>
      <c r="S489" s="28" t="n">
        <f aca="false">O489+(P489*0.05)+(Q489/240)</f>
        <v>0</v>
      </c>
      <c r="T489" s="28" t="n">
        <f aca="false">R489-S489</f>
        <v>300</v>
      </c>
      <c r="U489" s="29"/>
    </row>
    <row r="490" customFormat="false" ht="15" hidden="false" customHeight="false" outlineLevel="0" collapsed="false">
      <c r="A490" s="18" t="s">
        <v>21</v>
      </c>
      <c r="B490" s="19" t="s">
        <v>22</v>
      </c>
      <c r="C490" s="18" t="n">
        <v>19</v>
      </c>
      <c r="D490" s="20" t="n">
        <v>1754</v>
      </c>
      <c r="E490" s="21" t="s">
        <v>23</v>
      </c>
      <c r="F490" s="22" t="s">
        <v>252</v>
      </c>
      <c r="G490" s="23" t="s">
        <v>25</v>
      </c>
      <c r="H490" s="24" t="s">
        <v>349</v>
      </c>
      <c r="I490" s="24" t="n">
        <v>35</v>
      </c>
      <c r="J490" s="24" t="s">
        <v>38</v>
      </c>
      <c r="K490" s="24" t="n">
        <v>60</v>
      </c>
      <c r="L490" s="24"/>
      <c r="M490" s="25"/>
      <c r="N490" s="26" t="n">
        <f aca="false">K490+(0.05*L490)+(M490/240)</f>
        <v>60</v>
      </c>
      <c r="O490" s="27"/>
      <c r="P490" s="27"/>
      <c r="Q490" s="27"/>
      <c r="R490" s="28" t="n">
        <f aca="false">N490*I490</f>
        <v>2100</v>
      </c>
      <c r="S490" s="28" t="n">
        <f aca="false">O490+(P490*0.05)+(Q490/240)</f>
        <v>0</v>
      </c>
      <c r="T490" s="28" t="n">
        <f aca="false">R490-S490</f>
        <v>2100</v>
      </c>
      <c r="U490" s="29"/>
    </row>
    <row r="491" customFormat="false" ht="15" hidden="false" customHeight="false" outlineLevel="0" collapsed="false">
      <c r="A491" s="18" t="s">
        <v>21</v>
      </c>
      <c r="B491" s="19" t="s">
        <v>22</v>
      </c>
      <c r="C491" s="18" t="n">
        <v>19</v>
      </c>
      <c r="D491" s="20" t="n">
        <v>1754</v>
      </c>
      <c r="E491" s="21" t="s">
        <v>23</v>
      </c>
      <c r="F491" s="22" t="s">
        <v>252</v>
      </c>
      <c r="G491" s="23" t="s">
        <v>25</v>
      </c>
      <c r="H491" s="24" t="s">
        <v>349</v>
      </c>
      <c r="I491" s="24" t="n">
        <v>543</v>
      </c>
      <c r="J491" s="24" t="s">
        <v>69</v>
      </c>
      <c r="K491" s="30" t="n">
        <v>45</v>
      </c>
      <c r="L491" s="24"/>
      <c r="M491" s="25"/>
      <c r="N491" s="26" t="n">
        <f aca="false">K491+(0.05*L491)+(M491/240)</f>
        <v>45</v>
      </c>
      <c r="O491" s="27"/>
      <c r="P491" s="27"/>
      <c r="Q491" s="27"/>
      <c r="R491" s="28" t="n">
        <f aca="false">N491*I491</f>
        <v>24435</v>
      </c>
      <c r="S491" s="28" t="n">
        <f aca="false">O491+(P491*0.05)+(Q491/240)</f>
        <v>0</v>
      </c>
      <c r="T491" s="28" t="n">
        <f aca="false">R491-S491</f>
        <v>24435</v>
      </c>
      <c r="U491" s="29"/>
    </row>
    <row r="492" customFormat="false" ht="15" hidden="false" customHeight="false" outlineLevel="0" collapsed="false">
      <c r="A492" s="18" t="s">
        <v>21</v>
      </c>
      <c r="B492" s="19" t="s">
        <v>22</v>
      </c>
      <c r="C492" s="18" t="n">
        <v>19</v>
      </c>
      <c r="D492" s="20" t="n">
        <v>1754</v>
      </c>
      <c r="E492" s="21" t="s">
        <v>23</v>
      </c>
      <c r="F492" s="22" t="s">
        <v>252</v>
      </c>
      <c r="G492" s="23" t="s">
        <v>25</v>
      </c>
      <c r="H492" s="24" t="s">
        <v>349</v>
      </c>
      <c r="I492" s="24" t="n">
        <v>7756</v>
      </c>
      <c r="J492" s="24" t="s">
        <v>140</v>
      </c>
      <c r="K492" s="30" t="n">
        <v>30</v>
      </c>
      <c r="L492" s="24"/>
      <c r="M492" s="25"/>
      <c r="N492" s="26" t="n">
        <f aca="false">K492+(0.05*L492)+(M492/240)</f>
        <v>30</v>
      </c>
      <c r="O492" s="27"/>
      <c r="P492" s="27"/>
      <c r="Q492" s="27"/>
      <c r="R492" s="28" t="n">
        <f aca="false">N492*I492</f>
        <v>232680</v>
      </c>
      <c r="S492" s="28" t="n">
        <f aca="false">O492+(P492*0.05)+(Q492/240)</f>
        <v>0</v>
      </c>
      <c r="T492" s="28" t="n">
        <f aca="false">R492-S492</f>
        <v>232680</v>
      </c>
      <c r="U492" s="29"/>
    </row>
    <row r="493" customFormat="false" ht="15" hidden="false" customHeight="false" outlineLevel="0" collapsed="false">
      <c r="A493" s="18" t="s">
        <v>21</v>
      </c>
      <c r="B493" s="19" t="s">
        <v>22</v>
      </c>
      <c r="C493" s="18" t="n">
        <v>19</v>
      </c>
      <c r="D493" s="20" t="n">
        <v>1754</v>
      </c>
      <c r="E493" s="21" t="s">
        <v>23</v>
      </c>
      <c r="F493" s="22" t="s">
        <v>252</v>
      </c>
      <c r="G493" s="23" t="s">
        <v>25</v>
      </c>
      <c r="H493" s="24" t="s">
        <v>349</v>
      </c>
      <c r="I493" s="24" t="n">
        <v>1</v>
      </c>
      <c r="J493" s="24" t="s">
        <v>36</v>
      </c>
      <c r="K493" s="24" t="n">
        <v>200</v>
      </c>
      <c r="L493" s="24"/>
      <c r="M493" s="25"/>
      <c r="N493" s="26" t="n">
        <f aca="false">K493+(0.05*L493)+(M493/240)</f>
        <v>200</v>
      </c>
      <c r="O493" s="27"/>
      <c r="P493" s="27"/>
      <c r="Q493" s="27"/>
      <c r="R493" s="28" t="n">
        <f aca="false">N493*I493</f>
        <v>200</v>
      </c>
      <c r="S493" s="28" t="n">
        <f aca="false">O493+(P493*0.05)+(Q493/240)</f>
        <v>0</v>
      </c>
      <c r="T493" s="28" t="n">
        <f aca="false">R493-S493</f>
        <v>200</v>
      </c>
      <c r="U493" s="29" t="s">
        <v>358</v>
      </c>
    </row>
    <row r="494" customFormat="false" ht="15" hidden="false" customHeight="false" outlineLevel="0" collapsed="false">
      <c r="A494" s="18" t="s">
        <v>21</v>
      </c>
      <c r="B494" s="19" t="s">
        <v>22</v>
      </c>
      <c r="C494" s="18" t="n">
        <v>19</v>
      </c>
      <c r="D494" s="20" t="n">
        <v>1754</v>
      </c>
      <c r="E494" s="21" t="s">
        <v>23</v>
      </c>
      <c r="F494" s="22" t="s">
        <v>252</v>
      </c>
      <c r="G494" s="23" t="s">
        <v>25</v>
      </c>
      <c r="H494" s="24" t="s">
        <v>349</v>
      </c>
      <c r="I494" s="24" t="n">
        <v>18800</v>
      </c>
      <c r="J494" s="24" t="s">
        <v>29</v>
      </c>
      <c r="K494" s="24"/>
      <c r="L494" s="24" t="n">
        <v>5</v>
      </c>
      <c r="M494" s="25"/>
      <c r="N494" s="26" t="n">
        <f aca="false">K494+(0.05*L494)+(M494/240)</f>
        <v>0.25</v>
      </c>
      <c r="O494" s="27"/>
      <c r="P494" s="27"/>
      <c r="Q494" s="27"/>
      <c r="R494" s="28" t="n">
        <f aca="false">N494*I494</f>
        <v>4700</v>
      </c>
      <c r="S494" s="28" t="n">
        <f aca="false">O494+(P494*0.05)+(Q494/240)</f>
        <v>0</v>
      </c>
      <c r="T494" s="28" t="n">
        <f aca="false">R494-S494</f>
        <v>4700</v>
      </c>
      <c r="U494" s="29"/>
    </row>
    <row r="495" customFormat="false" ht="15" hidden="false" customHeight="false" outlineLevel="0" collapsed="false">
      <c r="A495" s="18" t="s">
        <v>21</v>
      </c>
      <c r="B495" s="19" t="s">
        <v>22</v>
      </c>
      <c r="C495" s="18" t="n">
        <v>19</v>
      </c>
      <c r="D495" s="20" t="n">
        <v>1754</v>
      </c>
      <c r="E495" s="21" t="s">
        <v>23</v>
      </c>
      <c r="F495" s="22" t="s">
        <v>204</v>
      </c>
      <c r="G495" s="23" t="s">
        <v>25</v>
      </c>
      <c r="H495" s="24" t="s">
        <v>349</v>
      </c>
      <c r="I495" s="24" t="n">
        <v>251596</v>
      </c>
      <c r="J495" s="24" t="s">
        <v>29</v>
      </c>
      <c r="K495" s="24"/>
      <c r="L495" s="30" t="n">
        <v>6</v>
      </c>
      <c r="M495" s="25"/>
      <c r="N495" s="26" t="n">
        <f aca="false">K495+(0.05*L495)+(M495/240)</f>
        <v>0.3</v>
      </c>
      <c r="O495" s="27"/>
      <c r="P495" s="27"/>
      <c r="Q495" s="27"/>
      <c r="R495" s="28" t="n">
        <f aca="false">N495*I495</f>
        <v>75478.8</v>
      </c>
      <c r="S495" s="28" t="n">
        <f aca="false">O495+(P495*0.05)+(Q495/240)</f>
        <v>0</v>
      </c>
      <c r="T495" s="28" t="n">
        <f aca="false">R495-S495</f>
        <v>75478.8</v>
      </c>
      <c r="U495" s="29"/>
    </row>
    <row r="496" customFormat="false" ht="15" hidden="false" customHeight="false" outlineLevel="0" collapsed="false">
      <c r="A496" s="18" t="s">
        <v>21</v>
      </c>
      <c r="B496" s="19" t="s">
        <v>22</v>
      </c>
      <c r="C496" s="18" t="n">
        <v>20</v>
      </c>
      <c r="D496" s="20" t="n">
        <v>1754</v>
      </c>
      <c r="E496" s="21" t="s">
        <v>23</v>
      </c>
      <c r="F496" s="22" t="s">
        <v>359</v>
      </c>
      <c r="G496" s="23" t="s">
        <v>25</v>
      </c>
      <c r="H496" s="24" t="s">
        <v>349</v>
      </c>
      <c r="I496" s="24" t="n">
        <v>403</v>
      </c>
      <c r="J496" s="24" t="s">
        <v>38</v>
      </c>
      <c r="K496" s="30" t="n">
        <v>15</v>
      </c>
      <c r="L496" s="24"/>
      <c r="M496" s="25"/>
      <c r="N496" s="26" t="n">
        <f aca="false">K496+(0.05*L496)+(M496/240)</f>
        <v>15</v>
      </c>
      <c r="O496" s="27"/>
      <c r="P496" s="27"/>
      <c r="Q496" s="27"/>
      <c r="R496" s="28" t="n">
        <f aca="false">N496*I496</f>
        <v>6045</v>
      </c>
      <c r="S496" s="28" t="n">
        <f aca="false">O496+(P496*0.05)+(Q496/240)</f>
        <v>0</v>
      </c>
      <c r="T496" s="28" t="n">
        <f aca="false">R496-S496</f>
        <v>6045</v>
      </c>
      <c r="U496" s="29"/>
    </row>
    <row r="497" customFormat="false" ht="15" hidden="false" customHeight="false" outlineLevel="0" collapsed="false">
      <c r="A497" s="18" t="s">
        <v>21</v>
      </c>
      <c r="B497" s="19" t="s">
        <v>22</v>
      </c>
      <c r="C497" s="18" t="n">
        <v>20</v>
      </c>
      <c r="D497" s="20" t="n">
        <v>1754</v>
      </c>
      <c r="E497" s="21" t="s">
        <v>23</v>
      </c>
      <c r="F497" s="22" t="s">
        <v>360</v>
      </c>
      <c r="G497" s="23" t="s">
        <v>25</v>
      </c>
      <c r="H497" s="24" t="s">
        <v>349</v>
      </c>
      <c r="I497" s="24" t="n">
        <v>25</v>
      </c>
      <c r="J497" s="24" t="s">
        <v>135</v>
      </c>
      <c r="K497" s="24" t="n">
        <v>15</v>
      </c>
      <c r="L497" s="24"/>
      <c r="M497" s="25"/>
      <c r="N497" s="26" t="n">
        <f aca="false">K497+(0.05*L497)+(M497/240)</f>
        <v>15</v>
      </c>
      <c r="O497" s="27"/>
      <c r="P497" s="27"/>
      <c r="Q497" s="27"/>
      <c r="R497" s="28" t="n">
        <f aca="false">N497*I497</f>
        <v>375</v>
      </c>
      <c r="S497" s="28" t="n">
        <f aca="false">O497+(P497*0.05)+(Q497/240)</f>
        <v>0</v>
      </c>
      <c r="T497" s="28" t="n">
        <f aca="false">R497-S497</f>
        <v>375</v>
      </c>
      <c r="U497" s="29"/>
    </row>
    <row r="498" customFormat="false" ht="15" hidden="false" customHeight="false" outlineLevel="0" collapsed="false">
      <c r="A498" s="18" t="s">
        <v>21</v>
      </c>
      <c r="B498" s="19" t="s">
        <v>22</v>
      </c>
      <c r="C498" s="18" t="n">
        <v>20</v>
      </c>
      <c r="D498" s="20" t="n">
        <v>1754</v>
      </c>
      <c r="E498" s="21" t="s">
        <v>23</v>
      </c>
      <c r="F498" s="22" t="s">
        <v>93</v>
      </c>
      <c r="G498" s="23" t="s">
        <v>25</v>
      </c>
      <c r="H498" s="24" t="s">
        <v>349</v>
      </c>
      <c r="I498" s="24" t="n">
        <v>8649</v>
      </c>
      <c r="J498" s="24" t="s">
        <v>29</v>
      </c>
      <c r="K498" s="24"/>
      <c r="L498" s="24" t="n">
        <v>45</v>
      </c>
      <c r="M498" s="25"/>
      <c r="N498" s="26" t="n">
        <f aca="false">K498+(0.05*L498)+(M498/240)</f>
        <v>2.25</v>
      </c>
      <c r="O498" s="27"/>
      <c r="P498" s="27"/>
      <c r="Q498" s="27"/>
      <c r="R498" s="28" t="n">
        <f aca="false">N498*I498</f>
        <v>19460.25</v>
      </c>
      <c r="S498" s="28" t="n">
        <f aca="false">O498+(P498*0.05)+(Q498/240)</f>
        <v>0</v>
      </c>
      <c r="T498" s="28" t="n">
        <f aca="false">R498-S498</f>
        <v>19460.25</v>
      </c>
      <c r="U498" s="29"/>
    </row>
    <row r="499" customFormat="false" ht="15" hidden="false" customHeight="false" outlineLevel="0" collapsed="false">
      <c r="A499" s="18" t="s">
        <v>21</v>
      </c>
      <c r="B499" s="19" t="s">
        <v>22</v>
      </c>
      <c r="C499" s="18" t="n">
        <v>20</v>
      </c>
      <c r="D499" s="20" t="n">
        <v>1754</v>
      </c>
      <c r="E499" s="21" t="s">
        <v>23</v>
      </c>
      <c r="F499" s="22" t="s">
        <v>361</v>
      </c>
      <c r="G499" s="23" t="s">
        <v>25</v>
      </c>
      <c r="H499" s="24" t="s">
        <v>349</v>
      </c>
      <c r="I499" s="24" t="n">
        <v>3300</v>
      </c>
      <c r="J499" s="24" t="s">
        <v>29</v>
      </c>
      <c r="K499" s="24"/>
      <c r="L499" s="24" t="n">
        <v>4</v>
      </c>
      <c r="M499" s="25"/>
      <c r="N499" s="26" t="n">
        <f aca="false">K499+(0.05*L499)+(M499/240)</f>
        <v>0.2</v>
      </c>
      <c r="O499" s="27"/>
      <c r="P499" s="27"/>
      <c r="Q499" s="27"/>
      <c r="R499" s="28" t="n">
        <f aca="false">N499*I499</f>
        <v>660</v>
      </c>
      <c r="S499" s="28" t="n">
        <f aca="false">O499+(P499*0.05)+(Q499/240)</f>
        <v>0</v>
      </c>
      <c r="T499" s="28" t="n">
        <f aca="false">R499-S499</f>
        <v>660</v>
      </c>
      <c r="U499" s="29"/>
    </row>
    <row r="500" customFormat="false" ht="15" hidden="false" customHeight="false" outlineLevel="0" collapsed="false">
      <c r="A500" s="18" t="s">
        <v>21</v>
      </c>
      <c r="B500" s="19" t="s">
        <v>22</v>
      </c>
      <c r="C500" s="18" t="n">
        <v>20</v>
      </c>
      <c r="D500" s="20" t="n">
        <v>1754</v>
      </c>
      <c r="E500" s="21" t="s">
        <v>23</v>
      </c>
      <c r="F500" s="22" t="s">
        <v>257</v>
      </c>
      <c r="G500" s="23" t="s">
        <v>25</v>
      </c>
      <c r="H500" s="24" t="s">
        <v>349</v>
      </c>
      <c r="I500" s="24" t="n">
        <v>70</v>
      </c>
      <c r="J500" s="24" t="s">
        <v>140</v>
      </c>
      <c r="K500" s="24" t="n">
        <v>22</v>
      </c>
      <c r="L500" s="24"/>
      <c r="M500" s="25"/>
      <c r="N500" s="26" t="n">
        <f aca="false">K500+(0.05*L500)+(M500/240)</f>
        <v>22</v>
      </c>
      <c r="O500" s="27"/>
      <c r="P500" s="27"/>
      <c r="Q500" s="27"/>
      <c r="R500" s="28" t="n">
        <f aca="false">N500*I500</f>
        <v>1540</v>
      </c>
      <c r="S500" s="28" t="n">
        <f aca="false">O500+(P500*0.05)+(Q500/240)</f>
        <v>0</v>
      </c>
      <c r="T500" s="28" t="n">
        <f aca="false">R500-S500</f>
        <v>1540</v>
      </c>
      <c r="U500" s="29"/>
    </row>
    <row r="501" customFormat="false" ht="15" hidden="false" customHeight="false" outlineLevel="0" collapsed="false">
      <c r="A501" s="18" t="s">
        <v>21</v>
      </c>
      <c r="B501" s="19" t="s">
        <v>22</v>
      </c>
      <c r="C501" s="18" t="n">
        <v>20</v>
      </c>
      <c r="D501" s="20" t="n">
        <v>1754</v>
      </c>
      <c r="E501" s="21" t="s">
        <v>23</v>
      </c>
      <c r="F501" s="22" t="s">
        <v>362</v>
      </c>
      <c r="G501" s="23" t="s">
        <v>25</v>
      </c>
      <c r="H501" s="24" t="s">
        <v>349</v>
      </c>
      <c r="I501" s="24" t="n">
        <v>1585</v>
      </c>
      <c r="J501" s="24" t="s">
        <v>29</v>
      </c>
      <c r="K501" s="24"/>
      <c r="L501" s="30" t="n">
        <v>36</v>
      </c>
      <c r="M501" s="25"/>
      <c r="N501" s="26" t="n">
        <f aca="false">K501+(0.05*L501)+(M501/240)</f>
        <v>1.8</v>
      </c>
      <c r="O501" s="27"/>
      <c r="P501" s="27"/>
      <c r="Q501" s="27"/>
      <c r="R501" s="28" t="n">
        <f aca="false">N501*I501</f>
        <v>2853</v>
      </c>
      <c r="S501" s="28" t="n">
        <f aca="false">O501+(P501*0.05)+(Q501/240)</f>
        <v>0</v>
      </c>
      <c r="T501" s="28" t="n">
        <f aca="false">R501-S501</f>
        <v>2853</v>
      </c>
      <c r="U501" s="29"/>
    </row>
    <row r="502" customFormat="false" ht="15" hidden="false" customHeight="false" outlineLevel="0" collapsed="false">
      <c r="A502" s="18" t="s">
        <v>21</v>
      </c>
      <c r="B502" s="19" t="s">
        <v>22</v>
      </c>
      <c r="C502" s="18" t="n">
        <v>20</v>
      </c>
      <c r="D502" s="20" t="n">
        <v>1754</v>
      </c>
      <c r="E502" s="21" t="s">
        <v>23</v>
      </c>
      <c r="F502" s="22" t="s">
        <v>363</v>
      </c>
      <c r="G502" s="23" t="s">
        <v>25</v>
      </c>
      <c r="H502" s="24" t="s">
        <v>349</v>
      </c>
      <c r="I502" s="24" t="n">
        <v>263</v>
      </c>
      <c r="J502" s="24" t="s">
        <v>106</v>
      </c>
      <c r="K502" s="24" t="n">
        <v>3</v>
      </c>
      <c r="L502" s="24"/>
      <c r="M502" s="25"/>
      <c r="N502" s="26" t="n">
        <f aca="false">K502+(0.05*L502)+(M502/240)</f>
        <v>3</v>
      </c>
      <c r="O502" s="27"/>
      <c r="P502" s="27"/>
      <c r="Q502" s="27"/>
      <c r="R502" s="28" t="n">
        <f aca="false">N502*I502</f>
        <v>789</v>
      </c>
      <c r="S502" s="28" t="n">
        <f aca="false">O502+(P502*0.05)+(Q502/240)</f>
        <v>0</v>
      </c>
      <c r="T502" s="28" t="n">
        <f aca="false">R502-S502</f>
        <v>789</v>
      </c>
      <c r="U502" s="29"/>
    </row>
    <row r="503" customFormat="false" ht="15" hidden="false" customHeight="false" outlineLevel="0" collapsed="false">
      <c r="A503" s="18" t="s">
        <v>21</v>
      </c>
      <c r="B503" s="19" t="s">
        <v>22</v>
      </c>
      <c r="C503" s="18" t="n">
        <v>20</v>
      </c>
      <c r="D503" s="20" t="n">
        <v>1754</v>
      </c>
      <c r="E503" s="21" t="s">
        <v>23</v>
      </c>
      <c r="F503" s="22" t="s">
        <v>364</v>
      </c>
      <c r="G503" s="23" t="s">
        <v>25</v>
      </c>
      <c r="H503" s="24" t="s">
        <v>349</v>
      </c>
      <c r="I503" s="24" t="n">
        <v>2932</v>
      </c>
      <c r="J503" s="24" t="s">
        <v>106</v>
      </c>
      <c r="K503" s="24"/>
      <c r="L503" s="24" t="n">
        <v>50</v>
      </c>
      <c r="M503" s="25"/>
      <c r="N503" s="26" t="n">
        <f aca="false">K503+(0.05*L503)+(M503/240)</f>
        <v>2.5</v>
      </c>
      <c r="O503" s="27"/>
      <c r="P503" s="27"/>
      <c r="Q503" s="27"/>
      <c r="R503" s="28" t="n">
        <f aca="false">N503*I503</f>
        <v>7330</v>
      </c>
      <c r="S503" s="28" t="n">
        <f aca="false">O503+(P503*0.05)+(Q503/240)</f>
        <v>0</v>
      </c>
      <c r="T503" s="28" t="n">
        <f aca="false">R503-S503</f>
        <v>7330</v>
      </c>
      <c r="U503" s="29"/>
    </row>
    <row r="504" customFormat="false" ht="15" hidden="false" customHeight="false" outlineLevel="0" collapsed="false">
      <c r="A504" s="18" t="s">
        <v>21</v>
      </c>
      <c r="B504" s="19" t="s">
        <v>22</v>
      </c>
      <c r="C504" s="18" t="n">
        <v>20</v>
      </c>
      <c r="D504" s="20" t="n">
        <v>1754</v>
      </c>
      <c r="E504" s="21" t="s">
        <v>23</v>
      </c>
      <c r="F504" s="22" t="s">
        <v>364</v>
      </c>
      <c r="G504" s="23" t="s">
        <v>25</v>
      </c>
      <c r="H504" s="24" t="s">
        <v>349</v>
      </c>
      <c r="I504" s="24" t="n">
        <v>175</v>
      </c>
      <c r="J504" s="24" t="s">
        <v>29</v>
      </c>
      <c r="K504" s="24" t="n">
        <v>4</v>
      </c>
      <c r="L504" s="24"/>
      <c r="M504" s="25"/>
      <c r="N504" s="26" t="n">
        <f aca="false">K504+(0.05*L504)+(M504/240)</f>
        <v>4</v>
      </c>
      <c r="O504" s="27"/>
      <c r="P504" s="27"/>
      <c r="Q504" s="27"/>
      <c r="R504" s="28" t="n">
        <f aca="false">N504*I504</f>
        <v>700</v>
      </c>
      <c r="S504" s="28" t="n">
        <f aca="false">O504+(P504*0.05)+(Q504/240)</f>
        <v>0</v>
      </c>
      <c r="T504" s="28" t="n">
        <f aca="false">R504-S504</f>
        <v>700</v>
      </c>
      <c r="U504" s="29"/>
    </row>
    <row r="505" customFormat="false" ht="15" hidden="false" customHeight="false" outlineLevel="0" collapsed="false">
      <c r="A505" s="18" t="s">
        <v>21</v>
      </c>
      <c r="B505" s="19" t="s">
        <v>22</v>
      </c>
      <c r="C505" s="18" t="n">
        <v>20</v>
      </c>
      <c r="D505" s="20" t="n">
        <v>1754</v>
      </c>
      <c r="E505" s="21" t="s">
        <v>23</v>
      </c>
      <c r="F505" s="22" t="s">
        <v>365</v>
      </c>
      <c r="G505" s="23" t="s">
        <v>25</v>
      </c>
      <c r="H505" s="24" t="s">
        <v>349</v>
      </c>
      <c r="I505" s="24" t="n">
        <v>1663</v>
      </c>
      <c r="J505" s="24" t="s">
        <v>135</v>
      </c>
      <c r="K505" s="24" t="n">
        <v>18</v>
      </c>
      <c r="L505" s="24"/>
      <c r="M505" s="25"/>
      <c r="N505" s="26" t="n">
        <f aca="false">K505+(0.05*L505)+(M505/240)</f>
        <v>18</v>
      </c>
      <c r="O505" s="27"/>
      <c r="P505" s="27"/>
      <c r="Q505" s="27"/>
      <c r="R505" s="28" t="n">
        <f aca="false">N505*I505</f>
        <v>29934</v>
      </c>
      <c r="S505" s="28" t="n">
        <f aca="false">O505+(P505*0.05)+(Q505/240)</f>
        <v>0</v>
      </c>
      <c r="T505" s="28" t="n">
        <f aca="false">R505-S505</f>
        <v>29934</v>
      </c>
      <c r="U505" s="29"/>
    </row>
    <row r="506" customFormat="false" ht="15" hidden="false" customHeight="false" outlineLevel="0" collapsed="false">
      <c r="A506" s="18" t="s">
        <v>21</v>
      </c>
      <c r="B506" s="19" t="s">
        <v>22</v>
      </c>
      <c r="C506" s="18" t="n">
        <v>20</v>
      </c>
      <c r="D506" s="20" t="n">
        <v>1754</v>
      </c>
      <c r="E506" s="21" t="s">
        <v>23</v>
      </c>
      <c r="F506" s="22" t="s">
        <v>365</v>
      </c>
      <c r="G506" s="23" t="s">
        <v>25</v>
      </c>
      <c r="H506" s="24" t="s">
        <v>349</v>
      </c>
      <c r="I506" s="24" t="n">
        <v>55700</v>
      </c>
      <c r="J506" s="24" t="s">
        <v>29</v>
      </c>
      <c r="K506" s="24"/>
      <c r="L506" s="24"/>
      <c r="M506" s="25" t="n">
        <v>3</v>
      </c>
      <c r="N506" s="26" t="n">
        <f aca="false">K506+(0.05*L506)+(M506/240)</f>
        <v>0.0125</v>
      </c>
      <c r="O506" s="27"/>
      <c r="P506" s="27"/>
      <c r="Q506" s="27"/>
      <c r="R506" s="28" t="n">
        <f aca="false">N506*I506</f>
        <v>696.25</v>
      </c>
      <c r="S506" s="28" t="n">
        <f aca="false">O506+(P506*0.05)+(Q506/240)</f>
        <v>0</v>
      </c>
      <c r="T506" s="28" t="n">
        <f aca="false">R506-S506</f>
        <v>696.25</v>
      </c>
      <c r="U506" s="29"/>
    </row>
    <row r="507" customFormat="false" ht="15" hidden="false" customHeight="false" outlineLevel="0" collapsed="false">
      <c r="A507" s="18" t="s">
        <v>21</v>
      </c>
      <c r="B507" s="19" t="s">
        <v>22</v>
      </c>
      <c r="C507" s="18" t="n">
        <v>20</v>
      </c>
      <c r="D507" s="20" t="n">
        <v>1754</v>
      </c>
      <c r="E507" s="21" t="s">
        <v>23</v>
      </c>
      <c r="F507" s="22" t="s">
        <v>207</v>
      </c>
      <c r="G507" s="23" t="s">
        <v>25</v>
      </c>
      <c r="H507" s="24" t="s">
        <v>349</v>
      </c>
      <c r="I507" s="24" t="n">
        <v>6640</v>
      </c>
      <c r="J507" s="24" t="s">
        <v>29</v>
      </c>
      <c r="K507" s="24"/>
      <c r="L507" s="24" t="n">
        <v>45</v>
      </c>
      <c r="M507" s="25"/>
      <c r="N507" s="26" t="n">
        <f aca="false">K507+(0.05*L507)+(M507/240)</f>
        <v>2.25</v>
      </c>
      <c r="O507" s="27"/>
      <c r="P507" s="27"/>
      <c r="Q507" s="27"/>
      <c r="R507" s="28" t="n">
        <f aca="false">N507*I507</f>
        <v>14940</v>
      </c>
      <c r="S507" s="28" t="n">
        <f aca="false">O507+(P507*0.05)+(Q507/240)</f>
        <v>0</v>
      </c>
      <c r="T507" s="28" t="n">
        <f aca="false">R507-S507</f>
        <v>14940</v>
      </c>
      <c r="U507" s="29"/>
    </row>
    <row r="508" customFormat="false" ht="15" hidden="false" customHeight="false" outlineLevel="0" collapsed="false">
      <c r="A508" s="18" t="s">
        <v>21</v>
      </c>
      <c r="B508" s="19" t="s">
        <v>22</v>
      </c>
      <c r="C508" s="18" t="n">
        <v>20</v>
      </c>
      <c r="D508" s="20" t="n">
        <v>1754</v>
      </c>
      <c r="E508" s="21" t="s">
        <v>23</v>
      </c>
      <c r="F508" s="22" t="s">
        <v>208</v>
      </c>
      <c r="G508" s="23" t="s">
        <v>25</v>
      </c>
      <c r="H508" s="24" t="s">
        <v>349</v>
      </c>
      <c r="I508" s="24" t="n">
        <v>2475</v>
      </c>
      <c r="J508" s="24" t="s">
        <v>209</v>
      </c>
      <c r="K508" s="24" t="n">
        <v>10</v>
      </c>
      <c r="L508" s="24"/>
      <c r="M508" s="25"/>
      <c r="N508" s="26" t="n">
        <f aca="false">K508+(0.05*L508)+(M508/240)</f>
        <v>10</v>
      </c>
      <c r="O508" s="27"/>
      <c r="P508" s="27"/>
      <c r="Q508" s="27"/>
      <c r="R508" s="28" t="n">
        <f aca="false">N508*I508</f>
        <v>24750</v>
      </c>
      <c r="S508" s="28" t="n">
        <f aca="false">O508+(P508*0.05)+(Q508/240)</f>
        <v>0</v>
      </c>
      <c r="T508" s="28" t="n">
        <f aca="false">R508-S508</f>
        <v>24750</v>
      </c>
      <c r="U508" s="29"/>
    </row>
    <row r="509" customFormat="false" ht="15" hidden="false" customHeight="false" outlineLevel="0" collapsed="false">
      <c r="A509" s="18" t="s">
        <v>21</v>
      </c>
      <c r="B509" s="19" t="s">
        <v>22</v>
      </c>
      <c r="C509" s="18" t="n">
        <v>20</v>
      </c>
      <c r="D509" s="20" t="n">
        <v>1754</v>
      </c>
      <c r="E509" s="21" t="s">
        <v>23</v>
      </c>
      <c r="F509" s="22" t="s">
        <v>208</v>
      </c>
      <c r="G509" s="23" t="s">
        <v>25</v>
      </c>
      <c r="H509" s="24" t="s">
        <v>349</v>
      </c>
      <c r="I509" s="24" t="n">
        <v>9393</v>
      </c>
      <c r="J509" s="24" t="s">
        <v>47</v>
      </c>
      <c r="K509" s="24" t="n">
        <v>0.05</v>
      </c>
      <c r="L509" s="24"/>
      <c r="M509" s="25"/>
      <c r="N509" s="26" t="n">
        <f aca="false">K509+(0.05*L509)+(M509/240)</f>
        <v>0.05</v>
      </c>
      <c r="O509" s="27"/>
      <c r="P509" s="27"/>
      <c r="Q509" s="27"/>
      <c r="R509" s="28" t="n">
        <f aca="false">N509*I509</f>
        <v>469.65</v>
      </c>
      <c r="S509" s="28" t="n">
        <f aca="false">O509+(P509*0.05)+(Q509/240)</f>
        <v>0</v>
      </c>
      <c r="T509" s="28" t="n">
        <f aca="false">R509-S509</f>
        <v>469.65</v>
      </c>
      <c r="U509" s="29" t="s">
        <v>48</v>
      </c>
    </row>
    <row r="510" customFormat="false" ht="15" hidden="false" customHeight="false" outlineLevel="0" collapsed="false">
      <c r="A510" s="18" t="s">
        <v>21</v>
      </c>
      <c r="B510" s="19" t="s">
        <v>22</v>
      </c>
      <c r="C510" s="18" t="n">
        <v>20</v>
      </c>
      <c r="D510" s="20" t="n">
        <v>1754</v>
      </c>
      <c r="E510" s="21" t="s">
        <v>23</v>
      </c>
      <c r="F510" s="22" t="s">
        <v>366</v>
      </c>
      <c r="G510" s="23" t="s">
        <v>25</v>
      </c>
      <c r="H510" s="24" t="s">
        <v>349</v>
      </c>
      <c r="I510" s="24" t="n">
        <v>123</v>
      </c>
      <c r="J510" s="24" t="s">
        <v>29</v>
      </c>
      <c r="K510" s="24"/>
      <c r="L510" s="24" t="n">
        <v>10</v>
      </c>
      <c r="M510" s="25"/>
      <c r="N510" s="26" t="n">
        <f aca="false">K510+(0.05*L510)+(M510/240)</f>
        <v>0.5</v>
      </c>
      <c r="O510" s="27"/>
      <c r="P510" s="27"/>
      <c r="Q510" s="27"/>
      <c r="R510" s="28" t="n">
        <f aca="false">N510*I510</f>
        <v>61.5</v>
      </c>
      <c r="S510" s="28" t="n">
        <f aca="false">O510+(P510*0.05)+(Q510/240)</f>
        <v>0</v>
      </c>
      <c r="T510" s="28" t="n">
        <f aca="false">R510-S510</f>
        <v>61.5</v>
      </c>
      <c r="U510" s="29"/>
    </row>
    <row r="511" customFormat="false" ht="15" hidden="false" customHeight="false" outlineLevel="0" collapsed="false">
      <c r="A511" s="18" t="s">
        <v>21</v>
      </c>
      <c r="B511" s="19" t="s">
        <v>22</v>
      </c>
      <c r="C511" s="18" t="n">
        <v>20</v>
      </c>
      <c r="D511" s="20" t="n">
        <v>1754</v>
      </c>
      <c r="E511" s="21" t="s">
        <v>23</v>
      </c>
      <c r="F511" s="22" t="s">
        <v>95</v>
      </c>
      <c r="G511" s="23" t="s">
        <v>25</v>
      </c>
      <c r="H511" s="24" t="s">
        <v>349</v>
      </c>
      <c r="I511" s="24" t="n">
        <v>142</v>
      </c>
      <c r="J511" s="24" t="s">
        <v>97</v>
      </c>
      <c r="K511" s="24" t="n">
        <v>12</v>
      </c>
      <c r="L511" s="24"/>
      <c r="M511" s="25"/>
      <c r="N511" s="26" t="n">
        <f aca="false">K511+(0.05*L511)+(M511/240)</f>
        <v>12</v>
      </c>
      <c r="O511" s="27"/>
      <c r="P511" s="27"/>
      <c r="Q511" s="27"/>
      <c r="R511" s="28" t="n">
        <f aca="false">N511*I511</f>
        <v>1704</v>
      </c>
      <c r="S511" s="28" t="n">
        <f aca="false">O511+(P511*0.05)+(Q511/240)</f>
        <v>0</v>
      </c>
      <c r="T511" s="28" t="n">
        <f aca="false">R511-S511</f>
        <v>1704</v>
      </c>
      <c r="U511" s="29"/>
    </row>
    <row r="512" customFormat="false" ht="15" hidden="false" customHeight="false" outlineLevel="0" collapsed="false">
      <c r="A512" s="18" t="s">
        <v>21</v>
      </c>
      <c r="B512" s="19" t="s">
        <v>22</v>
      </c>
      <c r="C512" s="18" t="n">
        <v>20</v>
      </c>
      <c r="D512" s="20" t="n">
        <v>1754</v>
      </c>
      <c r="E512" s="21" t="s">
        <v>23</v>
      </c>
      <c r="F512" s="22" t="s">
        <v>192</v>
      </c>
      <c r="G512" s="23" t="s">
        <v>25</v>
      </c>
      <c r="H512" s="24" t="s">
        <v>349</v>
      </c>
      <c r="I512" s="24" t="n">
        <v>71956</v>
      </c>
      <c r="J512" s="24" t="s">
        <v>29</v>
      </c>
      <c r="K512" s="24"/>
      <c r="L512" s="24" t="n">
        <v>8</v>
      </c>
      <c r="M512" s="25"/>
      <c r="N512" s="26" t="n">
        <f aca="false">K512+(0.05*L512)+(M512/240)</f>
        <v>0.4</v>
      </c>
      <c r="O512" s="27"/>
      <c r="P512" s="27"/>
      <c r="Q512" s="27"/>
      <c r="R512" s="28" t="n">
        <f aca="false">N512*I512</f>
        <v>28782.4</v>
      </c>
      <c r="S512" s="28" t="n">
        <f aca="false">O512+(P512*0.05)+(Q512/240)</f>
        <v>0</v>
      </c>
      <c r="T512" s="28" t="n">
        <f aca="false">R512-S512</f>
        <v>28782.4</v>
      </c>
      <c r="U512" s="29"/>
    </row>
    <row r="513" customFormat="false" ht="15" hidden="false" customHeight="false" outlineLevel="0" collapsed="false">
      <c r="A513" s="18" t="s">
        <v>21</v>
      </c>
      <c r="B513" s="19" t="s">
        <v>22</v>
      </c>
      <c r="C513" s="18" t="n">
        <v>20</v>
      </c>
      <c r="D513" s="20" t="n">
        <v>1754</v>
      </c>
      <c r="E513" s="21" t="s">
        <v>23</v>
      </c>
      <c r="F513" s="22" t="s">
        <v>96</v>
      </c>
      <c r="G513" s="23" t="s">
        <v>25</v>
      </c>
      <c r="H513" s="24" t="s">
        <v>349</v>
      </c>
      <c r="I513" s="24" t="n">
        <v>4328</v>
      </c>
      <c r="J513" s="24" t="s">
        <v>35</v>
      </c>
      <c r="K513" s="24" t="n">
        <v>16</v>
      </c>
      <c r="L513" s="24"/>
      <c r="M513" s="25"/>
      <c r="N513" s="26" t="n">
        <f aca="false">K513+(0.05*L513)+(M513/240)</f>
        <v>16</v>
      </c>
      <c r="O513" s="27"/>
      <c r="P513" s="27"/>
      <c r="Q513" s="27"/>
      <c r="R513" s="28" t="n">
        <f aca="false">N513*I513</f>
        <v>69248</v>
      </c>
      <c r="S513" s="28" t="n">
        <f aca="false">O513+(P513*0.05)+(Q513/240)</f>
        <v>0</v>
      </c>
      <c r="T513" s="28" t="n">
        <f aca="false">R513-S513</f>
        <v>69248</v>
      </c>
      <c r="U513" s="29"/>
    </row>
    <row r="514" customFormat="false" ht="15" hidden="false" customHeight="false" outlineLevel="0" collapsed="false">
      <c r="A514" s="18" t="s">
        <v>21</v>
      </c>
      <c r="B514" s="19" t="s">
        <v>22</v>
      </c>
      <c r="C514" s="18" t="n">
        <v>20</v>
      </c>
      <c r="D514" s="20" t="n">
        <v>1754</v>
      </c>
      <c r="E514" s="21" t="s">
        <v>23</v>
      </c>
      <c r="F514" s="22" t="s">
        <v>272</v>
      </c>
      <c r="G514" s="23" t="s">
        <v>25</v>
      </c>
      <c r="H514" s="24" t="s">
        <v>349</v>
      </c>
      <c r="I514" s="24" t="n">
        <v>842</v>
      </c>
      <c r="J514" s="24" t="s">
        <v>35</v>
      </c>
      <c r="K514" s="24" t="n">
        <v>9</v>
      </c>
      <c r="L514" s="24"/>
      <c r="M514" s="25"/>
      <c r="N514" s="26" t="n">
        <f aca="false">K514+(0.05*L514)+(M514/240)</f>
        <v>9</v>
      </c>
      <c r="O514" s="27"/>
      <c r="P514" s="27"/>
      <c r="Q514" s="27"/>
      <c r="R514" s="28" t="n">
        <f aca="false">N514*I514</f>
        <v>7578</v>
      </c>
      <c r="S514" s="28" t="n">
        <f aca="false">O514+(P514*0.05)+(Q514/240)</f>
        <v>0</v>
      </c>
      <c r="T514" s="28" t="n">
        <f aca="false">R514-S514</f>
        <v>7578</v>
      </c>
      <c r="U514" s="29"/>
    </row>
    <row r="515" customFormat="false" ht="15" hidden="false" customHeight="false" outlineLevel="0" collapsed="false">
      <c r="A515" s="18" t="s">
        <v>21</v>
      </c>
      <c r="B515" s="19" t="s">
        <v>22</v>
      </c>
      <c r="C515" s="18" t="n">
        <v>20</v>
      </c>
      <c r="D515" s="20" t="n">
        <v>1754</v>
      </c>
      <c r="E515" s="21" t="s">
        <v>23</v>
      </c>
      <c r="F515" s="22" t="s">
        <v>98</v>
      </c>
      <c r="G515" s="23" t="s">
        <v>25</v>
      </c>
      <c r="H515" s="24" t="s">
        <v>349</v>
      </c>
      <c r="I515" s="24" t="n">
        <v>120</v>
      </c>
      <c r="J515" s="24" t="s">
        <v>35</v>
      </c>
      <c r="K515" s="24" t="n">
        <v>4</v>
      </c>
      <c r="L515" s="24"/>
      <c r="M515" s="25"/>
      <c r="N515" s="26" t="n">
        <f aca="false">K515+(0.05*L515)+(M515/240)</f>
        <v>4</v>
      </c>
      <c r="O515" s="27"/>
      <c r="P515" s="27"/>
      <c r="Q515" s="27"/>
      <c r="R515" s="28" t="n">
        <f aca="false">N515*I515</f>
        <v>480</v>
      </c>
      <c r="S515" s="28" t="n">
        <f aca="false">O515+(P515*0.05)+(Q515/240)</f>
        <v>0</v>
      </c>
      <c r="T515" s="28" t="n">
        <f aca="false">R515-S515</f>
        <v>480</v>
      </c>
      <c r="U515" s="29"/>
    </row>
    <row r="516" customFormat="false" ht="15" hidden="false" customHeight="false" outlineLevel="0" collapsed="false">
      <c r="A516" s="18" t="s">
        <v>21</v>
      </c>
      <c r="B516" s="19" t="s">
        <v>22</v>
      </c>
      <c r="C516" s="18" t="n">
        <v>20</v>
      </c>
      <c r="D516" s="20" t="n">
        <v>1754</v>
      </c>
      <c r="E516" s="21" t="s">
        <v>23</v>
      </c>
      <c r="F516" s="22" t="s">
        <v>273</v>
      </c>
      <c r="G516" s="23" t="s">
        <v>25</v>
      </c>
      <c r="H516" s="24" t="s">
        <v>349</v>
      </c>
      <c r="I516" s="24" t="n">
        <f aca="false">137*12</f>
        <v>1644</v>
      </c>
      <c r="J516" s="24" t="s">
        <v>35</v>
      </c>
      <c r="K516" s="24" t="n">
        <v>1</v>
      </c>
      <c r="L516" s="24"/>
      <c r="M516" s="25"/>
      <c r="N516" s="26" t="n">
        <f aca="false">K516+(0.05*L516)+(M516/240)</f>
        <v>1</v>
      </c>
      <c r="O516" s="27"/>
      <c r="P516" s="27"/>
      <c r="Q516" s="27"/>
      <c r="R516" s="28" t="n">
        <f aca="false">N516*I516</f>
        <v>1644</v>
      </c>
      <c r="S516" s="28" t="n">
        <f aca="false">O516+(P516*0.05)+(Q516/240)</f>
        <v>0</v>
      </c>
      <c r="T516" s="28" t="n">
        <f aca="false">R516-S516</f>
        <v>1644</v>
      </c>
      <c r="U516" s="29"/>
    </row>
    <row r="517" customFormat="false" ht="15" hidden="false" customHeight="false" outlineLevel="0" collapsed="false">
      <c r="A517" s="18" t="s">
        <v>21</v>
      </c>
      <c r="B517" s="19" t="s">
        <v>22</v>
      </c>
      <c r="C517" s="18" t="n">
        <v>20</v>
      </c>
      <c r="D517" s="20" t="n">
        <v>1754</v>
      </c>
      <c r="E517" s="21" t="s">
        <v>23</v>
      </c>
      <c r="F517" s="22" t="s">
        <v>367</v>
      </c>
      <c r="G517" s="23" t="s">
        <v>25</v>
      </c>
      <c r="H517" s="24" t="s">
        <v>349</v>
      </c>
      <c r="I517" s="24" t="n">
        <v>24</v>
      </c>
      <c r="J517" s="24" t="s">
        <v>35</v>
      </c>
      <c r="K517" s="24" t="n">
        <v>4</v>
      </c>
      <c r="L517" s="24"/>
      <c r="M517" s="25"/>
      <c r="N517" s="26" t="n">
        <f aca="false">K517+(0.05*L517)+(M517/240)</f>
        <v>4</v>
      </c>
      <c r="O517" s="27"/>
      <c r="P517" s="27"/>
      <c r="Q517" s="27"/>
      <c r="R517" s="28" t="n">
        <f aca="false">N517*I517</f>
        <v>96</v>
      </c>
      <c r="S517" s="28" t="n">
        <f aca="false">O517+(P517*0.05)+(Q517/240)</f>
        <v>0</v>
      </c>
      <c r="T517" s="28" t="n">
        <f aca="false">R517-S517</f>
        <v>96</v>
      </c>
      <c r="U517" s="29"/>
    </row>
    <row r="518" customFormat="false" ht="15" hidden="false" customHeight="false" outlineLevel="0" collapsed="false">
      <c r="A518" s="18" t="s">
        <v>21</v>
      </c>
      <c r="B518" s="19" t="s">
        <v>22</v>
      </c>
      <c r="C518" s="18" t="n">
        <v>20</v>
      </c>
      <c r="D518" s="20" t="n">
        <v>1754</v>
      </c>
      <c r="E518" s="21" t="s">
        <v>23</v>
      </c>
      <c r="F518" s="22" t="s">
        <v>368</v>
      </c>
      <c r="G518" s="23" t="s">
        <v>25</v>
      </c>
      <c r="H518" s="24" t="s">
        <v>349</v>
      </c>
      <c r="I518" s="24" t="n">
        <v>1307</v>
      </c>
      <c r="J518" s="24" t="s">
        <v>38</v>
      </c>
      <c r="K518" s="24" t="n">
        <v>10</v>
      </c>
      <c r="L518" s="24"/>
      <c r="M518" s="25"/>
      <c r="N518" s="26" t="n">
        <f aca="false">K518+(0.05*L518)+(M518/240)</f>
        <v>10</v>
      </c>
      <c r="O518" s="27"/>
      <c r="P518" s="27"/>
      <c r="Q518" s="27"/>
      <c r="R518" s="28" t="n">
        <f aca="false">N518*I518</f>
        <v>13070</v>
      </c>
      <c r="S518" s="28" t="n">
        <f aca="false">O518+(P518*0.05)+(Q518/240)</f>
        <v>0</v>
      </c>
      <c r="T518" s="28" t="n">
        <f aca="false">R518-S518</f>
        <v>13070</v>
      </c>
      <c r="U518" s="29"/>
    </row>
    <row r="519" customFormat="false" ht="15" hidden="false" customHeight="false" outlineLevel="0" collapsed="false">
      <c r="A519" s="18" t="s">
        <v>21</v>
      </c>
      <c r="B519" s="19" t="s">
        <v>22</v>
      </c>
      <c r="C519" s="18" t="n">
        <v>20</v>
      </c>
      <c r="D519" s="20" t="n">
        <v>1754</v>
      </c>
      <c r="E519" s="21" t="s">
        <v>23</v>
      </c>
      <c r="F519" s="22" t="s">
        <v>369</v>
      </c>
      <c r="G519" s="23" t="s">
        <v>25</v>
      </c>
      <c r="H519" s="24" t="s">
        <v>349</v>
      </c>
      <c r="I519" s="24" t="n">
        <v>1200</v>
      </c>
      <c r="J519" s="24" t="s">
        <v>29</v>
      </c>
      <c r="K519" s="24"/>
      <c r="L519" s="30" t="n">
        <v>30</v>
      </c>
      <c r="M519" s="25"/>
      <c r="N519" s="26" t="n">
        <f aca="false">K519+(0.05*L519)+(M519/240)</f>
        <v>1.5</v>
      </c>
      <c r="O519" s="27"/>
      <c r="P519" s="27"/>
      <c r="Q519" s="27"/>
      <c r="R519" s="28" t="n">
        <f aca="false">N519*I519</f>
        <v>1800</v>
      </c>
      <c r="S519" s="28" t="n">
        <f aca="false">O519+(P519*0.05)+(Q519/240)</f>
        <v>0</v>
      </c>
      <c r="T519" s="28" t="n">
        <f aca="false">R519-S519</f>
        <v>1800</v>
      </c>
      <c r="U519" s="29"/>
    </row>
    <row r="520" customFormat="false" ht="15" hidden="false" customHeight="false" outlineLevel="0" collapsed="false">
      <c r="A520" s="18" t="s">
        <v>21</v>
      </c>
      <c r="B520" s="19" t="s">
        <v>22</v>
      </c>
      <c r="C520" s="18" t="n">
        <v>20</v>
      </c>
      <c r="D520" s="20" t="n">
        <v>1754</v>
      </c>
      <c r="E520" s="21" t="s">
        <v>23</v>
      </c>
      <c r="F520" s="22" t="s">
        <v>370</v>
      </c>
      <c r="G520" s="23" t="s">
        <v>25</v>
      </c>
      <c r="H520" s="24" t="s">
        <v>349</v>
      </c>
      <c r="I520" s="24" t="n">
        <v>16</v>
      </c>
      <c r="J520" s="24" t="s">
        <v>47</v>
      </c>
      <c r="K520" s="24" t="n">
        <v>150</v>
      </c>
      <c r="L520" s="24"/>
      <c r="M520" s="25"/>
      <c r="N520" s="26" t="n">
        <f aca="false">K520+(0.05*L520)+(M520/240)</f>
        <v>150</v>
      </c>
      <c r="O520" s="27"/>
      <c r="P520" s="27"/>
      <c r="Q520" s="27"/>
      <c r="R520" s="28" t="n">
        <f aca="false">N520*I520</f>
        <v>2400</v>
      </c>
      <c r="S520" s="28" t="n">
        <f aca="false">O520+(P520*0.05)+(Q520/240)</f>
        <v>0</v>
      </c>
      <c r="T520" s="28" t="n">
        <f aca="false">R520-S520</f>
        <v>2400</v>
      </c>
      <c r="U520" s="29"/>
    </row>
    <row r="521" customFormat="false" ht="15" hidden="false" customHeight="false" outlineLevel="0" collapsed="false">
      <c r="A521" s="18" t="s">
        <v>21</v>
      </c>
      <c r="B521" s="19" t="s">
        <v>22</v>
      </c>
      <c r="C521" s="18" t="n">
        <v>20</v>
      </c>
      <c r="D521" s="20" t="n">
        <v>1754</v>
      </c>
      <c r="E521" s="21" t="s">
        <v>23</v>
      </c>
      <c r="F521" s="22" t="s">
        <v>101</v>
      </c>
      <c r="G521" s="23" t="s">
        <v>25</v>
      </c>
      <c r="H521" s="24" t="s">
        <v>349</v>
      </c>
      <c r="I521" s="24" t="n">
        <v>275460</v>
      </c>
      <c r="J521" s="24" t="s">
        <v>29</v>
      </c>
      <c r="K521" s="24"/>
      <c r="L521" s="24" t="n">
        <v>6</v>
      </c>
      <c r="M521" s="25"/>
      <c r="N521" s="26" t="n">
        <f aca="false">K521+(0.05*L521)+(M521/240)</f>
        <v>0.3</v>
      </c>
      <c r="O521" s="27"/>
      <c r="P521" s="27"/>
      <c r="Q521" s="27"/>
      <c r="R521" s="28" t="n">
        <f aca="false">N521*I521</f>
        <v>82638</v>
      </c>
      <c r="S521" s="28" t="n">
        <f aca="false">O521+(P521*0.05)+(Q521/240)</f>
        <v>0</v>
      </c>
      <c r="T521" s="28" t="n">
        <f aca="false">R521-S521</f>
        <v>82638</v>
      </c>
      <c r="U521" s="29"/>
    </row>
    <row r="522" customFormat="false" ht="15" hidden="false" customHeight="false" outlineLevel="0" collapsed="false">
      <c r="A522" s="18" t="s">
        <v>21</v>
      </c>
      <c r="B522" s="19" t="s">
        <v>22</v>
      </c>
      <c r="C522" s="18" t="n">
        <v>20</v>
      </c>
      <c r="D522" s="20" t="n">
        <v>1754</v>
      </c>
      <c r="E522" s="21" t="s">
        <v>23</v>
      </c>
      <c r="F522" s="22" t="s">
        <v>33</v>
      </c>
      <c r="G522" s="23" t="s">
        <v>25</v>
      </c>
      <c r="H522" s="24" t="s">
        <v>349</v>
      </c>
      <c r="I522" s="24" t="n">
        <v>1895</v>
      </c>
      <c r="J522" s="24" t="s">
        <v>29</v>
      </c>
      <c r="K522" s="24"/>
      <c r="L522" s="24" t="n">
        <v>20</v>
      </c>
      <c r="M522" s="25"/>
      <c r="N522" s="26" t="n">
        <f aca="false">K522+(0.05*L522)+(M522/240)</f>
        <v>1</v>
      </c>
      <c r="O522" s="27"/>
      <c r="P522" s="27"/>
      <c r="Q522" s="27"/>
      <c r="R522" s="28" t="n">
        <f aca="false">N522*I522</f>
        <v>1895</v>
      </c>
      <c r="S522" s="28" t="n">
        <f aca="false">O522+(P522*0.05)+(Q522/240)</f>
        <v>0</v>
      </c>
      <c r="T522" s="28" t="n">
        <f aca="false">R522-S522</f>
        <v>1895</v>
      </c>
      <c r="U522" s="29"/>
    </row>
    <row r="523" customFormat="false" ht="15" hidden="false" customHeight="false" outlineLevel="0" collapsed="false">
      <c r="A523" s="18" t="s">
        <v>21</v>
      </c>
      <c r="B523" s="19" t="s">
        <v>22</v>
      </c>
      <c r="C523" s="18" t="n">
        <v>20</v>
      </c>
      <c r="D523" s="20" t="n">
        <v>1754</v>
      </c>
      <c r="E523" s="21" t="s">
        <v>23</v>
      </c>
      <c r="F523" s="22" t="s">
        <v>278</v>
      </c>
      <c r="G523" s="23" t="s">
        <v>25</v>
      </c>
      <c r="H523" s="24" t="s">
        <v>349</v>
      </c>
      <c r="I523" s="24" t="n">
        <v>242950</v>
      </c>
      <c r="J523" s="24" t="s">
        <v>29</v>
      </c>
      <c r="K523" s="24"/>
      <c r="L523" s="24" t="n">
        <v>6</v>
      </c>
      <c r="M523" s="25"/>
      <c r="N523" s="26" t="n">
        <f aca="false">K523+(0.05*L523)+(M523/240)</f>
        <v>0.3</v>
      </c>
      <c r="O523" s="27"/>
      <c r="P523" s="27"/>
      <c r="Q523" s="27"/>
      <c r="R523" s="28" t="n">
        <f aca="false">N523*I523</f>
        <v>72885</v>
      </c>
      <c r="S523" s="28" t="n">
        <f aca="false">O523+(P523*0.05)+(Q523/240)</f>
        <v>0</v>
      </c>
      <c r="T523" s="28" t="n">
        <f aca="false">R523-S523</f>
        <v>72885</v>
      </c>
      <c r="U523" s="29"/>
    </row>
    <row r="524" customFormat="false" ht="15" hidden="false" customHeight="false" outlineLevel="0" collapsed="false">
      <c r="A524" s="18" t="s">
        <v>21</v>
      </c>
      <c r="B524" s="19" t="s">
        <v>22</v>
      </c>
      <c r="C524" s="18" t="n">
        <v>20</v>
      </c>
      <c r="D524" s="20" t="n">
        <v>1754</v>
      </c>
      <c r="E524" s="21" t="s">
        <v>23</v>
      </c>
      <c r="F524" s="22" t="s">
        <v>282</v>
      </c>
      <c r="G524" s="23" t="s">
        <v>25</v>
      </c>
      <c r="H524" s="24" t="s">
        <v>349</v>
      </c>
      <c r="I524" s="24" t="n">
        <v>680</v>
      </c>
      <c r="J524" s="24" t="s">
        <v>29</v>
      </c>
      <c r="K524" s="24"/>
      <c r="L524" s="24" t="n">
        <v>30</v>
      </c>
      <c r="M524" s="25"/>
      <c r="N524" s="26" t="n">
        <f aca="false">K524+(0.05*L524)+(M524/240)</f>
        <v>1.5</v>
      </c>
      <c r="O524" s="27"/>
      <c r="P524" s="27"/>
      <c r="Q524" s="27"/>
      <c r="R524" s="28" t="n">
        <f aca="false">N524*I524</f>
        <v>1020</v>
      </c>
      <c r="S524" s="28" t="n">
        <f aca="false">O524+(P524*0.05)+(Q524/240)</f>
        <v>0</v>
      </c>
      <c r="T524" s="28" t="n">
        <f aca="false">R524-S524</f>
        <v>1020</v>
      </c>
      <c r="U524" s="29"/>
    </row>
    <row r="525" customFormat="false" ht="15" hidden="false" customHeight="false" outlineLevel="0" collapsed="false">
      <c r="A525" s="18" t="s">
        <v>21</v>
      </c>
      <c r="B525" s="19" t="s">
        <v>22</v>
      </c>
      <c r="C525" s="18" t="n">
        <v>21</v>
      </c>
      <c r="D525" s="20" t="n">
        <v>1754</v>
      </c>
      <c r="E525" s="21" t="s">
        <v>23</v>
      </c>
      <c r="F525" s="22" t="s">
        <v>371</v>
      </c>
      <c r="G525" s="23" t="s">
        <v>25</v>
      </c>
      <c r="H525" s="24" t="s">
        <v>349</v>
      </c>
      <c r="I525" s="24" t="n">
        <v>3090</v>
      </c>
      <c r="J525" s="24" t="s">
        <v>29</v>
      </c>
      <c r="K525" s="24"/>
      <c r="L525" s="24" t="n">
        <v>12</v>
      </c>
      <c r="M525" s="25"/>
      <c r="N525" s="26" t="n">
        <f aca="false">K525+(0.05*L525)+(M525/240)</f>
        <v>0.6</v>
      </c>
      <c r="O525" s="27"/>
      <c r="P525" s="27"/>
      <c r="Q525" s="27"/>
      <c r="R525" s="28" t="n">
        <f aca="false">N525*I525</f>
        <v>1854</v>
      </c>
      <c r="S525" s="28" t="n">
        <f aca="false">O525+(P525*0.05)+(Q525/240)</f>
        <v>0</v>
      </c>
      <c r="T525" s="28" t="n">
        <f aca="false">R525-S525</f>
        <v>1854</v>
      </c>
      <c r="U525" s="29"/>
    </row>
    <row r="526" customFormat="false" ht="15" hidden="false" customHeight="false" outlineLevel="0" collapsed="false">
      <c r="A526" s="18" t="s">
        <v>21</v>
      </c>
      <c r="B526" s="19" t="s">
        <v>22</v>
      </c>
      <c r="C526" s="18" t="n">
        <v>21</v>
      </c>
      <c r="D526" s="20" t="n">
        <v>1754</v>
      </c>
      <c r="E526" s="21" t="s">
        <v>23</v>
      </c>
      <c r="F526" s="22" t="s">
        <v>372</v>
      </c>
      <c r="G526" s="23" t="s">
        <v>25</v>
      </c>
      <c r="H526" s="24" t="s">
        <v>349</v>
      </c>
      <c r="I526" s="24" t="n">
        <v>2055</v>
      </c>
      <c r="J526" s="24" t="s">
        <v>29</v>
      </c>
      <c r="K526" s="24"/>
      <c r="L526" s="24" t="n">
        <v>40</v>
      </c>
      <c r="M526" s="25"/>
      <c r="N526" s="26" t="n">
        <f aca="false">K526+(0.05*L526)+(M526/240)</f>
        <v>2</v>
      </c>
      <c r="O526" s="27"/>
      <c r="P526" s="27"/>
      <c r="Q526" s="27"/>
      <c r="R526" s="28" t="n">
        <f aca="false">N526*I526</f>
        <v>4110</v>
      </c>
      <c r="S526" s="28" t="n">
        <f aca="false">O526+(P526*0.05)+(Q526/240)</f>
        <v>0</v>
      </c>
      <c r="T526" s="28" t="n">
        <f aca="false">R526-S526</f>
        <v>4110</v>
      </c>
      <c r="U526" s="29"/>
    </row>
    <row r="527" customFormat="false" ht="15" hidden="false" customHeight="false" outlineLevel="0" collapsed="false">
      <c r="A527" s="18" t="s">
        <v>21</v>
      </c>
      <c r="B527" s="19" t="s">
        <v>22</v>
      </c>
      <c r="C527" s="18" t="n">
        <v>21</v>
      </c>
      <c r="D527" s="20" t="n">
        <v>1754</v>
      </c>
      <c r="E527" s="21" t="s">
        <v>23</v>
      </c>
      <c r="F527" s="22" t="s">
        <v>373</v>
      </c>
      <c r="G527" s="23" t="s">
        <v>25</v>
      </c>
      <c r="H527" s="24" t="s">
        <v>349</v>
      </c>
      <c r="I527" s="24" t="n">
        <v>324</v>
      </c>
      <c r="J527" s="24" t="s">
        <v>29</v>
      </c>
      <c r="K527" s="24"/>
      <c r="L527" s="24" t="n">
        <v>20</v>
      </c>
      <c r="M527" s="25"/>
      <c r="N527" s="26" t="n">
        <f aca="false">K527+(0.05*L527)+(M527/240)</f>
        <v>1</v>
      </c>
      <c r="O527" s="27"/>
      <c r="P527" s="27"/>
      <c r="Q527" s="27"/>
      <c r="R527" s="28" t="n">
        <f aca="false">N527*I527</f>
        <v>324</v>
      </c>
      <c r="S527" s="28" t="n">
        <f aca="false">O527+(P527*0.05)+(Q527/240)</f>
        <v>0</v>
      </c>
      <c r="T527" s="28" t="n">
        <f aca="false">R527-S527</f>
        <v>324</v>
      </c>
      <c r="U527" s="29"/>
    </row>
    <row r="528" customFormat="false" ht="15" hidden="false" customHeight="false" outlineLevel="0" collapsed="false">
      <c r="A528" s="18" t="s">
        <v>21</v>
      </c>
      <c r="B528" s="19" t="s">
        <v>22</v>
      </c>
      <c r="C528" s="18" t="n">
        <v>21</v>
      </c>
      <c r="D528" s="20" t="n">
        <v>1754</v>
      </c>
      <c r="E528" s="21" t="s">
        <v>23</v>
      </c>
      <c r="F528" s="22" t="s">
        <v>103</v>
      </c>
      <c r="G528" s="23" t="s">
        <v>25</v>
      </c>
      <c r="H528" s="24" t="s">
        <v>349</v>
      </c>
      <c r="I528" s="24" t="n">
        <v>400</v>
      </c>
      <c r="J528" s="24" t="s">
        <v>35</v>
      </c>
      <c r="K528" s="24" t="n">
        <v>24</v>
      </c>
      <c r="L528" s="24"/>
      <c r="M528" s="25"/>
      <c r="N528" s="26" t="n">
        <f aca="false">K528+(0.05*L528)+(M528/240)</f>
        <v>24</v>
      </c>
      <c r="O528" s="27"/>
      <c r="P528" s="27"/>
      <c r="Q528" s="27"/>
      <c r="R528" s="28" t="n">
        <f aca="false">N528*I528</f>
        <v>9600</v>
      </c>
      <c r="S528" s="28" t="n">
        <f aca="false">O528+(P528*0.05)+(Q528/240)</f>
        <v>0</v>
      </c>
      <c r="T528" s="28" t="n">
        <f aca="false">R528-S528</f>
        <v>9600</v>
      </c>
      <c r="U528" s="29"/>
    </row>
    <row r="529" customFormat="false" ht="15" hidden="false" customHeight="false" outlineLevel="0" collapsed="false">
      <c r="A529" s="18" t="s">
        <v>21</v>
      </c>
      <c r="B529" s="19" t="s">
        <v>22</v>
      </c>
      <c r="C529" s="18" t="n">
        <v>21</v>
      </c>
      <c r="D529" s="20" t="n">
        <v>1754</v>
      </c>
      <c r="E529" s="21" t="s">
        <v>23</v>
      </c>
      <c r="F529" s="22" t="s">
        <v>374</v>
      </c>
      <c r="G529" s="23" t="s">
        <v>25</v>
      </c>
      <c r="H529" s="24" t="s">
        <v>349</v>
      </c>
      <c r="I529" s="24" t="n">
        <v>30</v>
      </c>
      <c r="J529" s="24" t="s">
        <v>140</v>
      </c>
      <c r="K529" s="30" t="n">
        <v>40</v>
      </c>
      <c r="L529" s="24"/>
      <c r="M529" s="25"/>
      <c r="N529" s="26" t="n">
        <f aca="false">K529+(0.05*L529)+(M529/240)</f>
        <v>40</v>
      </c>
      <c r="O529" s="27"/>
      <c r="P529" s="27"/>
      <c r="Q529" s="27"/>
      <c r="R529" s="28" t="n">
        <f aca="false">N529*I529</f>
        <v>1200</v>
      </c>
      <c r="S529" s="28" t="n">
        <f aca="false">O529+(P529*0.05)+(Q529/240)</f>
        <v>0</v>
      </c>
      <c r="T529" s="28" t="n">
        <f aca="false">R529-S529</f>
        <v>1200</v>
      </c>
      <c r="U529" s="29"/>
    </row>
    <row r="530" customFormat="false" ht="15" hidden="false" customHeight="false" outlineLevel="0" collapsed="false">
      <c r="A530" s="18" t="s">
        <v>21</v>
      </c>
      <c r="B530" s="19" t="s">
        <v>22</v>
      </c>
      <c r="C530" s="18" t="n">
        <v>21</v>
      </c>
      <c r="D530" s="20" t="n">
        <v>1754</v>
      </c>
      <c r="E530" s="21" t="s">
        <v>23</v>
      </c>
      <c r="F530" s="22" t="s">
        <v>374</v>
      </c>
      <c r="G530" s="23" t="s">
        <v>25</v>
      </c>
      <c r="H530" s="24" t="s">
        <v>349</v>
      </c>
      <c r="I530" s="24" t="n">
        <v>20</v>
      </c>
      <c r="J530" s="24" t="s">
        <v>97</v>
      </c>
      <c r="K530" s="24" t="n">
        <v>4</v>
      </c>
      <c r="L530" s="24" t="n">
        <v>16</v>
      </c>
      <c r="M530" s="25"/>
      <c r="N530" s="26" t="n">
        <f aca="false">K530+(0.05*L530)+(M530/240)</f>
        <v>4.8</v>
      </c>
      <c r="O530" s="27"/>
      <c r="P530" s="27"/>
      <c r="Q530" s="27"/>
      <c r="R530" s="28" t="n">
        <f aca="false">N530*I530</f>
        <v>96</v>
      </c>
      <c r="S530" s="28" t="n">
        <f aca="false">O530+(P530*0.05)+(Q530/240)</f>
        <v>0</v>
      </c>
      <c r="T530" s="28" t="n">
        <f aca="false">R530-S530</f>
        <v>96</v>
      </c>
      <c r="U530" s="29"/>
    </row>
    <row r="531" customFormat="false" ht="15" hidden="false" customHeight="false" outlineLevel="0" collapsed="false">
      <c r="A531" s="18" t="s">
        <v>21</v>
      </c>
      <c r="B531" s="19" t="s">
        <v>22</v>
      </c>
      <c r="C531" s="18" t="n">
        <v>21</v>
      </c>
      <c r="D531" s="20" t="n">
        <v>1754</v>
      </c>
      <c r="E531" s="21" t="s">
        <v>23</v>
      </c>
      <c r="F531" s="22" t="s">
        <v>374</v>
      </c>
      <c r="G531" s="23" t="s">
        <v>25</v>
      </c>
      <c r="H531" s="24" t="s">
        <v>349</v>
      </c>
      <c r="I531" s="24" t="n">
        <v>25</v>
      </c>
      <c r="J531" s="24" t="s">
        <v>29</v>
      </c>
      <c r="K531" s="24"/>
      <c r="L531" s="24" t="n">
        <v>8</v>
      </c>
      <c r="M531" s="25"/>
      <c r="N531" s="26" t="n">
        <f aca="false">K531+(0.05*L531)+(M531/240)</f>
        <v>0.4</v>
      </c>
      <c r="O531" s="27"/>
      <c r="P531" s="27"/>
      <c r="Q531" s="27"/>
      <c r="R531" s="28" t="n">
        <f aca="false">N531*I531</f>
        <v>10</v>
      </c>
      <c r="S531" s="28" t="n">
        <f aca="false">O531+(P531*0.05)+(Q531/240)</f>
        <v>0</v>
      </c>
      <c r="T531" s="28" t="n">
        <f aca="false">R531-S531</f>
        <v>10</v>
      </c>
      <c r="U531" s="29"/>
    </row>
    <row r="532" customFormat="false" ht="15" hidden="false" customHeight="false" outlineLevel="0" collapsed="false">
      <c r="A532" s="18" t="s">
        <v>21</v>
      </c>
      <c r="B532" s="19" t="s">
        <v>22</v>
      </c>
      <c r="C532" s="18" t="n">
        <v>21</v>
      </c>
      <c r="D532" s="20" t="n">
        <v>1754</v>
      </c>
      <c r="E532" s="21" t="s">
        <v>23</v>
      </c>
      <c r="F532" s="22" t="s">
        <v>104</v>
      </c>
      <c r="G532" s="23" t="s">
        <v>25</v>
      </c>
      <c r="H532" s="24" t="s">
        <v>349</v>
      </c>
      <c r="I532" s="24" t="n">
        <v>8344</v>
      </c>
      <c r="J532" s="30" t="s">
        <v>29</v>
      </c>
      <c r="K532" s="24"/>
      <c r="L532" s="24" t="n">
        <v>30</v>
      </c>
      <c r="M532" s="25"/>
      <c r="N532" s="26" t="n">
        <f aca="false">K532+(0.05*L532)+(M532/240)</f>
        <v>1.5</v>
      </c>
      <c r="O532" s="27"/>
      <c r="P532" s="27"/>
      <c r="Q532" s="27"/>
      <c r="R532" s="28" t="n">
        <f aca="false">N532*I532</f>
        <v>12516</v>
      </c>
      <c r="S532" s="28" t="n">
        <f aca="false">O532+(P532*0.05)+(Q532/240)</f>
        <v>0</v>
      </c>
      <c r="T532" s="28" t="n">
        <f aca="false">R532-S532</f>
        <v>12516</v>
      </c>
      <c r="U532" s="29"/>
    </row>
    <row r="533" customFormat="false" ht="15" hidden="false" customHeight="false" outlineLevel="0" collapsed="false">
      <c r="A533" s="18" t="s">
        <v>21</v>
      </c>
      <c r="B533" s="19" t="s">
        <v>22</v>
      </c>
      <c r="C533" s="18" t="n">
        <v>21</v>
      </c>
      <c r="D533" s="20" t="n">
        <v>1754</v>
      </c>
      <c r="E533" s="21" t="s">
        <v>23</v>
      </c>
      <c r="F533" s="22" t="s">
        <v>375</v>
      </c>
      <c r="G533" s="23" t="s">
        <v>25</v>
      </c>
      <c r="H533" s="24" t="s">
        <v>349</v>
      </c>
      <c r="I533" s="24" t="n">
        <v>2660</v>
      </c>
      <c r="J533" s="24" t="s">
        <v>29</v>
      </c>
      <c r="K533" s="24"/>
      <c r="L533" s="24" t="n">
        <v>28</v>
      </c>
      <c r="M533" s="25"/>
      <c r="N533" s="26" t="n">
        <f aca="false">K533+(0.05*L533)+(M533/240)</f>
        <v>1.4</v>
      </c>
      <c r="O533" s="27"/>
      <c r="P533" s="27"/>
      <c r="Q533" s="27"/>
      <c r="R533" s="28" t="n">
        <f aca="false">N533*I533</f>
        <v>3724</v>
      </c>
      <c r="S533" s="28" t="n">
        <f aca="false">O533+(P533*0.05)+(Q533/240)</f>
        <v>0</v>
      </c>
      <c r="T533" s="28" t="n">
        <f aca="false">R533-S533</f>
        <v>3724</v>
      </c>
      <c r="U533" s="29"/>
    </row>
    <row r="534" customFormat="false" ht="15" hidden="false" customHeight="false" outlineLevel="0" collapsed="false">
      <c r="A534" s="18" t="s">
        <v>21</v>
      </c>
      <c r="B534" s="19" t="s">
        <v>22</v>
      </c>
      <c r="C534" s="18" t="n">
        <v>21</v>
      </c>
      <c r="D534" s="20" t="n">
        <v>1754</v>
      </c>
      <c r="E534" s="21" t="s">
        <v>23</v>
      </c>
      <c r="F534" s="22" t="s">
        <v>376</v>
      </c>
      <c r="G534" s="23" t="s">
        <v>25</v>
      </c>
      <c r="H534" s="24" t="s">
        <v>349</v>
      </c>
      <c r="I534" s="24" t="n">
        <v>350</v>
      </c>
      <c r="J534" s="24" t="s">
        <v>35</v>
      </c>
      <c r="K534" s="24"/>
      <c r="L534" s="24" t="n">
        <v>15</v>
      </c>
      <c r="M534" s="25"/>
      <c r="N534" s="26" t="n">
        <f aca="false">K534+(0.05*L534)+(M534/240)</f>
        <v>0.75</v>
      </c>
      <c r="O534" s="27"/>
      <c r="P534" s="27"/>
      <c r="Q534" s="27"/>
      <c r="R534" s="28" t="n">
        <f aca="false">N534*I534</f>
        <v>262.5</v>
      </c>
      <c r="S534" s="28" t="n">
        <f aca="false">O534+(P534*0.05)+(Q534/240)</f>
        <v>0</v>
      </c>
      <c r="T534" s="28" t="n">
        <f aca="false">R534-S534</f>
        <v>262.5</v>
      </c>
      <c r="U534" s="29"/>
    </row>
    <row r="535" customFormat="false" ht="15" hidden="false" customHeight="false" outlineLevel="0" collapsed="false">
      <c r="A535" s="18" t="s">
        <v>21</v>
      </c>
      <c r="B535" s="19" t="s">
        <v>22</v>
      </c>
      <c r="C535" s="18" t="n">
        <v>21</v>
      </c>
      <c r="D535" s="20" t="n">
        <v>1754</v>
      </c>
      <c r="E535" s="21" t="s">
        <v>23</v>
      </c>
      <c r="F535" s="22" t="s">
        <v>377</v>
      </c>
      <c r="G535" s="23" t="s">
        <v>25</v>
      </c>
      <c r="H535" s="24" t="s">
        <v>349</v>
      </c>
      <c r="I535" s="24" t="n">
        <v>100</v>
      </c>
      <c r="J535" s="24" t="s">
        <v>29</v>
      </c>
      <c r="K535" s="24" t="n">
        <v>100</v>
      </c>
      <c r="L535" s="24"/>
      <c r="M535" s="25"/>
      <c r="N535" s="26" t="n">
        <f aca="false">K535+(0.05*L535)+(M535/240)</f>
        <v>100</v>
      </c>
      <c r="O535" s="27"/>
      <c r="P535" s="27"/>
      <c r="Q535" s="27"/>
      <c r="R535" s="28" t="n">
        <f aca="false">N535*I535</f>
        <v>10000</v>
      </c>
      <c r="S535" s="28" t="n">
        <f aca="false">O535+(P535*0.05)+(Q535/240)</f>
        <v>0</v>
      </c>
      <c r="T535" s="28" t="n">
        <f aca="false">R535-S535</f>
        <v>10000</v>
      </c>
      <c r="U535" s="29"/>
    </row>
    <row r="536" customFormat="false" ht="15" hidden="false" customHeight="false" outlineLevel="0" collapsed="false">
      <c r="A536" s="18" t="s">
        <v>21</v>
      </c>
      <c r="B536" s="19" t="s">
        <v>22</v>
      </c>
      <c r="C536" s="18" t="n">
        <v>21</v>
      </c>
      <c r="D536" s="20" t="n">
        <v>1754</v>
      </c>
      <c r="E536" s="21" t="s">
        <v>23</v>
      </c>
      <c r="F536" s="32" t="s">
        <v>378</v>
      </c>
      <c r="G536" s="23" t="s">
        <v>25</v>
      </c>
      <c r="H536" s="24" t="s">
        <v>349</v>
      </c>
      <c r="I536" s="24" t="n">
        <v>109</v>
      </c>
      <c r="J536" s="24" t="s">
        <v>29</v>
      </c>
      <c r="K536" s="24"/>
      <c r="L536" s="24" t="n">
        <v>20</v>
      </c>
      <c r="M536" s="25"/>
      <c r="N536" s="26" t="n">
        <f aca="false">K536+(0.05*L536)+(M536/240)</f>
        <v>1</v>
      </c>
      <c r="O536" s="27"/>
      <c r="P536" s="27"/>
      <c r="Q536" s="27"/>
      <c r="R536" s="28" t="n">
        <f aca="false">N536*I536</f>
        <v>109</v>
      </c>
      <c r="S536" s="28" t="n">
        <f aca="false">O536+(P536*0.05)+(Q536/240)</f>
        <v>0</v>
      </c>
      <c r="T536" s="28" t="n">
        <f aca="false">R536-S536</f>
        <v>109</v>
      </c>
      <c r="U536" s="29"/>
    </row>
    <row r="537" customFormat="false" ht="15" hidden="false" customHeight="false" outlineLevel="0" collapsed="false">
      <c r="A537" s="18" t="s">
        <v>21</v>
      </c>
      <c r="B537" s="19" t="s">
        <v>22</v>
      </c>
      <c r="C537" s="18" t="n">
        <v>21</v>
      </c>
      <c r="D537" s="20" t="n">
        <v>1754</v>
      </c>
      <c r="E537" s="21" t="s">
        <v>23</v>
      </c>
      <c r="F537" s="22" t="s">
        <v>211</v>
      </c>
      <c r="G537" s="23" t="s">
        <v>25</v>
      </c>
      <c r="H537" s="24" t="s">
        <v>349</v>
      </c>
      <c r="I537" s="24" t="n">
        <v>703</v>
      </c>
      <c r="J537" s="24" t="s">
        <v>106</v>
      </c>
      <c r="K537" s="30" t="n">
        <v>10</v>
      </c>
      <c r="L537" s="24"/>
      <c r="M537" s="25"/>
      <c r="N537" s="26" t="n">
        <f aca="false">K537+(0.05*L537)+(M537/240)</f>
        <v>10</v>
      </c>
      <c r="O537" s="27"/>
      <c r="P537" s="27"/>
      <c r="Q537" s="27"/>
      <c r="R537" s="28" t="n">
        <f aca="false">N537*I537</f>
        <v>7030</v>
      </c>
      <c r="S537" s="28" t="n">
        <f aca="false">O537+(P537*0.05)+(Q537/240)</f>
        <v>0</v>
      </c>
      <c r="T537" s="28" t="n">
        <f aca="false">R537-S537</f>
        <v>7030</v>
      </c>
      <c r="U537" s="29"/>
    </row>
    <row r="538" customFormat="false" ht="15" hidden="false" customHeight="false" outlineLevel="0" collapsed="false">
      <c r="A538" s="18" t="s">
        <v>21</v>
      </c>
      <c r="B538" s="19" t="s">
        <v>22</v>
      </c>
      <c r="C538" s="18" t="n">
        <v>21</v>
      </c>
      <c r="D538" s="20" t="n">
        <v>1754</v>
      </c>
      <c r="E538" s="21" t="s">
        <v>23</v>
      </c>
      <c r="F538" s="22" t="s">
        <v>211</v>
      </c>
      <c r="G538" s="23" t="s">
        <v>25</v>
      </c>
      <c r="H538" s="24" t="s">
        <v>349</v>
      </c>
      <c r="I538" s="24" t="n">
        <v>75</v>
      </c>
      <c r="J538" s="24" t="s">
        <v>29</v>
      </c>
      <c r="K538" s="30" t="n">
        <v>15</v>
      </c>
      <c r="L538" s="24"/>
      <c r="M538" s="25"/>
      <c r="N538" s="26" t="n">
        <f aca="false">K538+(0.05*L538)+(M538/240)</f>
        <v>15</v>
      </c>
      <c r="O538" s="27"/>
      <c r="P538" s="27"/>
      <c r="Q538" s="27"/>
      <c r="R538" s="28" t="n">
        <f aca="false">N538*I538</f>
        <v>1125</v>
      </c>
      <c r="S538" s="28" t="n">
        <f aca="false">O538+(P538*0.05)+(Q538/240)</f>
        <v>0</v>
      </c>
      <c r="T538" s="28" t="n">
        <f aca="false">R538-S538</f>
        <v>1125</v>
      </c>
      <c r="U538" s="29"/>
    </row>
    <row r="539" customFormat="false" ht="15" hidden="false" customHeight="false" outlineLevel="0" collapsed="false">
      <c r="A539" s="18" t="s">
        <v>21</v>
      </c>
      <c r="B539" s="19" t="s">
        <v>22</v>
      </c>
      <c r="C539" s="18" t="n">
        <v>21</v>
      </c>
      <c r="D539" s="20" t="n">
        <v>1754</v>
      </c>
      <c r="E539" s="21" t="s">
        <v>23</v>
      </c>
      <c r="F539" s="22" t="s">
        <v>156</v>
      </c>
      <c r="G539" s="23" t="s">
        <v>25</v>
      </c>
      <c r="H539" s="24" t="s">
        <v>349</v>
      </c>
      <c r="I539" s="24" t="n">
        <v>280</v>
      </c>
      <c r="J539" s="24" t="s">
        <v>106</v>
      </c>
      <c r="K539" s="24" t="n">
        <v>6</v>
      </c>
      <c r="L539" s="31"/>
      <c r="M539" s="25"/>
      <c r="N539" s="26" t="n">
        <f aca="false">K539+(0.05*L539)+(M539/240)</f>
        <v>6</v>
      </c>
      <c r="O539" s="27"/>
      <c r="P539" s="27"/>
      <c r="Q539" s="27"/>
      <c r="R539" s="28" t="n">
        <f aca="false">N539*I539</f>
        <v>1680</v>
      </c>
      <c r="S539" s="28" t="n">
        <f aca="false">O539+(P539*0.05)+(Q539/240)</f>
        <v>0</v>
      </c>
      <c r="T539" s="28" t="n">
        <f aca="false">R539-S539</f>
        <v>1680</v>
      </c>
      <c r="U539" s="29"/>
    </row>
    <row r="540" customFormat="false" ht="15" hidden="false" customHeight="false" outlineLevel="0" collapsed="false">
      <c r="A540" s="18" t="s">
        <v>21</v>
      </c>
      <c r="B540" s="19" t="s">
        <v>22</v>
      </c>
      <c r="C540" s="18" t="n">
        <v>21</v>
      </c>
      <c r="D540" s="20" t="n">
        <v>1754</v>
      </c>
      <c r="E540" s="21" t="s">
        <v>23</v>
      </c>
      <c r="F540" s="22" t="s">
        <v>112</v>
      </c>
      <c r="G540" s="23" t="s">
        <v>25</v>
      </c>
      <c r="H540" s="24" t="s">
        <v>349</v>
      </c>
      <c r="I540" s="24" t="n">
        <v>800</v>
      </c>
      <c r="J540" s="24" t="s">
        <v>29</v>
      </c>
      <c r="K540" s="24"/>
      <c r="L540" s="24" t="n">
        <v>40</v>
      </c>
      <c r="M540" s="25"/>
      <c r="N540" s="26" t="n">
        <f aca="false">K540+(0.05*L540)+(M540/240)</f>
        <v>2</v>
      </c>
      <c r="O540" s="27"/>
      <c r="P540" s="27"/>
      <c r="Q540" s="27"/>
      <c r="R540" s="28" t="n">
        <f aca="false">N540*I540</f>
        <v>1600</v>
      </c>
      <c r="S540" s="28" t="n">
        <f aca="false">O540+(P540*0.05)+(Q540/240)</f>
        <v>0</v>
      </c>
      <c r="T540" s="28" t="n">
        <f aca="false">R540-S540</f>
        <v>1600</v>
      </c>
      <c r="U540" s="29"/>
    </row>
    <row r="541" customFormat="false" ht="15" hidden="false" customHeight="false" outlineLevel="0" collapsed="false">
      <c r="A541" s="18" t="s">
        <v>21</v>
      </c>
      <c r="B541" s="19" t="s">
        <v>22</v>
      </c>
      <c r="C541" s="18" t="n">
        <v>21</v>
      </c>
      <c r="D541" s="20" t="n">
        <v>1754</v>
      </c>
      <c r="E541" s="21" t="s">
        <v>23</v>
      </c>
      <c r="F541" s="22" t="s">
        <v>34</v>
      </c>
      <c r="G541" s="23" t="s">
        <v>25</v>
      </c>
      <c r="H541" s="24" t="s">
        <v>349</v>
      </c>
      <c r="I541" s="24" t="n">
        <v>4094</v>
      </c>
      <c r="J541" s="24" t="s">
        <v>41</v>
      </c>
      <c r="K541" s="30" t="n">
        <v>2</v>
      </c>
      <c r="L541" s="24" t="n">
        <v>7</v>
      </c>
      <c r="M541" s="25"/>
      <c r="N541" s="26" t="n">
        <f aca="false">K541+(0.05*L541)+(M541/240)</f>
        <v>2.35</v>
      </c>
      <c r="O541" s="27"/>
      <c r="P541" s="27"/>
      <c r="Q541" s="27"/>
      <c r="R541" s="28" t="n">
        <f aca="false">N541*I541</f>
        <v>9620.9</v>
      </c>
      <c r="S541" s="28" t="n">
        <f aca="false">O541+(P541*0.05)+(Q541/240)</f>
        <v>0</v>
      </c>
      <c r="T541" s="28" t="n">
        <f aca="false">R541-S541</f>
        <v>9620.9</v>
      </c>
      <c r="U541" s="29"/>
    </row>
    <row r="542" customFormat="false" ht="15" hidden="false" customHeight="false" outlineLevel="0" collapsed="false">
      <c r="A542" s="18" t="s">
        <v>21</v>
      </c>
      <c r="B542" s="19" t="s">
        <v>22</v>
      </c>
      <c r="C542" s="18" t="n">
        <v>21</v>
      </c>
      <c r="D542" s="20" t="n">
        <v>1754</v>
      </c>
      <c r="E542" s="21" t="s">
        <v>23</v>
      </c>
      <c r="F542" s="22" t="s">
        <v>42</v>
      </c>
      <c r="G542" s="23" t="s">
        <v>25</v>
      </c>
      <c r="H542" s="24" t="s">
        <v>349</v>
      </c>
      <c r="I542" s="24" t="n">
        <v>1800</v>
      </c>
      <c r="J542" s="24" t="s">
        <v>29</v>
      </c>
      <c r="K542" s="24"/>
      <c r="L542" s="24" t="n">
        <v>30</v>
      </c>
      <c r="M542" s="25"/>
      <c r="N542" s="26" t="n">
        <f aca="false">K542+(0.05*L542)+(M542/240)</f>
        <v>1.5</v>
      </c>
      <c r="O542" s="27"/>
      <c r="P542" s="27"/>
      <c r="Q542" s="27"/>
      <c r="R542" s="28" t="n">
        <f aca="false">N542*I542</f>
        <v>2700</v>
      </c>
      <c r="S542" s="28" t="n">
        <f aca="false">O542+(P542*0.05)+(Q542/240)</f>
        <v>0</v>
      </c>
      <c r="T542" s="28" t="n">
        <f aca="false">R542-S542</f>
        <v>2700</v>
      </c>
      <c r="U542" s="29"/>
    </row>
    <row r="543" customFormat="false" ht="15" hidden="false" customHeight="false" outlineLevel="0" collapsed="false">
      <c r="A543" s="18" t="s">
        <v>21</v>
      </c>
      <c r="B543" s="19" t="s">
        <v>22</v>
      </c>
      <c r="C543" s="18" t="n">
        <v>21</v>
      </c>
      <c r="D543" s="20" t="n">
        <v>1754</v>
      </c>
      <c r="E543" s="21" t="s">
        <v>23</v>
      </c>
      <c r="F543" s="22" t="s">
        <v>293</v>
      </c>
      <c r="G543" s="23" t="s">
        <v>25</v>
      </c>
      <c r="H543" s="24" t="s">
        <v>349</v>
      </c>
      <c r="I543" s="24" t="n">
        <v>1650</v>
      </c>
      <c r="J543" s="24" t="s">
        <v>29</v>
      </c>
      <c r="K543" s="24"/>
      <c r="L543" s="24" t="n">
        <v>20</v>
      </c>
      <c r="M543" s="25"/>
      <c r="N543" s="26" t="n">
        <f aca="false">K543+(0.05*L543)+(M543/240)</f>
        <v>1</v>
      </c>
      <c r="O543" s="27"/>
      <c r="P543" s="27"/>
      <c r="Q543" s="27"/>
      <c r="R543" s="28" t="n">
        <f aca="false">N543*I543</f>
        <v>1650</v>
      </c>
      <c r="S543" s="28" t="n">
        <f aca="false">O543+(P543*0.05)+(Q543/240)</f>
        <v>0</v>
      </c>
      <c r="T543" s="28" t="n">
        <f aca="false">R543-S543</f>
        <v>1650</v>
      </c>
      <c r="U543" s="29" t="s">
        <v>379</v>
      </c>
    </row>
    <row r="544" customFormat="false" ht="15" hidden="false" customHeight="false" outlineLevel="0" collapsed="false">
      <c r="A544" s="18" t="s">
        <v>21</v>
      </c>
      <c r="B544" s="19" t="s">
        <v>22</v>
      </c>
      <c r="C544" s="18" t="n">
        <v>21</v>
      </c>
      <c r="D544" s="20" t="n">
        <v>1754</v>
      </c>
      <c r="E544" s="21" t="s">
        <v>23</v>
      </c>
      <c r="F544" s="22" t="s">
        <v>380</v>
      </c>
      <c r="G544" s="23" t="s">
        <v>25</v>
      </c>
      <c r="H544" s="24" t="s">
        <v>349</v>
      </c>
      <c r="I544" s="24" t="n">
        <v>5553</v>
      </c>
      <c r="J544" s="24" t="s">
        <v>29</v>
      </c>
      <c r="K544" s="24" t="n">
        <v>5</v>
      </c>
      <c r="L544" s="31"/>
      <c r="M544" s="25"/>
      <c r="N544" s="26" t="n">
        <f aca="false">K544+(0.05*L544)+(M544/240)</f>
        <v>5</v>
      </c>
      <c r="O544" s="27"/>
      <c r="P544" s="27"/>
      <c r="Q544" s="27"/>
      <c r="R544" s="28" t="n">
        <f aca="false">N544*I544</f>
        <v>27765</v>
      </c>
      <c r="S544" s="28" t="n">
        <f aca="false">O544+(P544*0.05)+(Q544/240)</f>
        <v>0</v>
      </c>
      <c r="T544" s="28" t="n">
        <f aca="false">R544-S544</f>
        <v>27765</v>
      </c>
      <c r="U544" s="29"/>
    </row>
    <row r="545" customFormat="false" ht="15" hidden="false" customHeight="false" outlineLevel="0" collapsed="false">
      <c r="A545" s="18" t="s">
        <v>21</v>
      </c>
      <c r="B545" s="19" t="s">
        <v>22</v>
      </c>
      <c r="C545" s="18" t="n">
        <v>21</v>
      </c>
      <c r="D545" s="20" t="n">
        <v>1754</v>
      </c>
      <c r="E545" s="21" t="s">
        <v>23</v>
      </c>
      <c r="F545" s="22" t="s">
        <v>213</v>
      </c>
      <c r="G545" s="23" t="s">
        <v>25</v>
      </c>
      <c r="H545" s="24" t="s">
        <v>349</v>
      </c>
      <c r="I545" s="24" t="n">
        <v>2740</v>
      </c>
      <c r="J545" s="24" t="s">
        <v>29</v>
      </c>
      <c r="K545" s="24" t="n">
        <v>40</v>
      </c>
      <c r="L545" s="24"/>
      <c r="M545" s="25"/>
      <c r="N545" s="26" t="n">
        <f aca="false">K545+(0.05*L545)+(M545/240)</f>
        <v>40</v>
      </c>
      <c r="O545" s="27"/>
      <c r="P545" s="27"/>
      <c r="Q545" s="27"/>
      <c r="R545" s="28" t="n">
        <f aca="false">N545*I545</f>
        <v>109600</v>
      </c>
      <c r="S545" s="28" t="n">
        <f aca="false">O545+(P545*0.05)+(Q545/240)</f>
        <v>0</v>
      </c>
      <c r="T545" s="28" t="n">
        <f aca="false">R545-S545</f>
        <v>109600</v>
      </c>
      <c r="U545" s="29"/>
    </row>
    <row r="546" customFormat="false" ht="15" hidden="false" customHeight="false" outlineLevel="0" collapsed="false">
      <c r="A546" s="18" t="s">
        <v>21</v>
      </c>
      <c r="B546" s="19" t="s">
        <v>22</v>
      </c>
      <c r="C546" s="18" t="n">
        <v>21</v>
      </c>
      <c r="D546" s="20" t="n">
        <v>1754</v>
      </c>
      <c r="E546" s="21" t="s">
        <v>23</v>
      </c>
      <c r="F546" s="22" t="s">
        <v>381</v>
      </c>
      <c r="G546" s="23" t="s">
        <v>25</v>
      </c>
      <c r="H546" s="24" t="s">
        <v>349</v>
      </c>
      <c r="I546" s="24" t="n">
        <v>1000</v>
      </c>
      <c r="J546" s="24" t="s">
        <v>29</v>
      </c>
      <c r="K546" s="24"/>
      <c r="L546" s="24" t="n">
        <v>2</v>
      </c>
      <c r="M546" s="25"/>
      <c r="N546" s="26" t="n">
        <f aca="false">K546+(0.05*L546)+(M546/240)</f>
        <v>0.1</v>
      </c>
      <c r="O546" s="27"/>
      <c r="P546" s="27"/>
      <c r="Q546" s="27"/>
      <c r="R546" s="28" t="n">
        <f aca="false">N546*I546</f>
        <v>100</v>
      </c>
      <c r="S546" s="28" t="n">
        <f aca="false">O546+(P546*0.05)+(Q546/240)</f>
        <v>0</v>
      </c>
      <c r="T546" s="28" t="n">
        <f aca="false">R546-S546</f>
        <v>100</v>
      </c>
      <c r="U546" s="29"/>
    </row>
    <row r="547" customFormat="false" ht="15" hidden="false" customHeight="false" outlineLevel="0" collapsed="false">
      <c r="A547" s="18" t="s">
        <v>21</v>
      </c>
      <c r="B547" s="19" t="s">
        <v>22</v>
      </c>
      <c r="C547" s="18" t="n">
        <v>21</v>
      </c>
      <c r="D547" s="20" t="n">
        <v>1754</v>
      </c>
      <c r="E547" s="21" t="s">
        <v>23</v>
      </c>
      <c r="F547" s="22" t="s">
        <v>297</v>
      </c>
      <c r="G547" s="23" t="s">
        <v>25</v>
      </c>
      <c r="H547" s="24" t="s">
        <v>349</v>
      </c>
      <c r="I547" s="24" t="n">
        <v>6788</v>
      </c>
      <c r="J547" s="24" t="s">
        <v>140</v>
      </c>
      <c r="K547" s="24" t="n">
        <v>30</v>
      </c>
      <c r="L547" s="24"/>
      <c r="M547" s="25"/>
      <c r="N547" s="26" t="n">
        <f aca="false">K547+(0.05*L547)+(M547/240)</f>
        <v>30</v>
      </c>
      <c r="O547" s="27"/>
      <c r="P547" s="27"/>
      <c r="Q547" s="27"/>
      <c r="R547" s="28" t="n">
        <f aca="false">N547*I547</f>
        <v>203640</v>
      </c>
      <c r="S547" s="28" t="n">
        <f aca="false">O547+(P547*0.05)+(Q547/240)</f>
        <v>0</v>
      </c>
      <c r="T547" s="28" t="n">
        <f aca="false">R547-S547</f>
        <v>203640</v>
      </c>
      <c r="U547" s="29"/>
    </row>
    <row r="548" customFormat="false" ht="15" hidden="false" customHeight="false" outlineLevel="0" collapsed="false">
      <c r="A548" s="18" t="s">
        <v>21</v>
      </c>
      <c r="B548" s="19" t="s">
        <v>22</v>
      </c>
      <c r="C548" s="18" t="n">
        <v>21</v>
      </c>
      <c r="D548" s="20" t="n">
        <v>1754</v>
      </c>
      <c r="E548" s="21" t="s">
        <v>23</v>
      </c>
      <c r="F548" s="22" t="s">
        <v>297</v>
      </c>
      <c r="G548" s="23" t="s">
        <v>25</v>
      </c>
      <c r="H548" s="24" t="s">
        <v>349</v>
      </c>
      <c r="I548" s="24" t="n">
        <v>332</v>
      </c>
      <c r="J548" s="24" t="s">
        <v>40</v>
      </c>
      <c r="K548" s="24" t="n">
        <v>40</v>
      </c>
      <c r="L548" s="24"/>
      <c r="M548" s="25"/>
      <c r="N548" s="26" t="n">
        <f aca="false">K548+(0.05*L548)+(M548/240)</f>
        <v>40</v>
      </c>
      <c r="O548" s="27"/>
      <c r="P548" s="27"/>
      <c r="Q548" s="27"/>
      <c r="R548" s="28" t="n">
        <f aca="false">N548*I548</f>
        <v>13280</v>
      </c>
      <c r="S548" s="28" t="n">
        <f aca="false">O548+(P548*0.05)+(Q548/240)</f>
        <v>0</v>
      </c>
      <c r="T548" s="28" t="n">
        <f aca="false">R548-S548</f>
        <v>13280</v>
      </c>
      <c r="U548" s="29"/>
    </row>
    <row r="549" customFormat="false" ht="15" hidden="false" customHeight="false" outlineLevel="0" collapsed="false">
      <c r="A549" s="18" t="s">
        <v>21</v>
      </c>
      <c r="B549" s="19" t="s">
        <v>22</v>
      </c>
      <c r="C549" s="18" t="n">
        <v>21</v>
      </c>
      <c r="D549" s="20" t="n">
        <v>1754</v>
      </c>
      <c r="E549" s="21" t="s">
        <v>23</v>
      </c>
      <c r="F549" s="22" t="s">
        <v>114</v>
      </c>
      <c r="G549" s="23" t="s">
        <v>25</v>
      </c>
      <c r="H549" s="24" t="s">
        <v>349</v>
      </c>
      <c r="I549" s="24" t="n">
        <v>3394</v>
      </c>
      <c r="J549" s="24" t="s">
        <v>97</v>
      </c>
      <c r="K549" s="24" t="n">
        <v>3</v>
      </c>
      <c r="L549" s="24" t="n">
        <v>5</v>
      </c>
      <c r="M549" s="25"/>
      <c r="N549" s="26" t="n">
        <f aca="false">K549+(0.05*L549)+(M549/240)</f>
        <v>3.25</v>
      </c>
      <c r="O549" s="27"/>
      <c r="P549" s="27"/>
      <c r="Q549" s="27"/>
      <c r="R549" s="28" t="n">
        <f aca="false">N549*I549</f>
        <v>11030.5</v>
      </c>
      <c r="S549" s="28" t="n">
        <f aca="false">O549+(P549*0.05)+(Q549/240)</f>
        <v>0</v>
      </c>
      <c r="T549" s="28" t="n">
        <f aca="false">R549-S549</f>
        <v>11030.5</v>
      </c>
      <c r="U549" s="29"/>
    </row>
    <row r="550" customFormat="false" ht="15" hidden="false" customHeight="false" outlineLevel="0" collapsed="false">
      <c r="A550" s="18" t="s">
        <v>21</v>
      </c>
      <c r="B550" s="19" t="s">
        <v>22</v>
      </c>
      <c r="C550" s="18" t="n">
        <v>21</v>
      </c>
      <c r="D550" s="20" t="n">
        <v>1754</v>
      </c>
      <c r="E550" s="21" t="s">
        <v>23</v>
      </c>
      <c r="F550" s="22" t="s">
        <v>114</v>
      </c>
      <c r="G550" s="23" t="s">
        <v>25</v>
      </c>
      <c r="H550" s="24" t="s">
        <v>349</v>
      </c>
      <c r="I550" s="24" t="n">
        <v>9710</v>
      </c>
      <c r="J550" s="24" t="s">
        <v>29</v>
      </c>
      <c r="K550" s="24"/>
      <c r="L550" s="30" t="n">
        <v>6</v>
      </c>
      <c r="M550" s="25"/>
      <c r="N550" s="26" t="n">
        <f aca="false">K550+(0.05*L550)+(M550/240)</f>
        <v>0.3</v>
      </c>
      <c r="O550" s="27"/>
      <c r="P550" s="27"/>
      <c r="Q550" s="27"/>
      <c r="R550" s="28" t="n">
        <f aca="false">N550*I550</f>
        <v>2913</v>
      </c>
      <c r="S550" s="28" t="n">
        <f aca="false">O550+(P550*0.05)+(Q550/240)</f>
        <v>0</v>
      </c>
      <c r="T550" s="28" t="n">
        <f aca="false">R550-S550</f>
        <v>2913</v>
      </c>
      <c r="U550" s="29"/>
    </row>
    <row r="551" customFormat="false" ht="15" hidden="false" customHeight="false" outlineLevel="0" collapsed="false">
      <c r="A551" s="18" t="s">
        <v>21</v>
      </c>
      <c r="B551" s="19" t="s">
        <v>22</v>
      </c>
      <c r="C551" s="18" t="n">
        <v>21</v>
      </c>
      <c r="D551" s="20" t="n">
        <v>1754</v>
      </c>
      <c r="E551" s="21" t="s">
        <v>23</v>
      </c>
      <c r="F551" s="22" t="s">
        <v>43</v>
      </c>
      <c r="G551" s="23" t="s">
        <v>25</v>
      </c>
      <c r="H551" s="24" t="s">
        <v>349</v>
      </c>
      <c r="I551" s="24" t="n">
        <v>199785</v>
      </c>
      <c r="J551" s="24" t="s">
        <v>29</v>
      </c>
      <c r="K551" s="24"/>
      <c r="L551" s="24" t="n">
        <v>3</v>
      </c>
      <c r="M551" s="25"/>
      <c r="N551" s="26" t="n">
        <f aca="false">K551+(0.05*L551)+(M551/240)</f>
        <v>0.15</v>
      </c>
      <c r="O551" s="27"/>
      <c r="P551" s="27"/>
      <c r="Q551" s="27"/>
      <c r="R551" s="28" t="n">
        <f aca="false">N551*I551</f>
        <v>29967.75</v>
      </c>
      <c r="S551" s="28" t="n">
        <f aca="false">O551+(P551*0.05)+(Q551/240)</f>
        <v>0</v>
      </c>
      <c r="T551" s="28" t="n">
        <f aca="false">R551-S551</f>
        <v>29967.75</v>
      </c>
      <c r="U551" s="29"/>
    </row>
    <row r="552" customFormat="false" ht="15" hidden="false" customHeight="false" outlineLevel="0" collapsed="false">
      <c r="A552" s="18" t="s">
        <v>21</v>
      </c>
      <c r="B552" s="19" t="s">
        <v>22</v>
      </c>
      <c r="C552" s="18" t="n">
        <v>21</v>
      </c>
      <c r="D552" s="20" t="n">
        <v>1754</v>
      </c>
      <c r="E552" s="21" t="s">
        <v>23</v>
      </c>
      <c r="F552" s="22" t="s">
        <v>382</v>
      </c>
      <c r="G552" s="23" t="s">
        <v>25</v>
      </c>
      <c r="H552" s="24" t="s">
        <v>349</v>
      </c>
      <c r="I552" s="24" t="n">
        <v>183011</v>
      </c>
      <c r="J552" s="24" t="s">
        <v>29</v>
      </c>
      <c r="K552" s="24" t="n">
        <v>0.13</v>
      </c>
      <c r="L552" s="24"/>
      <c r="M552" s="25"/>
      <c r="N552" s="26" t="n">
        <f aca="false">K552+(0.05*L552)+(M552/240)</f>
        <v>0.13</v>
      </c>
      <c r="O552" s="27"/>
      <c r="P552" s="27"/>
      <c r="Q552" s="27"/>
      <c r="R552" s="28" t="n">
        <f aca="false">N552*I552</f>
        <v>23791.43</v>
      </c>
      <c r="S552" s="28" t="n">
        <f aca="false">O552+(P552*0.05)+(Q552/240)</f>
        <v>0</v>
      </c>
      <c r="T552" s="28" t="n">
        <f aca="false">R552-S552</f>
        <v>23791.43</v>
      </c>
      <c r="U552" s="29" t="s">
        <v>55</v>
      </c>
    </row>
    <row r="553" customFormat="false" ht="15" hidden="false" customHeight="false" outlineLevel="0" collapsed="false">
      <c r="A553" s="18" t="s">
        <v>21</v>
      </c>
      <c r="B553" s="19" t="s">
        <v>22</v>
      </c>
      <c r="C553" s="18" t="n">
        <v>21</v>
      </c>
      <c r="D553" s="20" t="n">
        <v>1754</v>
      </c>
      <c r="E553" s="21" t="s">
        <v>23</v>
      </c>
      <c r="F553" s="22" t="s">
        <v>383</v>
      </c>
      <c r="G553" s="23" t="s">
        <v>25</v>
      </c>
      <c r="H553" s="24" t="s">
        <v>349</v>
      </c>
      <c r="I553" s="24" t="n">
        <v>1000</v>
      </c>
      <c r="J553" s="24" t="s">
        <v>29</v>
      </c>
      <c r="K553" s="24"/>
      <c r="L553" s="24" t="n">
        <v>2</v>
      </c>
      <c r="M553" s="25"/>
      <c r="N553" s="26" t="n">
        <f aca="false">K553+(0.05*L553)+(M553/240)</f>
        <v>0.1</v>
      </c>
      <c r="O553" s="27"/>
      <c r="P553" s="27"/>
      <c r="Q553" s="27"/>
      <c r="R553" s="28" t="n">
        <f aca="false">N553*I553</f>
        <v>100</v>
      </c>
      <c r="S553" s="28" t="n">
        <f aca="false">O553+(P553*0.05)+(Q553/240)</f>
        <v>0</v>
      </c>
      <c r="T553" s="28" t="n">
        <f aca="false">R553-S553</f>
        <v>100</v>
      </c>
      <c r="U553" s="29"/>
    </row>
    <row r="554" customFormat="false" ht="15" hidden="false" customHeight="false" outlineLevel="0" collapsed="false">
      <c r="A554" s="18" t="s">
        <v>21</v>
      </c>
      <c r="B554" s="19" t="s">
        <v>22</v>
      </c>
      <c r="C554" s="18" t="n">
        <v>21</v>
      </c>
      <c r="D554" s="20" t="n">
        <v>1754</v>
      </c>
      <c r="E554" s="21" t="s">
        <v>23</v>
      </c>
      <c r="F554" s="22" t="s">
        <v>115</v>
      </c>
      <c r="G554" s="23" t="s">
        <v>25</v>
      </c>
      <c r="H554" s="24" t="s">
        <v>349</v>
      </c>
      <c r="I554" s="24" t="n">
        <v>19</v>
      </c>
      <c r="J554" s="24" t="s">
        <v>36</v>
      </c>
      <c r="K554" s="30" t="n">
        <v>120</v>
      </c>
      <c r="L554" s="24"/>
      <c r="M554" s="25"/>
      <c r="N554" s="26" t="n">
        <f aca="false">K554+(0.05*L554)+(M554/240)</f>
        <v>120</v>
      </c>
      <c r="O554" s="27"/>
      <c r="P554" s="27"/>
      <c r="Q554" s="27"/>
      <c r="R554" s="28" t="n">
        <f aca="false">N554*I554</f>
        <v>2280</v>
      </c>
      <c r="S554" s="28" t="n">
        <f aca="false">O554+(P554*0.05)+(Q554/240)</f>
        <v>0</v>
      </c>
      <c r="T554" s="28" t="n">
        <f aca="false">R554-S554</f>
        <v>2280</v>
      </c>
      <c r="U554" s="29"/>
    </row>
    <row r="555" customFormat="false" ht="15" hidden="false" customHeight="false" outlineLevel="0" collapsed="false">
      <c r="A555" s="18" t="s">
        <v>21</v>
      </c>
      <c r="B555" s="19" t="s">
        <v>22</v>
      </c>
      <c r="C555" s="18" t="n">
        <v>22</v>
      </c>
      <c r="D555" s="20" t="n">
        <v>1754</v>
      </c>
      <c r="E555" s="21" t="s">
        <v>23</v>
      </c>
      <c r="F555" s="22" t="s">
        <v>384</v>
      </c>
      <c r="G555" s="23" t="s">
        <v>25</v>
      </c>
      <c r="H555" s="24" t="s">
        <v>349</v>
      </c>
      <c r="I555" s="24" t="n">
        <v>2000</v>
      </c>
      <c r="J555" s="24" t="s">
        <v>29</v>
      </c>
      <c r="K555" s="24"/>
      <c r="L555" s="24" t="n">
        <v>10</v>
      </c>
      <c r="M555" s="25"/>
      <c r="N555" s="26" t="n">
        <f aca="false">K555+(0.05*L555)+(M555/240)</f>
        <v>0.5</v>
      </c>
      <c r="O555" s="27"/>
      <c r="P555" s="27"/>
      <c r="Q555" s="27"/>
      <c r="R555" s="28" t="n">
        <f aca="false">N555*I555</f>
        <v>1000</v>
      </c>
      <c r="S555" s="28" t="n">
        <f aca="false">O555+(P555*0.05)+(Q555/240)</f>
        <v>0</v>
      </c>
      <c r="T555" s="28" t="n">
        <f aca="false">R555-S555</f>
        <v>1000</v>
      </c>
      <c r="U555" s="29"/>
    </row>
    <row r="556" customFormat="false" ht="15" hidden="false" customHeight="false" outlineLevel="0" collapsed="false">
      <c r="A556" s="18" t="s">
        <v>21</v>
      </c>
      <c r="B556" s="19" t="s">
        <v>22</v>
      </c>
      <c r="C556" s="18" t="n">
        <v>22</v>
      </c>
      <c r="D556" s="20" t="n">
        <v>1754</v>
      </c>
      <c r="E556" s="21" t="s">
        <v>23</v>
      </c>
      <c r="F556" s="22" t="s">
        <v>299</v>
      </c>
      <c r="G556" s="23" t="s">
        <v>25</v>
      </c>
      <c r="H556" s="24" t="s">
        <v>349</v>
      </c>
      <c r="I556" s="24" t="n">
        <v>65230</v>
      </c>
      <c r="J556" s="24" t="s">
        <v>29</v>
      </c>
      <c r="K556" s="24"/>
      <c r="L556" s="24" t="n">
        <v>4</v>
      </c>
      <c r="M556" s="25"/>
      <c r="N556" s="26" t="n">
        <f aca="false">K556+(0.05*L556)+(M556/240)</f>
        <v>0.2</v>
      </c>
      <c r="O556" s="27"/>
      <c r="P556" s="27"/>
      <c r="Q556" s="27"/>
      <c r="R556" s="28" t="n">
        <f aca="false">N556*I556</f>
        <v>13046</v>
      </c>
      <c r="S556" s="28" t="n">
        <f aca="false">O556+(P556*0.05)+(Q556/240)</f>
        <v>0</v>
      </c>
      <c r="T556" s="28" t="n">
        <f aca="false">R556-S556</f>
        <v>13046</v>
      </c>
      <c r="U556" s="29" t="s">
        <v>335</v>
      </c>
    </row>
    <row r="557" customFormat="false" ht="15" hidden="false" customHeight="false" outlineLevel="0" collapsed="false">
      <c r="A557" s="18" t="s">
        <v>21</v>
      </c>
      <c r="B557" s="19" t="s">
        <v>22</v>
      </c>
      <c r="C557" s="18" t="n">
        <v>22</v>
      </c>
      <c r="D557" s="20" t="n">
        <v>1754</v>
      </c>
      <c r="E557" s="21" t="s">
        <v>23</v>
      </c>
      <c r="F557" s="22" t="s">
        <v>232</v>
      </c>
      <c r="G557" s="23" t="s">
        <v>25</v>
      </c>
      <c r="H557" s="24" t="s">
        <v>349</v>
      </c>
      <c r="I557" s="24" t="n">
        <v>18763</v>
      </c>
      <c r="J557" s="24" t="s">
        <v>29</v>
      </c>
      <c r="K557" s="24"/>
      <c r="L557" s="24" t="n">
        <v>4</v>
      </c>
      <c r="M557" s="25"/>
      <c r="N557" s="26" t="n">
        <f aca="false">K557+(0.05*L557)+(M557/240)</f>
        <v>0.2</v>
      </c>
      <c r="O557" s="27"/>
      <c r="P557" s="27"/>
      <c r="Q557" s="27"/>
      <c r="R557" s="28" t="n">
        <f aca="false">N557*I557</f>
        <v>3752.6</v>
      </c>
      <c r="S557" s="28" t="n">
        <f aca="false">O557+(P557*0.05)+(Q557/240)</f>
        <v>0</v>
      </c>
      <c r="T557" s="28" t="n">
        <f aca="false">R557-S557</f>
        <v>3752.6</v>
      </c>
      <c r="U557" s="29"/>
    </row>
    <row r="558" customFormat="false" ht="15" hidden="false" customHeight="false" outlineLevel="0" collapsed="false">
      <c r="A558" s="18" t="s">
        <v>21</v>
      </c>
      <c r="B558" s="19" t="s">
        <v>22</v>
      </c>
      <c r="C558" s="18" t="n">
        <v>22</v>
      </c>
      <c r="D558" s="20" t="n">
        <v>1754</v>
      </c>
      <c r="E558" s="21" t="s">
        <v>23</v>
      </c>
      <c r="F558" s="22" t="s">
        <v>300</v>
      </c>
      <c r="G558" s="23" t="s">
        <v>25</v>
      </c>
      <c r="H558" s="24" t="s">
        <v>349</v>
      </c>
      <c r="I558" s="24" t="n">
        <v>9330</v>
      </c>
      <c r="J558" s="24" t="s">
        <v>29</v>
      </c>
      <c r="K558" s="24"/>
      <c r="L558" s="24" t="n">
        <v>6</v>
      </c>
      <c r="M558" s="25"/>
      <c r="N558" s="26" t="n">
        <f aca="false">K558+(0.05*L558)+(M558/240)</f>
        <v>0.3</v>
      </c>
      <c r="O558" s="27"/>
      <c r="P558" s="27"/>
      <c r="Q558" s="27"/>
      <c r="R558" s="28" t="n">
        <f aca="false">N558*I558</f>
        <v>2799</v>
      </c>
      <c r="S558" s="28" t="n">
        <f aca="false">O558+(P558*0.05)+(Q558/240)</f>
        <v>0</v>
      </c>
      <c r="T558" s="28" t="n">
        <f aca="false">R558-S558</f>
        <v>2799</v>
      </c>
      <c r="U558" s="29"/>
    </row>
    <row r="559" customFormat="false" ht="15" hidden="false" customHeight="false" outlineLevel="0" collapsed="false">
      <c r="A559" s="18" t="s">
        <v>21</v>
      </c>
      <c r="B559" s="19" t="s">
        <v>22</v>
      </c>
      <c r="C559" s="18" t="n">
        <v>22</v>
      </c>
      <c r="D559" s="20" t="n">
        <v>1754</v>
      </c>
      <c r="E559" s="21" t="s">
        <v>23</v>
      </c>
      <c r="F559" s="22" t="s">
        <v>385</v>
      </c>
      <c r="G559" s="23" t="s">
        <v>25</v>
      </c>
      <c r="H559" s="24" t="s">
        <v>349</v>
      </c>
      <c r="I559" s="24" t="n">
        <v>4100</v>
      </c>
      <c r="J559" s="24" t="s">
        <v>29</v>
      </c>
      <c r="K559" s="24"/>
      <c r="L559" s="24" t="n">
        <v>2</v>
      </c>
      <c r="M559" s="25"/>
      <c r="N559" s="26" t="n">
        <f aca="false">K559+(0.05*L559)+(M559/240)</f>
        <v>0.1</v>
      </c>
      <c r="O559" s="27"/>
      <c r="P559" s="27"/>
      <c r="Q559" s="27"/>
      <c r="R559" s="28" t="n">
        <f aca="false">N559*I559</f>
        <v>410</v>
      </c>
      <c r="S559" s="28" t="n">
        <f aca="false">O559+(P559*0.05)+(Q559/240)</f>
        <v>0</v>
      </c>
      <c r="T559" s="28" t="n">
        <f aca="false">R559-S559</f>
        <v>410</v>
      </c>
      <c r="U559" s="29"/>
    </row>
    <row r="560" customFormat="false" ht="15" hidden="false" customHeight="false" outlineLevel="0" collapsed="false">
      <c r="A560" s="18" t="s">
        <v>21</v>
      </c>
      <c r="B560" s="19" t="s">
        <v>22</v>
      </c>
      <c r="C560" s="18" t="n">
        <v>22</v>
      </c>
      <c r="D560" s="20" t="n">
        <v>1754</v>
      </c>
      <c r="E560" s="21" t="s">
        <v>23</v>
      </c>
      <c r="F560" s="22" t="s">
        <v>386</v>
      </c>
      <c r="G560" s="23" t="s">
        <v>25</v>
      </c>
      <c r="H560" s="24" t="s">
        <v>349</v>
      </c>
      <c r="I560" s="24" t="n">
        <v>400</v>
      </c>
      <c r="J560" s="24" t="s">
        <v>29</v>
      </c>
      <c r="K560" s="24"/>
      <c r="L560" s="24" t="n">
        <v>4</v>
      </c>
      <c r="M560" s="25"/>
      <c r="N560" s="26" t="n">
        <f aca="false">K560+(0.05*L560)+(M560/240)</f>
        <v>0.2</v>
      </c>
      <c r="O560" s="27"/>
      <c r="P560" s="27"/>
      <c r="Q560" s="27"/>
      <c r="R560" s="28" t="n">
        <f aca="false">N560*I560</f>
        <v>80</v>
      </c>
      <c r="S560" s="28" t="n">
        <f aca="false">O560+(P560*0.05)+(Q560/240)</f>
        <v>0</v>
      </c>
      <c r="T560" s="28" t="n">
        <f aca="false">R560-S560</f>
        <v>80</v>
      </c>
      <c r="U560" s="29"/>
    </row>
    <row r="561" customFormat="false" ht="15" hidden="false" customHeight="false" outlineLevel="0" collapsed="false">
      <c r="A561" s="18" t="s">
        <v>21</v>
      </c>
      <c r="B561" s="19" t="s">
        <v>22</v>
      </c>
      <c r="C561" s="18" t="n">
        <v>22</v>
      </c>
      <c r="D561" s="20" t="n">
        <v>1754</v>
      </c>
      <c r="E561" s="21" t="s">
        <v>23</v>
      </c>
      <c r="F561" s="22" t="s">
        <v>387</v>
      </c>
      <c r="G561" s="23" t="s">
        <v>25</v>
      </c>
      <c r="H561" s="24" t="s">
        <v>349</v>
      </c>
      <c r="I561" s="24" t="n">
        <v>119431</v>
      </c>
      <c r="J561" s="24" t="s">
        <v>29</v>
      </c>
      <c r="K561" s="24"/>
      <c r="L561" s="24" t="n">
        <v>6</v>
      </c>
      <c r="M561" s="25"/>
      <c r="N561" s="26" t="n">
        <f aca="false">K561+(0.05*L561)+(M561/240)</f>
        <v>0.3</v>
      </c>
      <c r="O561" s="27"/>
      <c r="P561" s="27"/>
      <c r="Q561" s="27"/>
      <c r="R561" s="28" t="n">
        <f aca="false">N561*I561</f>
        <v>35829.3</v>
      </c>
      <c r="S561" s="28" t="n">
        <f aca="false">O561+(P561*0.05)+(Q561/240)</f>
        <v>0</v>
      </c>
      <c r="T561" s="28" t="n">
        <f aca="false">R561-S561</f>
        <v>35829.3</v>
      </c>
      <c r="U561" s="29" t="s">
        <v>388</v>
      </c>
    </row>
    <row r="562" customFormat="false" ht="15" hidden="false" customHeight="false" outlineLevel="0" collapsed="false">
      <c r="A562" s="18" t="s">
        <v>21</v>
      </c>
      <c r="B562" s="19" t="s">
        <v>22</v>
      </c>
      <c r="C562" s="18" t="n">
        <v>22</v>
      </c>
      <c r="D562" s="20" t="n">
        <v>1754</v>
      </c>
      <c r="E562" s="21" t="s">
        <v>23</v>
      </c>
      <c r="F562" s="22" t="s">
        <v>389</v>
      </c>
      <c r="G562" s="23" t="s">
        <v>25</v>
      </c>
      <c r="H562" s="24" t="s">
        <v>349</v>
      </c>
      <c r="I562" s="24" t="n">
        <v>1192</v>
      </c>
      <c r="J562" s="24" t="s">
        <v>29</v>
      </c>
      <c r="K562" s="24"/>
      <c r="L562" s="24" t="n">
        <v>20</v>
      </c>
      <c r="M562" s="25"/>
      <c r="N562" s="26" t="n">
        <f aca="false">K562+(0.05*L562)+(M562/240)</f>
        <v>1</v>
      </c>
      <c r="O562" s="27"/>
      <c r="P562" s="27"/>
      <c r="Q562" s="27"/>
      <c r="R562" s="28" t="n">
        <f aca="false">N562*I562</f>
        <v>1192</v>
      </c>
      <c r="S562" s="28" t="n">
        <f aca="false">O562+(P562*0.05)+(Q562/240)</f>
        <v>0</v>
      </c>
      <c r="T562" s="28" t="n">
        <f aca="false">R562-S562</f>
        <v>1192</v>
      </c>
      <c r="U562" s="29"/>
    </row>
    <row r="563" customFormat="false" ht="15" hidden="false" customHeight="false" outlineLevel="0" collapsed="false">
      <c r="A563" s="18" t="s">
        <v>21</v>
      </c>
      <c r="B563" s="19" t="s">
        <v>22</v>
      </c>
      <c r="C563" s="18" t="n">
        <v>22</v>
      </c>
      <c r="D563" s="20" t="n">
        <v>1754</v>
      </c>
      <c r="E563" s="21" t="s">
        <v>23</v>
      </c>
      <c r="F563" s="22" t="s">
        <v>390</v>
      </c>
      <c r="G563" s="23" t="s">
        <v>25</v>
      </c>
      <c r="H563" s="24" t="s">
        <v>349</v>
      </c>
      <c r="I563" s="24" t="n">
        <v>3350</v>
      </c>
      <c r="J563" s="24" t="s">
        <v>29</v>
      </c>
      <c r="K563" s="24"/>
      <c r="L563" s="24" t="n">
        <v>30</v>
      </c>
      <c r="M563" s="25"/>
      <c r="N563" s="26" t="n">
        <f aca="false">K563+(0.05*L563)+(M563/240)</f>
        <v>1.5</v>
      </c>
      <c r="O563" s="27"/>
      <c r="P563" s="27"/>
      <c r="Q563" s="27"/>
      <c r="R563" s="28" t="n">
        <f aca="false">N563*I563</f>
        <v>5025</v>
      </c>
      <c r="S563" s="28" t="n">
        <f aca="false">O563+(P563*0.05)+(Q563/240)</f>
        <v>0</v>
      </c>
      <c r="T563" s="28" t="n">
        <f aca="false">R563-S563</f>
        <v>5025</v>
      </c>
      <c r="U563" s="29"/>
    </row>
    <row r="564" customFormat="false" ht="15" hidden="false" customHeight="false" outlineLevel="0" collapsed="false">
      <c r="A564" s="18" t="s">
        <v>21</v>
      </c>
      <c r="B564" s="19" t="s">
        <v>22</v>
      </c>
      <c r="C564" s="18" t="n">
        <v>22</v>
      </c>
      <c r="D564" s="20" t="n">
        <v>1754</v>
      </c>
      <c r="E564" s="21" t="s">
        <v>23</v>
      </c>
      <c r="F564" s="22" t="s">
        <v>391</v>
      </c>
      <c r="G564" s="23" t="s">
        <v>25</v>
      </c>
      <c r="H564" s="24" t="s">
        <v>349</v>
      </c>
      <c r="I564" s="24" t="n">
        <v>1250</v>
      </c>
      <c r="J564" s="24" t="s">
        <v>29</v>
      </c>
      <c r="K564" s="24"/>
      <c r="L564" s="30" t="n">
        <v>30</v>
      </c>
      <c r="M564" s="25"/>
      <c r="N564" s="26" t="n">
        <f aca="false">K564+(0.05*L564)+(M564/240)</f>
        <v>1.5</v>
      </c>
      <c r="O564" s="27"/>
      <c r="P564" s="27"/>
      <c r="Q564" s="27"/>
      <c r="R564" s="28" t="n">
        <f aca="false">N564*I564</f>
        <v>1875</v>
      </c>
      <c r="S564" s="28" t="n">
        <f aca="false">O564+(P564*0.05)+(Q564/240)</f>
        <v>0</v>
      </c>
      <c r="T564" s="28" t="n">
        <f aca="false">R564-S564</f>
        <v>1875</v>
      </c>
      <c r="U564" s="29"/>
    </row>
    <row r="565" customFormat="false" ht="15" hidden="false" customHeight="false" outlineLevel="0" collapsed="false">
      <c r="A565" s="18" t="s">
        <v>21</v>
      </c>
      <c r="B565" s="19" t="s">
        <v>22</v>
      </c>
      <c r="C565" s="18" t="n">
        <v>22</v>
      </c>
      <c r="D565" s="20" t="n">
        <v>1754</v>
      </c>
      <c r="E565" s="21" t="s">
        <v>23</v>
      </c>
      <c r="F565" s="22" t="s">
        <v>392</v>
      </c>
      <c r="G565" s="23" t="s">
        <v>25</v>
      </c>
      <c r="H565" s="24" t="s">
        <v>349</v>
      </c>
      <c r="I565" s="24" t="n">
        <v>4165</v>
      </c>
      <c r="J565" s="24" t="s">
        <v>29</v>
      </c>
      <c r="K565" s="24" t="n">
        <v>3</v>
      </c>
      <c r="L565" s="31"/>
      <c r="M565" s="25"/>
      <c r="N565" s="26" t="n">
        <f aca="false">K565+(0.05*L565)+(M565/240)</f>
        <v>3</v>
      </c>
      <c r="O565" s="27"/>
      <c r="P565" s="27"/>
      <c r="Q565" s="27"/>
      <c r="R565" s="28" t="n">
        <f aca="false">N565*I565</f>
        <v>12495</v>
      </c>
      <c r="S565" s="28" t="n">
        <f aca="false">O565+(P565*0.05)+(Q565/240)</f>
        <v>0</v>
      </c>
      <c r="T565" s="28" t="n">
        <f aca="false">R565-S565</f>
        <v>12495</v>
      </c>
      <c r="U565" s="29"/>
    </row>
    <row r="566" customFormat="false" ht="15" hidden="false" customHeight="false" outlineLevel="0" collapsed="false">
      <c r="A566" s="18" t="s">
        <v>21</v>
      </c>
      <c r="B566" s="19" t="s">
        <v>22</v>
      </c>
      <c r="C566" s="18" t="n">
        <v>22</v>
      </c>
      <c r="D566" s="20" t="n">
        <v>1754</v>
      </c>
      <c r="E566" s="21" t="s">
        <v>23</v>
      </c>
      <c r="F566" s="22" t="s">
        <v>393</v>
      </c>
      <c r="G566" s="23" t="s">
        <v>25</v>
      </c>
      <c r="H566" s="24" t="s">
        <v>349</v>
      </c>
      <c r="I566" s="24" t="n">
        <v>50</v>
      </c>
      <c r="J566" s="24" t="s">
        <v>29</v>
      </c>
      <c r="K566" s="24"/>
      <c r="L566" s="24" t="n">
        <v>30</v>
      </c>
      <c r="M566" s="25"/>
      <c r="N566" s="26" t="n">
        <f aca="false">K566+(0.05*L566)+(M566/240)</f>
        <v>1.5</v>
      </c>
      <c r="O566" s="27"/>
      <c r="P566" s="27"/>
      <c r="Q566" s="27"/>
      <c r="R566" s="28" t="n">
        <f aca="false">N566*I566</f>
        <v>75</v>
      </c>
      <c r="S566" s="28" t="n">
        <f aca="false">O566+(P566*0.05)+(Q566/240)</f>
        <v>0</v>
      </c>
      <c r="T566" s="28" t="n">
        <f aca="false">R566-S566</f>
        <v>75</v>
      </c>
      <c r="U566" s="29" t="s">
        <v>394</v>
      </c>
    </row>
    <row r="567" customFormat="false" ht="15" hidden="false" customHeight="false" outlineLevel="0" collapsed="false">
      <c r="A567" s="18" t="s">
        <v>21</v>
      </c>
      <c r="B567" s="19" t="s">
        <v>22</v>
      </c>
      <c r="C567" s="18" t="n">
        <v>22</v>
      </c>
      <c r="D567" s="20" t="n">
        <v>1754</v>
      </c>
      <c r="E567" s="21" t="s">
        <v>23</v>
      </c>
      <c r="F567" s="22" t="s">
        <v>395</v>
      </c>
      <c r="G567" s="23" t="s">
        <v>25</v>
      </c>
      <c r="H567" s="24" t="s">
        <v>349</v>
      </c>
      <c r="I567" s="24" t="n">
        <v>450</v>
      </c>
      <c r="J567" s="24" t="s">
        <v>29</v>
      </c>
      <c r="K567" s="24"/>
      <c r="L567" s="24" t="n">
        <v>20</v>
      </c>
      <c r="M567" s="25"/>
      <c r="N567" s="26" t="n">
        <f aca="false">K567+(0.05*L567)+(M567/240)</f>
        <v>1</v>
      </c>
      <c r="O567" s="27"/>
      <c r="P567" s="27"/>
      <c r="Q567" s="27"/>
      <c r="R567" s="28" t="n">
        <f aca="false">N567*I567</f>
        <v>450</v>
      </c>
      <c r="S567" s="28" t="n">
        <f aca="false">O567+(P567*0.05)+(Q567/240)</f>
        <v>0</v>
      </c>
      <c r="T567" s="28" t="n">
        <f aca="false">R567-S567</f>
        <v>450</v>
      </c>
      <c r="U567" s="29"/>
    </row>
    <row r="568" customFormat="false" ht="15" hidden="false" customHeight="false" outlineLevel="0" collapsed="false">
      <c r="A568" s="18" t="s">
        <v>21</v>
      </c>
      <c r="B568" s="19" t="s">
        <v>22</v>
      </c>
      <c r="C568" s="18" t="n">
        <v>22</v>
      </c>
      <c r="D568" s="20" t="n">
        <v>1754</v>
      </c>
      <c r="E568" s="21" t="s">
        <v>23</v>
      </c>
      <c r="F568" s="22" t="s">
        <v>396</v>
      </c>
      <c r="G568" s="23" t="s">
        <v>25</v>
      </c>
      <c r="H568" s="24" t="s">
        <v>349</v>
      </c>
      <c r="I568" s="24" t="n">
        <v>1350</v>
      </c>
      <c r="J568" s="24" t="s">
        <v>29</v>
      </c>
      <c r="K568" s="24"/>
      <c r="L568" s="24" t="n">
        <v>9</v>
      </c>
      <c r="M568" s="25"/>
      <c r="N568" s="26" t="n">
        <f aca="false">K568+(0.05*L568)+(M568/240)</f>
        <v>0.45</v>
      </c>
      <c r="O568" s="27"/>
      <c r="P568" s="27"/>
      <c r="Q568" s="27"/>
      <c r="R568" s="28" t="n">
        <f aca="false">N568*I568</f>
        <v>607.5</v>
      </c>
      <c r="S568" s="28" t="n">
        <f aca="false">O568+(P568*0.05)+(Q568/240)</f>
        <v>0</v>
      </c>
      <c r="T568" s="28" t="n">
        <f aca="false">R568-S568</f>
        <v>607.5</v>
      </c>
      <c r="U568" s="29"/>
    </row>
    <row r="569" customFormat="false" ht="15" hidden="false" customHeight="false" outlineLevel="0" collapsed="false">
      <c r="A569" s="18" t="s">
        <v>21</v>
      </c>
      <c r="B569" s="19" t="s">
        <v>22</v>
      </c>
      <c r="C569" s="18" t="n">
        <v>22</v>
      </c>
      <c r="D569" s="20" t="n">
        <v>1754</v>
      </c>
      <c r="E569" s="21" t="s">
        <v>23</v>
      </c>
      <c r="F569" s="22" t="s">
        <v>116</v>
      </c>
      <c r="G569" s="23" t="s">
        <v>25</v>
      </c>
      <c r="H569" s="24" t="s">
        <v>349</v>
      </c>
      <c r="I569" s="24" t="n">
        <v>41265</v>
      </c>
      <c r="J569" s="24" t="s">
        <v>29</v>
      </c>
      <c r="K569" s="24"/>
      <c r="L569" s="24" t="n">
        <v>10</v>
      </c>
      <c r="M569" s="25"/>
      <c r="N569" s="26" t="n">
        <f aca="false">K569+(0.05*L569)+(M569/240)</f>
        <v>0.5</v>
      </c>
      <c r="O569" s="27"/>
      <c r="P569" s="27"/>
      <c r="Q569" s="27"/>
      <c r="R569" s="28" t="n">
        <f aca="false">N569*I569</f>
        <v>20632.5</v>
      </c>
      <c r="S569" s="28" t="n">
        <f aca="false">O569+(P569*0.05)+(Q569/240)</f>
        <v>0</v>
      </c>
      <c r="T569" s="28" t="n">
        <f aca="false">R569-S569</f>
        <v>20632.5</v>
      </c>
      <c r="U569" s="29"/>
    </row>
    <row r="570" customFormat="false" ht="15" hidden="false" customHeight="false" outlineLevel="0" collapsed="false">
      <c r="A570" s="18" t="s">
        <v>21</v>
      </c>
      <c r="B570" s="19" t="s">
        <v>22</v>
      </c>
      <c r="C570" s="18" t="n">
        <v>22</v>
      </c>
      <c r="D570" s="20" t="n">
        <v>1754</v>
      </c>
      <c r="E570" s="21" t="s">
        <v>23</v>
      </c>
      <c r="F570" s="22" t="s">
        <v>397</v>
      </c>
      <c r="G570" s="23" t="s">
        <v>25</v>
      </c>
      <c r="H570" s="24" t="s">
        <v>349</v>
      </c>
      <c r="I570" s="24" t="n">
        <v>8145</v>
      </c>
      <c r="J570" s="24" t="s">
        <v>29</v>
      </c>
      <c r="K570" s="24"/>
      <c r="L570" s="24" t="n">
        <v>6</v>
      </c>
      <c r="M570" s="25"/>
      <c r="N570" s="26" t="n">
        <f aca="false">K570+(0.05*L570)+(M570/240)</f>
        <v>0.3</v>
      </c>
      <c r="O570" s="27"/>
      <c r="P570" s="27"/>
      <c r="Q570" s="27"/>
      <c r="R570" s="28" t="n">
        <f aca="false">N570*I570</f>
        <v>2443.5</v>
      </c>
      <c r="S570" s="28" t="n">
        <f aca="false">O570+(P570*0.05)+(Q570/240)</f>
        <v>0</v>
      </c>
      <c r="T570" s="28" t="n">
        <f aca="false">R570-S570</f>
        <v>2443.5</v>
      </c>
      <c r="U570" s="29"/>
    </row>
    <row r="571" customFormat="false" ht="15" hidden="false" customHeight="false" outlineLevel="0" collapsed="false">
      <c r="A571" s="18" t="s">
        <v>398</v>
      </c>
      <c r="B571" s="19" t="s">
        <v>22</v>
      </c>
      <c r="C571" s="18" t="n">
        <v>22</v>
      </c>
      <c r="D571" s="20" t="n">
        <v>1754</v>
      </c>
      <c r="E571" s="21" t="s">
        <v>23</v>
      </c>
      <c r="F571" s="22" t="s">
        <v>399</v>
      </c>
      <c r="G571" s="23" t="s">
        <v>25</v>
      </c>
      <c r="H571" s="24" t="s">
        <v>349</v>
      </c>
      <c r="I571" s="24" t="n">
        <v>40</v>
      </c>
      <c r="J571" s="24" t="s">
        <v>294</v>
      </c>
      <c r="K571" s="24" t="n">
        <v>4</v>
      </c>
      <c r="L571" s="24"/>
      <c r="M571" s="25"/>
      <c r="N571" s="26" t="n">
        <f aca="false">K571+(0.05*L571)+(M571/240)</f>
        <v>4</v>
      </c>
      <c r="O571" s="27"/>
      <c r="P571" s="27"/>
      <c r="Q571" s="27"/>
      <c r="R571" s="28" t="n">
        <f aca="false">N571*I571</f>
        <v>160</v>
      </c>
      <c r="S571" s="28" t="n">
        <f aca="false">O571+(P571*0.05)+(Q571/240)</f>
        <v>0</v>
      </c>
      <c r="T571" s="28" t="n">
        <f aca="false">R571-S571</f>
        <v>160</v>
      </c>
      <c r="U571" s="29"/>
    </row>
    <row r="572" customFormat="false" ht="15" hidden="false" customHeight="false" outlineLevel="0" collapsed="false">
      <c r="A572" s="18" t="s">
        <v>398</v>
      </c>
      <c r="B572" s="19" t="s">
        <v>22</v>
      </c>
      <c r="C572" s="18" t="n">
        <v>22</v>
      </c>
      <c r="D572" s="20" t="n">
        <v>1754</v>
      </c>
      <c r="E572" s="21" t="s">
        <v>23</v>
      </c>
      <c r="F572" s="22" t="s">
        <v>158</v>
      </c>
      <c r="G572" s="23" t="s">
        <v>25</v>
      </c>
      <c r="H572" s="24" t="s">
        <v>349</v>
      </c>
      <c r="I572" s="24" t="n">
        <v>1856</v>
      </c>
      <c r="J572" s="24" t="s">
        <v>29</v>
      </c>
      <c r="K572" s="24"/>
      <c r="L572" s="24" t="n">
        <v>6</v>
      </c>
      <c r="M572" s="25"/>
      <c r="N572" s="26" t="n">
        <f aca="false">K572+(0.05*L572)+(M572/240)</f>
        <v>0.3</v>
      </c>
      <c r="O572" s="27"/>
      <c r="P572" s="27"/>
      <c r="Q572" s="27"/>
      <c r="R572" s="28" t="n">
        <f aca="false">N572*I572</f>
        <v>556.8</v>
      </c>
      <c r="S572" s="28" t="n">
        <f aca="false">O572+(P572*0.05)+(Q572/240)</f>
        <v>0</v>
      </c>
      <c r="T572" s="28" t="n">
        <f aca="false">R572-S572</f>
        <v>556.8</v>
      </c>
      <c r="U572" s="29"/>
    </row>
    <row r="573" customFormat="false" ht="15" hidden="false" customHeight="false" outlineLevel="0" collapsed="false">
      <c r="A573" s="18" t="s">
        <v>21</v>
      </c>
      <c r="B573" s="19" t="s">
        <v>22</v>
      </c>
      <c r="C573" s="18" t="n">
        <v>22</v>
      </c>
      <c r="D573" s="20" t="n">
        <v>1754</v>
      </c>
      <c r="E573" s="21" t="s">
        <v>23</v>
      </c>
      <c r="F573" s="22" t="s">
        <v>400</v>
      </c>
      <c r="G573" s="23" t="s">
        <v>25</v>
      </c>
      <c r="H573" s="24" t="s">
        <v>349</v>
      </c>
      <c r="I573" s="24" t="n">
        <v>15</v>
      </c>
      <c r="J573" s="24" t="s">
        <v>29</v>
      </c>
      <c r="K573" s="24" t="n">
        <v>168</v>
      </c>
      <c r="L573" s="24"/>
      <c r="M573" s="25"/>
      <c r="N573" s="26" t="n">
        <f aca="false">K573+(0.05*L573)+(M573/240)</f>
        <v>168</v>
      </c>
      <c r="O573" s="27"/>
      <c r="P573" s="27"/>
      <c r="Q573" s="27"/>
      <c r="R573" s="28" t="n">
        <f aca="false">N573*I573</f>
        <v>2520</v>
      </c>
      <c r="S573" s="28" t="n">
        <f aca="false">O573+(P573*0.05)+(Q573/240)</f>
        <v>0</v>
      </c>
      <c r="T573" s="28" t="n">
        <f aca="false">R573-S573</f>
        <v>2520</v>
      </c>
      <c r="U573" s="29"/>
    </row>
    <row r="574" customFormat="false" ht="15" hidden="false" customHeight="false" outlineLevel="0" collapsed="false">
      <c r="A574" s="18" t="s">
        <v>21</v>
      </c>
      <c r="B574" s="19" t="s">
        <v>22</v>
      </c>
      <c r="C574" s="18" t="n">
        <v>22</v>
      </c>
      <c r="D574" s="20" t="n">
        <v>1754</v>
      </c>
      <c r="E574" s="21" t="s">
        <v>23</v>
      </c>
      <c r="F574" s="22" t="s">
        <v>401</v>
      </c>
      <c r="G574" s="23" t="s">
        <v>25</v>
      </c>
      <c r="H574" s="24" t="s">
        <v>349</v>
      </c>
      <c r="I574" s="24" t="n">
        <v>267</v>
      </c>
      <c r="J574" s="24" t="s">
        <v>97</v>
      </c>
      <c r="K574" s="24" t="n">
        <v>10</v>
      </c>
      <c r="L574" s="24"/>
      <c r="M574" s="25"/>
      <c r="N574" s="26" t="n">
        <f aca="false">K574+(0.05*L574)+(M574/240)</f>
        <v>10</v>
      </c>
      <c r="O574" s="27"/>
      <c r="P574" s="27"/>
      <c r="Q574" s="27"/>
      <c r="R574" s="28" t="n">
        <f aca="false">N574*I574</f>
        <v>2670</v>
      </c>
      <c r="S574" s="28" t="n">
        <f aca="false">O574+(P574*0.05)+(Q574/240)</f>
        <v>0</v>
      </c>
      <c r="T574" s="28" t="n">
        <f aca="false">R574-S574</f>
        <v>2670</v>
      </c>
      <c r="U574" s="29"/>
    </row>
    <row r="575" customFormat="false" ht="15" hidden="false" customHeight="false" outlineLevel="0" collapsed="false">
      <c r="A575" s="18" t="s">
        <v>21</v>
      </c>
      <c r="B575" s="19" t="s">
        <v>22</v>
      </c>
      <c r="C575" s="18" t="n">
        <v>22</v>
      </c>
      <c r="D575" s="20" t="n">
        <v>1754</v>
      </c>
      <c r="E575" s="21" t="s">
        <v>23</v>
      </c>
      <c r="F575" s="22" t="s">
        <v>402</v>
      </c>
      <c r="G575" s="23" t="s">
        <v>25</v>
      </c>
      <c r="H575" s="24" t="s">
        <v>349</v>
      </c>
      <c r="I575" s="24" t="n">
        <v>480</v>
      </c>
      <c r="J575" s="24" t="s">
        <v>29</v>
      </c>
      <c r="K575" s="24" t="n">
        <v>8</v>
      </c>
      <c r="L575" s="24"/>
      <c r="M575" s="25"/>
      <c r="N575" s="26" t="n">
        <f aca="false">K575+(0.05*L575)+(M575/240)</f>
        <v>8</v>
      </c>
      <c r="O575" s="27"/>
      <c r="P575" s="27"/>
      <c r="Q575" s="27"/>
      <c r="R575" s="28" t="n">
        <f aca="false">N575*I575</f>
        <v>3840</v>
      </c>
      <c r="S575" s="28" t="n">
        <f aca="false">O575+(P575*0.05)+(Q575/240)</f>
        <v>0</v>
      </c>
      <c r="T575" s="28" t="n">
        <f aca="false">R575-S575</f>
        <v>3840</v>
      </c>
      <c r="U575" s="29"/>
    </row>
    <row r="576" customFormat="false" ht="15" hidden="false" customHeight="false" outlineLevel="0" collapsed="false">
      <c r="A576" s="18" t="s">
        <v>21</v>
      </c>
      <c r="B576" s="19" t="s">
        <v>22</v>
      </c>
      <c r="C576" s="18" t="n">
        <v>22</v>
      </c>
      <c r="D576" s="20" t="n">
        <v>1754</v>
      </c>
      <c r="E576" s="21" t="s">
        <v>23</v>
      </c>
      <c r="F576" s="22" t="s">
        <v>302</v>
      </c>
      <c r="G576" s="23" t="s">
        <v>25</v>
      </c>
      <c r="H576" s="24" t="s">
        <v>349</v>
      </c>
      <c r="I576" s="24" t="n">
        <v>50</v>
      </c>
      <c r="J576" s="24" t="s">
        <v>140</v>
      </c>
      <c r="K576" s="30" t="n">
        <v>22</v>
      </c>
      <c r="L576" s="24"/>
      <c r="M576" s="25"/>
      <c r="N576" s="26" t="n">
        <f aca="false">K576+(0.05*L576)+(M576/240)</f>
        <v>22</v>
      </c>
      <c r="O576" s="27"/>
      <c r="P576" s="27"/>
      <c r="Q576" s="27"/>
      <c r="R576" s="28" t="n">
        <f aca="false">N576*I576</f>
        <v>1100</v>
      </c>
      <c r="S576" s="28" t="n">
        <f aca="false">O576+(P576*0.05)+(Q576/240)</f>
        <v>0</v>
      </c>
      <c r="T576" s="28" t="n">
        <f aca="false">R576-S576</f>
        <v>1100</v>
      </c>
      <c r="U576" s="29"/>
    </row>
    <row r="577" customFormat="false" ht="15" hidden="false" customHeight="false" outlineLevel="0" collapsed="false">
      <c r="A577" s="18" t="s">
        <v>21</v>
      </c>
      <c r="B577" s="19" t="s">
        <v>22</v>
      </c>
      <c r="C577" s="18" t="n">
        <v>22</v>
      </c>
      <c r="D577" s="20" t="n">
        <v>1754</v>
      </c>
      <c r="E577" s="21" t="s">
        <v>23</v>
      </c>
      <c r="F577" s="22" t="s">
        <v>403</v>
      </c>
      <c r="G577" s="23" t="s">
        <v>25</v>
      </c>
      <c r="H577" s="24" t="s">
        <v>349</v>
      </c>
      <c r="I577" s="24" t="n">
        <v>333</v>
      </c>
      <c r="J577" s="24" t="s">
        <v>29</v>
      </c>
      <c r="K577" s="24"/>
      <c r="L577" s="24" t="n">
        <v>20</v>
      </c>
      <c r="M577" s="25"/>
      <c r="N577" s="26" t="n">
        <f aca="false">K577+(0.05*L577)+(M577/240)</f>
        <v>1</v>
      </c>
      <c r="O577" s="27"/>
      <c r="P577" s="27"/>
      <c r="Q577" s="27"/>
      <c r="R577" s="28" t="n">
        <f aca="false">N577*I577</f>
        <v>333</v>
      </c>
      <c r="S577" s="28" t="n">
        <f aca="false">O577+(P577*0.05)+(Q577/240)</f>
        <v>0</v>
      </c>
      <c r="T577" s="28" t="n">
        <f aca="false">R577-S577</f>
        <v>333</v>
      </c>
      <c r="U577" s="29"/>
    </row>
    <row r="578" customFormat="false" ht="15" hidden="false" customHeight="false" outlineLevel="0" collapsed="false">
      <c r="A578" s="18" t="s">
        <v>21</v>
      </c>
      <c r="B578" s="19" t="s">
        <v>22</v>
      </c>
      <c r="C578" s="18" t="n">
        <v>22</v>
      </c>
      <c r="D578" s="20" t="n">
        <v>1754</v>
      </c>
      <c r="E578" s="21" t="s">
        <v>23</v>
      </c>
      <c r="F578" s="22" t="s">
        <v>303</v>
      </c>
      <c r="G578" s="23" t="s">
        <v>25</v>
      </c>
      <c r="H578" s="24" t="s">
        <v>349</v>
      </c>
      <c r="I578" s="24" t="n">
        <v>8</v>
      </c>
      <c r="J578" s="24" t="s">
        <v>38</v>
      </c>
      <c r="K578" s="24" t="n">
        <v>25</v>
      </c>
      <c r="L578" s="24"/>
      <c r="M578" s="25"/>
      <c r="N578" s="26" t="n">
        <f aca="false">K578+(0.05*L578)+(M578/240)</f>
        <v>25</v>
      </c>
      <c r="O578" s="27"/>
      <c r="P578" s="27"/>
      <c r="Q578" s="27"/>
      <c r="R578" s="28" t="n">
        <f aca="false">N578*I578</f>
        <v>200</v>
      </c>
      <c r="S578" s="28" t="n">
        <f aca="false">O578+(P578*0.05)+(Q578/240)</f>
        <v>0</v>
      </c>
      <c r="T578" s="28" t="n">
        <f aca="false">R578-S578</f>
        <v>200</v>
      </c>
      <c r="U578" s="29" t="s">
        <v>64</v>
      </c>
    </row>
    <row r="579" customFormat="false" ht="15" hidden="false" customHeight="false" outlineLevel="0" collapsed="false">
      <c r="A579" s="18" t="s">
        <v>21</v>
      </c>
      <c r="B579" s="19" t="s">
        <v>22</v>
      </c>
      <c r="C579" s="18" t="n">
        <v>22</v>
      </c>
      <c r="D579" s="20" t="n">
        <v>1754</v>
      </c>
      <c r="E579" s="21" t="s">
        <v>23</v>
      </c>
      <c r="F579" s="22" t="s">
        <v>303</v>
      </c>
      <c r="G579" s="23" t="s">
        <v>25</v>
      </c>
      <c r="H579" s="24" t="s">
        <v>349</v>
      </c>
      <c r="I579" s="24" t="n">
        <v>14</v>
      </c>
      <c r="J579" s="30" t="s">
        <v>404</v>
      </c>
      <c r="K579" s="24" t="n">
        <v>10</v>
      </c>
      <c r="L579" s="24"/>
      <c r="M579" s="25"/>
      <c r="N579" s="26" t="n">
        <f aca="false">K579+(0.05*L579)+(M579/240)</f>
        <v>10</v>
      </c>
      <c r="O579" s="27"/>
      <c r="P579" s="27"/>
      <c r="Q579" s="27"/>
      <c r="R579" s="28" t="n">
        <f aca="false">N579*I579</f>
        <v>140</v>
      </c>
      <c r="S579" s="28" t="n">
        <f aca="false">O579+(P579*0.05)+(Q579/240)</f>
        <v>0</v>
      </c>
      <c r="T579" s="28" t="n">
        <f aca="false">R579-S579</f>
        <v>140</v>
      </c>
      <c r="U579" s="29" t="s">
        <v>405</v>
      </c>
    </row>
    <row r="580" customFormat="false" ht="15" hidden="false" customHeight="false" outlineLevel="0" collapsed="false">
      <c r="A580" s="18" t="s">
        <v>21</v>
      </c>
      <c r="B580" s="19" t="s">
        <v>22</v>
      </c>
      <c r="C580" s="18" t="n">
        <v>22</v>
      </c>
      <c r="D580" s="20" t="n">
        <v>1754</v>
      </c>
      <c r="E580" s="21" t="s">
        <v>23</v>
      </c>
      <c r="F580" s="22" t="s">
        <v>406</v>
      </c>
      <c r="G580" s="23" t="s">
        <v>25</v>
      </c>
      <c r="H580" s="24" t="s">
        <v>349</v>
      </c>
      <c r="I580" s="24" t="n">
        <v>35</v>
      </c>
      <c r="J580" s="24" t="s">
        <v>140</v>
      </c>
      <c r="K580" s="24" t="n">
        <v>30</v>
      </c>
      <c r="L580" s="24"/>
      <c r="M580" s="25"/>
      <c r="N580" s="26" t="n">
        <f aca="false">K580+(0.05*L580)+(M580/240)</f>
        <v>30</v>
      </c>
      <c r="O580" s="27"/>
      <c r="P580" s="27"/>
      <c r="Q580" s="27"/>
      <c r="R580" s="28" t="n">
        <f aca="false">N580*I580</f>
        <v>1050</v>
      </c>
      <c r="S580" s="28" t="n">
        <f aca="false">O580+(P580*0.05)+(Q580/240)</f>
        <v>0</v>
      </c>
      <c r="T580" s="28" t="n">
        <f aca="false">R580-S580</f>
        <v>1050</v>
      </c>
      <c r="U580" s="29" t="s">
        <v>407</v>
      </c>
    </row>
    <row r="581" customFormat="false" ht="15" hidden="false" customHeight="false" outlineLevel="0" collapsed="false">
      <c r="A581" s="18" t="s">
        <v>21</v>
      </c>
      <c r="B581" s="19" t="s">
        <v>22</v>
      </c>
      <c r="C581" s="18" t="n">
        <v>22</v>
      </c>
      <c r="D581" s="20" t="n">
        <v>1754</v>
      </c>
      <c r="E581" s="21" t="s">
        <v>23</v>
      </c>
      <c r="F581" s="22" t="s">
        <v>408</v>
      </c>
      <c r="G581" s="23" t="s">
        <v>25</v>
      </c>
      <c r="H581" s="24" t="s">
        <v>349</v>
      </c>
      <c r="I581" s="24" t="n">
        <v>31</v>
      </c>
      <c r="J581" s="24" t="s">
        <v>140</v>
      </c>
      <c r="K581" s="24" t="n">
        <v>30</v>
      </c>
      <c r="L581" s="24"/>
      <c r="M581" s="25"/>
      <c r="N581" s="26" t="n">
        <f aca="false">K581+(0.05*L581)+(M581/240)</f>
        <v>30</v>
      </c>
      <c r="O581" s="27"/>
      <c r="P581" s="27"/>
      <c r="Q581" s="27"/>
      <c r="R581" s="28" t="n">
        <f aca="false">N581*I581</f>
        <v>930</v>
      </c>
      <c r="S581" s="28" t="n">
        <f aca="false">O581+(P581*0.05)+(Q581/240)</f>
        <v>0</v>
      </c>
      <c r="T581" s="28" t="n">
        <f aca="false">R581-S581</f>
        <v>930</v>
      </c>
      <c r="U581" s="29" t="s">
        <v>407</v>
      </c>
    </row>
    <row r="582" customFormat="false" ht="15" hidden="false" customHeight="false" outlineLevel="0" collapsed="false">
      <c r="A582" s="18" t="s">
        <v>21</v>
      </c>
      <c r="B582" s="19" t="s">
        <v>22</v>
      </c>
      <c r="C582" s="18" t="n">
        <v>22</v>
      </c>
      <c r="D582" s="20" t="n">
        <v>1754</v>
      </c>
      <c r="E582" s="21" t="s">
        <v>23</v>
      </c>
      <c r="F582" s="22" t="s">
        <v>409</v>
      </c>
      <c r="G582" s="23" t="s">
        <v>25</v>
      </c>
      <c r="H582" s="24" t="s">
        <v>349</v>
      </c>
      <c r="I582" s="24" t="n">
        <v>13362</v>
      </c>
      <c r="J582" s="24" t="s">
        <v>35</v>
      </c>
      <c r="K582" s="24"/>
      <c r="L582" s="24" t="n">
        <v>20</v>
      </c>
      <c r="M582" s="25"/>
      <c r="N582" s="26" t="n">
        <f aca="false">K582+(0.05*L582)+(M582/240)</f>
        <v>1</v>
      </c>
      <c r="O582" s="27"/>
      <c r="P582" s="27"/>
      <c r="Q582" s="27"/>
      <c r="R582" s="28" t="n">
        <f aca="false">N582*I582</f>
        <v>13362</v>
      </c>
      <c r="S582" s="28" t="n">
        <f aca="false">O582+(P582*0.05)+(Q582/240)</f>
        <v>0</v>
      </c>
      <c r="T582" s="28" t="n">
        <f aca="false">R582-S582</f>
        <v>13362</v>
      </c>
      <c r="U582" s="29"/>
    </row>
    <row r="583" customFormat="false" ht="15" hidden="false" customHeight="false" outlineLevel="0" collapsed="false">
      <c r="A583" s="18" t="s">
        <v>21</v>
      </c>
      <c r="B583" s="19" t="s">
        <v>22</v>
      </c>
      <c r="C583" s="18" t="n">
        <v>23</v>
      </c>
      <c r="D583" s="20" t="n">
        <v>1754</v>
      </c>
      <c r="E583" s="21" t="s">
        <v>23</v>
      </c>
      <c r="F583" s="22" t="s">
        <v>410</v>
      </c>
      <c r="G583" s="23" t="s">
        <v>25</v>
      </c>
      <c r="H583" s="24" t="s">
        <v>349</v>
      </c>
      <c r="I583" s="24" t="n">
        <v>5253</v>
      </c>
      <c r="J583" s="24" t="s">
        <v>29</v>
      </c>
      <c r="K583" s="24"/>
      <c r="L583" s="24" t="n">
        <v>8</v>
      </c>
      <c r="M583" s="25"/>
      <c r="N583" s="26" t="n">
        <f aca="false">K583+(0.05*L583)+(M583/240)</f>
        <v>0.4</v>
      </c>
      <c r="O583" s="27"/>
      <c r="P583" s="27"/>
      <c r="Q583" s="27"/>
      <c r="R583" s="28" t="n">
        <f aca="false">N583*I583</f>
        <v>2101.2</v>
      </c>
      <c r="S583" s="28" t="n">
        <f aca="false">O583+(P583*0.05)+(Q583/240)</f>
        <v>0</v>
      </c>
      <c r="T583" s="28" t="n">
        <f aca="false">R583-S583</f>
        <v>2101.2</v>
      </c>
      <c r="U583" s="29"/>
    </row>
    <row r="584" customFormat="false" ht="15" hidden="false" customHeight="false" outlineLevel="0" collapsed="false">
      <c r="A584" s="18" t="s">
        <v>21</v>
      </c>
      <c r="B584" s="19" t="s">
        <v>22</v>
      </c>
      <c r="C584" s="18" t="n">
        <v>23</v>
      </c>
      <c r="D584" s="20" t="n">
        <v>1754</v>
      </c>
      <c r="E584" s="21" t="s">
        <v>23</v>
      </c>
      <c r="F584" s="22" t="s">
        <v>308</v>
      </c>
      <c r="G584" s="23" t="s">
        <v>25</v>
      </c>
      <c r="H584" s="24" t="s">
        <v>349</v>
      </c>
      <c r="I584" s="24" t="n">
        <v>10562</v>
      </c>
      <c r="J584" s="24" t="s">
        <v>29</v>
      </c>
      <c r="K584" s="24"/>
      <c r="L584" s="24" t="n">
        <v>6</v>
      </c>
      <c r="M584" s="25"/>
      <c r="N584" s="26" t="n">
        <f aca="false">K584+(0.05*L584)+(M584/240)</f>
        <v>0.3</v>
      </c>
      <c r="O584" s="27"/>
      <c r="P584" s="27"/>
      <c r="Q584" s="27"/>
      <c r="R584" s="28" t="n">
        <f aca="false">N584*I584</f>
        <v>3168.6</v>
      </c>
      <c r="S584" s="28" t="n">
        <f aca="false">O584+(P584*0.05)+(Q584/240)</f>
        <v>0</v>
      </c>
      <c r="T584" s="28" t="n">
        <f aca="false">R584-S584</f>
        <v>3168.6</v>
      </c>
      <c r="U584" s="29"/>
    </row>
    <row r="585" customFormat="false" ht="15" hidden="false" customHeight="false" outlineLevel="0" collapsed="false">
      <c r="A585" s="18" t="s">
        <v>21</v>
      </c>
      <c r="B585" s="19" t="s">
        <v>22</v>
      </c>
      <c r="C585" s="18" t="n">
        <v>23</v>
      </c>
      <c r="D585" s="20" t="n">
        <v>1754</v>
      </c>
      <c r="E585" s="21" t="s">
        <v>23</v>
      </c>
      <c r="F585" s="22" t="s">
        <v>411</v>
      </c>
      <c r="G585" s="23" t="s">
        <v>25</v>
      </c>
      <c r="H585" s="24" t="s">
        <v>349</v>
      </c>
      <c r="I585" s="24" t="n">
        <v>1483</v>
      </c>
      <c r="J585" s="24" t="s">
        <v>29</v>
      </c>
      <c r="K585" s="24"/>
      <c r="L585" s="24" t="n">
        <v>7</v>
      </c>
      <c r="M585" s="25"/>
      <c r="N585" s="26" t="n">
        <f aca="false">K585+(0.05*L585)+(M585/240)</f>
        <v>0.35</v>
      </c>
      <c r="O585" s="27"/>
      <c r="P585" s="27"/>
      <c r="Q585" s="27"/>
      <c r="R585" s="28" t="n">
        <f aca="false">N585*I585</f>
        <v>519.05</v>
      </c>
      <c r="S585" s="28" t="n">
        <f aca="false">O585+(P585*0.05)+(Q585/240)</f>
        <v>0</v>
      </c>
      <c r="T585" s="28" t="n">
        <f aca="false">R585-S585</f>
        <v>519.05</v>
      </c>
      <c r="U585" s="29"/>
    </row>
    <row r="586" customFormat="false" ht="15" hidden="false" customHeight="false" outlineLevel="0" collapsed="false">
      <c r="A586" s="18" t="s">
        <v>21</v>
      </c>
      <c r="B586" s="19" t="s">
        <v>22</v>
      </c>
      <c r="C586" s="18" t="n">
        <v>23</v>
      </c>
      <c r="D586" s="20" t="n">
        <v>1754</v>
      </c>
      <c r="E586" s="21" t="s">
        <v>23</v>
      </c>
      <c r="F586" s="22" t="s">
        <v>412</v>
      </c>
      <c r="G586" s="23" t="s">
        <v>25</v>
      </c>
      <c r="H586" s="24" t="s">
        <v>349</v>
      </c>
      <c r="I586" s="24" t="n">
        <v>845</v>
      </c>
      <c r="J586" s="24" t="s">
        <v>29</v>
      </c>
      <c r="K586" s="24"/>
      <c r="L586" s="24" t="n">
        <v>8</v>
      </c>
      <c r="M586" s="25"/>
      <c r="N586" s="26" t="n">
        <f aca="false">K586+(0.05*L586)+(M586/240)</f>
        <v>0.4</v>
      </c>
      <c r="O586" s="27"/>
      <c r="P586" s="27"/>
      <c r="Q586" s="27"/>
      <c r="R586" s="28" t="n">
        <f aca="false">N586*I586</f>
        <v>338</v>
      </c>
      <c r="S586" s="28" t="n">
        <f aca="false">O586+(P586*0.05)+(Q586/240)</f>
        <v>0</v>
      </c>
      <c r="T586" s="28" t="n">
        <f aca="false">R586-S586</f>
        <v>338</v>
      </c>
      <c r="U586" s="29"/>
    </row>
    <row r="587" customFormat="false" ht="15" hidden="false" customHeight="false" outlineLevel="0" collapsed="false">
      <c r="A587" s="18" t="s">
        <v>21</v>
      </c>
      <c r="B587" s="19" t="s">
        <v>22</v>
      </c>
      <c r="C587" s="18" t="n">
        <v>23</v>
      </c>
      <c r="D587" s="20" t="n">
        <v>1754</v>
      </c>
      <c r="E587" s="21" t="s">
        <v>23</v>
      </c>
      <c r="F587" s="22" t="s">
        <v>120</v>
      </c>
      <c r="G587" s="23" t="s">
        <v>25</v>
      </c>
      <c r="H587" s="24" t="s">
        <v>349</v>
      </c>
      <c r="I587" s="24" t="n">
        <v>32701</v>
      </c>
      <c r="J587" s="24" t="s">
        <v>29</v>
      </c>
      <c r="K587" s="24"/>
      <c r="L587" s="24" t="n">
        <v>16</v>
      </c>
      <c r="M587" s="25"/>
      <c r="N587" s="26" t="n">
        <f aca="false">K587+(0.05*L587)+(M587/240)</f>
        <v>0.8</v>
      </c>
      <c r="O587" s="27"/>
      <c r="P587" s="27"/>
      <c r="Q587" s="27"/>
      <c r="R587" s="28" t="n">
        <f aca="false">N587*I587</f>
        <v>26160.8</v>
      </c>
      <c r="S587" s="28" t="n">
        <f aca="false">O587+(P587*0.05)+(Q587/240)</f>
        <v>0</v>
      </c>
      <c r="T587" s="28" t="n">
        <f aca="false">R587-S587</f>
        <v>26160.8</v>
      </c>
      <c r="U587" s="29"/>
    </row>
    <row r="588" customFormat="false" ht="15" hidden="false" customHeight="false" outlineLevel="0" collapsed="false">
      <c r="A588" s="18" t="s">
        <v>21</v>
      </c>
      <c r="B588" s="19" t="s">
        <v>22</v>
      </c>
      <c r="C588" s="18" t="n">
        <v>23</v>
      </c>
      <c r="D588" s="20" t="n">
        <v>1754</v>
      </c>
      <c r="E588" s="21" t="s">
        <v>23</v>
      </c>
      <c r="F588" s="22" t="s">
        <v>309</v>
      </c>
      <c r="G588" s="23" t="s">
        <v>25</v>
      </c>
      <c r="H588" s="24" t="s">
        <v>349</v>
      </c>
      <c r="I588" s="24" t="n">
        <v>11223</v>
      </c>
      <c r="J588" s="24" t="s">
        <v>29</v>
      </c>
      <c r="K588" s="24"/>
      <c r="L588" s="24" t="n">
        <v>8</v>
      </c>
      <c r="M588" s="25"/>
      <c r="N588" s="26" t="n">
        <f aca="false">K588+(0.05*L588)+(M588/240)</f>
        <v>0.4</v>
      </c>
      <c r="O588" s="27"/>
      <c r="P588" s="27"/>
      <c r="Q588" s="27"/>
      <c r="R588" s="28" t="n">
        <f aca="false">N588*I588</f>
        <v>4489.2</v>
      </c>
      <c r="S588" s="28" t="n">
        <f aca="false">O588+(P588*0.05)+(Q588/240)</f>
        <v>0</v>
      </c>
      <c r="T588" s="28" t="n">
        <f aca="false">R588-S588</f>
        <v>4489.2</v>
      </c>
      <c r="U588" s="29"/>
    </row>
    <row r="589" customFormat="false" ht="15" hidden="false" customHeight="false" outlineLevel="0" collapsed="false">
      <c r="A589" s="18" t="s">
        <v>21</v>
      </c>
      <c r="B589" s="19" t="s">
        <v>22</v>
      </c>
      <c r="C589" s="18" t="n">
        <v>23</v>
      </c>
      <c r="D589" s="20" t="n">
        <v>1754</v>
      </c>
      <c r="E589" s="21" t="s">
        <v>23</v>
      </c>
      <c r="F589" s="22" t="s">
        <v>413</v>
      </c>
      <c r="G589" s="23" t="s">
        <v>25</v>
      </c>
      <c r="H589" s="24" t="s">
        <v>349</v>
      </c>
      <c r="I589" s="24" t="n">
        <v>15</v>
      </c>
      <c r="J589" s="24" t="s">
        <v>39</v>
      </c>
      <c r="K589" s="24" t="n">
        <v>15</v>
      </c>
      <c r="L589" s="24"/>
      <c r="M589" s="25"/>
      <c r="N589" s="26" t="n">
        <f aca="false">K589+(0.05*L589)+(M589/240)</f>
        <v>15</v>
      </c>
      <c r="O589" s="27"/>
      <c r="P589" s="27"/>
      <c r="Q589" s="27"/>
      <c r="R589" s="28" t="n">
        <f aca="false">N589*I589</f>
        <v>225</v>
      </c>
      <c r="S589" s="28" t="n">
        <f aca="false">O589+(P589*0.05)+(Q589/240)</f>
        <v>0</v>
      </c>
      <c r="T589" s="28" t="n">
        <f aca="false">R589-S589</f>
        <v>225</v>
      </c>
      <c r="U589" s="29"/>
    </row>
    <row r="590" customFormat="false" ht="15" hidden="false" customHeight="false" outlineLevel="0" collapsed="false">
      <c r="A590" s="18" t="s">
        <v>21</v>
      </c>
      <c r="B590" s="19" t="s">
        <v>22</v>
      </c>
      <c r="C590" s="18" t="n">
        <v>23</v>
      </c>
      <c r="D590" s="20" t="n">
        <v>1754</v>
      </c>
      <c r="E590" s="21" t="s">
        <v>23</v>
      </c>
      <c r="F590" s="22" t="s">
        <v>413</v>
      </c>
      <c r="G590" s="23" t="s">
        <v>25</v>
      </c>
      <c r="H590" s="24" t="s">
        <v>349</v>
      </c>
      <c r="I590" s="24" t="n">
        <v>29.5</v>
      </c>
      <c r="J590" s="24" t="s">
        <v>140</v>
      </c>
      <c r="K590" s="24" t="n">
        <v>35</v>
      </c>
      <c r="L590" s="24"/>
      <c r="M590" s="25"/>
      <c r="N590" s="26" t="n">
        <f aca="false">K590+(0.05*L590)+(M590/240)</f>
        <v>35</v>
      </c>
      <c r="O590" s="27"/>
      <c r="P590" s="27"/>
      <c r="Q590" s="27"/>
      <c r="R590" s="28" t="n">
        <f aca="false">N590*I590</f>
        <v>1032.5</v>
      </c>
      <c r="S590" s="28" t="n">
        <f aca="false">O590+(P590*0.05)+(Q590/240)</f>
        <v>0</v>
      </c>
      <c r="T590" s="28" t="n">
        <f aca="false">R590-S590</f>
        <v>1032.5</v>
      </c>
      <c r="U590" s="29"/>
    </row>
    <row r="591" customFormat="false" ht="15" hidden="false" customHeight="false" outlineLevel="0" collapsed="false">
      <c r="A591" s="18" t="s">
        <v>21</v>
      </c>
      <c r="B591" s="19" t="s">
        <v>22</v>
      </c>
      <c r="C591" s="18" t="n">
        <v>23</v>
      </c>
      <c r="D591" s="20" t="n">
        <v>1754</v>
      </c>
      <c r="E591" s="21" t="s">
        <v>23</v>
      </c>
      <c r="F591" s="22" t="s">
        <v>414</v>
      </c>
      <c r="G591" s="23" t="s">
        <v>25</v>
      </c>
      <c r="H591" s="24" t="s">
        <v>349</v>
      </c>
      <c r="I591" s="24" t="n">
        <v>105</v>
      </c>
      <c r="J591" s="24" t="s">
        <v>39</v>
      </c>
      <c r="K591" s="24" t="n">
        <v>15</v>
      </c>
      <c r="L591" s="24"/>
      <c r="M591" s="25"/>
      <c r="N591" s="26" t="n">
        <f aca="false">K591+(0.05*L591)+(M591/240)</f>
        <v>15</v>
      </c>
      <c r="O591" s="27"/>
      <c r="P591" s="27"/>
      <c r="Q591" s="27"/>
      <c r="R591" s="28" t="n">
        <f aca="false">N591*I591</f>
        <v>1575</v>
      </c>
      <c r="S591" s="28" t="n">
        <f aca="false">O591+(P591*0.05)+(Q591/240)</f>
        <v>0</v>
      </c>
      <c r="T591" s="28" t="n">
        <f aca="false">R591-S591</f>
        <v>1575</v>
      </c>
      <c r="U591" s="29"/>
    </row>
    <row r="592" customFormat="false" ht="15" hidden="false" customHeight="false" outlineLevel="0" collapsed="false">
      <c r="A592" s="18" t="s">
        <v>21</v>
      </c>
      <c r="B592" s="19" t="s">
        <v>22</v>
      </c>
      <c r="C592" s="18" t="n">
        <v>23</v>
      </c>
      <c r="D592" s="20" t="n">
        <v>1754</v>
      </c>
      <c r="E592" s="21" t="s">
        <v>23</v>
      </c>
      <c r="F592" s="22" t="s">
        <v>414</v>
      </c>
      <c r="G592" s="23" t="s">
        <v>25</v>
      </c>
      <c r="H592" s="24" t="s">
        <v>349</v>
      </c>
      <c r="I592" s="24" t="n">
        <v>313.5</v>
      </c>
      <c r="J592" s="24" t="s">
        <v>140</v>
      </c>
      <c r="K592" s="30" t="n">
        <v>30</v>
      </c>
      <c r="L592" s="24"/>
      <c r="M592" s="25"/>
      <c r="N592" s="26" t="n">
        <f aca="false">K592+(0.05*L592)+(M592/240)</f>
        <v>30</v>
      </c>
      <c r="O592" s="27"/>
      <c r="P592" s="27"/>
      <c r="Q592" s="27"/>
      <c r="R592" s="28" t="n">
        <f aca="false">N592*I592</f>
        <v>9405</v>
      </c>
      <c r="S592" s="28" t="n">
        <f aca="false">O592+(P592*0.05)+(Q592/240)</f>
        <v>0</v>
      </c>
      <c r="T592" s="28" t="n">
        <f aca="false">R592-S592</f>
        <v>9405</v>
      </c>
      <c r="U592" s="29"/>
    </row>
    <row r="593" customFormat="false" ht="15" hidden="false" customHeight="false" outlineLevel="0" collapsed="false">
      <c r="A593" s="18" t="s">
        <v>21</v>
      </c>
      <c r="B593" s="19" t="s">
        <v>22</v>
      </c>
      <c r="C593" s="18" t="n">
        <v>23</v>
      </c>
      <c r="D593" s="20" t="n">
        <v>1754</v>
      </c>
      <c r="E593" s="21" t="s">
        <v>23</v>
      </c>
      <c r="F593" s="22" t="s">
        <v>414</v>
      </c>
      <c r="G593" s="23" t="s">
        <v>25</v>
      </c>
      <c r="H593" s="24" t="s">
        <v>349</v>
      </c>
      <c r="I593" s="24" t="n">
        <v>7220</v>
      </c>
      <c r="J593" s="24" t="s">
        <v>29</v>
      </c>
      <c r="K593" s="24"/>
      <c r="L593" s="24" t="n">
        <v>8</v>
      </c>
      <c r="M593" s="25"/>
      <c r="N593" s="26" t="n">
        <f aca="false">K593+(0.05*L593)+(M593/240)</f>
        <v>0.4</v>
      </c>
      <c r="O593" s="27"/>
      <c r="P593" s="27"/>
      <c r="Q593" s="27"/>
      <c r="R593" s="28" t="n">
        <f aca="false">N593*I593</f>
        <v>2888</v>
      </c>
      <c r="S593" s="28" t="n">
        <f aca="false">O593+(P593*0.05)+(Q593/240)</f>
        <v>0</v>
      </c>
      <c r="T593" s="28" t="n">
        <f aca="false">R593-S593</f>
        <v>2888</v>
      </c>
      <c r="U593" s="29"/>
    </row>
    <row r="594" customFormat="false" ht="15" hidden="false" customHeight="false" outlineLevel="0" collapsed="false">
      <c r="A594" s="18" t="s">
        <v>21</v>
      </c>
      <c r="B594" s="19" t="s">
        <v>22</v>
      </c>
      <c r="C594" s="18" t="n">
        <v>23</v>
      </c>
      <c r="D594" s="20" t="n">
        <v>1754</v>
      </c>
      <c r="E594" s="21" t="s">
        <v>23</v>
      </c>
      <c r="F594" s="22" t="s">
        <v>415</v>
      </c>
      <c r="G594" s="23" t="s">
        <v>25</v>
      </c>
      <c r="H594" s="24" t="s">
        <v>349</v>
      </c>
      <c r="I594" s="24" t="n">
        <v>375</v>
      </c>
      <c r="J594" s="24" t="s">
        <v>135</v>
      </c>
      <c r="K594" s="24" t="n">
        <v>15</v>
      </c>
      <c r="L594" s="24"/>
      <c r="M594" s="25"/>
      <c r="N594" s="26" t="n">
        <f aca="false">K594+(0.05*L594)+(M594/240)</f>
        <v>15</v>
      </c>
      <c r="O594" s="27"/>
      <c r="P594" s="27"/>
      <c r="Q594" s="27"/>
      <c r="R594" s="28" t="n">
        <f aca="false">N594*I594</f>
        <v>5625</v>
      </c>
      <c r="S594" s="28" t="n">
        <f aca="false">O594+(P594*0.05)+(Q594/240)</f>
        <v>0</v>
      </c>
      <c r="T594" s="28" t="n">
        <f aca="false">R594-S594</f>
        <v>5625</v>
      </c>
      <c r="U594" s="29"/>
    </row>
    <row r="595" customFormat="false" ht="15" hidden="false" customHeight="false" outlineLevel="0" collapsed="false">
      <c r="A595" s="18" t="s">
        <v>21</v>
      </c>
      <c r="B595" s="19" t="s">
        <v>22</v>
      </c>
      <c r="C595" s="18" t="n">
        <v>23</v>
      </c>
      <c r="D595" s="20" t="n">
        <v>1754</v>
      </c>
      <c r="E595" s="21" t="s">
        <v>23</v>
      </c>
      <c r="F595" s="22" t="s">
        <v>179</v>
      </c>
      <c r="G595" s="23" t="s">
        <v>25</v>
      </c>
      <c r="H595" s="24" t="s">
        <v>349</v>
      </c>
      <c r="I595" s="24" t="n">
        <v>1150</v>
      </c>
      <c r="J595" s="24" t="s">
        <v>29</v>
      </c>
      <c r="K595" s="24"/>
      <c r="L595" s="30" t="n">
        <v>30</v>
      </c>
      <c r="M595" s="25"/>
      <c r="N595" s="26" t="n">
        <f aca="false">K595+(0.05*L595)+(M595/240)</f>
        <v>1.5</v>
      </c>
      <c r="O595" s="27"/>
      <c r="P595" s="27"/>
      <c r="Q595" s="27"/>
      <c r="R595" s="28" t="n">
        <f aca="false">N595*I595</f>
        <v>1725</v>
      </c>
      <c r="S595" s="28" t="n">
        <f aca="false">O595+(P595*0.05)+(Q595/240)</f>
        <v>0</v>
      </c>
      <c r="T595" s="28" t="n">
        <f aca="false">R595-S595</f>
        <v>1725</v>
      </c>
      <c r="U595" s="29"/>
    </row>
    <row r="596" customFormat="false" ht="15" hidden="false" customHeight="false" outlineLevel="0" collapsed="false">
      <c r="A596" s="18" t="s">
        <v>21</v>
      </c>
      <c r="B596" s="19" t="s">
        <v>22</v>
      </c>
      <c r="C596" s="18" t="n">
        <v>23</v>
      </c>
      <c r="D596" s="20" t="n">
        <v>1754</v>
      </c>
      <c r="E596" s="21" t="s">
        <v>23</v>
      </c>
      <c r="F596" s="22" t="s">
        <v>416</v>
      </c>
      <c r="G596" s="23" t="s">
        <v>25</v>
      </c>
      <c r="H596" s="24" t="s">
        <v>349</v>
      </c>
      <c r="I596" s="24" t="n">
        <v>500</v>
      </c>
      <c r="J596" s="24" t="s">
        <v>29</v>
      </c>
      <c r="K596" s="24" t="n">
        <v>4</v>
      </c>
      <c r="L596" s="31"/>
      <c r="M596" s="25"/>
      <c r="N596" s="26" t="n">
        <f aca="false">K596+(0.05*L596)+(M596/240)</f>
        <v>4</v>
      </c>
      <c r="O596" s="27"/>
      <c r="P596" s="27"/>
      <c r="Q596" s="27"/>
      <c r="R596" s="28" t="n">
        <f aca="false">N596*I596</f>
        <v>2000</v>
      </c>
      <c r="S596" s="28" t="n">
        <f aca="false">O596+(P596*0.05)+(Q596/240)</f>
        <v>0</v>
      </c>
      <c r="T596" s="28" t="n">
        <f aca="false">R596-S596</f>
        <v>2000</v>
      </c>
      <c r="U596" s="29" t="s">
        <v>417</v>
      </c>
    </row>
    <row r="597" customFormat="false" ht="15" hidden="false" customHeight="false" outlineLevel="0" collapsed="false">
      <c r="A597" s="18" t="s">
        <v>21</v>
      </c>
      <c r="B597" s="19" t="s">
        <v>22</v>
      </c>
      <c r="C597" s="18" t="n">
        <v>23</v>
      </c>
      <c r="D597" s="20" t="n">
        <v>1754</v>
      </c>
      <c r="E597" s="21" t="s">
        <v>23</v>
      </c>
      <c r="F597" s="22" t="s">
        <v>80</v>
      </c>
      <c r="G597" s="23" t="s">
        <v>25</v>
      </c>
      <c r="H597" s="24" t="s">
        <v>349</v>
      </c>
      <c r="I597" s="24" t="n">
        <v>96</v>
      </c>
      <c r="J597" s="24" t="s">
        <v>294</v>
      </c>
      <c r="K597" s="24"/>
      <c r="L597" s="24" t="n">
        <v>50</v>
      </c>
      <c r="M597" s="25"/>
      <c r="N597" s="26" t="n">
        <f aca="false">K597+(0.05*L597)+(M597/240)</f>
        <v>2.5</v>
      </c>
      <c r="O597" s="27"/>
      <c r="P597" s="27"/>
      <c r="Q597" s="27"/>
      <c r="R597" s="28" t="n">
        <f aca="false">N597*I597</f>
        <v>240</v>
      </c>
      <c r="S597" s="28"/>
      <c r="T597" s="28"/>
      <c r="U597" s="29"/>
    </row>
    <row r="598" customFormat="false" ht="15" hidden="false" customHeight="false" outlineLevel="0" collapsed="false">
      <c r="A598" s="18" t="s">
        <v>21</v>
      </c>
      <c r="B598" s="19" t="s">
        <v>22</v>
      </c>
      <c r="C598" s="18" t="n">
        <v>23</v>
      </c>
      <c r="D598" s="20" t="n">
        <v>1754</v>
      </c>
      <c r="E598" s="21" t="s">
        <v>23</v>
      </c>
      <c r="F598" s="22" t="s">
        <v>80</v>
      </c>
      <c r="G598" s="23" t="s">
        <v>25</v>
      </c>
      <c r="H598" s="24" t="s">
        <v>349</v>
      </c>
      <c r="I598" s="24" t="n">
        <v>2083</v>
      </c>
      <c r="J598" s="24" t="s">
        <v>81</v>
      </c>
      <c r="K598" s="24"/>
      <c r="L598" s="24" t="n">
        <v>40</v>
      </c>
      <c r="M598" s="25"/>
      <c r="N598" s="26" t="n">
        <f aca="false">K598+(0.05*L598)+(M598/240)</f>
        <v>2</v>
      </c>
      <c r="O598" s="27"/>
      <c r="P598" s="27"/>
      <c r="Q598" s="27"/>
      <c r="R598" s="28" t="n">
        <f aca="false">N598*I598</f>
        <v>4166</v>
      </c>
      <c r="S598" s="28"/>
      <c r="T598" s="28"/>
      <c r="U598" s="29"/>
    </row>
    <row r="599" customFormat="false" ht="15" hidden="false" customHeight="false" outlineLevel="0" collapsed="false">
      <c r="A599" s="18" t="s">
        <v>21</v>
      </c>
      <c r="B599" s="19" t="s">
        <v>22</v>
      </c>
      <c r="C599" s="18" t="n">
        <v>23</v>
      </c>
      <c r="D599" s="20" t="n">
        <v>1754</v>
      </c>
      <c r="E599" s="21" t="s">
        <v>23</v>
      </c>
      <c r="F599" s="22" t="s">
        <v>130</v>
      </c>
      <c r="G599" s="23" t="s">
        <v>25</v>
      </c>
      <c r="H599" s="24" t="s">
        <v>349</v>
      </c>
      <c r="I599" s="24" t="n">
        <v>23026</v>
      </c>
      <c r="J599" s="24" t="s">
        <v>29</v>
      </c>
      <c r="K599" s="24" t="n">
        <v>3</v>
      </c>
      <c r="L599" s="24" t="n">
        <v>10</v>
      </c>
      <c r="M599" s="25"/>
      <c r="N599" s="26" t="n">
        <f aca="false">K599+(0.05*L599)+(M599/240)</f>
        <v>3.5</v>
      </c>
      <c r="O599" s="27"/>
      <c r="P599" s="27"/>
      <c r="Q599" s="27"/>
      <c r="R599" s="28" t="n">
        <f aca="false">N599*I599</f>
        <v>80591</v>
      </c>
      <c r="S599" s="28" t="n">
        <f aca="false">O599+(P599*0.05)+(Q599/240)</f>
        <v>0</v>
      </c>
      <c r="T599" s="28" t="n">
        <f aca="false">R599-S599</f>
        <v>80591</v>
      </c>
      <c r="U599" s="29"/>
    </row>
    <row r="600" customFormat="false" ht="15" hidden="false" customHeight="false" outlineLevel="0" collapsed="false">
      <c r="A600" s="18" t="s">
        <v>21</v>
      </c>
      <c r="B600" s="19" t="s">
        <v>22</v>
      </c>
      <c r="C600" s="18" t="n">
        <v>23</v>
      </c>
      <c r="D600" s="20" t="n">
        <v>1754</v>
      </c>
      <c r="E600" s="21" t="s">
        <v>23</v>
      </c>
      <c r="F600" s="22" t="s">
        <v>418</v>
      </c>
      <c r="G600" s="23" t="s">
        <v>25</v>
      </c>
      <c r="H600" s="24" t="s">
        <v>349</v>
      </c>
      <c r="I600" s="24" t="n">
        <v>35350</v>
      </c>
      <c r="J600" s="24" t="s">
        <v>47</v>
      </c>
      <c r="K600" s="24" t="n">
        <v>0.2</v>
      </c>
      <c r="L600" s="24"/>
      <c r="M600" s="25"/>
      <c r="N600" s="26" t="n">
        <f aca="false">K600+(0.05*L600)+(M600/240)</f>
        <v>0.2</v>
      </c>
      <c r="O600" s="27"/>
      <c r="P600" s="27"/>
      <c r="Q600" s="27"/>
      <c r="R600" s="28" t="n">
        <f aca="false">N600*I600</f>
        <v>7070</v>
      </c>
      <c r="S600" s="28" t="n">
        <f aca="false">O600+(P600*0.05)+(Q600/240)</f>
        <v>0</v>
      </c>
      <c r="T600" s="28" t="n">
        <f aca="false">R600-S600</f>
        <v>7070</v>
      </c>
      <c r="U600" s="29" t="s">
        <v>48</v>
      </c>
    </row>
    <row r="601" customFormat="false" ht="15" hidden="false" customHeight="false" outlineLevel="0" collapsed="false">
      <c r="A601" s="18" t="s">
        <v>21</v>
      </c>
      <c r="B601" s="19" t="s">
        <v>22</v>
      </c>
      <c r="C601" s="18" t="n">
        <v>23</v>
      </c>
      <c r="D601" s="20" t="n">
        <v>1754</v>
      </c>
      <c r="E601" s="21" t="s">
        <v>23</v>
      </c>
      <c r="F601" s="32" t="s">
        <v>419</v>
      </c>
      <c r="G601" s="23" t="s">
        <v>25</v>
      </c>
      <c r="H601" s="24" t="s">
        <v>349</v>
      </c>
      <c r="I601" s="24" t="n">
        <v>68</v>
      </c>
      <c r="J601" s="24" t="s">
        <v>135</v>
      </c>
      <c r="K601" s="24" t="n">
        <v>0.2</v>
      </c>
      <c r="L601" s="24"/>
      <c r="M601" s="25"/>
      <c r="N601" s="26" t="n">
        <f aca="false">K601+(0.05*L601)+(M601/240)</f>
        <v>0.2</v>
      </c>
      <c r="O601" s="27"/>
      <c r="P601" s="27"/>
      <c r="Q601" s="27"/>
      <c r="R601" s="28" t="n">
        <f aca="false">N601*I601</f>
        <v>13.6</v>
      </c>
      <c r="S601" s="28" t="n">
        <f aca="false">O601+(P601*0.05)+(Q601/240)</f>
        <v>0</v>
      </c>
      <c r="T601" s="28" t="n">
        <f aca="false">R601-S601</f>
        <v>13.6</v>
      </c>
      <c r="U601" s="29"/>
    </row>
    <row r="602" customFormat="false" ht="15" hidden="false" customHeight="false" outlineLevel="0" collapsed="false">
      <c r="A602" s="18" t="s">
        <v>21</v>
      </c>
      <c r="B602" s="19" t="s">
        <v>22</v>
      </c>
      <c r="C602" s="18" t="n">
        <v>23</v>
      </c>
      <c r="D602" s="20" t="n">
        <v>1754</v>
      </c>
      <c r="E602" s="21" t="s">
        <v>23</v>
      </c>
      <c r="F602" s="32" t="s">
        <v>420</v>
      </c>
      <c r="G602" s="23" t="s">
        <v>25</v>
      </c>
      <c r="H602" s="24" t="s">
        <v>349</v>
      </c>
      <c r="I602" s="24" t="n">
        <v>6</v>
      </c>
      <c r="J602" s="24" t="s">
        <v>135</v>
      </c>
      <c r="K602" s="24" t="n">
        <v>0.4</v>
      </c>
      <c r="L602" s="24"/>
      <c r="M602" s="25"/>
      <c r="N602" s="26" t="n">
        <f aca="false">K602+(0.05*L602)+(M602/240)</f>
        <v>0.4</v>
      </c>
      <c r="O602" s="27"/>
      <c r="P602" s="27"/>
      <c r="Q602" s="27"/>
      <c r="R602" s="28" t="n">
        <f aca="false">N602*I602</f>
        <v>2.4</v>
      </c>
      <c r="S602" s="28" t="n">
        <f aca="false">O602+(P602*0.05)+(Q602/240)</f>
        <v>0</v>
      </c>
      <c r="T602" s="28" t="n">
        <f aca="false">R602-S602</f>
        <v>2.4</v>
      </c>
      <c r="U602" s="29"/>
    </row>
    <row r="603" customFormat="false" ht="15" hidden="false" customHeight="false" outlineLevel="0" collapsed="false">
      <c r="A603" s="18" t="s">
        <v>21</v>
      </c>
      <c r="B603" s="19" t="s">
        <v>22</v>
      </c>
      <c r="C603" s="18" t="n">
        <v>23</v>
      </c>
      <c r="D603" s="20" t="n">
        <v>1754</v>
      </c>
      <c r="E603" s="21" t="s">
        <v>23</v>
      </c>
      <c r="F603" s="22" t="s">
        <v>421</v>
      </c>
      <c r="G603" s="23" t="s">
        <v>25</v>
      </c>
      <c r="H603" s="24" t="s">
        <v>349</v>
      </c>
      <c r="I603" s="24" t="n">
        <v>1</v>
      </c>
      <c r="J603" s="24" t="s">
        <v>129</v>
      </c>
      <c r="K603" s="24" t="n">
        <v>98314</v>
      </c>
      <c r="L603" s="24"/>
      <c r="M603" s="25"/>
      <c r="N603" s="26" t="n">
        <f aca="false">K603+(0.05*L603)+(M603/240)</f>
        <v>98314</v>
      </c>
      <c r="O603" s="27" t="n">
        <v>98314</v>
      </c>
      <c r="P603" s="27"/>
      <c r="Q603" s="27"/>
      <c r="R603" s="28" t="n">
        <f aca="false">N603*I603</f>
        <v>98314</v>
      </c>
      <c r="S603" s="28" t="n">
        <f aca="false">O603+(P603*0.05)+(Q603/240)</f>
        <v>98314</v>
      </c>
      <c r="T603" s="28" t="n">
        <f aca="false">R603-S603</f>
        <v>0</v>
      </c>
      <c r="U603" s="29"/>
    </row>
    <row r="604" customFormat="false" ht="15" hidden="false" customHeight="false" outlineLevel="0" collapsed="false">
      <c r="A604" s="18" t="s">
        <v>21</v>
      </c>
      <c r="B604" s="19" t="s">
        <v>22</v>
      </c>
      <c r="C604" s="18" t="n">
        <v>23</v>
      </c>
      <c r="D604" s="20" t="n">
        <v>1754</v>
      </c>
      <c r="E604" s="21" t="s">
        <v>23</v>
      </c>
      <c r="F604" s="22" t="s">
        <v>196</v>
      </c>
      <c r="G604" s="23" t="s">
        <v>25</v>
      </c>
      <c r="H604" s="24" t="s">
        <v>349</v>
      </c>
      <c r="I604" s="24" t="n">
        <v>23590</v>
      </c>
      <c r="J604" s="24" t="s">
        <v>29</v>
      </c>
      <c r="K604" s="24"/>
      <c r="L604" s="24" t="n">
        <v>4</v>
      </c>
      <c r="M604" s="25"/>
      <c r="N604" s="26" t="n">
        <f aca="false">K604+(0.05*L604)+(M604/240)</f>
        <v>0.2</v>
      </c>
      <c r="O604" s="27"/>
      <c r="P604" s="27"/>
      <c r="Q604" s="27"/>
      <c r="R604" s="28" t="n">
        <f aca="false">N604*I604</f>
        <v>4718</v>
      </c>
      <c r="S604" s="28" t="n">
        <f aca="false">O604+(P604*0.05)+(Q604/240)</f>
        <v>0</v>
      </c>
      <c r="T604" s="28" t="n">
        <f aca="false">R604-S604</f>
        <v>4718</v>
      </c>
      <c r="U604" s="29"/>
    </row>
    <row r="605" customFormat="false" ht="15" hidden="false" customHeight="false" outlineLevel="0" collapsed="false">
      <c r="A605" s="18" t="s">
        <v>21</v>
      </c>
      <c r="B605" s="19" t="s">
        <v>22</v>
      </c>
      <c r="C605" s="18" t="n">
        <v>23</v>
      </c>
      <c r="D605" s="20" t="n">
        <v>1754</v>
      </c>
      <c r="E605" s="21" t="s">
        <v>23</v>
      </c>
      <c r="F605" s="22" t="s">
        <v>315</v>
      </c>
      <c r="G605" s="23" t="s">
        <v>25</v>
      </c>
      <c r="H605" s="24" t="s">
        <v>349</v>
      </c>
      <c r="I605" s="24" t="n">
        <v>7960</v>
      </c>
      <c r="J605" s="24" t="s">
        <v>29</v>
      </c>
      <c r="K605" s="24" t="n">
        <v>4</v>
      </c>
      <c r="L605" s="24"/>
      <c r="M605" s="25"/>
      <c r="N605" s="26" t="n">
        <f aca="false">K605+(0.05*L605)+(M605/240)</f>
        <v>4</v>
      </c>
      <c r="O605" s="27"/>
      <c r="P605" s="27"/>
      <c r="Q605" s="27"/>
      <c r="R605" s="28" t="n">
        <f aca="false">N605*I605</f>
        <v>31840</v>
      </c>
      <c r="S605" s="28" t="n">
        <f aca="false">O605+(P605*0.05)+(Q605/240)</f>
        <v>0</v>
      </c>
      <c r="T605" s="28" t="n">
        <f aca="false">R605-S605</f>
        <v>31840</v>
      </c>
      <c r="U605" s="29"/>
    </row>
    <row r="606" customFormat="false" ht="15" hidden="false" customHeight="false" outlineLevel="0" collapsed="false">
      <c r="A606" s="18" t="s">
        <v>21</v>
      </c>
      <c r="B606" s="19" t="s">
        <v>22</v>
      </c>
      <c r="C606" s="18" t="n">
        <v>23</v>
      </c>
      <c r="D606" s="20" t="n">
        <v>1754</v>
      </c>
      <c r="E606" s="21" t="s">
        <v>23</v>
      </c>
      <c r="F606" s="22" t="s">
        <v>45</v>
      </c>
      <c r="G606" s="23" t="s">
        <v>25</v>
      </c>
      <c r="H606" s="24" t="s">
        <v>349</v>
      </c>
      <c r="I606" s="24" t="n">
        <v>224</v>
      </c>
      <c r="J606" s="24" t="s">
        <v>35</v>
      </c>
      <c r="K606" s="24" t="n">
        <v>24</v>
      </c>
      <c r="L606" s="24"/>
      <c r="M606" s="25"/>
      <c r="N606" s="26" t="n">
        <f aca="false">K606+(0.05*L606)+(M606/240)</f>
        <v>24</v>
      </c>
      <c r="O606" s="27"/>
      <c r="P606" s="27"/>
      <c r="Q606" s="27"/>
      <c r="R606" s="28" t="n">
        <f aca="false">N606*I606</f>
        <v>5376</v>
      </c>
      <c r="S606" s="28" t="n">
        <f aca="false">O606+(P606*0.05)+(Q606/240)</f>
        <v>0</v>
      </c>
      <c r="T606" s="28" t="n">
        <f aca="false">R606-S606</f>
        <v>5376</v>
      </c>
      <c r="U606" s="29"/>
    </row>
    <row r="607" customFormat="false" ht="15" hidden="false" customHeight="false" outlineLevel="0" collapsed="false">
      <c r="A607" s="18" t="s">
        <v>21</v>
      </c>
      <c r="B607" s="19" t="s">
        <v>22</v>
      </c>
      <c r="C607" s="18" t="n">
        <v>23</v>
      </c>
      <c r="D607" s="20" t="n">
        <v>1754</v>
      </c>
      <c r="E607" s="21" t="s">
        <v>23</v>
      </c>
      <c r="F607" s="22" t="s">
        <v>45</v>
      </c>
      <c r="G607" s="23" t="s">
        <v>25</v>
      </c>
      <c r="H607" s="24" t="s">
        <v>349</v>
      </c>
      <c r="I607" s="24" t="n">
        <v>30</v>
      </c>
      <c r="J607" s="24" t="s">
        <v>29</v>
      </c>
      <c r="K607" s="24" t="n">
        <v>6</v>
      </c>
      <c r="L607" s="24"/>
      <c r="M607" s="25"/>
      <c r="N607" s="26" t="n">
        <f aca="false">K607+(0.05*L607)+(M607/240)</f>
        <v>6</v>
      </c>
      <c r="O607" s="27"/>
      <c r="P607" s="27"/>
      <c r="Q607" s="27"/>
      <c r="R607" s="28" t="n">
        <f aca="false">N607*I607</f>
        <v>180</v>
      </c>
      <c r="S607" s="28" t="n">
        <f aca="false">O607+(P607*0.05)+(Q607/240)</f>
        <v>0</v>
      </c>
      <c r="T607" s="28" t="n">
        <f aca="false">R607-S607</f>
        <v>180</v>
      </c>
      <c r="U607" s="29"/>
    </row>
    <row r="608" customFormat="false" ht="15" hidden="false" customHeight="false" outlineLevel="0" collapsed="false">
      <c r="A608" s="18" t="s">
        <v>21</v>
      </c>
      <c r="B608" s="19" t="s">
        <v>22</v>
      </c>
      <c r="C608" s="18" t="n">
        <v>23</v>
      </c>
      <c r="D608" s="20" t="n">
        <v>1754</v>
      </c>
      <c r="E608" s="21" t="s">
        <v>23</v>
      </c>
      <c r="F608" s="22" t="s">
        <v>422</v>
      </c>
      <c r="G608" s="23" t="s">
        <v>25</v>
      </c>
      <c r="H608" s="24" t="s">
        <v>349</v>
      </c>
      <c r="I608" s="24" t="n">
        <v>233</v>
      </c>
      <c r="J608" s="30" t="s">
        <v>106</v>
      </c>
      <c r="K608" s="30" t="n">
        <v>20</v>
      </c>
      <c r="L608" s="31"/>
      <c r="M608" s="25"/>
      <c r="N608" s="26" t="n">
        <f aca="false">K608+(0.05*L608)+(M608/240)</f>
        <v>20</v>
      </c>
      <c r="O608" s="27"/>
      <c r="P608" s="27"/>
      <c r="Q608" s="27"/>
      <c r="R608" s="28" t="n">
        <f aca="false">N608*I608</f>
        <v>4660</v>
      </c>
      <c r="S608" s="28" t="n">
        <f aca="false">O608+(P608*0.05)+(Q608/240)</f>
        <v>0</v>
      </c>
      <c r="T608" s="28" t="n">
        <f aca="false">R608-S608</f>
        <v>4660</v>
      </c>
      <c r="U608" s="33" t="s">
        <v>423</v>
      </c>
    </row>
    <row r="609" customFormat="false" ht="15" hidden="false" customHeight="false" outlineLevel="0" collapsed="false">
      <c r="A609" s="18" t="s">
        <v>21</v>
      </c>
      <c r="B609" s="19" t="s">
        <v>22</v>
      </c>
      <c r="C609" s="18" t="n">
        <v>23</v>
      </c>
      <c r="D609" s="20" t="n">
        <v>1754</v>
      </c>
      <c r="E609" s="21" t="s">
        <v>23</v>
      </c>
      <c r="F609" s="22" t="s">
        <v>424</v>
      </c>
      <c r="G609" s="23" t="s">
        <v>25</v>
      </c>
      <c r="H609" s="24" t="s">
        <v>349</v>
      </c>
      <c r="I609" s="24" t="n">
        <v>154</v>
      </c>
      <c r="J609" s="24" t="s">
        <v>29</v>
      </c>
      <c r="K609" s="24"/>
      <c r="L609" s="24" t="n">
        <v>3</v>
      </c>
      <c r="M609" s="25"/>
      <c r="N609" s="26" t="n">
        <f aca="false">K609+(0.05*L609)+(M609/240)</f>
        <v>0.15</v>
      </c>
      <c r="O609" s="27"/>
      <c r="P609" s="27"/>
      <c r="Q609" s="27"/>
      <c r="R609" s="28" t="n">
        <f aca="false">N609*I609</f>
        <v>23.1</v>
      </c>
      <c r="S609" s="28" t="n">
        <f aca="false">O609+(P609*0.05)+(Q609/240)</f>
        <v>0</v>
      </c>
      <c r="T609" s="28" t="n">
        <f aca="false">R609-S609</f>
        <v>23.1</v>
      </c>
      <c r="U609" s="29"/>
    </row>
    <row r="610" customFormat="false" ht="15" hidden="false" customHeight="false" outlineLevel="0" collapsed="false">
      <c r="A610" s="18" t="s">
        <v>21</v>
      </c>
      <c r="B610" s="19" t="s">
        <v>22</v>
      </c>
      <c r="C610" s="18" t="n">
        <v>23</v>
      </c>
      <c r="D610" s="20" t="n">
        <v>1754</v>
      </c>
      <c r="E610" s="21" t="s">
        <v>23</v>
      </c>
      <c r="F610" s="22" t="s">
        <v>425</v>
      </c>
      <c r="G610" s="23" t="s">
        <v>25</v>
      </c>
      <c r="H610" s="24" t="s">
        <v>349</v>
      </c>
      <c r="I610" s="24" t="n">
        <v>15</v>
      </c>
      <c r="J610" s="24" t="s">
        <v>35</v>
      </c>
      <c r="K610" s="24" t="n">
        <v>300</v>
      </c>
      <c r="L610" s="24"/>
      <c r="M610" s="25"/>
      <c r="N610" s="26" t="n">
        <f aca="false">K610+(0.05*L610)+(M610/240)</f>
        <v>300</v>
      </c>
      <c r="O610" s="27"/>
      <c r="P610" s="27"/>
      <c r="Q610" s="27"/>
      <c r="R610" s="28" t="n">
        <f aca="false">N610*I610</f>
        <v>4500</v>
      </c>
      <c r="S610" s="28" t="n">
        <f aca="false">O610+(P610*0.05)+(Q610/240)</f>
        <v>0</v>
      </c>
      <c r="T610" s="28" t="n">
        <f aca="false">R610-S610</f>
        <v>4500</v>
      </c>
      <c r="U610" s="29"/>
    </row>
    <row r="611" customFormat="false" ht="15" hidden="false" customHeight="false" outlineLevel="0" collapsed="false">
      <c r="A611" s="18" t="s">
        <v>21</v>
      </c>
      <c r="B611" s="19" t="s">
        <v>22</v>
      </c>
      <c r="C611" s="18" t="n">
        <v>23</v>
      </c>
      <c r="D611" s="20" t="n">
        <v>1754</v>
      </c>
      <c r="E611" s="21" t="s">
        <v>23</v>
      </c>
      <c r="F611" s="22" t="s">
        <v>426</v>
      </c>
      <c r="G611" s="23" t="s">
        <v>25</v>
      </c>
      <c r="H611" s="24" t="s">
        <v>349</v>
      </c>
      <c r="I611" s="24" t="n">
        <v>15</v>
      </c>
      <c r="J611" s="24" t="s">
        <v>35</v>
      </c>
      <c r="K611" s="24" t="n">
        <v>300</v>
      </c>
      <c r="L611" s="24"/>
      <c r="M611" s="25"/>
      <c r="N611" s="26" t="n">
        <f aca="false">K611+(0.05*L611)+(M611/240)</f>
        <v>300</v>
      </c>
      <c r="O611" s="27"/>
      <c r="P611" s="27"/>
      <c r="Q611" s="27"/>
      <c r="R611" s="28" t="n">
        <f aca="false">N611*I611</f>
        <v>4500</v>
      </c>
      <c r="S611" s="28" t="n">
        <f aca="false">O611+(P611*0.05)+(Q611/240)</f>
        <v>0</v>
      </c>
      <c r="T611" s="28" t="n">
        <f aca="false">R611-S611</f>
        <v>4500</v>
      </c>
      <c r="U611" s="29"/>
    </row>
    <row r="612" customFormat="false" ht="15" hidden="false" customHeight="false" outlineLevel="0" collapsed="false">
      <c r="A612" s="18" t="s">
        <v>21</v>
      </c>
      <c r="B612" s="19" t="s">
        <v>22</v>
      </c>
      <c r="C612" s="18" t="n">
        <v>24</v>
      </c>
      <c r="D612" s="20" t="n">
        <v>1754</v>
      </c>
      <c r="E612" s="21" t="s">
        <v>23</v>
      </c>
      <c r="F612" s="22" t="s">
        <v>427</v>
      </c>
      <c r="G612" s="23" t="s">
        <v>25</v>
      </c>
      <c r="H612" s="24" t="s">
        <v>349</v>
      </c>
      <c r="I612" s="24" t="n">
        <v>40</v>
      </c>
      <c r="J612" s="24" t="s">
        <v>97</v>
      </c>
      <c r="K612" s="24" t="n">
        <v>24</v>
      </c>
      <c r="L612" s="24"/>
      <c r="M612" s="25"/>
      <c r="N612" s="26" t="n">
        <f aca="false">K612+(0.05*L612)+(M612/240)</f>
        <v>24</v>
      </c>
      <c r="O612" s="27"/>
      <c r="P612" s="27"/>
      <c r="Q612" s="27"/>
      <c r="R612" s="28" t="n">
        <f aca="false">N612*I612</f>
        <v>960</v>
      </c>
      <c r="S612" s="28" t="n">
        <f aca="false">O612+(P612*0.05)+(Q612/240)</f>
        <v>0</v>
      </c>
      <c r="T612" s="28" t="n">
        <f aca="false">R612-S612</f>
        <v>960</v>
      </c>
      <c r="U612" s="29"/>
    </row>
    <row r="613" customFormat="false" ht="15" hidden="false" customHeight="false" outlineLevel="0" collapsed="false">
      <c r="A613" s="18" t="s">
        <v>21</v>
      </c>
      <c r="B613" s="19" t="s">
        <v>22</v>
      </c>
      <c r="C613" s="18" t="n">
        <v>24</v>
      </c>
      <c r="D613" s="20" t="n">
        <v>1754</v>
      </c>
      <c r="E613" s="21" t="s">
        <v>23</v>
      </c>
      <c r="F613" s="22" t="s">
        <v>428</v>
      </c>
      <c r="G613" s="23" t="s">
        <v>25</v>
      </c>
      <c r="H613" s="24" t="s">
        <v>349</v>
      </c>
      <c r="I613" s="24" t="n">
        <v>4</v>
      </c>
      <c r="J613" s="24" t="s">
        <v>36</v>
      </c>
      <c r="K613" s="30" t="n">
        <v>50</v>
      </c>
      <c r="L613" s="24"/>
      <c r="M613" s="25"/>
      <c r="N613" s="26" t="n">
        <f aca="false">K613+(0.05*L613)+(M613/240)</f>
        <v>50</v>
      </c>
      <c r="O613" s="27"/>
      <c r="P613" s="27"/>
      <c r="Q613" s="27"/>
      <c r="R613" s="28" t="n">
        <f aca="false">N613*I613</f>
        <v>200</v>
      </c>
      <c r="S613" s="28" t="n">
        <f aca="false">O613+(P613*0.05)+(Q613/240)</f>
        <v>0</v>
      </c>
      <c r="T613" s="28" t="n">
        <f aca="false">R613-S613</f>
        <v>200</v>
      </c>
      <c r="U613" s="29"/>
    </row>
    <row r="614" customFormat="false" ht="15" hidden="false" customHeight="false" outlineLevel="0" collapsed="false">
      <c r="A614" s="18" t="s">
        <v>21</v>
      </c>
      <c r="B614" s="19" t="s">
        <v>22</v>
      </c>
      <c r="C614" s="18" t="n">
        <v>24</v>
      </c>
      <c r="D614" s="20" t="n">
        <v>1754</v>
      </c>
      <c r="E614" s="21" t="s">
        <v>23</v>
      </c>
      <c r="F614" s="22" t="s">
        <v>49</v>
      </c>
      <c r="G614" s="23" t="s">
        <v>25</v>
      </c>
      <c r="H614" s="24" t="s">
        <v>349</v>
      </c>
      <c r="I614" s="24" t="n">
        <v>6054</v>
      </c>
      <c r="J614" s="24" t="s">
        <v>29</v>
      </c>
      <c r="K614" s="24"/>
      <c r="L614" s="30" t="n">
        <v>30</v>
      </c>
      <c r="M614" s="25"/>
      <c r="N614" s="26" t="n">
        <f aca="false">K614+(0.05*L614)+(M614/240)</f>
        <v>1.5</v>
      </c>
      <c r="O614" s="27"/>
      <c r="P614" s="27"/>
      <c r="Q614" s="27"/>
      <c r="R614" s="28" t="n">
        <f aca="false">N614*I614</f>
        <v>9081</v>
      </c>
      <c r="S614" s="28" t="n">
        <f aca="false">O614+(P614*0.05)+(Q614/240)</f>
        <v>0</v>
      </c>
      <c r="T614" s="28" t="n">
        <f aca="false">R614-S614</f>
        <v>9081</v>
      </c>
      <c r="U614" s="29"/>
    </row>
    <row r="615" customFormat="false" ht="15" hidden="false" customHeight="false" outlineLevel="0" collapsed="false">
      <c r="A615" s="18" t="s">
        <v>21</v>
      </c>
      <c r="B615" s="19" t="s">
        <v>22</v>
      </c>
      <c r="C615" s="18" t="n">
        <v>24</v>
      </c>
      <c r="D615" s="20" t="n">
        <v>1754</v>
      </c>
      <c r="E615" s="21" t="s">
        <v>23</v>
      </c>
      <c r="F615" s="22" t="s">
        <v>429</v>
      </c>
      <c r="G615" s="23" t="s">
        <v>25</v>
      </c>
      <c r="H615" s="24" t="s">
        <v>349</v>
      </c>
      <c r="I615" s="24" t="n">
        <v>7</v>
      </c>
      <c r="J615" s="24" t="s">
        <v>97</v>
      </c>
      <c r="K615" s="24" t="n">
        <v>36</v>
      </c>
      <c r="L615" s="24"/>
      <c r="M615" s="25"/>
      <c r="N615" s="26" t="n">
        <f aca="false">K615+(0.05*L615)+(M615/240)</f>
        <v>36</v>
      </c>
      <c r="O615" s="27"/>
      <c r="P615" s="27"/>
      <c r="Q615" s="27"/>
      <c r="R615" s="28" t="n">
        <f aca="false">N615*I615</f>
        <v>252</v>
      </c>
      <c r="S615" s="28" t="n">
        <f aca="false">O615+(P615*0.05)+(Q615/240)</f>
        <v>0</v>
      </c>
      <c r="T615" s="28" t="n">
        <f aca="false">R615-S615</f>
        <v>252</v>
      </c>
      <c r="U615" s="29"/>
    </row>
    <row r="616" customFormat="false" ht="15" hidden="false" customHeight="false" outlineLevel="0" collapsed="false">
      <c r="A616" s="18" t="s">
        <v>21</v>
      </c>
      <c r="B616" s="19" t="s">
        <v>22</v>
      </c>
      <c r="C616" s="18" t="n">
        <v>24</v>
      </c>
      <c r="D616" s="20" t="n">
        <v>1754</v>
      </c>
      <c r="E616" s="21" t="s">
        <v>23</v>
      </c>
      <c r="F616" s="22" t="s">
        <v>430</v>
      </c>
      <c r="G616" s="23" t="s">
        <v>25</v>
      </c>
      <c r="H616" s="24" t="s">
        <v>349</v>
      </c>
      <c r="I616" s="24" t="n">
        <v>288</v>
      </c>
      <c r="J616" s="24" t="s">
        <v>97</v>
      </c>
      <c r="K616" s="24" t="n">
        <v>28</v>
      </c>
      <c r="L616" s="24"/>
      <c r="M616" s="25"/>
      <c r="N616" s="26" t="n">
        <f aca="false">K616+(0.05*L616)+(M616/240)</f>
        <v>28</v>
      </c>
      <c r="O616" s="27"/>
      <c r="P616" s="27"/>
      <c r="Q616" s="27"/>
      <c r="R616" s="28" t="n">
        <f aca="false">N616*I616</f>
        <v>8064</v>
      </c>
      <c r="S616" s="28" t="n">
        <f aca="false">O616+(P616*0.05)+(Q616/240)</f>
        <v>0</v>
      </c>
      <c r="T616" s="28" t="n">
        <f aca="false">R616-S616</f>
        <v>8064</v>
      </c>
      <c r="U616" s="29"/>
    </row>
    <row r="617" customFormat="false" ht="15" hidden="false" customHeight="false" outlineLevel="0" collapsed="false">
      <c r="A617" s="18" t="s">
        <v>21</v>
      </c>
      <c r="B617" s="19" t="s">
        <v>22</v>
      </c>
      <c r="C617" s="18" t="n">
        <v>24</v>
      </c>
      <c r="D617" s="20" t="n">
        <v>1754</v>
      </c>
      <c r="E617" s="21" t="s">
        <v>23</v>
      </c>
      <c r="F617" s="22" t="s">
        <v>431</v>
      </c>
      <c r="G617" s="23" t="s">
        <v>25</v>
      </c>
      <c r="H617" s="24" t="s">
        <v>349</v>
      </c>
      <c r="I617" s="24" t="n">
        <v>600</v>
      </c>
      <c r="J617" s="24" t="s">
        <v>29</v>
      </c>
      <c r="K617" s="24"/>
      <c r="L617" s="30" t="n">
        <v>20</v>
      </c>
      <c r="M617" s="25"/>
      <c r="N617" s="26" t="n">
        <f aca="false">K617+(0.05*L617)+(M617/240)</f>
        <v>1</v>
      </c>
      <c r="O617" s="27"/>
      <c r="P617" s="27"/>
      <c r="Q617" s="27"/>
      <c r="R617" s="28" t="n">
        <f aca="false">N617*I617</f>
        <v>600</v>
      </c>
      <c r="S617" s="28" t="n">
        <f aca="false">O617+(P617*0.05)+(Q617/240)</f>
        <v>0</v>
      </c>
      <c r="T617" s="28" t="n">
        <f aca="false">R617-S617</f>
        <v>600</v>
      </c>
      <c r="U617" s="29"/>
    </row>
    <row r="618" customFormat="false" ht="15" hidden="false" customHeight="false" outlineLevel="0" collapsed="false">
      <c r="A618" s="18" t="s">
        <v>21</v>
      </c>
      <c r="B618" s="19" t="s">
        <v>22</v>
      </c>
      <c r="C618" s="18" t="n">
        <v>24</v>
      </c>
      <c r="D618" s="20" t="n">
        <v>1754</v>
      </c>
      <c r="E618" s="21" t="s">
        <v>23</v>
      </c>
      <c r="F618" s="22" t="s">
        <v>134</v>
      </c>
      <c r="G618" s="23" t="s">
        <v>25</v>
      </c>
      <c r="H618" s="24" t="s">
        <v>349</v>
      </c>
      <c r="I618" s="24" t="n">
        <v>36</v>
      </c>
      <c r="J618" s="24" t="s">
        <v>135</v>
      </c>
      <c r="K618" s="24"/>
      <c r="L618" s="24" t="n">
        <v>30</v>
      </c>
      <c r="M618" s="25"/>
      <c r="N618" s="26" t="n">
        <f aca="false">K618+(0.05*L618)+(M618/240)</f>
        <v>1.5</v>
      </c>
      <c r="O618" s="27"/>
      <c r="P618" s="27"/>
      <c r="Q618" s="27"/>
      <c r="R618" s="28" t="n">
        <f aca="false">N618*I618</f>
        <v>54</v>
      </c>
      <c r="S618" s="28" t="n">
        <f aca="false">O618+(P618*0.05)+(Q618/240)</f>
        <v>0</v>
      </c>
      <c r="T618" s="28" t="n">
        <f aca="false">R618-S618</f>
        <v>54</v>
      </c>
      <c r="U618" s="29"/>
    </row>
    <row r="619" customFormat="false" ht="15" hidden="false" customHeight="false" outlineLevel="0" collapsed="false">
      <c r="A619" s="18" t="s">
        <v>21</v>
      </c>
      <c r="B619" s="19" t="s">
        <v>22</v>
      </c>
      <c r="C619" s="18" t="n">
        <v>24</v>
      </c>
      <c r="D619" s="20" t="n">
        <v>1754</v>
      </c>
      <c r="E619" s="21" t="s">
        <v>23</v>
      </c>
      <c r="F619" s="22" t="s">
        <v>432</v>
      </c>
      <c r="G619" s="23" t="s">
        <v>25</v>
      </c>
      <c r="H619" s="24" t="s">
        <v>349</v>
      </c>
      <c r="I619" s="24" t="n">
        <v>4890</v>
      </c>
      <c r="J619" s="24" t="s">
        <v>47</v>
      </c>
      <c r="K619" s="24"/>
      <c r="L619" s="24" t="n">
        <v>20</v>
      </c>
      <c r="M619" s="25"/>
      <c r="N619" s="26" t="n">
        <f aca="false">K619+(0.05*L619)+(M619/240)</f>
        <v>1</v>
      </c>
      <c r="O619" s="27"/>
      <c r="P619" s="27"/>
      <c r="Q619" s="27"/>
      <c r="R619" s="28" t="n">
        <f aca="false">N619*I619</f>
        <v>4890</v>
      </c>
      <c r="S619" s="28" t="n">
        <f aca="false">O619+(P619*0.05)+(Q619/240)</f>
        <v>0</v>
      </c>
      <c r="T619" s="28" t="n">
        <f aca="false">R619-S619</f>
        <v>4890</v>
      </c>
      <c r="U619" s="29"/>
    </row>
    <row r="620" customFormat="false" ht="15" hidden="false" customHeight="false" outlineLevel="0" collapsed="false">
      <c r="A620" s="18" t="s">
        <v>21</v>
      </c>
      <c r="B620" s="19" t="s">
        <v>22</v>
      </c>
      <c r="C620" s="18" t="n">
        <v>24</v>
      </c>
      <c r="D620" s="20" t="n">
        <v>1754</v>
      </c>
      <c r="E620" s="21" t="s">
        <v>23</v>
      </c>
      <c r="F620" s="22" t="s">
        <v>433</v>
      </c>
      <c r="G620" s="23" t="s">
        <v>25</v>
      </c>
      <c r="H620" s="24" t="s">
        <v>349</v>
      </c>
      <c r="I620" s="24" t="n">
        <v>60</v>
      </c>
      <c r="J620" s="24" t="s">
        <v>35</v>
      </c>
      <c r="K620" s="24" t="n">
        <v>6</v>
      </c>
      <c r="L620" s="31"/>
      <c r="M620" s="25"/>
      <c r="N620" s="26" t="n">
        <f aca="false">K620+(0.05*L620)+(M620/240)</f>
        <v>6</v>
      </c>
      <c r="O620" s="27"/>
      <c r="P620" s="27"/>
      <c r="Q620" s="27"/>
      <c r="R620" s="28" t="n">
        <f aca="false">N620*I620</f>
        <v>360</v>
      </c>
      <c r="S620" s="28" t="n">
        <f aca="false">O620+(P620*0.05)+(Q620/240)</f>
        <v>0</v>
      </c>
      <c r="T620" s="28" t="n">
        <f aca="false">R620-S620</f>
        <v>360</v>
      </c>
      <c r="U620" s="29"/>
    </row>
    <row r="621" customFormat="false" ht="15" hidden="false" customHeight="false" outlineLevel="0" collapsed="false">
      <c r="A621" s="18" t="s">
        <v>21</v>
      </c>
      <c r="B621" s="19" t="s">
        <v>22</v>
      </c>
      <c r="C621" s="18" t="n">
        <v>24</v>
      </c>
      <c r="D621" s="20" t="n">
        <v>1754</v>
      </c>
      <c r="E621" s="21" t="s">
        <v>23</v>
      </c>
      <c r="F621" s="22" t="s">
        <v>434</v>
      </c>
      <c r="G621" s="23" t="s">
        <v>25</v>
      </c>
      <c r="H621" s="24" t="s">
        <v>349</v>
      </c>
      <c r="I621" s="24" t="n">
        <v>27170</v>
      </c>
      <c r="J621" s="24" t="s">
        <v>35</v>
      </c>
      <c r="K621" s="24"/>
      <c r="L621" s="24" t="n">
        <v>20</v>
      </c>
      <c r="M621" s="25"/>
      <c r="N621" s="26" t="n">
        <f aca="false">K621+(0.05*L621)+(M621/240)</f>
        <v>1</v>
      </c>
      <c r="O621" s="27"/>
      <c r="P621" s="27"/>
      <c r="Q621" s="27"/>
      <c r="R621" s="28" t="n">
        <f aca="false">N621*I621</f>
        <v>27170</v>
      </c>
      <c r="S621" s="28" t="n">
        <f aca="false">O621+(P621*0.05)+(Q621/240)</f>
        <v>0</v>
      </c>
      <c r="T621" s="28" t="n">
        <f aca="false">R621-S621</f>
        <v>27170</v>
      </c>
      <c r="U621" s="29"/>
    </row>
    <row r="622" customFormat="false" ht="15" hidden="false" customHeight="false" outlineLevel="0" collapsed="false">
      <c r="A622" s="18" t="s">
        <v>21</v>
      </c>
      <c r="B622" s="19" t="s">
        <v>22</v>
      </c>
      <c r="C622" s="18" t="n">
        <v>24</v>
      </c>
      <c r="D622" s="20" t="n">
        <v>1754</v>
      </c>
      <c r="E622" s="21" t="s">
        <v>23</v>
      </c>
      <c r="F622" s="22" t="s">
        <v>324</v>
      </c>
      <c r="G622" s="23" t="s">
        <v>25</v>
      </c>
      <c r="H622" s="24" t="s">
        <v>349</v>
      </c>
      <c r="I622" s="24" t="n">
        <v>14360</v>
      </c>
      <c r="J622" s="24" t="s">
        <v>29</v>
      </c>
      <c r="K622" s="24"/>
      <c r="L622" s="24" t="n">
        <v>6</v>
      </c>
      <c r="M622" s="25"/>
      <c r="N622" s="26" t="n">
        <f aca="false">K622+(0.05*L622)+(M622/240)</f>
        <v>0.3</v>
      </c>
      <c r="O622" s="27"/>
      <c r="P622" s="27"/>
      <c r="Q622" s="27"/>
      <c r="R622" s="28" t="n">
        <f aca="false">N622*I622</f>
        <v>4308</v>
      </c>
      <c r="S622" s="28" t="n">
        <f aca="false">O622+(P622*0.05)+(Q622/240)</f>
        <v>0</v>
      </c>
      <c r="T622" s="28" t="n">
        <f aca="false">R622-S622</f>
        <v>4308</v>
      </c>
      <c r="U622" s="29"/>
    </row>
    <row r="623" customFormat="false" ht="15" hidden="false" customHeight="false" outlineLevel="0" collapsed="false">
      <c r="A623" s="18" t="s">
        <v>21</v>
      </c>
      <c r="B623" s="19" t="s">
        <v>22</v>
      </c>
      <c r="C623" s="18" t="n">
        <v>24</v>
      </c>
      <c r="D623" s="20" t="n">
        <v>1754</v>
      </c>
      <c r="E623" s="21" t="s">
        <v>23</v>
      </c>
      <c r="F623" s="22" t="s">
        <v>325</v>
      </c>
      <c r="G623" s="23" t="s">
        <v>25</v>
      </c>
      <c r="H623" s="24" t="s">
        <v>349</v>
      </c>
      <c r="I623" s="24" t="n">
        <v>12996</v>
      </c>
      <c r="J623" s="24" t="s">
        <v>29</v>
      </c>
      <c r="K623" s="24"/>
      <c r="L623" s="24" t="n">
        <v>4</v>
      </c>
      <c r="M623" s="25"/>
      <c r="N623" s="26" t="n">
        <f aca="false">K623+(0.05*L623)+(M623/240)</f>
        <v>0.2</v>
      </c>
      <c r="O623" s="27"/>
      <c r="P623" s="27"/>
      <c r="Q623" s="27"/>
      <c r="R623" s="28" t="n">
        <f aca="false">N623*I623</f>
        <v>2599.2</v>
      </c>
      <c r="S623" s="28" t="n">
        <f aca="false">O623+(P623*0.05)+(Q623/240)</f>
        <v>0</v>
      </c>
      <c r="T623" s="28" t="n">
        <f aca="false">R623-S623</f>
        <v>2599.2</v>
      </c>
      <c r="U623" s="29"/>
    </row>
    <row r="624" customFormat="false" ht="15" hidden="false" customHeight="false" outlineLevel="0" collapsed="false">
      <c r="A624" s="18" t="s">
        <v>21</v>
      </c>
      <c r="B624" s="19" t="s">
        <v>22</v>
      </c>
      <c r="C624" s="18" t="n">
        <v>24</v>
      </c>
      <c r="D624" s="20" t="n">
        <v>1754</v>
      </c>
      <c r="E624" s="21" t="s">
        <v>23</v>
      </c>
      <c r="F624" s="22" t="s">
        <v>435</v>
      </c>
      <c r="G624" s="23" t="s">
        <v>25</v>
      </c>
      <c r="H624" s="24" t="s">
        <v>349</v>
      </c>
      <c r="I624" s="24" t="n">
        <v>450</v>
      </c>
      <c r="J624" s="24" t="s">
        <v>29</v>
      </c>
      <c r="K624" s="24"/>
      <c r="L624" s="24" t="n">
        <v>20</v>
      </c>
      <c r="M624" s="25"/>
      <c r="N624" s="26" t="n">
        <f aca="false">K624+(0.05*L624)+(M624/240)</f>
        <v>1</v>
      </c>
      <c r="O624" s="27"/>
      <c r="P624" s="27"/>
      <c r="Q624" s="27"/>
      <c r="R624" s="28" t="n">
        <f aca="false">N624*I624</f>
        <v>450</v>
      </c>
      <c r="S624" s="28" t="n">
        <f aca="false">O624+(P624*0.05)+(Q624/240)</f>
        <v>0</v>
      </c>
      <c r="T624" s="28" t="n">
        <f aca="false">R624-S624</f>
        <v>450</v>
      </c>
      <c r="U624" s="29"/>
    </row>
    <row r="625" customFormat="false" ht="15" hidden="false" customHeight="false" outlineLevel="0" collapsed="false">
      <c r="A625" s="18" t="s">
        <v>21</v>
      </c>
      <c r="B625" s="19" t="s">
        <v>22</v>
      </c>
      <c r="C625" s="18" t="n">
        <v>24</v>
      </c>
      <c r="D625" s="20" t="n">
        <v>1754</v>
      </c>
      <c r="E625" s="21" t="s">
        <v>23</v>
      </c>
      <c r="F625" s="22" t="s">
        <v>436</v>
      </c>
      <c r="G625" s="23" t="s">
        <v>25</v>
      </c>
      <c r="H625" s="24" t="s">
        <v>349</v>
      </c>
      <c r="I625" s="24" t="n">
        <v>6278</v>
      </c>
      <c r="J625" s="24" t="s">
        <v>29</v>
      </c>
      <c r="K625" s="24" t="n">
        <v>5</v>
      </c>
      <c r="L625" s="24"/>
      <c r="M625" s="25"/>
      <c r="N625" s="26" t="n">
        <f aca="false">K625+(0.05*L625)+(M625/240)</f>
        <v>5</v>
      </c>
      <c r="O625" s="27"/>
      <c r="P625" s="27"/>
      <c r="Q625" s="27"/>
      <c r="R625" s="28" t="n">
        <f aca="false">N625*I625</f>
        <v>31390</v>
      </c>
      <c r="S625" s="28" t="n">
        <f aca="false">O625+(P625*0.05)+(Q625/240)</f>
        <v>0</v>
      </c>
      <c r="T625" s="28" t="n">
        <f aca="false">R625-S625</f>
        <v>31390</v>
      </c>
      <c r="U625" s="29"/>
    </row>
    <row r="626" customFormat="false" ht="15" hidden="false" customHeight="false" outlineLevel="0" collapsed="false">
      <c r="A626" s="18" t="s">
        <v>21</v>
      </c>
      <c r="B626" s="19" t="s">
        <v>22</v>
      </c>
      <c r="C626" s="18" t="n">
        <v>24</v>
      </c>
      <c r="D626" s="20" t="n">
        <v>1754</v>
      </c>
      <c r="E626" s="21" t="s">
        <v>23</v>
      </c>
      <c r="F626" s="22" t="s">
        <v>437</v>
      </c>
      <c r="G626" s="23" t="s">
        <v>25</v>
      </c>
      <c r="H626" s="24" t="s">
        <v>349</v>
      </c>
      <c r="I626" s="24" t="n">
        <v>69364</v>
      </c>
      <c r="J626" s="30" t="s">
        <v>47</v>
      </c>
      <c r="K626" s="24"/>
      <c r="L626" s="30" t="n">
        <v>8</v>
      </c>
      <c r="M626" s="25"/>
      <c r="N626" s="26" t="n">
        <f aca="false">K626+(0.05*L626)+(M626/240)</f>
        <v>0.4</v>
      </c>
      <c r="O626" s="27"/>
      <c r="P626" s="27"/>
      <c r="Q626" s="27"/>
      <c r="R626" s="28" t="n">
        <f aca="false">N626*I626</f>
        <v>27745.6</v>
      </c>
      <c r="S626" s="28" t="n">
        <f aca="false">O626+(P626*0.05)+(Q626/240)</f>
        <v>0</v>
      </c>
      <c r="T626" s="28" t="n">
        <f aca="false">R626-S626</f>
        <v>27745.6</v>
      </c>
      <c r="U626" s="29"/>
    </row>
    <row r="627" customFormat="false" ht="15" hidden="false" customHeight="false" outlineLevel="0" collapsed="false">
      <c r="A627" s="18" t="s">
        <v>21</v>
      </c>
      <c r="B627" s="19" t="s">
        <v>22</v>
      </c>
      <c r="C627" s="18" t="n">
        <v>24</v>
      </c>
      <c r="D627" s="20" t="n">
        <v>1754</v>
      </c>
      <c r="E627" s="21" t="s">
        <v>23</v>
      </c>
      <c r="F627" s="22" t="s">
        <v>136</v>
      </c>
      <c r="G627" s="23" t="s">
        <v>25</v>
      </c>
      <c r="H627" s="24" t="s">
        <v>349</v>
      </c>
      <c r="I627" s="24" t="n">
        <v>1070</v>
      </c>
      <c r="J627" s="24" t="s">
        <v>29</v>
      </c>
      <c r="K627" s="24"/>
      <c r="L627" s="24" t="n">
        <v>6</v>
      </c>
      <c r="M627" s="25"/>
      <c r="N627" s="26" t="n">
        <f aca="false">K627+(0.05*L627)+(M627/240)</f>
        <v>0.3</v>
      </c>
      <c r="O627" s="27"/>
      <c r="P627" s="27"/>
      <c r="Q627" s="27"/>
      <c r="R627" s="28" t="n">
        <f aca="false">N627*I627</f>
        <v>321</v>
      </c>
      <c r="S627" s="28" t="n">
        <f aca="false">O627+(P627*0.05)+(Q627/240)</f>
        <v>0</v>
      </c>
      <c r="T627" s="28" t="n">
        <f aca="false">R627-S627</f>
        <v>321</v>
      </c>
      <c r="U627" s="29"/>
    </row>
    <row r="628" customFormat="false" ht="15" hidden="false" customHeight="false" outlineLevel="0" collapsed="false">
      <c r="A628" s="18" t="s">
        <v>21</v>
      </c>
      <c r="B628" s="19" t="s">
        <v>22</v>
      </c>
      <c r="C628" s="18" t="n">
        <v>24</v>
      </c>
      <c r="D628" s="20" t="n">
        <v>1754</v>
      </c>
      <c r="E628" s="21" t="s">
        <v>23</v>
      </c>
      <c r="F628" s="22" t="s">
        <v>438</v>
      </c>
      <c r="G628" s="23" t="s">
        <v>25</v>
      </c>
      <c r="H628" s="24" t="s">
        <v>349</v>
      </c>
      <c r="I628" s="24" t="n">
        <v>825</v>
      </c>
      <c r="J628" s="24" t="s">
        <v>29</v>
      </c>
      <c r="K628" s="24"/>
      <c r="L628" s="24" t="n">
        <v>24</v>
      </c>
      <c r="M628" s="25"/>
      <c r="N628" s="26" t="n">
        <f aca="false">K628+(0.05*L628)+(M628/240)</f>
        <v>1.2</v>
      </c>
      <c r="O628" s="27"/>
      <c r="P628" s="27"/>
      <c r="Q628" s="27"/>
      <c r="R628" s="28" t="n">
        <f aca="false">N628*I628</f>
        <v>990</v>
      </c>
      <c r="S628" s="28" t="n">
        <f aca="false">O628+(P628*0.05)+(Q628/240)</f>
        <v>0</v>
      </c>
      <c r="T628" s="28" t="n">
        <f aca="false">R628-S628</f>
        <v>990</v>
      </c>
      <c r="U628" s="29"/>
    </row>
    <row r="629" customFormat="false" ht="15" hidden="false" customHeight="false" outlineLevel="0" collapsed="false">
      <c r="A629" s="18" t="s">
        <v>21</v>
      </c>
      <c r="B629" s="19" t="s">
        <v>22</v>
      </c>
      <c r="C629" s="18" t="n">
        <v>24</v>
      </c>
      <c r="D629" s="20" t="n">
        <v>1754</v>
      </c>
      <c r="E629" s="21" t="s">
        <v>23</v>
      </c>
      <c r="F629" s="22" t="s">
        <v>137</v>
      </c>
      <c r="G629" s="23" t="s">
        <v>25</v>
      </c>
      <c r="H629" s="24" t="s">
        <v>349</v>
      </c>
      <c r="I629" s="24" t="n">
        <v>1810</v>
      </c>
      <c r="J629" s="24" t="s">
        <v>29</v>
      </c>
      <c r="K629" s="24"/>
      <c r="L629" s="24" t="n">
        <v>4</v>
      </c>
      <c r="M629" s="25"/>
      <c r="N629" s="26" t="n">
        <f aca="false">K629+(0.05*L629)+(M629/240)</f>
        <v>0.2</v>
      </c>
      <c r="O629" s="27"/>
      <c r="P629" s="27"/>
      <c r="Q629" s="27"/>
      <c r="R629" s="28" t="n">
        <f aca="false">N629*I629</f>
        <v>362</v>
      </c>
      <c r="S629" s="28" t="n">
        <f aca="false">O629+(P629*0.05)+(Q629/240)</f>
        <v>0</v>
      </c>
      <c r="T629" s="28" t="n">
        <f aca="false">R629-S629</f>
        <v>362</v>
      </c>
      <c r="U629" s="29"/>
    </row>
    <row r="630" customFormat="false" ht="15" hidden="false" customHeight="false" outlineLevel="0" collapsed="false">
      <c r="A630" s="18" t="s">
        <v>21</v>
      </c>
      <c r="B630" s="19" t="s">
        <v>22</v>
      </c>
      <c r="C630" s="18" t="n">
        <v>24</v>
      </c>
      <c r="D630" s="20" t="n">
        <v>1754</v>
      </c>
      <c r="E630" s="21" t="s">
        <v>23</v>
      </c>
      <c r="F630" s="22" t="s">
        <v>138</v>
      </c>
      <c r="G630" s="23" t="s">
        <v>25</v>
      </c>
      <c r="H630" s="24" t="s">
        <v>349</v>
      </c>
      <c r="I630" s="24" t="n">
        <v>18579</v>
      </c>
      <c r="J630" s="24" t="s">
        <v>29</v>
      </c>
      <c r="K630" s="24"/>
      <c r="L630" s="24" t="n">
        <v>20</v>
      </c>
      <c r="M630" s="25"/>
      <c r="N630" s="26" t="n">
        <f aca="false">K630+(0.05*L630)+(M630/240)</f>
        <v>1</v>
      </c>
      <c r="O630" s="27"/>
      <c r="P630" s="27"/>
      <c r="Q630" s="27"/>
      <c r="R630" s="28" t="n">
        <f aca="false">N630*I630</f>
        <v>18579</v>
      </c>
      <c r="S630" s="28" t="n">
        <f aca="false">O630+(P630*0.05)+(Q630/240)</f>
        <v>0</v>
      </c>
      <c r="T630" s="28" t="n">
        <f aca="false">R630-S630</f>
        <v>18579</v>
      </c>
      <c r="U630" s="29"/>
    </row>
    <row r="631" customFormat="false" ht="15" hidden="false" customHeight="false" outlineLevel="0" collapsed="false">
      <c r="A631" s="18" t="s">
        <v>21</v>
      </c>
      <c r="B631" s="19" t="s">
        <v>22</v>
      </c>
      <c r="C631" s="18" t="n">
        <v>24</v>
      </c>
      <c r="D631" s="20" t="n">
        <v>1754</v>
      </c>
      <c r="E631" s="21" t="s">
        <v>23</v>
      </c>
      <c r="F631" s="22" t="s">
        <v>439</v>
      </c>
      <c r="G631" s="23" t="s">
        <v>25</v>
      </c>
      <c r="H631" s="24" t="s">
        <v>349</v>
      </c>
      <c r="I631" s="24" t="n">
        <v>200</v>
      </c>
      <c r="J631" s="24" t="s">
        <v>29</v>
      </c>
      <c r="K631" s="24" t="n">
        <v>0.15</v>
      </c>
      <c r="L631" s="24"/>
      <c r="M631" s="25"/>
      <c r="N631" s="26" t="n">
        <f aca="false">K631+(0.05*L631)+(M631/240)</f>
        <v>0.15</v>
      </c>
      <c r="O631" s="27"/>
      <c r="P631" s="27"/>
      <c r="Q631" s="27"/>
      <c r="R631" s="28" t="n">
        <f aca="false">N631*I631</f>
        <v>30</v>
      </c>
      <c r="S631" s="28" t="n">
        <f aca="false">O631+(P631*0.05)+(Q631/240)</f>
        <v>0</v>
      </c>
      <c r="T631" s="28" t="n">
        <f aca="false">R631-S631</f>
        <v>30</v>
      </c>
      <c r="U631" s="29" t="s">
        <v>55</v>
      </c>
    </row>
    <row r="632" customFormat="false" ht="15" hidden="false" customHeight="false" outlineLevel="0" collapsed="false">
      <c r="A632" s="18" t="s">
        <v>21</v>
      </c>
      <c r="B632" s="19" t="s">
        <v>22</v>
      </c>
      <c r="C632" s="18" t="n">
        <v>24</v>
      </c>
      <c r="D632" s="20" t="n">
        <v>1754</v>
      </c>
      <c r="E632" s="21" t="s">
        <v>23</v>
      </c>
      <c r="F632" s="22" t="s">
        <v>329</v>
      </c>
      <c r="G632" s="23" t="s">
        <v>25</v>
      </c>
      <c r="H632" s="24" t="s">
        <v>349</v>
      </c>
      <c r="I632" s="24" t="n">
        <v>3600</v>
      </c>
      <c r="J632" s="24" t="s">
        <v>29</v>
      </c>
      <c r="K632" s="24"/>
      <c r="L632" s="24" t="n">
        <v>50</v>
      </c>
      <c r="M632" s="25"/>
      <c r="N632" s="26" t="n">
        <f aca="false">K632+(0.05*L632)+(M632/240)</f>
        <v>2.5</v>
      </c>
      <c r="O632" s="27"/>
      <c r="P632" s="27"/>
      <c r="Q632" s="27"/>
      <c r="R632" s="28" t="n">
        <f aca="false">N632*I632</f>
        <v>9000</v>
      </c>
      <c r="S632" s="28" t="n">
        <f aca="false">O632+(P632*0.05)+(Q632/240)</f>
        <v>0</v>
      </c>
      <c r="T632" s="28" t="n">
        <f aca="false">R632-S632</f>
        <v>9000</v>
      </c>
      <c r="U632" s="29"/>
    </row>
    <row r="633" customFormat="false" ht="15" hidden="false" customHeight="false" outlineLevel="0" collapsed="false">
      <c r="A633" s="18" t="s">
        <v>21</v>
      </c>
      <c r="B633" s="19" t="s">
        <v>22</v>
      </c>
      <c r="C633" s="18" t="n">
        <v>24</v>
      </c>
      <c r="D633" s="20" t="n">
        <v>1754</v>
      </c>
      <c r="E633" s="21" t="s">
        <v>23</v>
      </c>
      <c r="F633" s="22" t="s">
        <v>440</v>
      </c>
      <c r="G633" s="23" t="s">
        <v>25</v>
      </c>
      <c r="H633" s="24" t="s">
        <v>349</v>
      </c>
      <c r="I633" s="24" t="n">
        <v>134</v>
      </c>
      <c r="J633" s="24" t="s">
        <v>35</v>
      </c>
      <c r="K633" s="24" t="n">
        <v>75</v>
      </c>
      <c r="L633" s="24"/>
      <c r="M633" s="25"/>
      <c r="N633" s="26" t="n">
        <f aca="false">K633+(0.05*L633)+(M633/240)</f>
        <v>75</v>
      </c>
      <c r="O633" s="27"/>
      <c r="P633" s="27"/>
      <c r="Q633" s="27"/>
      <c r="R633" s="28" t="n">
        <f aca="false">N633*I633</f>
        <v>10050</v>
      </c>
      <c r="S633" s="28" t="n">
        <f aca="false">O633+(P633*0.05)+(Q633/240)</f>
        <v>0</v>
      </c>
      <c r="T633" s="28" t="n">
        <f aca="false">R633-S633</f>
        <v>10050</v>
      </c>
      <c r="U633" s="29"/>
    </row>
    <row r="634" customFormat="false" ht="15" hidden="false" customHeight="false" outlineLevel="0" collapsed="false">
      <c r="A634" s="18" t="s">
        <v>21</v>
      </c>
      <c r="B634" s="19" t="s">
        <v>22</v>
      </c>
      <c r="C634" s="18" t="n">
        <v>24</v>
      </c>
      <c r="D634" s="20" t="n">
        <v>1754</v>
      </c>
      <c r="E634" s="21" t="s">
        <v>23</v>
      </c>
      <c r="F634" s="22" t="s">
        <v>441</v>
      </c>
      <c r="G634" s="23" t="s">
        <v>25</v>
      </c>
      <c r="H634" s="24" t="s">
        <v>349</v>
      </c>
      <c r="I634" s="24" t="n">
        <v>67</v>
      </c>
      <c r="J634" s="24" t="s">
        <v>29</v>
      </c>
      <c r="K634" s="24" t="n">
        <v>60</v>
      </c>
      <c r="L634" s="24"/>
      <c r="M634" s="25"/>
      <c r="N634" s="26" t="n">
        <f aca="false">K634+(0.05*L634)+(M634/240)</f>
        <v>60</v>
      </c>
      <c r="O634" s="27"/>
      <c r="P634" s="27"/>
      <c r="Q634" s="27"/>
      <c r="R634" s="28" t="n">
        <f aca="false">N634*I634</f>
        <v>4020</v>
      </c>
      <c r="S634" s="28" t="n">
        <f aca="false">O634+(P634*0.05)+(Q634/240)</f>
        <v>0</v>
      </c>
      <c r="T634" s="28" t="n">
        <f aca="false">R634-S634</f>
        <v>4020</v>
      </c>
      <c r="U634" s="29"/>
    </row>
    <row r="635" customFormat="false" ht="15" hidden="false" customHeight="false" outlineLevel="0" collapsed="false">
      <c r="A635" s="18" t="s">
        <v>21</v>
      </c>
      <c r="B635" s="19" t="s">
        <v>22</v>
      </c>
      <c r="C635" s="18" t="n">
        <v>24</v>
      </c>
      <c r="D635" s="20" t="n">
        <v>1754</v>
      </c>
      <c r="E635" s="21" t="s">
        <v>23</v>
      </c>
      <c r="F635" s="22" t="s">
        <v>442</v>
      </c>
      <c r="G635" s="23" t="s">
        <v>25</v>
      </c>
      <c r="H635" s="24" t="s">
        <v>349</v>
      </c>
      <c r="I635" s="24" t="n">
        <v>12</v>
      </c>
      <c r="J635" s="24" t="s">
        <v>69</v>
      </c>
      <c r="K635" s="24" t="n">
        <v>30</v>
      </c>
      <c r="L635" s="24"/>
      <c r="M635" s="25"/>
      <c r="N635" s="26" t="n">
        <f aca="false">K635+(0.05*L635)+(M635/240)</f>
        <v>30</v>
      </c>
      <c r="O635" s="27"/>
      <c r="P635" s="27"/>
      <c r="Q635" s="27"/>
      <c r="R635" s="28" t="n">
        <f aca="false">N635*I635</f>
        <v>360</v>
      </c>
      <c r="S635" s="28" t="n">
        <f aca="false">O635+(P635*0.05)+(Q635/240)</f>
        <v>0</v>
      </c>
      <c r="T635" s="28" t="n">
        <f aca="false">R635-S635</f>
        <v>360</v>
      </c>
      <c r="U635" s="29"/>
    </row>
    <row r="636" customFormat="false" ht="15" hidden="false" customHeight="false" outlineLevel="0" collapsed="false">
      <c r="A636" s="18" t="s">
        <v>21</v>
      </c>
      <c r="B636" s="19" t="s">
        <v>22</v>
      </c>
      <c r="C636" s="18" t="n">
        <v>24</v>
      </c>
      <c r="D636" s="20" t="n">
        <v>1754</v>
      </c>
      <c r="E636" s="21" t="s">
        <v>23</v>
      </c>
      <c r="F636" s="22" t="s">
        <v>442</v>
      </c>
      <c r="G636" s="23" t="s">
        <v>25</v>
      </c>
      <c r="H636" s="24" t="s">
        <v>349</v>
      </c>
      <c r="I636" s="24" t="n">
        <v>15</v>
      </c>
      <c r="J636" s="24" t="s">
        <v>39</v>
      </c>
      <c r="K636" s="24" t="n">
        <v>15</v>
      </c>
      <c r="L636" s="24"/>
      <c r="M636" s="25"/>
      <c r="N636" s="26" t="n">
        <f aca="false">K636+(0.05*L636)+(M636/240)</f>
        <v>15</v>
      </c>
      <c r="O636" s="27"/>
      <c r="P636" s="27"/>
      <c r="Q636" s="27"/>
      <c r="R636" s="28" t="n">
        <f aca="false">N636*I636</f>
        <v>225</v>
      </c>
      <c r="S636" s="28" t="n">
        <f aca="false">O636+(P636*0.05)+(Q636/240)</f>
        <v>0</v>
      </c>
      <c r="T636" s="28" t="n">
        <f aca="false">R636-S636</f>
        <v>225</v>
      </c>
      <c r="U636" s="29"/>
    </row>
    <row r="637" customFormat="false" ht="15" hidden="false" customHeight="false" outlineLevel="0" collapsed="false">
      <c r="A637" s="18" t="s">
        <v>21</v>
      </c>
      <c r="B637" s="19" t="s">
        <v>22</v>
      </c>
      <c r="C637" s="18" t="n">
        <v>24</v>
      </c>
      <c r="D637" s="20" t="n">
        <v>1754</v>
      </c>
      <c r="E637" s="21" t="s">
        <v>23</v>
      </c>
      <c r="F637" s="22" t="s">
        <v>442</v>
      </c>
      <c r="G637" s="23" t="s">
        <v>25</v>
      </c>
      <c r="H637" s="24" t="s">
        <v>349</v>
      </c>
      <c r="I637" s="24" t="n">
        <v>14</v>
      </c>
      <c r="J637" s="24" t="s">
        <v>38</v>
      </c>
      <c r="K637" s="24" t="n">
        <v>40</v>
      </c>
      <c r="L637" s="24"/>
      <c r="M637" s="25"/>
      <c r="N637" s="26" t="n">
        <f aca="false">K637+(0.05*L637)+(M637/240)</f>
        <v>40</v>
      </c>
      <c r="O637" s="27"/>
      <c r="P637" s="27"/>
      <c r="Q637" s="27"/>
      <c r="R637" s="28" t="n">
        <f aca="false">N637*I637</f>
        <v>560</v>
      </c>
      <c r="S637" s="28" t="n">
        <f aca="false">O637+(P637*0.05)+(Q637/240)</f>
        <v>0</v>
      </c>
      <c r="T637" s="28" t="n">
        <f aca="false">R637-S637</f>
        <v>560</v>
      </c>
      <c r="U637" s="29"/>
    </row>
    <row r="638" customFormat="false" ht="15" hidden="false" customHeight="false" outlineLevel="0" collapsed="false">
      <c r="A638" s="18" t="s">
        <v>21</v>
      </c>
      <c r="B638" s="19" t="s">
        <v>22</v>
      </c>
      <c r="C638" s="18" t="n">
        <v>24</v>
      </c>
      <c r="D638" s="20" t="n">
        <v>1754</v>
      </c>
      <c r="E638" s="21" t="s">
        <v>23</v>
      </c>
      <c r="F638" s="22" t="s">
        <v>142</v>
      </c>
      <c r="G638" s="23" t="s">
        <v>25</v>
      </c>
      <c r="H638" s="24" t="s">
        <v>349</v>
      </c>
      <c r="I638" s="24" t="n">
        <v>59996</v>
      </c>
      <c r="J638" s="24" t="s">
        <v>29</v>
      </c>
      <c r="K638" s="24"/>
      <c r="L638" s="24" t="n">
        <v>9</v>
      </c>
      <c r="M638" s="25"/>
      <c r="N638" s="26" t="n">
        <f aca="false">K638+(0.05*L638)+(M638/240)</f>
        <v>0.45</v>
      </c>
      <c r="O638" s="27"/>
      <c r="P638" s="27"/>
      <c r="Q638" s="27"/>
      <c r="R638" s="28" t="n">
        <f aca="false">N638*I638</f>
        <v>26998.2</v>
      </c>
      <c r="S638" s="28" t="n">
        <f aca="false">O638+(P638*0.05)+(Q638/240)</f>
        <v>0</v>
      </c>
      <c r="T638" s="28" t="n">
        <f aca="false">R638-S638</f>
        <v>26998.2</v>
      </c>
      <c r="U638" s="29"/>
    </row>
    <row r="639" customFormat="false" ht="15" hidden="false" customHeight="false" outlineLevel="0" collapsed="false">
      <c r="A639" s="18" t="s">
        <v>21</v>
      </c>
      <c r="B639" s="19" t="s">
        <v>22</v>
      </c>
      <c r="C639" s="18" t="n">
        <v>24</v>
      </c>
      <c r="D639" s="20" t="n">
        <v>1754</v>
      </c>
      <c r="E639" s="21" t="s">
        <v>23</v>
      </c>
      <c r="F639" s="22" t="s">
        <v>443</v>
      </c>
      <c r="G639" s="23" t="s">
        <v>25</v>
      </c>
      <c r="H639" s="24" t="s">
        <v>349</v>
      </c>
      <c r="I639" s="24" t="n">
        <v>100</v>
      </c>
      <c r="J639" s="24" t="s">
        <v>38</v>
      </c>
      <c r="K639" s="30" t="n">
        <v>6</v>
      </c>
      <c r="L639" s="24"/>
      <c r="M639" s="25"/>
      <c r="N639" s="26" t="n">
        <f aca="false">K639+(0.05*L639)+(M639/240)</f>
        <v>6</v>
      </c>
      <c r="O639" s="27"/>
      <c r="P639" s="27"/>
      <c r="Q639" s="27"/>
      <c r="R639" s="28" t="n">
        <f aca="false">N639*I639</f>
        <v>600</v>
      </c>
      <c r="S639" s="28" t="n">
        <f aca="false">O639+(P639*0.05)+(Q639/240)</f>
        <v>0</v>
      </c>
      <c r="T639" s="28" t="n">
        <f aca="false">R639-S639</f>
        <v>600</v>
      </c>
      <c r="U639" s="29"/>
    </row>
    <row r="640" customFormat="false" ht="15" hidden="false" customHeight="false" outlineLevel="0" collapsed="false">
      <c r="A640" s="18" t="s">
        <v>21</v>
      </c>
      <c r="B640" s="19" t="s">
        <v>22</v>
      </c>
      <c r="C640" s="18" t="n">
        <v>25</v>
      </c>
      <c r="D640" s="20" t="n">
        <v>1754</v>
      </c>
      <c r="E640" s="21" t="s">
        <v>23</v>
      </c>
      <c r="F640" s="22" t="s">
        <v>444</v>
      </c>
      <c r="G640" s="23" t="s">
        <v>25</v>
      </c>
      <c r="H640" s="24" t="s">
        <v>349</v>
      </c>
      <c r="I640" s="24" t="n">
        <v>458</v>
      </c>
      <c r="J640" s="24" t="s">
        <v>35</v>
      </c>
      <c r="K640" s="24" t="n">
        <v>20</v>
      </c>
      <c r="L640" s="24"/>
      <c r="M640" s="25"/>
      <c r="N640" s="26" t="n">
        <f aca="false">K640+(0.05*L640)+(M640/240)</f>
        <v>20</v>
      </c>
      <c r="O640" s="27"/>
      <c r="P640" s="27"/>
      <c r="Q640" s="27"/>
      <c r="R640" s="28" t="n">
        <f aca="false">N640*I640</f>
        <v>9160</v>
      </c>
      <c r="S640" s="28" t="n">
        <f aca="false">O640+(P640*0.05)+(Q640/240)</f>
        <v>0</v>
      </c>
      <c r="T640" s="28" t="n">
        <f aca="false">R640-S640</f>
        <v>9160</v>
      </c>
      <c r="U640" s="29"/>
    </row>
    <row r="641" customFormat="false" ht="15" hidden="false" customHeight="false" outlineLevel="0" collapsed="false">
      <c r="A641" s="18" t="s">
        <v>21</v>
      </c>
      <c r="B641" s="19" t="s">
        <v>22</v>
      </c>
      <c r="C641" s="18" t="n">
        <v>25</v>
      </c>
      <c r="D641" s="20" t="n">
        <v>1754</v>
      </c>
      <c r="E641" s="21" t="s">
        <v>23</v>
      </c>
      <c r="F641" s="22" t="s">
        <v>445</v>
      </c>
      <c r="G641" s="23" t="s">
        <v>25</v>
      </c>
      <c r="H641" s="24" t="s">
        <v>349</v>
      </c>
      <c r="I641" s="24" t="n">
        <v>920</v>
      </c>
      <c r="J641" s="24" t="s">
        <v>106</v>
      </c>
      <c r="K641" s="24" t="n">
        <v>4</v>
      </c>
      <c r="L641" s="24"/>
      <c r="M641" s="25"/>
      <c r="N641" s="26" t="n">
        <f aca="false">K641+(0.05*L641)+(M641/240)</f>
        <v>4</v>
      </c>
      <c r="O641" s="27"/>
      <c r="P641" s="27"/>
      <c r="Q641" s="27"/>
      <c r="R641" s="28" t="n">
        <f aca="false">N641*I641</f>
        <v>3680</v>
      </c>
      <c r="S641" s="28" t="n">
        <f aca="false">O641+(P641*0.05)+(Q641/240)</f>
        <v>0</v>
      </c>
      <c r="T641" s="28" t="n">
        <f aca="false">R641-S641</f>
        <v>3680</v>
      </c>
      <c r="U641" s="29"/>
    </row>
    <row r="642" customFormat="false" ht="15" hidden="false" customHeight="false" outlineLevel="0" collapsed="false">
      <c r="A642" s="18" t="s">
        <v>21</v>
      </c>
      <c r="B642" s="19" t="s">
        <v>22</v>
      </c>
      <c r="C642" s="18" t="n">
        <v>25</v>
      </c>
      <c r="D642" s="20" t="n">
        <v>1754</v>
      </c>
      <c r="E642" s="21" t="s">
        <v>23</v>
      </c>
      <c r="F642" s="22" t="s">
        <v>446</v>
      </c>
      <c r="G642" s="23" t="s">
        <v>25</v>
      </c>
      <c r="H642" s="24" t="s">
        <v>349</v>
      </c>
      <c r="I642" s="24" t="n">
        <v>40</v>
      </c>
      <c r="J642" s="24" t="s">
        <v>29</v>
      </c>
      <c r="K642" s="24" t="n">
        <v>20</v>
      </c>
      <c r="L642" s="24"/>
      <c r="M642" s="25"/>
      <c r="N642" s="26" t="n">
        <f aca="false">K642+(0.05*L642)+(M642/240)</f>
        <v>20</v>
      </c>
      <c r="O642" s="27"/>
      <c r="P642" s="27"/>
      <c r="Q642" s="27"/>
      <c r="R642" s="28" t="n">
        <f aca="false">N642*I642</f>
        <v>800</v>
      </c>
      <c r="S642" s="28" t="n">
        <f aca="false">O642+(P642*0.05)+(Q642/240)</f>
        <v>0</v>
      </c>
      <c r="T642" s="28" t="n">
        <f aca="false">R642-S642</f>
        <v>800</v>
      </c>
      <c r="U642" s="29"/>
    </row>
    <row r="643" customFormat="false" ht="15" hidden="false" customHeight="false" outlineLevel="0" collapsed="false">
      <c r="A643" s="18" t="s">
        <v>21</v>
      </c>
      <c r="B643" s="19" t="s">
        <v>22</v>
      </c>
      <c r="C643" s="18" t="n">
        <v>25</v>
      </c>
      <c r="D643" s="20" t="n">
        <v>1754</v>
      </c>
      <c r="E643" s="21" t="s">
        <v>23</v>
      </c>
      <c r="F643" s="22" t="s">
        <v>333</v>
      </c>
      <c r="G643" s="23" t="s">
        <v>25</v>
      </c>
      <c r="H643" s="24" t="s">
        <v>349</v>
      </c>
      <c r="I643" s="24" t="n">
        <v>340</v>
      </c>
      <c r="J643" s="24" t="s">
        <v>106</v>
      </c>
      <c r="K643" s="24" t="n">
        <v>4</v>
      </c>
      <c r="L643" s="24"/>
      <c r="M643" s="25"/>
      <c r="N643" s="26" t="n">
        <f aca="false">K643+(0.05*L643)+(M643/240)</f>
        <v>4</v>
      </c>
      <c r="O643" s="27"/>
      <c r="P643" s="27"/>
      <c r="Q643" s="27"/>
      <c r="R643" s="28" t="n">
        <f aca="false">N643*I643</f>
        <v>1360</v>
      </c>
      <c r="S643" s="28" t="n">
        <f aca="false">O643+(P643*0.05)+(Q643/240)</f>
        <v>0</v>
      </c>
      <c r="T643" s="28" t="n">
        <f aca="false">R643-S643</f>
        <v>1360</v>
      </c>
      <c r="U643" s="29"/>
    </row>
    <row r="644" customFormat="false" ht="15" hidden="false" customHeight="false" outlineLevel="0" collapsed="false">
      <c r="A644" s="18" t="s">
        <v>21</v>
      </c>
      <c r="B644" s="19" t="s">
        <v>22</v>
      </c>
      <c r="C644" s="18" t="n">
        <v>25</v>
      </c>
      <c r="D644" s="20" t="n">
        <v>1754</v>
      </c>
      <c r="E644" s="21" t="s">
        <v>23</v>
      </c>
      <c r="F644" s="22" t="s">
        <v>447</v>
      </c>
      <c r="G644" s="23" t="s">
        <v>25</v>
      </c>
      <c r="H644" s="24" t="s">
        <v>349</v>
      </c>
      <c r="I644" s="24" t="n">
        <v>4</v>
      </c>
      <c r="J644" s="24" t="s">
        <v>36</v>
      </c>
      <c r="K644" s="30" t="n">
        <v>40</v>
      </c>
      <c r="L644" s="24"/>
      <c r="M644" s="25"/>
      <c r="N644" s="26" t="n">
        <f aca="false">K644+(0.05*L644)+(M644/240)</f>
        <v>40</v>
      </c>
      <c r="O644" s="27"/>
      <c r="P644" s="27"/>
      <c r="Q644" s="27"/>
      <c r="R644" s="28" t="n">
        <f aca="false">N644*I644</f>
        <v>160</v>
      </c>
      <c r="S644" s="28" t="n">
        <f aca="false">O644+(P644*0.05)+(Q644/240)</f>
        <v>0</v>
      </c>
      <c r="T644" s="28" t="n">
        <f aca="false">R644-S644</f>
        <v>160</v>
      </c>
      <c r="U644" s="29"/>
    </row>
    <row r="645" customFormat="false" ht="15" hidden="false" customHeight="false" outlineLevel="0" collapsed="false">
      <c r="A645" s="18" t="s">
        <v>21</v>
      </c>
      <c r="B645" s="19" t="s">
        <v>22</v>
      </c>
      <c r="C645" s="18" t="n">
        <v>25</v>
      </c>
      <c r="D645" s="20" t="n">
        <v>1754</v>
      </c>
      <c r="E645" s="21" t="s">
        <v>23</v>
      </c>
      <c r="F645" s="22" t="s">
        <v>448</v>
      </c>
      <c r="G645" s="23" t="s">
        <v>25</v>
      </c>
      <c r="H645" s="24" t="s">
        <v>349</v>
      </c>
      <c r="I645" s="24" t="n">
        <v>2</v>
      </c>
      <c r="J645" s="24" t="s">
        <v>47</v>
      </c>
      <c r="K645" s="24" t="n">
        <v>100</v>
      </c>
      <c r="L645" s="24"/>
      <c r="M645" s="25"/>
      <c r="N645" s="26" t="n">
        <f aca="false">K645+(0.05*L645)+(M645/240)</f>
        <v>100</v>
      </c>
      <c r="O645" s="27"/>
      <c r="P645" s="27"/>
      <c r="Q645" s="27"/>
      <c r="R645" s="28" t="n">
        <f aca="false">N645*I645</f>
        <v>200</v>
      </c>
      <c r="S645" s="28" t="n">
        <f aca="false">O645+(P645*0.05)+(Q645/240)</f>
        <v>0</v>
      </c>
      <c r="T645" s="28" t="n">
        <f aca="false">R645-S645</f>
        <v>200</v>
      </c>
      <c r="U645" s="29" t="s">
        <v>449</v>
      </c>
    </row>
    <row r="646" customFormat="false" ht="15" hidden="false" customHeight="false" outlineLevel="0" collapsed="false">
      <c r="A646" s="18" t="s">
        <v>21</v>
      </c>
      <c r="B646" s="19" t="s">
        <v>22</v>
      </c>
      <c r="C646" s="18" t="n">
        <v>25</v>
      </c>
      <c r="D646" s="20" t="n">
        <v>1754</v>
      </c>
      <c r="E646" s="21" t="s">
        <v>23</v>
      </c>
      <c r="F646" s="22" t="s">
        <v>146</v>
      </c>
      <c r="G646" s="23" t="s">
        <v>25</v>
      </c>
      <c r="H646" s="24" t="s">
        <v>349</v>
      </c>
      <c r="I646" s="24" t="n">
        <v>800</v>
      </c>
      <c r="J646" s="24" t="s">
        <v>29</v>
      </c>
      <c r="K646" s="24" t="n">
        <v>0.3</v>
      </c>
      <c r="L646" s="24"/>
      <c r="M646" s="25"/>
      <c r="N646" s="26" t="n">
        <f aca="false">K646+(0.05*L646)+(M646/240)</f>
        <v>0.3</v>
      </c>
      <c r="O646" s="27"/>
      <c r="P646" s="27"/>
      <c r="Q646" s="27"/>
      <c r="R646" s="28" t="n">
        <f aca="false">N646*I646</f>
        <v>240</v>
      </c>
      <c r="S646" s="28" t="n">
        <f aca="false">O646+(P646*0.05)+(Q646/240)</f>
        <v>0</v>
      </c>
      <c r="T646" s="28" t="n">
        <f aca="false">R646-S646</f>
        <v>240</v>
      </c>
      <c r="U646" s="29" t="s">
        <v>55</v>
      </c>
    </row>
    <row r="647" customFormat="false" ht="15" hidden="false" customHeight="false" outlineLevel="0" collapsed="false">
      <c r="A647" s="18" t="s">
        <v>21</v>
      </c>
      <c r="B647" s="19" t="s">
        <v>22</v>
      </c>
      <c r="C647" s="18" t="n">
        <v>25</v>
      </c>
      <c r="D647" s="20" t="n">
        <v>1754</v>
      </c>
      <c r="E647" s="21" t="s">
        <v>23</v>
      </c>
      <c r="F647" s="22" t="s">
        <v>450</v>
      </c>
      <c r="G647" s="23" t="s">
        <v>25</v>
      </c>
      <c r="H647" s="24" t="s">
        <v>349</v>
      </c>
      <c r="I647" s="24" t="n">
        <v>5242</v>
      </c>
      <c r="J647" s="24" t="s">
        <v>27</v>
      </c>
      <c r="K647" s="24" t="n">
        <v>4</v>
      </c>
      <c r="L647" s="24"/>
      <c r="M647" s="25"/>
      <c r="N647" s="26" t="n">
        <f aca="false">K647+(0.05*L647)+(M647/240)</f>
        <v>4</v>
      </c>
      <c r="O647" s="27"/>
      <c r="P647" s="27"/>
      <c r="Q647" s="27"/>
      <c r="R647" s="28" t="n">
        <f aca="false">N647*I647</f>
        <v>20968</v>
      </c>
      <c r="S647" s="28" t="n">
        <f aca="false">O647+(P647*0.05)+(Q647/240)</f>
        <v>0</v>
      </c>
      <c r="T647" s="28" t="n">
        <f aca="false">R647-S647</f>
        <v>20968</v>
      </c>
      <c r="U647" s="29"/>
    </row>
    <row r="648" customFormat="false" ht="15" hidden="false" customHeight="false" outlineLevel="0" collapsed="false">
      <c r="A648" s="18" t="s">
        <v>21</v>
      </c>
      <c r="B648" s="19" t="s">
        <v>22</v>
      </c>
      <c r="C648" s="18" t="n">
        <v>25</v>
      </c>
      <c r="D648" s="20" t="n">
        <v>1754</v>
      </c>
      <c r="E648" s="21" t="s">
        <v>23</v>
      </c>
      <c r="F648" s="22" t="s">
        <v>57</v>
      </c>
      <c r="G648" s="23" t="s">
        <v>25</v>
      </c>
      <c r="H648" s="24" t="s">
        <v>349</v>
      </c>
      <c r="I648" s="24" t="n">
        <v>1000</v>
      </c>
      <c r="J648" s="24" t="s">
        <v>29</v>
      </c>
      <c r="K648" s="24"/>
      <c r="L648" s="24" t="n">
        <v>12</v>
      </c>
      <c r="M648" s="25"/>
      <c r="N648" s="26" t="n">
        <f aca="false">K648+(0.05*L648)+(M648/240)</f>
        <v>0.6</v>
      </c>
      <c r="O648" s="27"/>
      <c r="P648" s="27"/>
      <c r="Q648" s="27"/>
      <c r="R648" s="28" t="n">
        <f aca="false">N648*I648</f>
        <v>600</v>
      </c>
      <c r="S648" s="28" t="n">
        <f aca="false">O648+(P648*0.05)+(Q648/240)</f>
        <v>0</v>
      </c>
      <c r="T648" s="28" t="n">
        <f aca="false">R648-S648</f>
        <v>600</v>
      </c>
      <c r="U648" s="29"/>
    </row>
    <row r="649" customFormat="false" ht="15" hidden="false" customHeight="false" outlineLevel="0" collapsed="false">
      <c r="A649" s="18" t="s">
        <v>21</v>
      </c>
      <c r="B649" s="19" t="s">
        <v>22</v>
      </c>
      <c r="C649" s="18" t="n">
        <v>25</v>
      </c>
      <c r="D649" s="20" t="n">
        <v>1754</v>
      </c>
      <c r="E649" s="21" t="s">
        <v>23</v>
      </c>
      <c r="F649" s="22" t="s">
        <v>336</v>
      </c>
      <c r="G649" s="23" t="s">
        <v>25</v>
      </c>
      <c r="H649" s="24" t="s">
        <v>349</v>
      </c>
      <c r="I649" s="24" t="n">
        <v>37700</v>
      </c>
      <c r="J649" s="24" t="s">
        <v>29</v>
      </c>
      <c r="K649" s="24"/>
      <c r="L649" s="24" t="n">
        <v>7</v>
      </c>
      <c r="M649" s="25"/>
      <c r="N649" s="26" t="n">
        <f aca="false">K649+(0.05*L649)+(M649/240)</f>
        <v>0.35</v>
      </c>
      <c r="O649" s="27"/>
      <c r="P649" s="27"/>
      <c r="Q649" s="27"/>
      <c r="R649" s="28" t="n">
        <f aca="false">N649*I649</f>
        <v>13195</v>
      </c>
      <c r="S649" s="28" t="n">
        <f aca="false">O649+(P649*0.05)+(Q649/240)</f>
        <v>0</v>
      </c>
      <c r="T649" s="28" t="n">
        <f aca="false">R649-S649</f>
        <v>13195</v>
      </c>
      <c r="U649" s="29"/>
    </row>
    <row r="650" customFormat="false" ht="15" hidden="false" customHeight="false" outlineLevel="0" collapsed="false">
      <c r="A650" s="18" t="s">
        <v>21</v>
      </c>
      <c r="B650" s="19" t="s">
        <v>22</v>
      </c>
      <c r="C650" s="18" t="n">
        <v>25</v>
      </c>
      <c r="D650" s="20" t="n">
        <v>1754</v>
      </c>
      <c r="E650" s="21" t="s">
        <v>23</v>
      </c>
      <c r="F650" s="22" t="s">
        <v>451</v>
      </c>
      <c r="G650" s="23" t="s">
        <v>25</v>
      </c>
      <c r="H650" s="24" t="s">
        <v>349</v>
      </c>
      <c r="I650" s="24" t="n">
        <v>427</v>
      </c>
      <c r="J650" s="30" t="s">
        <v>289</v>
      </c>
      <c r="K650" s="24" t="n">
        <v>3</v>
      </c>
      <c r="L650" s="24" t="n">
        <v>10</v>
      </c>
      <c r="M650" s="25"/>
      <c r="N650" s="26" t="n">
        <f aca="false">K650+(0.05*L650)+(M650/240)</f>
        <v>3.5</v>
      </c>
      <c r="O650" s="27"/>
      <c r="P650" s="27"/>
      <c r="Q650" s="27"/>
      <c r="R650" s="28" t="n">
        <f aca="false">N650*I650</f>
        <v>1494.5</v>
      </c>
      <c r="S650" s="28" t="n">
        <f aca="false">O650+(P650*0.05)+(Q650/240)</f>
        <v>0</v>
      </c>
      <c r="T650" s="28" t="n">
        <f aca="false">R650-S650</f>
        <v>1494.5</v>
      </c>
      <c r="U650" s="29"/>
    </row>
    <row r="651" customFormat="false" ht="15" hidden="false" customHeight="false" outlineLevel="0" collapsed="false">
      <c r="A651" s="18" t="s">
        <v>21</v>
      </c>
      <c r="B651" s="19" t="s">
        <v>22</v>
      </c>
      <c r="C651" s="18" t="n">
        <v>25</v>
      </c>
      <c r="D651" s="20" t="n">
        <v>1754</v>
      </c>
      <c r="E651" s="21" t="s">
        <v>23</v>
      </c>
      <c r="F651" s="22" t="s">
        <v>452</v>
      </c>
      <c r="G651" s="23" t="s">
        <v>25</v>
      </c>
      <c r="H651" s="24" t="s">
        <v>349</v>
      </c>
      <c r="I651" s="24" t="n">
        <v>500</v>
      </c>
      <c r="J651" s="24" t="s">
        <v>29</v>
      </c>
      <c r="K651" s="24"/>
      <c r="L651" s="24" t="n">
        <v>10</v>
      </c>
      <c r="M651" s="25"/>
      <c r="N651" s="26" t="n">
        <f aca="false">K651+(0.05*L651)+(M651/240)</f>
        <v>0.5</v>
      </c>
      <c r="O651" s="27"/>
      <c r="P651" s="27"/>
      <c r="Q651" s="27"/>
      <c r="R651" s="28" t="n">
        <f aca="false">N651*I651</f>
        <v>250</v>
      </c>
      <c r="S651" s="28" t="n">
        <f aca="false">O651+(P651*0.05)+(Q651/240)</f>
        <v>0</v>
      </c>
      <c r="T651" s="28" t="n">
        <f aca="false">R651-S651</f>
        <v>250</v>
      </c>
      <c r="U651" s="29"/>
    </row>
    <row r="652" customFormat="false" ht="15" hidden="false" customHeight="false" outlineLevel="0" collapsed="false">
      <c r="A652" s="18" t="s">
        <v>21</v>
      </c>
      <c r="B652" s="19" t="s">
        <v>22</v>
      </c>
      <c r="C652" s="18" t="n">
        <v>25</v>
      </c>
      <c r="D652" s="20" t="n">
        <v>1754</v>
      </c>
      <c r="E652" s="21" t="s">
        <v>23</v>
      </c>
      <c r="F652" s="22" t="s">
        <v>453</v>
      </c>
      <c r="G652" s="23" t="s">
        <v>25</v>
      </c>
      <c r="H652" s="24" t="s">
        <v>349</v>
      </c>
      <c r="I652" s="24" t="n">
        <v>20</v>
      </c>
      <c r="J652" s="24" t="s">
        <v>38</v>
      </c>
      <c r="K652" s="24" t="n">
        <v>6</v>
      </c>
      <c r="L652" s="24"/>
      <c r="M652" s="25"/>
      <c r="N652" s="26" t="n">
        <f aca="false">K652+(0.05*L652)+(M652/240)</f>
        <v>6</v>
      </c>
      <c r="O652" s="27"/>
      <c r="P652" s="27"/>
      <c r="Q652" s="27"/>
      <c r="R652" s="28" t="n">
        <f aca="false">N652*I652</f>
        <v>120</v>
      </c>
      <c r="S652" s="28" t="n">
        <f aca="false">O652+(P652*0.05)+(Q652/240)</f>
        <v>0</v>
      </c>
      <c r="T652" s="28" t="n">
        <f aca="false">R652-S652</f>
        <v>120</v>
      </c>
      <c r="U652" s="29"/>
    </row>
    <row r="653" customFormat="false" ht="15" hidden="false" customHeight="false" outlineLevel="0" collapsed="false">
      <c r="A653" s="18" t="s">
        <v>21</v>
      </c>
      <c r="B653" s="19" t="s">
        <v>22</v>
      </c>
      <c r="C653" s="18" t="n">
        <v>25</v>
      </c>
      <c r="D653" s="20" t="n">
        <v>1754</v>
      </c>
      <c r="E653" s="21" t="s">
        <v>23</v>
      </c>
      <c r="F653" s="22" t="s">
        <v>453</v>
      </c>
      <c r="G653" s="23" t="s">
        <v>25</v>
      </c>
      <c r="H653" s="24" t="s">
        <v>349</v>
      </c>
      <c r="I653" s="24" t="n">
        <v>60</v>
      </c>
      <c r="J653" s="24" t="s">
        <v>454</v>
      </c>
      <c r="K653" s="24" t="n">
        <v>6</v>
      </c>
      <c r="L653" s="24"/>
      <c r="M653" s="25"/>
      <c r="N653" s="26" t="n">
        <f aca="false">K653+(0.05*L653)+(M653/240)</f>
        <v>6</v>
      </c>
      <c r="O653" s="27"/>
      <c r="P653" s="27"/>
      <c r="Q653" s="27"/>
      <c r="R653" s="28" t="n">
        <f aca="false">N653*I653</f>
        <v>360</v>
      </c>
      <c r="S653" s="28" t="n">
        <f aca="false">O653+(P653*0.05)+(Q653/240)</f>
        <v>0</v>
      </c>
      <c r="T653" s="28" t="n">
        <f aca="false">R653-S653</f>
        <v>360</v>
      </c>
      <c r="U653" s="29"/>
    </row>
    <row r="654" customFormat="false" ht="15" hidden="false" customHeight="false" outlineLevel="0" collapsed="false">
      <c r="A654" s="18" t="s">
        <v>21</v>
      </c>
      <c r="B654" s="19" t="s">
        <v>22</v>
      </c>
      <c r="C654" s="18" t="n">
        <v>25</v>
      </c>
      <c r="D654" s="20" t="n">
        <v>1754</v>
      </c>
      <c r="E654" s="21" t="s">
        <v>23</v>
      </c>
      <c r="F654" s="22" t="s">
        <v>61</v>
      </c>
      <c r="G654" s="23" t="s">
        <v>25</v>
      </c>
      <c r="H654" s="24" t="s">
        <v>349</v>
      </c>
      <c r="I654" s="24" t="n">
        <v>30</v>
      </c>
      <c r="J654" s="24" t="s">
        <v>29</v>
      </c>
      <c r="K654" s="24" t="n">
        <v>25</v>
      </c>
      <c r="L654" s="24"/>
      <c r="M654" s="25"/>
      <c r="N654" s="26" t="n">
        <f aca="false">K654+(0.05*L654)+(M654/240)</f>
        <v>25</v>
      </c>
      <c r="O654" s="27"/>
      <c r="P654" s="27"/>
      <c r="Q654" s="27"/>
      <c r="R654" s="28" t="n">
        <f aca="false">N654*I654</f>
        <v>750</v>
      </c>
      <c r="S654" s="28" t="n">
        <f aca="false">O654+(P654*0.05)+(Q654/240)</f>
        <v>0</v>
      </c>
      <c r="T654" s="28" t="n">
        <f aca="false">R654-S654</f>
        <v>750</v>
      </c>
      <c r="U654" s="29"/>
    </row>
    <row r="655" customFormat="false" ht="15" hidden="false" customHeight="false" outlineLevel="0" collapsed="false">
      <c r="A655" s="18" t="s">
        <v>21</v>
      </c>
      <c r="B655" s="19" t="s">
        <v>22</v>
      </c>
      <c r="C655" s="18" t="n">
        <v>25</v>
      </c>
      <c r="D655" s="20" t="n">
        <v>1754</v>
      </c>
      <c r="E655" s="21" t="s">
        <v>23</v>
      </c>
      <c r="F655" s="22" t="s">
        <v>455</v>
      </c>
      <c r="G655" s="23" t="s">
        <v>25</v>
      </c>
      <c r="H655" s="24" t="s">
        <v>349</v>
      </c>
      <c r="I655" s="24" t="n">
        <v>776127</v>
      </c>
      <c r="J655" s="24" t="s">
        <v>29</v>
      </c>
      <c r="K655" s="24" t="n">
        <v>4</v>
      </c>
      <c r="L655" s="24"/>
      <c r="M655" s="25"/>
      <c r="N655" s="26" t="n">
        <f aca="false">K655+(0.05*L655)+(M655/240)</f>
        <v>4</v>
      </c>
      <c r="O655" s="27"/>
      <c r="P655" s="27"/>
      <c r="Q655" s="27"/>
      <c r="R655" s="28" t="n">
        <f aca="false">N655*I655</f>
        <v>3104508</v>
      </c>
      <c r="S655" s="28" t="n">
        <f aca="false">O655+(P655*0.05)+(Q655/240)</f>
        <v>0</v>
      </c>
      <c r="T655" s="28" t="n">
        <f aca="false">R655-S655</f>
        <v>3104508</v>
      </c>
      <c r="U655" s="29"/>
    </row>
    <row r="656" customFormat="false" ht="15" hidden="false" customHeight="false" outlineLevel="0" collapsed="false">
      <c r="A656" s="18" t="s">
        <v>21</v>
      </c>
      <c r="B656" s="19" t="s">
        <v>22</v>
      </c>
      <c r="C656" s="18" t="n">
        <v>25</v>
      </c>
      <c r="D656" s="20" t="n">
        <v>1754</v>
      </c>
      <c r="E656" s="21" t="s">
        <v>23</v>
      </c>
      <c r="F656" s="22" t="s">
        <v>456</v>
      </c>
      <c r="G656" s="23" t="s">
        <v>25</v>
      </c>
      <c r="H656" s="24" t="s">
        <v>349</v>
      </c>
      <c r="I656" s="24" t="n">
        <v>450</v>
      </c>
      <c r="J656" s="24" t="s">
        <v>29</v>
      </c>
      <c r="K656" s="24" t="n">
        <v>4</v>
      </c>
      <c r="L656" s="24"/>
      <c r="M656" s="25"/>
      <c r="N656" s="26" t="n">
        <f aca="false">K656+(0.05*L656)+(M656/240)</f>
        <v>4</v>
      </c>
      <c r="O656" s="27"/>
      <c r="P656" s="27"/>
      <c r="Q656" s="27"/>
      <c r="R656" s="28" t="n">
        <f aca="false">N656*I656</f>
        <v>1800</v>
      </c>
      <c r="S656" s="28" t="n">
        <f aca="false">O656+(P656*0.05)+(Q656/240)</f>
        <v>0</v>
      </c>
      <c r="T656" s="28" t="n">
        <f aca="false">R656-S656</f>
        <v>1800</v>
      </c>
      <c r="U656" s="29"/>
    </row>
    <row r="657" customFormat="false" ht="15" hidden="false" customHeight="false" outlineLevel="0" collapsed="false">
      <c r="A657" s="18" t="s">
        <v>21</v>
      </c>
      <c r="B657" s="19" t="s">
        <v>22</v>
      </c>
      <c r="C657" s="18" t="n">
        <v>25</v>
      </c>
      <c r="D657" s="20" t="n">
        <v>1754</v>
      </c>
      <c r="E657" s="21" t="s">
        <v>23</v>
      </c>
      <c r="F657" s="22" t="s">
        <v>457</v>
      </c>
      <c r="G657" s="23" t="s">
        <v>25</v>
      </c>
      <c r="H657" s="24" t="s">
        <v>349</v>
      </c>
      <c r="I657" s="24" t="n">
        <v>1450</v>
      </c>
      <c r="J657" s="24" t="s">
        <v>29</v>
      </c>
      <c r="K657" s="24" t="n">
        <v>6</v>
      </c>
      <c r="L657" s="24"/>
      <c r="M657" s="25"/>
      <c r="N657" s="26" t="n">
        <f aca="false">K657+(0.05*L657)+(M657/240)</f>
        <v>6</v>
      </c>
      <c r="O657" s="27"/>
      <c r="P657" s="27"/>
      <c r="Q657" s="27"/>
      <c r="R657" s="28" t="n">
        <f aca="false">N657*I657</f>
        <v>8700</v>
      </c>
      <c r="S657" s="28" t="n">
        <f aca="false">O657+(P657*0.05)+(Q657/240)</f>
        <v>0</v>
      </c>
      <c r="T657" s="28" t="n">
        <f aca="false">R657-S657</f>
        <v>8700</v>
      </c>
      <c r="U657" s="29"/>
    </row>
    <row r="658" customFormat="false" ht="15" hidden="false" customHeight="false" outlineLevel="0" collapsed="false">
      <c r="A658" s="18" t="s">
        <v>21</v>
      </c>
      <c r="B658" s="19" t="s">
        <v>22</v>
      </c>
      <c r="C658" s="18" t="n">
        <v>25</v>
      </c>
      <c r="D658" s="20" t="n">
        <v>1754</v>
      </c>
      <c r="E658" s="21" t="s">
        <v>23</v>
      </c>
      <c r="F658" s="22" t="s">
        <v>458</v>
      </c>
      <c r="G658" s="23" t="s">
        <v>25</v>
      </c>
      <c r="H658" s="24" t="s">
        <v>349</v>
      </c>
      <c r="I658" s="24" t="n">
        <v>500</v>
      </c>
      <c r="J658" s="24" t="s">
        <v>29</v>
      </c>
      <c r="K658" s="24"/>
      <c r="L658" s="30" t="n">
        <v>40</v>
      </c>
      <c r="M658" s="25"/>
      <c r="N658" s="26" t="n">
        <f aca="false">K658+(0.05*L658)+(M658/240)</f>
        <v>2</v>
      </c>
      <c r="O658" s="27"/>
      <c r="P658" s="27"/>
      <c r="Q658" s="27"/>
      <c r="R658" s="28" t="n">
        <f aca="false">N658*I658</f>
        <v>1000</v>
      </c>
      <c r="S658" s="28" t="n">
        <f aca="false">O658+(P658*0.05)+(Q658/240)</f>
        <v>0</v>
      </c>
      <c r="T658" s="28" t="n">
        <f aca="false">R658-S658</f>
        <v>1000</v>
      </c>
      <c r="U658" s="29" t="s">
        <v>459</v>
      </c>
    </row>
    <row r="659" customFormat="false" ht="15" hidden="false" customHeight="false" outlineLevel="0" collapsed="false">
      <c r="A659" s="18" t="s">
        <v>21</v>
      </c>
      <c r="B659" s="19" t="s">
        <v>22</v>
      </c>
      <c r="C659" s="18" t="n">
        <v>25</v>
      </c>
      <c r="D659" s="20" t="n">
        <v>1754</v>
      </c>
      <c r="E659" s="21" t="s">
        <v>23</v>
      </c>
      <c r="F659" s="22" t="s">
        <v>460</v>
      </c>
      <c r="G659" s="23" t="s">
        <v>25</v>
      </c>
      <c r="H659" s="24" t="s">
        <v>349</v>
      </c>
      <c r="I659" s="24" t="n">
        <v>45527</v>
      </c>
      <c r="J659" s="24" t="s">
        <v>29</v>
      </c>
      <c r="K659" s="24"/>
      <c r="L659" s="24" t="n">
        <v>1</v>
      </c>
      <c r="M659" s="25"/>
      <c r="N659" s="26" t="n">
        <f aca="false">K659+(0.05*L659)+(M659/240)</f>
        <v>0.05</v>
      </c>
      <c r="O659" s="27"/>
      <c r="P659" s="27"/>
      <c r="Q659" s="27"/>
      <c r="R659" s="28" t="n">
        <f aca="false">N659*I659</f>
        <v>2276.35</v>
      </c>
      <c r="S659" s="28" t="n">
        <f aca="false">O659+(P659*0.05)+(Q659/240)</f>
        <v>0</v>
      </c>
      <c r="T659" s="28" t="n">
        <f aca="false">R659-S659</f>
        <v>2276.35</v>
      </c>
      <c r="U659" s="29"/>
    </row>
    <row r="660" customFormat="false" ht="15" hidden="false" customHeight="false" outlineLevel="0" collapsed="false">
      <c r="A660" s="18" t="s">
        <v>21</v>
      </c>
      <c r="B660" s="19" t="s">
        <v>22</v>
      </c>
      <c r="C660" s="18" t="n">
        <v>25</v>
      </c>
      <c r="D660" s="20" t="n">
        <v>1754</v>
      </c>
      <c r="E660" s="21" t="s">
        <v>23</v>
      </c>
      <c r="F660" s="22" t="s">
        <v>461</v>
      </c>
      <c r="G660" s="23" t="s">
        <v>25</v>
      </c>
      <c r="H660" s="24" t="s">
        <v>349</v>
      </c>
      <c r="I660" s="24" t="n">
        <v>65</v>
      </c>
      <c r="J660" s="24" t="s">
        <v>106</v>
      </c>
      <c r="K660" s="24" t="n">
        <v>24</v>
      </c>
      <c r="L660" s="24"/>
      <c r="M660" s="25"/>
      <c r="N660" s="26" t="n">
        <f aca="false">K660+(0.05*L660)+(M660/240)</f>
        <v>24</v>
      </c>
      <c r="O660" s="27"/>
      <c r="P660" s="27"/>
      <c r="Q660" s="27"/>
      <c r="R660" s="28" t="n">
        <f aca="false">N660*I660</f>
        <v>1560</v>
      </c>
      <c r="S660" s="28" t="n">
        <f aca="false">O660+(P660*0.05)+(Q660/240)</f>
        <v>0</v>
      </c>
      <c r="T660" s="28" t="n">
        <f aca="false">R660-S660</f>
        <v>1560</v>
      </c>
      <c r="U660" s="29" t="s">
        <v>462</v>
      </c>
    </row>
    <row r="661" customFormat="false" ht="15" hidden="false" customHeight="false" outlineLevel="0" collapsed="false">
      <c r="A661" s="18" t="s">
        <v>21</v>
      </c>
      <c r="B661" s="19" t="s">
        <v>22</v>
      </c>
      <c r="C661" s="18" t="n">
        <v>25</v>
      </c>
      <c r="D661" s="20" t="n">
        <v>1754</v>
      </c>
      <c r="E661" s="21" t="s">
        <v>23</v>
      </c>
      <c r="F661" s="22" t="s">
        <v>236</v>
      </c>
      <c r="G661" s="23" t="s">
        <v>25</v>
      </c>
      <c r="H661" s="24" t="s">
        <v>349</v>
      </c>
      <c r="I661" s="24" t="n">
        <v>1600</v>
      </c>
      <c r="J661" s="24" t="s">
        <v>29</v>
      </c>
      <c r="K661" s="24"/>
      <c r="L661" s="24" t="n">
        <v>20</v>
      </c>
      <c r="M661" s="25"/>
      <c r="N661" s="26" t="n">
        <f aca="false">K661+(0.05*L661)+(M661/240)</f>
        <v>1</v>
      </c>
      <c r="O661" s="27"/>
      <c r="P661" s="27"/>
      <c r="Q661" s="27"/>
      <c r="R661" s="28" t="n">
        <f aca="false">N661*I661</f>
        <v>1600</v>
      </c>
      <c r="S661" s="28" t="n">
        <f aca="false">O661+(P661*0.05)+(Q661/240)</f>
        <v>0</v>
      </c>
      <c r="T661" s="28" t="n">
        <f aca="false">R661-S661</f>
        <v>1600</v>
      </c>
      <c r="U661" s="29"/>
    </row>
    <row r="662" customFormat="false" ht="15" hidden="false" customHeight="false" outlineLevel="0" collapsed="false">
      <c r="A662" s="18" t="s">
        <v>21</v>
      </c>
      <c r="B662" s="19" t="s">
        <v>22</v>
      </c>
      <c r="C662" s="18" t="n">
        <v>25</v>
      </c>
      <c r="D662" s="20" t="n">
        <v>1754</v>
      </c>
      <c r="E662" s="21" t="s">
        <v>23</v>
      </c>
      <c r="F662" s="22" t="s">
        <v>463</v>
      </c>
      <c r="G662" s="23" t="s">
        <v>25</v>
      </c>
      <c r="H662" s="24" t="s">
        <v>349</v>
      </c>
      <c r="I662" s="24" t="n">
        <v>250</v>
      </c>
      <c r="J662" s="24" t="s">
        <v>29</v>
      </c>
      <c r="K662" s="24"/>
      <c r="L662" s="24" t="n">
        <v>6</v>
      </c>
      <c r="M662" s="25"/>
      <c r="N662" s="26" t="n">
        <f aca="false">K662+(0.05*L662)+(M662/240)</f>
        <v>0.3</v>
      </c>
      <c r="O662" s="27"/>
      <c r="P662" s="27"/>
      <c r="Q662" s="27"/>
      <c r="R662" s="28" t="n">
        <f aca="false">N662*I662</f>
        <v>75</v>
      </c>
      <c r="S662" s="28" t="n">
        <f aca="false">O662+(P662*0.05)+(Q662/240)</f>
        <v>0</v>
      </c>
      <c r="T662" s="28" t="n">
        <f aca="false">R662-S662</f>
        <v>75</v>
      </c>
      <c r="U662" s="29"/>
    </row>
    <row r="663" customFormat="false" ht="15" hidden="false" customHeight="false" outlineLevel="0" collapsed="false">
      <c r="A663" s="18" t="s">
        <v>21</v>
      </c>
      <c r="B663" s="19" t="s">
        <v>22</v>
      </c>
      <c r="C663" s="18" t="n">
        <v>25</v>
      </c>
      <c r="D663" s="20" t="n">
        <v>1754</v>
      </c>
      <c r="E663" s="21" t="s">
        <v>23</v>
      </c>
      <c r="F663" s="22" t="s">
        <v>221</v>
      </c>
      <c r="G663" s="23" t="s">
        <v>25</v>
      </c>
      <c r="H663" s="24" t="s">
        <v>349</v>
      </c>
      <c r="I663" s="24" t="n">
        <v>1</v>
      </c>
      <c r="J663" s="24" t="s">
        <v>36</v>
      </c>
      <c r="K663" s="24" t="n">
        <v>160</v>
      </c>
      <c r="L663" s="24"/>
      <c r="M663" s="25"/>
      <c r="N663" s="26" t="n">
        <f aca="false">K663+(0.05*L663)+(M663/240)</f>
        <v>160</v>
      </c>
      <c r="O663" s="27"/>
      <c r="P663" s="27"/>
      <c r="Q663" s="27"/>
      <c r="R663" s="28" t="n">
        <f aca="false">N663*I663</f>
        <v>160</v>
      </c>
      <c r="S663" s="28" t="n">
        <f aca="false">O663+(P663*0.05)+(Q663/240)</f>
        <v>0</v>
      </c>
      <c r="T663" s="28" t="n">
        <f aca="false">R663-S663</f>
        <v>160</v>
      </c>
      <c r="U663" s="29"/>
    </row>
    <row r="664" customFormat="false" ht="15" hidden="false" customHeight="false" outlineLevel="0" collapsed="false">
      <c r="A664" s="18" t="s">
        <v>21</v>
      </c>
      <c r="B664" s="19" t="s">
        <v>22</v>
      </c>
      <c r="C664" s="18" t="n">
        <v>25</v>
      </c>
      <c r="D664" s="20" t="n">
        <v>1754</v>
      </c>
      <c r="E664" s="21" t="s">
        <v>23</v>
      </c>
      <c r="F664" s="22" t="s">
        <v>65</v>
      </c>
      <c r="G664" s="23" t="s">
        <v>25</v>
      </c>
      <c r="H664" s="24" t="s">
        <v>349</v>
      </c>
      <c r="I664" s="24" t="n">
        <v>211.75</v>
      </c>
      <c r="J664" s="24" t="s">
        <v>36</v>
      </c>
      <c r="K664" s="24" t="n">
        <v>320</v>
      </c>
      <c r="L664" s="24"/>
      <c r="M664" s="25"/>
      <c r="N664" s="26" t="n">
        <f aca="false">K664+(0.05*L664)+(M664/240)</f>
        <v>320</v>
      </c>
      <c r="O664" s="27"/>
      <c r="P664" s="27"/>
      <c r="Q664" s="27"/>
      <c r="R664" s="28" t="n">
        <f aca="false">N664*I664</f>
        <v>67760</v>
      </c>
      <c r="S664" s="28" t="n">
        <f aca="false">O664+(P664*0.05)+(Q664/240)</f>
        <v>0</v>
      </c>
      <c r="T664" s="28" t="n">
        <f aca="false">R664-S664</f>
        <v>67760</v>
      </c>
      <c r="U664" s="29"/>
    </row>
    <row r="665" customFormat="false" ht="15" hidden="false" customHeight="false" outlineLevel="0" collapsed="false">
      <c r="A665" s="18" t="s">
        <v>21</v>
      </c>
      <c r="B665" s="19" t="s">
        <v>22</v>
      </c>
      <c r="C665" s="18" t="n">
        <v>25</v>
      </c>
      <c r="D665" s="20" t="n">
        <v>1754</v>
      </c>
      <c r="E665" s="21" t="s">
        <v>23</v>
      </c>
      <c r="F665" s="22" t="s">
        <v>65</v>
      </c>
      <c r="G665" s="23" t="s">
        <v>25</v>
      </c>
      <c r="H665" s="24" t="s">
        <v>349</v>
      </c>
      <c r="I665" s="24" t="n">
        <v>88</v>
      </c>
      <c r="J665" s="24" t="s">
        <v>38</v>
      </c>
      <c r="K665" s="24" t="n">
        <v>75</v>
      </c>
      <c r="L665" s="24"/>
      <c r="M665" s="25"/>
      <c r="N665" s="26" t="n">
        <f aca="false">K665+(0.05*L665)+(M665/240)</f>
        <v>75</v>
      </c>
      <c r="O665" s="27"/>
      <c r="P665" s="27"/>
      <c r="Q665" s="27"/>
      <c r="R665" s="28" t="n">
        <f aca="false">N665*I665</f>
        <v>6600</v>
      </c>
      <c r="S665" s="28" t="n">
        <f aca="false">O665+(P665*0.05)+(Q665/240)</f>
        <v>0</v>
      </c>
      <c r="T665" s="28" t="n">
        <f aca="false">R665-S665</f>
        <v>6600</v>
      </c>
      <c r="U665" s="29"/>
    </row>
    <row r="666" customFormat="false" ht="15" hidden="false" customHeight="false" outlineLevel="0" collapsed="false">
      <c r="A666" s="18" t="s">
        <v>21</v>
      </c>
      <c r="B666" s="19" t="s">
        <v>22</v>
      </c>
      <c r="C666" s="18" t="n">
        <v>25</v>
      </c>
      <c r="D666" s="20" t="n">
        <v>1754</v>
      </c>
      <c r="E666" s="21" t="s">
        <v>23</v>
      </c>
      <c r="F666" s="22" t="s">
        <v>65</v>
      </c>
      <c r="G666" s="23" t="s">
        <v>25</v>
      </c>
      <c r="H666" s="24" t="s">
        <v>349</v>
      </c>
      <c r="I666" s="24" t="n">
        <v>1</v>
      </c>
      <c r="J666" s="24" t="s">
        <v>52</v>
      </c>
      <c r="K666" s="24" t="n">
        <v>140</v>
      </c>
      <c r="L666" s="24"/>
      <c r="M666" s="25"/>
      <c r="N666" s="26" t="n">
        <f aca="false">K666+(0.05*L666)+(M666/240)</f>
        <v>140</v>
      </c>
      <c r="O666" s="27"/>
      <c r="P666" s="27"/>
      <c r="Q666" s="27"/>
      <c r="R666" s="28" t="n">
        <f aca="false">N666*I666</f>
        <v>140</v>
      </c>
      <c r="S666" s="28" t="n">
        <f aca="false">O666+(P666*0.05)+(Q666/240)</f>
        <v>0</v>
      </c>
      <c r="T666" s="28" t="n">
        <f aca="false">R666-S666</f>
        <v>140</v>
      </c>
      <c r="U666" s="29"/>
    </row>
    <row r="667" customFormat="false" ht="15" hidden="false" customHeight="false" outlineLevel="0" collapsed="false">
      <c r="A667" s="18" t="s">
        <v>21</v>
      </c>
      <c r="B667" s="19" t="s">
        <v>22</v>
      </c>
      <c r="C667" s="18" t="n">
        <v>25</v>
      </c>
      <c r="D667" s="20" t="n">
        <v>1754</v>
      </c>
      <c r="E667" s="21" t="s">
        <v>23</v>
      </c>
      <c r="F667" s="22" t="s">
        <v>65</v>
      </c>
      <c r="G667" s="23" t="s">
        <v>25</v>
      </c>
      <c r="H667" s="24" t="s">
        <v>349</v>
      </c>
      <c r="I667" s="24" t="n">
        <v>17.5</v>
      </c>
      <c r="J667" s="24" t="s">
        <v>36</v>
      </c>
      <c r="K667" s="24" t="n">
        <v>320</v>
      </c>
      <c r="L667" s="24"/>
      <c r="M667" s="25"/>
      <c r="N667" s="26" t="n">
        <f aca="false">K667+(0.05*L667)+(M667/240)</f>
        <v>320</v>
      </c>
      <c r="O667" s="27"/>
      <c r="P667" s="27"/>
      <c r="Q667" s="27"/>
      <c r="R667" s="28" t="n">
        <f aca="false">N667*I667</f>
        <v>5600</v>
      </c>
      <c r="S667" s="28" t="n">
        <f aca="false">O667+(P667*0.05)+(Q667/240)</f>
        <v>0</v>
      </c>
      <c r="T667" s="28" t="n">
        <f aca="false">R667-S667</f>
        <v>5600</v>
      </c>
      <c r="U667" s="29"/>
    </row>
    <row r="668" customFormat="false" ht="15" hidden="false" customHeight="false" outlineLevel="0" collapsed="false">
      <c r="A668" s="18" t="s">
        <v>21</v>
      </c>
      <c r="B668" s="19" t="s">
        <v>22</v>
      </c>
      <c r="C668" s="18" t="n">
        <v>25</v>
      </c>
      <c r="D668" s="20" t="n">
        <v>1754</v>
      </c>
      <c r="E668" s="21" t="s">
        <v>23</v>
      </c>
      <c r="F668" s="22" t="s">
        <v>150</v>
      </c>
      <c r="G668" s="23" t="s">
        <v>25</v>
      </c>
      <c r="H668" s="24" t="s">
        <v>349</v>
      </c>
      <c r="I668" s="24" t="n">
        <v>200</v>
      </c>
      <c r="J668" s="24" t="s">
        <v>81</v>
      </c>
      <c r="K668" s="24"/>
      <c r="L668" s="24" t="n">
        <v>40</v>
      </c>
      <c r="M668" s="25"/>
      <c r="N668" s="26" t="n">
        <f aca="false">K668+(0.05*L668)+(M668/240)</f>
        <v>2</v>
      </c>
      <c r="O668" s="27"/>
      <c r="P668" s="27"/>
      <c r="Q668" s="27"/>
      <c r="R668" s="28" t="n">
        <f aca="false">N668*I668</f>
        <v>400</v>
      </c>
      <c r="S668" s="28" t="n">
        <f aca="false">O668+(P668*0.05)+(Q668/240)</f>
        <v>0</v>
      </c>
      <c r="T668" s="28" t="n">
        <f aca="false">R668-S668</f>
        <v>400</v>
      </c>
      <c r="U668" s="29" t="s">
        <v>151</v>
      </c>
    </row>
    <row r="669" customFormat="false" ht="15" hidden="false" customHeight="false" outlineLevel="0" collapsed="false">
      <c r="A669" s="18" t="s">
        <v>21</v>
      </c>
      <c r="B669" s="19" t="s">
        <v>22</v>
      </c>
      <c r="C669" s="18" t="n">
        <v>26</v>
      </c>
      <c r="D669" s="20" t="n">
        <v>1754</v>
      </c>
      <c r="E669" s="21" t="s">
        <v>23</v>
      </c>
      <c r="F669" s="22" t="s">
        <v>347</v>
      </c>
      <c r="G669" s="23" t="s">
        <v>25</v>
      </c>
      <c r="H669" s="24" t="s">
        <v>349</v>
      </c>
      <c r="I669" s="24" t="n">
        <v>4</v>
      </c>
      <c r="J669" s="24" t="s">
        <v>38</v>
      </c>
      <c r="K669" s="24" t="n">
        <v>200</v>
      </c>
      <c r="L669" s="24"/>
      <c r="M669" s="25"/>
      <c r="N669" s="26" t="n">
        <f aca="false">K669+(0.05*L669)+(M669/240)</f>
        <v>200</v>
      </c>
      <c r="O669" s="27"/>
      <c r="P669" s="27"/>
      <c r="Q669" s="27"/>
      <c r="R669" s="28" t="n">
        <f aca="false">N669*I669</f>
        <v>800</v>
      </c>
      <c r="S669" s="28" t="n">
        <f aca="false">O669+(P669*0.05)+(Q669/240)</f>
        <v>0</v>
      </c>
      <c r="T669" s="28" t="n">
        <f aca="false">R669-S669</f>
        <v>800</v>
      </c>
      <c r="U669" s="29"/>
    </row>
    <row r="670" customFormat="false" ht="15" hidden="false" customHeight="false" outlineLevel="0" collapsed="false">
      <c r="A670" s="18" t="s">
        <v>21</v>
      </c>
      <c r="B670" s="19" t="s">
        <v>22</v>
      </c>
      <c r="C670" s="18" t="n">
        <v>26</v>
      </c>
      <c r="D670" s="20" t="n">
        <v>1754</v>
      </c>
      <c r="E670" s="21" t="s">
        <v>23</v>
      </c>
      <c r="F670" s="22" t="s">
        <v>68</v>
      </c>
      <c r="G670" s="23" t="s">
        <v>25</v>
      </c>
      <c r="H670" s="24" t="s">
        <v>349</v>
      </c>
      <c r="I670" s="24" t="n">
        <v>736.25</v>
      </c>
      <c r="J670" s="24" t="s">
        <v>36</v>
      </c>
      <c r="K670" s="24" t="n">
        <v>80</v>
      </c>
      <c r="L670" s="24"/>
      <c r="M670" s="25"/>
      <c r="N670" s="26" t="n">
        <f aca="false">K670+(0.05*L670)+(M670/240)</f>
        <v>80</v>
      </c>
      <c r="O670" s="27"/>
      <c r="P670" s="27"/>
      <c r="Q670" s="27"/>
      <c r="R670" s="28" t="n">
        <f aca="false">N670*I670</f>
        <v>58900</v>
      </c>
      <c r="S670" s="28" t="n">
        <f aca="false">O670+(P670*0.05)+(Q670/240)</f>
        <v>0</v>
      </c>
      <c r="T670" s="28" t="n">
        <f aca="false">R670-S670</f>
        <v>58900</v>
      </c>
      <c r="U670" s="29"/>
    </row>
    <row r="671" customFormat="false" ht="15" hidden="false" customHeight="false" outlineLevel="0" collapsed="false">
      <c r="A671" s="18" t="s">
        <v>21</v>
      </c>
      <c r="B671" s="19" t="s">
        <v>22</v>
      </c>
      <c r="C671" s="18" t="n">
        <v>26</v>
      </c>
      <c r="D671" s="20" t="n">
        <v>1754</v>
      </c>
      <c r="E671" s="21" t="s">
        <v>23</v>
      </c>
      <c r="F671" s="22" t="s">
        <v>68</v>
      </c>
      <c r="G671" s="23" t="s">
        <v>25</v>
      </c>
      <c r="H671" s="24" t="s">
        <v>349</v>
      </c>
      <c r="I671" s="24" t="n">
        <v>28</v>
      </c>
      <c r="J671" s="24" t="s">
        <v>38</v>
      </c>
      <c r="K671" s="24" t="n">
        <v>20</v>
      </c>
      <c r="L671" s="24"/>
      <c r="M671" s="25"/>
      <c r="N671" s="26" t="n">
        <f aca="false">K671+(0.05*L671)+(M671/240)</f>
        <v>20</v>
      </c>
      <c r="O671" s="27"/>
      <c r="P671" s="27"/>
      <c r="Q671" s="27"/>
      <c r="R671" s="28" t="n">
        <f aca="false">N671*I671</f>
        <v>560</v>
      </c>
      <c r="S671" s="28" t="n">
        <f aca="false">O671+(P671*0.05)+(Q671/240)</f>
        <v>0</v>
      </c>
      <c r="T671" s="28" t="n">
        <f aca="false">R671-S671</f>
        <v>560</v>
      </c>
      <c r="U671" s="29"/>
    </row>
    <row r="672" customFormat="false" ht="15" hidden="false" customHeight="false" outlineLevel="0" collapsed="false">
      <c r="A672" s="18" t="s">
        <v>21</v>
      </c>
      <c r="B672" s="19" t="s">
        <v>22</v>
      </c>
      <c r="C672" s="18" t="n">
        <v>26</v>
      </c>
      <c r="D672" s="20" t="n">
        <v>1754</v>
      </c>
      <c r="E672" s="21" t="s">
        <v>23</v>
      </c>
      <c r="F672" s="22" t="s">
        <v>71</v>
      </c>
      <c r="G672" s="23" t="s">
        <v>25</v>
      </c>
      <c r="H672" s="24" t="s">
        <v>349</v>
      </c>
      <c r="I672" s="24" t="n">
        <v>4</v>
      </c>
      <c r="J672" s="24" t="s">
        <v>36</v>
      </c>
      <c r="K672" s="24" t="n">
        <v>64</v>
      </c>
      <c r="L672" s="24"/>
      <c r="M672" s="25"/>
      <c r="N672" s="26" t="n">
        <f aca="false">K672+(0.05*L672)+(M672/240)</f>
        <v>64</v>
      </c>
      <c r="O672" s="27"/>
      <c r="P672" s="27"/>
      <c r="Q672" s="27"/>
      <c r="R672" s="28" t="n">
        <f aca="false">N672*I672</f>
        <v>256</v>
      </c>
      <c r="S672" s="28" t="n">
        <f aca="false">O672+(P672*0.05)+(Q672/240)</f>
        <v>0</v>
      </c>
      <c r="T672" s="28" t="n">
        <f aca="false">R672-S672</f>
        <v>256</v>
      </c>
      <c r="U672" s="29"/>
    </row>
    <row r="673" customFormat="false" ht="15" hidden="false" customHeight="false" outlineLevel="0" collapsed="false">
      <c r="A673" s="18" t="s">
        <v>21</v>
      </c>
      <c r="B673" s="19" t="s">
        <v>22</v>
      </c>
      <c r="C673" s="18" t="n">
        <v>26</v>
      </c>
      <c r="D673" s="20" t="n">
        <v>1754</v>
      </c>
      <c r="E673" s="21" t="s">
        <v>23</v>
      </c>
      <c r="F673" s="22" t="s">
        <v>71</v>
      </c>
      <c r="G673" s="23" t="s">
        <v>25</v>
      </c>
      <c r="H673" s="24" t="s">
        <v>349</v>
      </c>
      <c r="I673" s="24" t="n">
        <v>16</v>
      </c>
      <c r="J673" s="24" t="s">
        <v>40</v>
      </c>
      <c r="K673" s="24" t="n">
        <v>9</v>
      </c>
      <c r="L673" s="24"/>
      <c r="M673" s="25"/>
      <c r="N673" s="26" t="n">
        <f aca="false">K673+(0.05*L673)+(M673/240)</f>
        <v>9</v>
      </c>
      <c r="O673" s="27"/>
      <c r="P673" s="27"/>
      <c r="Q673" s="27"/>
      <c r="R673" s="28" t="n">
        <f aca="false">N673*I673</f>
        <v>144</v>
      </c>
      <c r="S673" s="28" t="n">
        <f aca="false">O673+(P673*0.05)+(Q673/240)</f>
        <v>0</v>
      </c>
      <c r="T673" s="28" t="n">
        <f aca="false">R673-S673</f>
        <v>144</v>
      </c>
      <c r="U673" s="29"/>
    </row>
  </sheetData>
  <conditionalFormatting sqref="T1:T570 T573:T673">
    <cfRule type="cellIs" priority="2" operator="lessThan" aboveAverage="0" equalAverage="0" bottom="0" percent="0" rank="0" text="" dxfId="0">
      <formula>0</formula>
    </cfRule>
    <cfRule type="cellIs" priority="3" operator="greaterThan" aboveAverage="0" equalAverage="0" bottom="0" percent="0" rank="0" text="" dxfId="1">
      <formula>0</formula>
    </cfRule>
  </conditionalFormatting>
  <conditionalFormatting sqref="T1">
    <cfRule type="cellIs" priority="4" operator="lessThan" aboveAverage="0" equalAverage="0" bottom="0" percent="0" rank="0" text="" dxfId="2">
      <formula>0</formula>
    </cfRule>
  </conditionalFormatting>
  <conditionalFormatting sqref="T571:T572">
    <cfRule type="cellIs" priority="5" operator="lessThan" aboveAverage="0" equalAverage="0" bottom="0" percent="0" rank="0" text="" dxfId="3">
      <formula>0</formula>
    </cfRule>
    <cfRule type="cellIs" priority="6" operator="greaterThan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4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LibreOffice/5.4.4.2$MacOSX_X86_64 LibreOffice_project/2524958677847fb3bb44820e40380acbe820f960</Application>
  <Company>INED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2012-08-09T07:46:34Z</dcterms:created>
  <dc:creator>INED</dc:creator>
  <dc:description/>
  <dc:language>fr-FR</dc:language>
  <cp:lastModifiedBy>Utilisateur de Microsoft Office</cp:lastModifiedBy>
  <cp:lastPrinted>2014-09-11T07:18:48Z</cp:lastPrinted>
  <dcterms:modified xsi:type="dcterms:W3CDTF">2017-12-15T13:02:58Z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INED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