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\Rproject\EAG\data\"/>
    </mc:Choice>
  </mc:AlternateContent>
  <xr:revisionPtr revIDLastSave="0" documentId="13_ncr:1_{E2450D5E-9EF5-4692-859E-3CA4C15DAA16}" xr6:coauthVersionLast="47" xr6:coauthVersionMax="47" xr10:uidLastSave="{00000000-0000-0000-0000-000000000000}"/>
  <bookViews>
    <workbookView xWindow="14256" yWindow="1368" windowWidth="25944" windowHeight="12060" tabRatio="877" activeTab="1" xr2:uid="{576D9286-B20A-445A-9860-ACD1DBA1770C}"/>
  </bookViews>
  <sheets>
    <sheet name="Sheet1" sheetId="24" r:id="rId1"/>
    <sheet name="Sheet2" sheetId="25" r:id="rId2"/>
    <sheet name="Sheet3" sheetId="27" r:id="rId3"/>
    <sheet name="Sheet4" sheetId="26" r:id="rId4"/>
    <sheet name="자료모음" sheetId="16" r:id="rId5"/>
    <sheet name="추출텍스트붙이기" sheetId="1" r:id="rId6"/>
    <sheet name="0830장예슬" sheetId="14" r:id="rId7"/>
    <sheet name="0830강동주" sheetId="13" r:id="rId8"/>
    <sheet name="0902김경택" sheetId="12" r:id="rId9"/>
    <sheet name="0902김병준" sheetId="11" r:id="rId10"/>
    <sheet name="1006진예지" sheetId="9" r:id="rId11"/>
    <sheet name="1008강동현" sheetId="8" r:id="rId12"/>
    <sheet name="1024최재혁" sheetId="2" r:id="rId13"/>
    <sheet name="1024김범규" sheetId="3" r:id="rId14"/>
    <sheet name="1026권지우" sheetId="4" r:id="rId15"/>
    <sheet name="1026하빕" sheetId="5" r:id="rId16"/>
    <sheet name="1027민혜리" sheetId="6" r:id="rId17"/>
    <sheet name="1027최현태" sheetId="7" r:id="rId18"/>
    <sheet name="1028박아영" sheetId="15" r:id="rId19"/>
    <sheet name="1028쇼타군" sheetId="17" r:id="rId20"/>
    <sheet name="1107컴공김현준" sheetId="18" r:id="rId21"/>
    <sheet name="1110컴공홍준표" sheetId="19" r:id="rId22"/>
    <sheet name="1117김민수" sheetId="20" r:id="rId23"/>
    <sheet name="1121컴공이상엽" sheetId="21" r:id="rId24"/>
    <sheet name="1121컴공홍성욱" sheetId="22" r:id="rId25"/>
    <sheet name="1128행정이상옥" sheetId="23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B5" i="2"/>
  <c r="C5" i="2"/>
  <c r="D5" i="2"/>
  <c r="E5" i="2"/>
  <c r="F5" i="2"/>
  <c r="G5" i="2"/>
  <c r="H5" i="2"/>
  <c r="A5" i="2"/>
  <c r="K42" i="26" a="1"/>
  <c r="K42" i="26" s="1"/>
  <c r="K43" i="26" a="1"/>
  <c r="K43" i="26" s="1"/>
  <c r="K44" i="26" a="1"/>
  <c r="K44" i="26" s="1"/>
  <c r="K45" i="26" a="1"/>
  <c r="K45" i="26" s="1"/>
  <c r="K46" i="26" a="1"/>
  <c r="K46" i="26" s="1"/>
  <c r="K47" i="26" a="1"/>
  <c r="K47" i="26" s="1"/>
  <c r="K49" i="26" a="1"/>
  <c r="K49" i="26" s="1"/>
  <c r="K50" i="26" a="1"/>
  <c r="K50" i="26" s="1"/>
  <c r="K51" i="26" a="1"/>
  <c r="K51" i="26" s="1"/>
  <c r="K52" i="26" a="1"/>
  <c r="K52" i="26" s="1"/>
  <c r="O52" i="26" s="1"/>
  <c r="K53" i="26" a="1"/>
  <c r="K53" i="26" s="1"/>
  <c r="R53" i="26" s="1"/>
  <c r="K54" i="26" a="1"/>
  <c r="K54" i="26" s="1"/>
  <c r="K55" i="26" a="1"/>
  <c r="K55" i="26"/>
  <c r="Q55" i="26" s="1"/>
  <c r="K56" i="26" a="1"/>
  <c r="K56" i="26" s="1"/>
  <c r="K57" i="26" a="1"/>
  <c r="K57" i="26"/>
  <c r="N57" i="26" s="1"/>
  <c r="K58" i="26" a="1"/>
  <c r="K58" i="26" s="1"/>
  <c r="K59" i="26" a="1"/>
  <c r="K59" i="26"/>
  <c r="P59" i="26" s="1"/>
  <c r="K60" i="26" a="1"/>
  <c r="K60" i="26" s="1"/>
  <c r="O60" i="26" s="1"/>
  <c r="K61" i="26" a="1"/>
  <c r="K61" i="26" s="1"/>
  <c r="K3" i="26" a="1"/>
  <c r="K3" i="26" s="1"/>
  <c r="K4" i="26" a="1"/>
  <c r="K4" i="26"/>
  <c r="M4" i="26" s="1"/>
  <c r="K5" i="26" a="1"/>
  <c r="K5" i="26" s="1"/>
  <c r="K6" i="26" a="1"/>
  <c r="K6" i="26" s="1"/>
  <c r="R6" i="26" s="1"/>
  <c r="K7" i="26" a="1"/>
  <c r="K7" i="26" s="1"/>
  <c r="K9" i="26" a="1"/>
  <c r="K9" i="26" s="1"/>
  <c r="K10" i="26" a="1"/>
  <c r="K10" i="26"/>
  <c r="R10" i="26" s="1"/>
  <c r="K11" i="26" a="1"/>
  <c r="K11" i="26" s="1"/>
  <c r="K12" i="26" a="1"/>
  <c r="K12" i="26"/>
  <c r="P12" i="26" s="1"/>
  <c r="K13" i="26" a="1"/>
  <c r="K13" i="26" s="1"/>
  <c r="K14" i="26" a="1"/>
  <c r="K14" i="26" s="1"/>
  <c r="Q14" i="26" s="1"/>
  <c r="K15" i="26" a="1"/>
  <c r="K15" i="26" s="1"/>
  <c r="K16" i="26" a="1"/>
  <c r="K16" i="26"/>
  <c r="Q16" i="26" s="1"/>
  <c r="K17" i="26" a="1"/>
  <c r="K17" i="26" s="1"/>
  <c r="K18" i="26" a="1"/>
  <c r="K18" i="26" s="1"/>
  <c r="K19" i="26" a="1"/>
  <c r="K19" i="26" s="1"/>
  <c r="K20" i="26" a="1"/>
  <c r="K20" i="26"/>
  <c r="Q20" i="26" s="1"/>
  <c r="K21" i="26" a="1"/>
  <c r="K21" i="26" s="1"/>
  <c r="K22" i="26" a="1"/>
  <c r="K22" i="26" s="1"/>
  <c r="K23" i="26" a="1"/>
  <c r="K23" i="26" s="1"/>
  <c r="K24" i="26" a="1"/>
  <c r="K24" i="26"/>
  <c r="R24" i="26" s="1"/>
  <c r="K25" i="26" a="1"/>
  <c r="K25" i="26" s="1"/>
  <c r="K26" i="26" a="1"/>
  <c r="K26" i="26"/>
  <c r="L26" i="26" s="1"/>
  <c r="K27" i="26" a="1"/>
  <c r="K27" i="26" s="1"/>
  <c r="K29" i="26" a="1"/>
  <c r="K29" i="26" s="1"/>
  <c r="K30" i="26" a="1"/>
  <c r="K30" i="26" s="1"/>
  <c r="K31" i="26" a="1"/>
  <c r="K31" i="26" s="1"/>
  <c r="M31" i="26" s="1"/>
  <c r="K32" i="26" a="1"/>
  <c r="K32" i="26"/>
  <c r="R32" i="26" s="1"/>
  <c r="K33" i="26" a="1"/>
  <c r="K33" i="26" s="1"/>
  <c r="K34" i="26" a="1"/>
  <c r="K34" i="26" s="1"/>
  <c r="K35" i="26" a="1"/>
  <c r="K35" i="26" s="1"/>
  <c r="K36" i="26" a="1"/>
  <c r="K36" i="26"/>
  <c r="R36" i="26" s="1"/>
  <c r="K37" i="26" a="1"/>
  <c r="K37" i="26" s="1"/>
  <c r="K38" i="26" a="1"/>
  <c r="K38" i="26"/>
  <c r="L38" i="26" s="1"/>
  <c r="K39" i="26" a="1"/>
  <c r="K39" i="26" s="1"/>
  <c r="M39" i="26" s="1"/>
  <c r="K40" i="26" a="1"/>
  <c r="K40" i="26"/>
  <c r="N40" i="26" s="1"/>
  <c r="K41" i="26" a="1"/>
  <c r="K41" i="26" s="1"/>
  <c r="K2" i="26" a="1"/>
  <c r="K2" i="26" s="1"/>
  <c r="R2" i="26" s="1"/>
  <c r="S59" i="26"/>
  <c r="R57" i="26"/>
  <c r="K48" i="26" a="1"/>
  <c r="K48" i="26" s="1"/>
  <c r="S40" i="26"/>
  <c r="N36" i="26"/>
  <c r="N32" i="26"/>
  <c r="K28" i="26" a="1"/>
  <c r="K28" i="26" s="1"/>
  <c r="M24" i="26"/>
  <c r="R20" i="26"/>
  <c r="P20" i="26"/>
  <c r="P16" i="26"/>
  <c r="K8" i="26" a="1"/>
  <c r="K8" i="26" s="1"/>
  <c r="Q4" i="26"/>
  <c r="H3" i="1"/>
  <c r="I4" i="1"/>
  <c r="I3" i="1"/>
  <c r="G3" i="1"/>
  <c r="E3" i="1"/>
  <c r="F4" i="1"/>
  <c r="J4" i="1"/>
  <c r="H4" i="1"/>
  <c r="G4" i="1"/>
  <c r="J3" i="1"/>
  <c r="E4" i="1"/>
  <c r="F3" i="1"/>
  <c r="D4" i="1"/>
  <c r="D3" i="1"/>
  <c r="C4" i="1"/>
  <c r="C3" i="1"/>
  <c r="G2" i="1"/>
  <c r="H2" i="1"/>
  <c r="I2" i="1"/>
  <c r="J2" i="1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C8" i="16"/>
  <c r="D8" i="16"/>
  <c r="E8" i="16"/>
  <c r="F8" i="16"/>
  <c r="G8" i="16"/>
  <c r="H8" i="16"/>
  <c r="I8" i="16"/>
  <c r="B8" i="16"/>
  <c r="F2" i="1"/>
  <c r="E2" i="1"/>
  <c r="D2" i="1"/>
  <c r="C2" i="1"/>
  <c r="R30" i="26" l="1"/>
  <c r="L30" i="26"/>
  <c r="O22" i="26"/>
  <c r="L22" i="26"/>
  <c r="N61" i="26"/>
  <c r="R61" i="26"/>
  <c r="Q47" i="26"/>
  <c r="M47" i="26"/>
  <c r="P43" i="26"/>
  <c r="L43" i="26"/>
  <c r="Q43" i="26"/>
  <c r="M43" i="26"/>
  <c r="L34" i="26"/>
  <c r="N34" i="26"/>
  <c r="O45" i="26"/>
  <c r="R45" i="26"/>
  <c r="P18" i="26"/>
  <c r="L18" i="26"/>
  <c r="Q51" i="26"/>
  <c r="L51" i="26"/>
  <c r="Q59" i="26"/>
  <c r="R16" i="26"/>
  <c r="N38" i="26"/>
  <c r="M12" i="26"/>
  <c r="R26" i="26"/>
  <c r="P40" i="26"/>
  <c r="L55" i="26"/>
  <c r="O44" i="26"/>
  <c r="P44" i="26"/>
  <c r="N54" i="26"/>
  <c r="R54" i="26"/>
  <c r="M54" i="26"/>
  <c r="Q54" i="26"/>
  <c r="L54" i="26"/>
  <c r="P54" i="26"/>
  <c r="S54" i="26"/>
  <c r="S56" i="26"/>
  <c r="O56" i="26"/>
  <c r="N46" i="26"/>
  <c r="M46" i="26"/>
  <c r="R46" i="26"/>
  <c r="P46" i="26"/>
  <c r="Q46" i="26"/>
  <c r="R58" i="26"/>
  <c r="M58" i="26"/>
  <c r="Q58" i="26"/>
  <c r="L58" i="26"/>
  <c r="P58" i="26"/>
  <c r="S58" i="26"/>
  <c r="N58" i="26"/>
  <c r="N50" i="26"/>
  <c r="R50" i="26"/>
  <c r="M50" i="26"/>
  <c r="Q50" i="26"/>
  <c r="L50" i="26"/>
  <c r="P50" i="26"/>
  <c r="S50" i="26"/>
  <c r="N42" i="26"/>
  <c r="M42" i="26"/>
  <c r="R42" i="26"/>
  <c r="P42" i="26"/>
  <c r="Q42" i="26"/>
  <c r="N43" i="26"/>
  <c r="N47" i="26"/>
  <c r="M51" i="26"/>
  <c r="S53" i="26"/>
  <c r="M55" i="26"/>
  <c r="L59" i="26"/>
  <c r="S43" i="26"/>
  <c r="N45" i="26"/>
  <c r="S47" i="26"/>
  <c r="P47" i="26"/>
  <c r="P51" i="26"/>
  <c r="N53" i="26"/>
  <c r="P55" i="26"/>
  <c r="S57" i="26"/>
  <c r="M59" i="26"/>
  <c r="S61" i="26"/>
  <c r="L47" i="26"/>
  <c r="S51" i="26"/>
  <c r="S55" i="26"/>
  <c r="Q37" i="26"/>
  <c r="O37" i="26"/>
  <c r="Q29" i="26"/>
  <c r="O29" i="26"/>
  <c r="R21" i="26"/>
  <c r="M21" i="26"/>
  <c r="P21" i="26"/>
  <c r="N21" i="26"/>
  <c r="Q21" i="26"/>
  <c r="L21" i="26"/>
  <c r="S21" i="26"/>
  <c r="S41" i="26"/>
  <c r="L41" i="26"/>
  <c r="N41" i="26"/>
  <c r="R41" i="26"/>
  <c r="O41" i="26"/>
  <c r="S33" i="26"/>
  <c r="M33" i="26"/>
  <c r="N25" i="26"/>
  <c r="L25" i="26"/>
  <c r="P25" i="26"/>
  <c r="R25" i="26"/>
  <c r="M25" i="26"/>
  <c r="Q25" i="26"/>
  <c r="S25" i="26"/>
  <c r="R17" i="26"/>
  <c r="M17" i="26"/>
  <c r="S17" i="26"/>
  <c r="N17" i="26"/>
  <c r="Q17" i="26"/>
  <c r="L17" i="26"/>
  <c r="P17" i="26"/>
  <c r="Q9" i="26"/>
  <c r="L9" i="26"/>
  <c r="N9" i="26"/>
  <c r="R9" i="26"/>
  <c r="M9" i="26"/>
  <c r="P9" i="26"/>
  <c r="S9" i="26"/>
  <c r="Q13" i="26"/>
  <c r="L13" i="26"/>
  <c r="N13" i="26"/>
  <c r="R13" i="26"/>
  <c r="P13" i="26"/>
  <c r="S13" i="26"/>
  <c r="M13" i="26"/>
  <c r="R5" i="26"/>
  <c r="M5" i="26"/>
  <c r="P5" i="26"/>
  <c r="N5" i="26"/>
  <c r="Q5" i="26"/>
  <c r="L5" i="26"/>
  <c r="S5" i="26"/>
  <c r="N7" i="26"/>
  <c r="R7" i="26"/>
  <c r="P7" i="26"/>
  <c r="L7" i="26"/>
  <c r="Q7" i="26"/>
  <c r="O35" i="26"/>
  <c r="Q35" i="26"/>
  <c r="O19" i="26"/>
  <c r="R19" i="26"/>
  <c r="L11" i="26"/>
  <c r="P11" i="26"/>
  <c r="R11" i="26"/>
  <c r="Q11" i="26"/>
  <c r="N11" i="26"/>
  <c r="N3" i="26"/>
  <c r="R3" i="26"/>
  <c r="P3" i="26"/>
  <c r="L3" i="26"/>
  <c r="Q3" i="26"/>
  <c r="R12" i="26"/>
  <c r="L14" i="26"/>
  <c r="N24" i="26"/>
  <c r="P32" i="26"/>
  <c r="S36" i="26"/>
  <c r="P4" i="26"/>
  <c r="O14" i="26"/>
  <c r="N16" i="26"/>
  <c r="N20" i="26"/>
  <c r="P22" i="26"/>
  <c r="Q24" i="26"/>
  <c r="P30" i="26"/>
  <c r="L32" i="26"/>
  <c r="Q32" i="26"/>
  <c r="Q34" i="26"/>
  <c r="R34" i="26"/>
  <c r="L36" i="26"/>
  <c r="Q36" i="26"/>
  <c r="Q38" i="26"/>
  <c r="R38" i="26"/>
  <c r="M40" i="26"/>
  <c r="R40" i="26"/>
  <c r="M16" i="26"/>
  <c r="M20" i="26"/>
  <c r="N30" i="26"/>
  <c r="S32" i="26"/>
  <c r="P34" i="26"/>
  <c r="P36" i="26"/>
  <c r="P38" i="26"/>
  <c r="L40" i="26"/>
  <c r="Q40" i="26"/>
  <c r="P24" i="26"/>
  <c r="Q30" i="26"/>
  <c r="M32" i="26"/>
  <c r="M36" i="26"/>
  <c r="S2" i="26"/>
  <c r="O10" i="26"/>
  <c r="S10" i="26"/>
  <c r="Q15" i="26"/>
  <c r="M15" i="26"/>
  <c r="P15" i="26"/>
  <c r="L15" i="26"/>
  <c r="S15" i="26"/>
  <c r="Q23" i="26"/>
  <c r="M23" i="26"/>
  <c r="P23" i="26"/>
  <c r="L23" i="26"/>
  <c r="S23" i="26"/>
  <c r="P27" i="26"/>
  <c r="L27" i="26"/>
  <c r="R27" i="26"/>
  <c r="N27" i="26"/>
  <c r="O27" i="26"/>
  <c r="M27" i="26"/>
  <c r="O28" i="26"/>
  <c r="L2" i="26"/>
  <c r="P2" i="26"/>
  <c r="O3" i="26"/>
  <c r="S3" i="26"/>
  <c r="N4" i="26"/>
  <c r="R4" i="26"/>
  <c r="L6" i="26"/>
  <c r="P6" i="26"/>
  <c r="O7" i="26"/>
  <c r="S7" i="26"/>
  <c r="F64" i="26"/>
  <c r="F63" i="26"/>
  <c r="F62" i="26"/>
  <c r="J64" i="26"/>
  <c r="J63" i="26"/>
  <c r="J62" i="26"/>
  <c r="R8" i="26"/>
  <c r="L10" i="26"/>
  <c r="P10" i="26"/>
  <c r="O11" i="26"/>
  <c r="S11" i="26"/>
  <c r="N12" i="26"/>
  <c r="S12" i="26"/>
  <c r="R14" i="26"/>
  <c r="N14" i="26"/>
  <c r="P14" i="26"/>
  <c r="N15" i="26"/>
  <c r="R18" i="26"/>
  <c r="N18" i="26"/>
  <c r="Q18" i="26"/>
  <c r="M18" i="26"/>
  <c r="S18" i="26"/>
  <c r="N23" i="26"/>
  <c r="Q26" i="26"/>
  <c r="M26" i="26"/>
  <c r="O26" i="26"/>
  <c r="S26" i="26"/>
  <c r="N26" i="26"/>
  <c r="Q27" i="26"/>
  <c r="P31" i="26"/>
  <c r="L31" i="26"/>
  <c r="R31" i="26"/>
  <c r="N31" i="26"/>
  <c r="Q31" i="26"/>
  <c r="O31" i="26"/>
  <c r="P39" i="26"/>
  <c r="L39" i="26"/>
  <c r="R39" i="26"/>
  <c r="N39" i="26"/>
  <c r="Q39" i="26"/>
  <c r="O39" i="26"/>
  <c r="O2" i="26"/>
  <c r="O6" i="26"/>
  <c r="E64" i="26"/>
  <c r="E62" i="26"/>
  <c r="E63" i="26"/>
  <c r="Q2" i="26"/>
  <c r="O4" i="26"/>
  <c r="S4" i="26"/>
  <c r="M6" i="26"/>
  <c r="Q6" i="26"/>
  <c r="C64" i="26"/>
  <c r="C63" i="26"/>
  <c r="C62" i="26"/>
  <c r="G64" i="26"/>
  <c r="G63" i="26"/>
  <c r="G62" i="26"/>
  <c r="M10" i="26"/>
  <c r="Q10" i="26"/>
  <c r="O12" i="26"/>
  <c r="O15" i="26"/>
  <c r="Q19" i="26"/>
  <c r="M19" i="26"/>
  <c r="P19" i="26"/>
  <c r="L19" i="26"/>
  <c r="S19" i="26"/>
  <c r="O23" i="26"/>
  <c r="S27" i="26"/>
  <c r="S6" i="26"/>
  <c r="I64" i="26"/>
  <c r="I63" i="26"/>
  <c r="I62" i="26"/>
  <c r="M2" i="26"/>
  <c r="N2" i="26"/>
  <c r="M3" i="26"/>
  <c r="L4" i="26"/>
  <c r="O5" i="26"/>
  <c r="N6" i="26"/>
  <c r="M7" i="26"/>
  <c r="D64" i="26"/>
  <c r="D63" i="26"/>
  <c r="D62" i="26"/>
  <c r="H64" i="26"/>
  <c r="H63" i="26"/>
  <c r="H62" i="26"/>
  <c r="L8" i="26"/>
  <c r="P8" i="26"/>
  <c r="O9" i="26"/>
  <c r="N10" i="26"/>
  <c r="M11" i="26"/>
  <c r="L12" i="26"/>
  <c r="Q12" i="26"/>
  <c r="M14" i="26"/>
  <c r="S14" i="26"/>
  <c r="R15" i="26"/>
  <c r="O18" i="26"/>
  <c r="N19" i="26"/>
  <c r="R22" i="26"/>
  <c r="N22" i="26"/>
  <c r="Q22" i="26"/>
  <c r="M22" i="26"/>
  <c r="S22" i="26"/>
  <c r="R23" i="26"/>
  <c r="P26" i="26"/>
  <c r="S31" i="26"/>
  <c r="R33" i="26"/>
  <c r="N33" i="26"/>
  <c r="P33" i="26"/>
  <c r="L33" i="26"/>
  <c r="Q33" i="26"/>
  <c r="O33" i="26"/>
  <c r="S39" i="26"/>
  <c r="O16" i="26"/>
  <c r="S16" i="26"/>
  <c r="O20" i="26"/>
  <c r="S20" i="26"/>
  <c r="O24" i="26"/>
  <c r="S24" i="26"/>
  <c r="R29" i="26"/>
  <c r="N29" i="26"/>
  <c r="P29" i="26"/>
  <c r="L29" i="26"/>
  <c r="S29" i="26"/>
  <c r="P35" i="26"/>
  <c r="L35" i="26"/>
  <c r="R35" i="26"/>
  <c r="N35" i="26"/>
  <c r="S35" i="26"/>
  <c r="R37" i="26"/>
  <c r="N37" i="26"/>
  <c r="P37" i="26"/>
  <c r="L37" i="26"/>
  <c r="S37" i="26"/>
  <c r="Q49" i="26"/>
  <c r="M49" i="26"/>
  <c r="P49" i="26"/>
  <c r="L49" i="26"/>
  <c r="R49" i="26"/>
  <c r="O49" i="26"/>
  <c r="N49" i="26"/>
  <c r="O13" i="26"/>
  <c r="L16" i="26"/>
  <c r="O17" i="26"/>
  <c r="L20" i="26"/>
  <c r="O21" i="26"/>
  <c r="L24" i="26"/>
  <c r="O25" i="26"/>
  <c r="M28" i="26"/>
  <c r="Q28" i="26"/>
  <c r="M29" i="26"/>
  <c r="M35" i="26"/>
  <c r="M37" i="26"/>
  <c r="S49" i="26"/>
  <c r="N48" i="26"/>
  <c r="O30" i="26"/>
  <c r="S30" i="26"/>
  <c r="O34" i="26"/>
  <c r="S34" i="26"/>
  <c r="O38" i="26"/>
  <c r="S38" i="26"/>
  <c r="P52" i="26"/>
  <c r="L52" i="26"/>
  <c r="R52" i="26"/>
  <c r="N52" i="26"/>
  <c r="Q52" i="26"/>
  <c r="M52" i="26"/>
  <c r="P60" i="26"/>
  <c r="L60" i="26"/>
  <c r="R60" i="26"/>
  <c r="N60" i="26"/>
  <c r="Q60" i="26"/>
  <c r="M60" i="26"/>
  <c r="R44" i="26"/>
  <c r="N44" i="26"/>
  <c r="Q44" i="26"/>
  <c r="M44" i="26"/>
  <c r="S44" i="26"/>
  <c r="M30" i="26"/>
  <c r="O32" i="26"/>
  <c r="M34" i="26"/>
  <c r="O36" i="26"/>
  <c r="M38" i="26"/>
  <c r="O40" i="26"/>
  <c r="Q41" i="26"/>
  <c r="M41" i="26"/>
  <c r="P41" i="26"/>
  <c r="L44" i="26"/>
  <c r="Q45" i="26"/>
  <c r="M45" i="26"/>
  <c r="P45" i="26"/>
  <c r="L45" i="26"/>
  <c r="S45" i="26"/>
  <c r="S52" i="26"/>
  <c r="P56" i="26"/>
  <c r="L56" i="26"/>
  <c r="R56" i="26"/>
  <c r="N56" i="26"/>
  <c r="Q56" i="26"/>
  <c r="M56" i="26"/>
  <c r="S60" i="26"/>
  <c r="O42" i="26"/>
  <c r="S42" i="26"/>
  <c r="R43" i="26"/>
  <c r="O46" i="26"/>
  <c r="S46" i="26"/>
  <c r="R47" i="26"/>
  <c r="O50" i="26"/>
  <c r="N51" i="26"/>
  <c r="R51" i="26"/>
  <c r="L53" i="26"/>
  <c r="P53" i="26"/>
  <c r="O54" i="26"/>
  <c r="N55" i="26"/>
  <c r="R55" i="26"/>
  <c r="L57" i="26"/>
  <c r="P57" i="26"/>
  <c r="O58" i="26"/>
  <c r="N59" i="26"/>
  <c r="R59" i="26"/>
  <c r="L61" i="26"/>
  <c r="P61" i="26"/>
  <c r="L42" i="26"/>
  <c r="O43" i="26"/>
  <c r="L46" i="26"/>
  <c r="O47" i="26"/>
  <c r="O51" i="26"/>
  <c r="M53" i="26"/>
  <c r="Q53" i="26"/>
  <c r="O55" i="26"/>
  <c r="M57" i="26"/>
  <c r="Q57" i="26"/>
  <c r="O59" i="26"/>
  <c r="M61" i="26"/>
  <c r="Q61" i="26"/>
  <c r="O53" i="26"/>
  <c r="O57" i="26"/>
  <c r="O61" i="26"/>
  <c r="H5" i="1"/>
  <c r="D5" i="1"/>
  <c r="I5" i="1"/>
  <c r="J5" i="1"/>
  <c r="E5" i="1"/>
  <c r="F5" i="1"/>
  <c r="C5" i="1"/>
  <c r="G5" i="1"/>
  <c r="U28" i="26" l="1"/>
  <c r="Z48" i="26"/>
  <c r="Z8" i="26"/>
  <c r="AA28" i="26"/>
  <c r="T8" i="26"/>
  <c r="V48" i="26"/>
  <c r="Y28" i="26"/>
  <c r="Y48" i="26"/>
  <c r="W28" i="26"/>
  <c r="X60" i="26"/>
  <c r="X56" i="26"/>
  <c r="X52" i="26"/>
  <c r="X58" i="26"/>
  <c r="X54" i="26"/>
  <c r="X50" i="26"/>
  <c r="X46" i="26"/>
  <c r="X42" i="26"/>
  <c r="X61" i="26"/>
  <c r="X57" i="26"/>
  <c r="X53" i="26"/>
  <c r="X49" i="26"/>
  <c r="X45" i="26"/>
  <c r="X41" i="26"/>
  <c r="X39" i="26"/>
  <c r="X35" i="26"/>
  <c r="X31" i="26"/>
  <c r="X27" i="26"/>
  <c r="X55" i="26"/>
  <c r="X48" i="26"/>
  <c r="X47" i="26"/>
  <c r="X44" i="26"/>
  <c r="X37" i="26"/>
  <c r="X33" i="26"/>
  <c r="X29" i="26"/>
  <c r="X24" i="26"/>
  <c r="X20" i="26"/>
  <c r="X16" i="26"/>
  <c r="X12" i="26"/>
  <c r="X51" i="26"/>
  <c r="X43" i="26"/>
  <c r="X40" i="26"/>
  <c r="X38" i="26"/>
  <c r="X32" i="26"/>
  <c r="X30" i="26"/>
  <c r="X26" i="26"/>
  <c r="X23" i="26"/>
  <c r="X19" i="26"/>
  <c r="X15" i="26"/>
  <c r="X36" i="26"/>
  <c r="X28" i="26"/>
  <c r="X25" i="26"/>
  <c r="X17" i="26"/>
  <c r="X4" i="26"/>
  <c r="X5" i="26"/>
  <c r="X59" i="26"/>
  <c r="X22" i="26"/>
  <c r="X14" i="26"/>
  <c r="X13" i="26"/>
  <c r="X11" i="26"/>
  <c r="X7" i="26"/>
  <c r="X3" i="26"/>
  <c r="X9" i="26"/>
  <c r="X34" i="26"/>
  <c r="X21" i="26"/>
  <c r="X10" i="26"/>
  <c r="X6" i="26"/>
  <c r="X2" i="26"/>
  <c r="X18" i="26"/>
  <c r="R48" i="26"/>
  <c r="M48" i="26"/>
  <c r="N28" i="26"/>
  <c r="L28" i="26"/>
  <c r="R28" i="26"/>
  <c r="P28" i="26"/>
  <c r="X8" i="26"/>
  <c r="U59" i="26"/>
  <c r="U55" i="26"/>
  <c r="U51" i="26"/>
  <c r="U61" i="26"/>
  <c r="U57" i="26"/>
  <c r="U53" i="26"/>
  <c r="U49" i="26"/>
  <c r="U45" i="26"/>
  <c r="U41" i="26"/>
  <c r="U60" i="26"/>
  <c r="U56" i="26"/>
  <c r="U52" i="26"/>
  <c r="U44" i="26"/>
  <c r="U43" i="26"/>
  <c r="U38" i="26"/>
  <c r="U34" i="26"/>
  <c r="U30" i="26"/>
  <c r="U26" i="26"/>
  <c r="U54" i="26"/>
  <c r="U46" i="26"/>
  <c r="U40" i="26"/>
  <c r="U36" i="26"/>
  <c r="U32" i="26"/>
  <c r="U50" i="26"/>
  <c r="U58" i="26"/>
  <c r="U47" i="26"/>
  <c r="U42" i="26"/>
  <c r="U37" i="26"/>
  <c r="U35" i="26"/>
  <c r="U29" i="26"/>
  <c r="U23" i="26"/>
  <c r="U19" i="26"/>
  <c r="U15" i="26"/>
  <c r="U27" i="26"/>
  <c r="U22" i="26"/>
  <c r="U18" i="26"/>
  <c r="U14" i="26"/>
  <c r="U11" i="26"/>
  <c r="U7" i="26"/>
  <c r="U3" i="26"/>
  <c r="U4" i="26"/>
  <c r="U33" i="26"/>
  <c r="U25" i="26"/>
  <c r="U24" i="26"/>
  <c r="U17" i="26"/>
  <c r="U16" i="26"/>
  <c r="U12" i="26"/>
  <c r="U10" i="26"/>
  <c r="U6" i="26"/>
  <c r="U2" i="26"/>
  <c r="U9" i="26"/>
  <c r="U5" i="26"/>
  <c r="U39" i="26"/>
  <c r="U31" i="26"/>
  <c r="U21" i="26"/>
  <c r="U20" i="26"/>
  <c r="U13" i="26"/>
  <c r="U8" i="26"/>
  <c r="S8" i="26"/>
  <c r="O8" i="26"/>
  <c r="Q8" i="26"/>
  <c r="M8" i="26"/>
  <c r="V58" i="26"/>
  <c r="V54" i="26"/>
  <c r="V50" i="26"/>
  <c r="V60" i="26"/>
  <c r="V56" i="26"/>
  <c r="V52" i="26"/>
  <c r="V44" i="26"/>
  <c r="V59" i="26"/>
  <c r="V55" i="26"/>
  <c r="V51" i="26"/>
  <c r="V47" i="26"/>
  <c r="V43" i="26"/>
  <c r="V57" i="26"/>
  <c r="V41" i="26"/>
  <c r="V37" i="26"/>
  <c r="V33" i="26"/>
  <c r="V29" i="26"/>
  <c r="V46" i="26"/>
  <c r="V61" i="26"/>
  <c r="V53" i="26"/>
  <c r="V49" i="26"/>
  <c r="V42" i="26"/>
  <c r="V39" i="26"/>
  <c r="V35" i="26"/>
  <c r="V31" i="26"/>
  <c r="V27" i="26"/>
  <c r="V36" i="26"/>
  <c r="V34" i="26"/>
  <c r="V28" i="26"/>
  <c r="V22" i="26"/>
  <c r="V18" i="26"/>
  <c r="V14" i="26"/>
  <c r="V45" i="26"/>
  <c r="V25" i="26"/>
  <c r="V21" i="26"/>
  <c r="V17" i="26"/>
  <c r="V24" i="26"/>
  <c r="V19" i="26"/>
  <c r="V16" i="26"/>
  <c r="V12" i="26"/>
  <c r="V10" i="26"/>
  <c r="V6" i="26"/>
  <c r="V2" i="26"/>
  <c r="V40" i="26"/>
  <c r="V32" i="26"/>
  <c r="V9" i="26"/>
  <c r="V5" i="26"/>
  <c r="V26" i="26"/>
  <c r="V23" i="26"/>
  <c r="V20" i="26"/>
  <c r="V15" i="26"/>
  <c r="V13" i="26"/>
  <c r="V4" i="26"/>
  <c r="V38" i="26"/>
  <c r="V30" i="26"/>
  <c r="V11" i="26"/>
  <c r="V7" i="26"/>
  <c r="V3" i="26"/>
  <c r="U48" i="26"/>
  <c r="N8" i="26"/>
  <c r="S48" i="26"/>
  <c r="P48" i="26"/>
  <c r="O48" i="26"/>
  <c r="L48" i="26"/>
  <c r="Z58" i="26"/>
  <c r="Z54" i="26"/>
  <c r="Z50" i="26"/>
  <c r="Z60" i="26"/>
  <c r="Z56" i="26"/>
  <c r="Z52" i="26"/>
  <c r="Z44" i="26"/>
  <c r="Z40" i="26"/>
  <c r="Z59" i="26"/>
  <c r="Z55" i="26"/>
  <c r="Z51" i="26"/>
  <c r="Z47" i="26"/>
  <c r="Z43" i="26"/>
  <c r="Z49" i="26"/>
  <c r="Z42" i="26"/>
  <c r="Z37" i="26"/>
  <c r="Z33" i="26"/>
  <c r="Z29" i="26"/>
  <c r="Z61" i="26"/>
  <c r="Z53" i="26"/>
  <c r="Z45" i="26"/>
  <c r="Z41" i="26"/>
  <c r="Z39" i="26"/>
  <c r="Z35" i="26"/>
  <c r="Z31" i="26"/>
  <c r="Z27" i="26"/>
  <c r="Z57" i="26"/>
  <c r="Z38" i="26"/>
  <c r="Z32" i="26"/>
  <c r="Z30" i="26"/>
  <c r="Z26" i="26"/>
  <c r="Z22" i="26"/>
  <c r="Z18" i="26"/>
  <c r="Z14" i="26"/>
  <c r="Z25" i="26"/>
  <c r="Z21" i="26"/>
  <c r="Z17" i="26"/>
  <c r="Z23" i="26"/>
  <c r="Z20" i="26"/>
  <c r="Z15" i="26"/>
  <c r="Z10" i="26"/>
  <c r="Z6" i="26"/>
  <c r="Z2" i="26"/>
  <c r="Z5" i="26"/>
  <c r="Z3" i="26"/>
  <c r="Z34" i="26"/>
  <c r="Z12" i="26"/>
  <c r="Z9" i="26"/>
  <c r="Z46" i="26"/>
  <c r="Z24" i="26"/>
  <c r="Z19" i="26"/>
  <c r="Z16" i="26"/>
  <c r="Z4" i="26"/>
  <c r="Z36" i="26"/>
  <c r="Z28" i="26"/>
  <c r="Z13" i="26"/>
  <c r="Z11" i="26"/>
  <c r="Z7" i="26"/>
  <c r="AA61" i="26"/>
  <c r="AA57" i="26"/>
  <c r="AA53" i="26"/>
  <c r="AA59" i="26"/>
  <c r="AA55" i="26"/>
  <c r="AA51" i="26"/>
  <c r="AA47" i="26"/>
  <c r="AA43" i="26"/>
  <c r="AA58" i="26"/>
  <c r="AA54" i="26"/>
  <c r="AA50" i="26"/>
  <c r="AA46" i="26"/>
  <c r="AA42" i="26"/>
  <c r="AA56" i="26"/>
  <c r="AA48" i="26"/>
  <c r="AA45" i="26"/>
  <c r="AA36" i="26"/>
  <c r="AA32" i="26"/>
  <c r="AA44" i="26"/>
  <c r="AA41" i="26"/>
  <c r="AA40" i="26"/>
  <c r="AA60" i="26"/>
  <c r="AA52" i="26"/>
  <c r="AA38" i="26"/>
  <c r="AA34" i="26"/>
  <c r="AA30" i="26"/>
  <c r="AA49" i="26"/>
  <c r="AA25" i="26"/>
  <c r="AA21" i="26"/>
  <c r="AA17" i="26"/>
  <c r="AA13" i="26"/>
  <c r="AA37" i="26"/>
  <c r="AA35" i="26"/>
  <c r="AA29" i="26"/>
  <c r="AA24" i="26"/>
  <c r="AA20" i="26"/>
  <c r="AA16" i="26"/>
  <c r="AA33" i="26"/>
  <c r="AA26" i="26"/>
  <c r="AA22" i="26"/>
  <c r="AA14" i="26"/>
  <c r="AA12" i="26"/>
  <c r="AA9" i="26"/>
  <c r="AA5" i="26"/>
  <c r="AA19" i="26"/>
  <c r="AA8" i="26"/>
  <c r="AA4" i="26"/>
  <c r="AA10" i="26"/>
  <c r="AA6" i="26"/>
  <c r="AA39" i="26"/>
  <c r="AA31" i="26"/>
  <c r="AA18" i="26"/>
  <c r="AA11" i="26"/>
  <c r="AA7" i="26"/>
  <c r="AA3" i="26"/>
  <c r="AA27" i="26"/>
  <c r="AA23" i="26"/>
  <c r="AA15" i="26"/>
  <c r="AA2" i="26"/>
  <c r="Y59" i="26"/>
  <c r="Y55" i="26"/>
  <c r="Y51" i="26"/>
  <c r="Y61" i="26"/>
  <c r="Y57" i="26"/>
  <c r="Y53" i="26"/>
  <c r="Y49" i="26"/>
  <c r="Y45" i="26"/>
  <c r="Y41" i="26"/>
  <c r="Y60" i="26"/>
  <c r="Y56" i="26"/>
  <c r="Y52" i="26"/>
  <c r="Y44" i="26"/>
  <c r="Y54" i="26"/>
  <c r="Y46" i="26"/>
  <c r="Y38" i="26"/>
  <c r="Y34" i="26"/>
  <c r="Y30" i="26"/>
  <c r="Y26" i="26"/>
  <c r="Y47" i="26"/>
  <c r="Y42" i="26"/>
  <c r="Y58" i="26"/>
  <c r="Y50" i="26"/>
  <c r="Y43" i="26"/>
  <c r="Y40" i="26"/>
  <c r="Y36" i="26"/>
  <c r="Y32" i="26"/>
  <c r="Y39" i="26"/>
  <c r="Y33" i="26"/>
  <c r="Y31" i="26"/>
  <c r="Y23" i="26"/>
  <c r="Y19" i="26"/>
  <c r="Y15" i="26"/>
  <c r="Y22" i="26"/>
  <c r="Y18" i="26"/>
  <c r="Y14" i="26"/>
  <c r="Y35" i="26"/>
  <c r="Y27" i="26"/>
  <c r="Y13" i="26"/>
  <c r="Y11" i="26"/>
  <c r="Y7" i="26"/>
  <c r="Y3" i="26"/>
  <c r="Y8" i="26"/>
  <c r="Y21" i="26"/>
  <c r="Y20" i="26"/>
  <c r="Y10" i="26"/>
  <c r="Y6" i="26"/>
  <c r="Y2" i="26"/>
  <c r="Y25" i="26"/>
  <c r="Y4" i="26"/>
  <c r="Y37" i="26"/>
  <c r="Y29" i="26"/>
  <c r="Y12" i="26"/>
  <c r="Y9" i="26"/>
  <c r="Y5" i="26"/>
  <c r="Y24" i="26"/>
  <c r="Y17" i="26"/>
  <c r="Y16" i="26"/>
  <c r="T60" i="26"/>
  <c r="T56" i="26"/>
  <c r="T52" i="26"/>
  <c r="T58" i="26"/>
  <c r="T54" i="26"/>
  <c r="T50" i="26"/>
  <c r="T46" i="26"/>
  <c r="T42" i="26"/>
  <c r="T61" i="26"/>
  <c r="T57" i="26"/>
  <c r="T53" i="26"/>
  <c r="T49" i="26"/>
  <c r="T45" i="26"/>
  <c r="T59" i="26"/>
  <c r="T51" i="26"/>
  <c r="T47" i="26"/>
  <c r="T44" i="26"/>
  <c r="T39" i="26"/>
  <c r="T35" i="26"/>
  <c r="T31" i="26"/>
  <c r="T27" i="26"/>
  <c r="T43" i="26"/>
  <c r="T41" i="26"/>
  <c r="T55" i="26"/>
  <c r="T37" i="26"/>
  <c r="T33" i="26"/>
  <c r="T29" i="26"/>
  <c r="T26" i="26"/>
  <c r="T24" i="26"/>
  <c r="T20" i="26"/>
  <c r="T16" i="26"/>
  <c r="T12" i="26"/>
  <c r="T36" i="26"/>
  <c r="T34" i="26"/>
  <c r="T28" i="26"/>
  <c r="T23" i="26"/>
  <c r="T19" i="26"/>
  <c r="T15" i="26"/>
  <c r="T38" i="26"/>
  <c r="T30" i="26"/>
  <c r="T21" i="26"/>
  <c r="T13" i="26"/>
  <c r="T4" i="26"/>
  <c r="T9" i="26"/>
  <c r="T18" i="26"/>
  <c r="T11" i="26"/>
  <c r="T7" i="26"/>
  <c r="T3" i="26"/>
  <c r="T5" i="26"/>
  <c r="T40" i="26"/>
  <c r="T32" i="26"/>
  <c r="T25" i="26"/>
  <c r="T17" i="26"/>
  <c r="T10" i="26"/>
  <c r="T6" i="26"/>
  <c r="T2" i="26"/>
  <c r="T48" i="26"/>
  <c r="T22" i="26"/>
  <c r="T14" i="26"/>
  <c r="Q48" i="26"/>
  <c r="W61" i="26"/>
  <c r="W57" i="26"/>
  <c r="W53" i="26"/>
  <c r="W59" i="26"/>
  <c r="W55" i="26"/>
  <c r="W51" i="26"/>
  <c r="W47" i="26"/>
  <c r="W43" i="26"/>
  <c r="W58" i="26"/>
  <c r="W54" i="26"/>
  <c r="W50" i="26"/>
  <c r="W46" i="26"/>
  <c r="W42" i="26"/>
  <c r="W40" i="26"/>
  <c r="W36" i="26"/>
  <c r="W32" i="26"/>
  <c r="W56" i="26"/>
  <c r="W49" i="26"/>
  <c r="W48" i="26"/>
  <c r="W45" i="26"/>
  <c r="W38" i="26"/>
  <c r="W34" i="26"/>
  <c r="W30" i="26"/>
  <c r="W60" i="26"/>
  <c r="W27" i="26"/>
  <c r="W25" i="26"/>
  <c r="W21" i="26"/>
  <c r="W17" i="26"/>
  <c r="W13" i="26"/>
  <c r="W39" i="26"/>
  <c r="W33" i="26"/>
  <c r="W31" i="26"/>
  <c r="W24" i="26"/>
  <c r="W20" i="26"/>
  <c r="W16" i="26"/>
  <c r="W44" i="26"/>
  <c r="W18" i="26"/>
  <c r="W9" i="26"/>
  <c r="W5" i="26"/>
  <c r="W10" i="26"/>
  <c r="W2" i="26"/>
  <c r="W35" i="26"/>
  <c r="W26" i="26"/>
  <c r="W23" i="26"/>
  <c r="W15" i="26"/>
  <c r="W8" i="26"/>
  <c r="W4" i="26"/>
  <c r="W12" i="26"/>
  <c r="W41" i="26"/>
  <c r="W22" i="26"/>
  <c r="W14" i="26"/>
  <c r="W11" i="26"/>
  <c r="W7" i="26"/>
  <c r="W3" i="26"/>
  <c r="W52" i="26"/>
  <c r="W37" i="26"/>
  <c r="W29" i="26"/>
  <c r="W19" i="26"/>
  <c r="W6" i="26"/>
  <c r="S28" i="26"/>
  <c r="V8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Jaehyun</author>
  </authors>
  <commentList>
    <comment ref="J1" authorId="0" shapeId="0" xr:uid="{CF15A90B-AB07-4168-BD16-7B24330237C4}">
      <text>
        <r>
          <rPr>
            <b/>
            <sz val="9"/>
            <color indexed="81"/>
            <rFont val="Tahoma"/>
            <family val="2"/>
          </rPr>
          <t>Jaehyun:</t>
        </r>
        <r>
          <rPr>
            <sz val="9"/>
            <color indexed="81"/>
            <rFont val="Tahoma"/>
            <family val="2"/>
          </rPr>
          <t xml:space="preserve">
1=actext
2=passext
3=squat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Jaehyun</author>
  </authors>
  <commentList>
    <comment ref="J1" authorId="0" shapeId="0" xr:uid="{4DAB4693-0C86-45E5-ADED-E0D21573BDF3}">
      <text>
        <r>
          <rPr>
            <b/>
            <sz val="9"/>
            <color indexed="81"/>
            <rFont val="Tahoma"/>
            <family val="2"/>
          </rPr>
          <t>Jaehyun:</t>
        </r>
        <r>
          <rPr>
            <sz val="9"/>
            <color indexed="81"/>
            <rFont val="Tahoma"/>
            <family val="2"/>
          </rPr>
          <t xml:space="preserve">
1=actext
2=passext
3=squat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Jaehyun</author>
  </authors>
  <commentList>
    <comment ref="B1" authorId="0" shapeId="0" xr:uid="{0D195CFB-58CC-4F82-974A-C339F11583E7}">
      <text>
        <r>
          <rPr>
            <b/>
            <sz val="9"/>
            <color indexed="81"/>
            <rFont val="Tahoma"/>
            <family val="2"/>
          </rPr>
          <t>Jaehyun:</t>
        </r>
        <r>
          <rPr>
            <sz val="9"/>
            <color indexed="81"/>
            <rFont val="Tahoma"/>
            <family val="2"/>
          </rPr>
          <t xml:space="preserve">
1=actext
2=passext
3=squat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<sst xmlns="http://schemas.openxmlformats.org/spreadsheetml/2006/main" count="1605" uniqueCount="1024">
  <si>
    <t>channel1</t>
  </si>
  <si>
    <t>channel5</t>
  </si>
  <si>
    <t>channel2</t>
  </si>
  <si>
    <t>channel6</t>
  </si>
  <si>
    <t>channel3</t>
  </si>
  <si>
    <t>channel7</t>
  </si>
  <si>
    <t>channel4</t>
  </si>
  <si>
    <t>channel8</t>
  </si>
  <si>
    <t>아래붙여넣기</t>
    <phoneticPr fontId="1" type="noConversion"/>
  </si>
  <si>
    <t>0830장예슬</t>
    <phoneticPr fontId="1" type="noConversion"/>
  </si>
  <si>
    <t>0830강동주</t>
    <phoneticPr fontId="1" type="noConversion"/>
  </si>
  <si>
    <t>0902김경택</t>
    <phoneticPr fontId="1" type="noConversion"/>
  </si>
  <si>
    <t>0902김병준</t>
    <phoneticPr fontId="1" type="noConversion"/>
  </si>
  <si>
    <t>1006진예지</t>
    <phoneticPr fontId="1" type="noConversion"/>
  </si>
  <si>
    <t>1008강동현</t>
    <phoneticPr fontId="1" type="noConversion"/>
  </si>
  <si>
    <t>1024최재혁</t>
    <phoneticPr fontId="1" type="noConversion"/>
  </si>
  <si>
    <t>1024김범규</t>
    <phoneticPr fontId="1" type="noConversion"/>
  </si>
  <si>
    <t>1026권지우</t>
    <phoneticPr fontId="1" type="noConversion"/>
  </si>
  <si>
    <t>1026하빕</t>
    <phoneticPr fontId="1" type="noConversion"/>
  </si>
  <si>
    <t>1027민혜리</t>
    <phoneticPr fontId="1" type="noConversion"/>
  </si>
  <si>
    <t>1027최현태</t>
    <phoneticPr fontId="1" type="noConversion"/>
  </si>
  <si>
    <t>ID</t>
    <phoneticPr fontId="1" type="noConversion"/>
  </si>
  <si>
    <t>name</t>
    <phoneticPr fontId="1" type="noConversion"/>
  </si>
  <si>
    <t xml:space="preserve">수동신전 </t>
    <phoneticPr fontId="1" type="noConversion"/>
  </si>
  <si>
    <t xml:space="preserve">능동신전 </t>
    <phoneticPr fontId="1" type="noConversion"/>
  </si>
  <si>
    <t>40126.179</t>
  </si>
  <si>
    <t>45578.971</t>
  </si>
  <si>
    <t>34785.36</t>
  </si>
  <si>
    <t>55392.281</t>
  </si>
  <si>
    <t>31286.873</t>
  </si>
  <si>
    <t>42941.492</t>
  </si>
  <si>
    <t>36506.872</t>
  </si>
  <si>
    <t>50678.514</t>
  </si>
  <si>
    <t>61640.867</t>
  </si>
  <si>
    <t>43259.049</t>
  </si>
  <si>
    <t>12479.947</t>
  </si>
  <si>
    <t>35253.291</t>
  </si>
  <si>
    <t>62754.553</t>
  </si>
  <si>
    <t>45475.069</t>
  </si>
  <si>
    <t>7673.234</t>
  </si>
  <si>
    <t>26068.015</t>
  </si>
  <si>
    <t>능동신전</t>
    <phoneticPr fontId="1" type="noConversion"/>
  </si>
  <si>
    <t>1028박아영</t>
    <phoneticPr fontId="1" type="noConversion"/>
  </si>
  <si>
    <t>스쿼트</t>
    <phoneticPr fontId="1" type="noConversion"/>
  </si>
  <si>
    <t>13051.723</t>
  </si>
  <si>
    <t>21658.667</t>
  </si>
  <si>
    <t>18792.82</t>
  </si>
  <si>
    <t>36553.65</t>
  </si>
  <si>
    <t>55392.988</t>
  </si>
  <si>
    <t>29959.144</t>
  </si>
  <si>
    <t>1015.44</t>
  </si>
  <si>
    <t>18516.987</t>
  </si>
  <si>
    <t>13241.676</t>
  </si>
  <si>
    <t>24948.558</t>
  </si>
  <si>
    <t>21287.635</t>
  </si>
  <si>
    <t>35360.935</t>
  </si>
  <si>
    <t>54624.686</t>
  </si>
  <si>
    <t>29836.288</t>
  </si>
  <si>
    <t>-5214.06</t>
  </si>
  <si>
    <t>14900.075</t>
  </si>
  <si>
    <t>4761.494</t>
  </si>
  <si>
    <t>8674.117</t>
  </si>
  <si>
    <t>10933.49</t>
  </si>
  <si>
    <t>7728.156</t>
  </si>
  <si>
    <t>33504.267</t>
  </si>
  <si>
    <t>20437.126</t>
  </si>
  <si>
    <t>-13617.413</t>
  </si>
  <si>
    <t>19356.249</t>
  </si>
  <si>
    <t>6649.345</t>
  </si>
  <si>
    <t>15114.006</t>
  </si>
  <si>
    <t>13607.932</t>
  </si>
  <si>
    <t>8260.688</t>
  </si>
  <si>
    <t>33933.302</t>
  </si>
  <si>
    <t>21535.917</t>
  </si>
  <si>
    <t>-6838.956</t>
  </si>
  <si>
    <t>12697.916</t>
  </si>
  <si>
    <t>32553.691</t>
  </si>
  <si>
    <t>30668.391</t>
  </si>
  <si>
    <t>26886.47</t>
  </si>
  <si>
    <t>39147.224</t>
  </si>
  <si>
    <t>15524.779</t>
  </si>
  <si>
    <t>20679.092</t>
  </si>
  <si>
    <t>1162.648</t>
  </si>
  <si>
    <t>13006.466</t>
  </si>
  <si>
    <t>24047.358</t>
  </si>
  <si>
    <t>27401.799</t>
  </si>
  <si>
    <t>21637.731</t>
  </si>
  <si>
    <t>34051.91</t>
  </si>
  <si>
    <t>14585.707</t>
  </si>
  <si>
    <t>18425.563</t>
  </si>
  <si>
    <t>-1061.454</t>
  </si>
  <si>
    <t>2855.574</t>
  </si>
  <si>
    <t>1028쇼타군</t>
    <phoneticPr fontId="1" type="noConversion"/>
  </si>
  <si>
    <t>15559.466</t>
  </si>
  <si>
    <t>17967.368</t>
  </si>
  <si>
    <t>15997.755</t>
  </si>
  <si>
    <t>27769.791</t>
  </si>
  <si>
    <t>10207.894</t>
  </si>
  <si>
    <t>9922.088</t>
  </si>
  <si>
    <t>-12241.554</t>
  </si>
  <si>
    <t>-8832.744</t>
  </si>
  <si>
    <t>13427.083</t>
  </si>
  <si>
    <t>19756.756</t>
  </si>
  <si>
    <t>15452.353</t>
  </si>
  <si>
    <t>20973.065</t>
  </si>
  <si>
    <t>11002.475</t>
  </si>
  <si>
    <t>9010.39</t>
  </si>
  <si>
    <t>-11884.026</t>
  </si>
  <si>
    <t>-10013.782</t>
  </si>
  <si>
    <t>재배열</t>
    <phoneticPr fontId="1" type="noConversion"/>
  </si>
  <si>
    <t>4519.336</t>
  </si>
  <si>
    <t>2254.969</t>
  </si>
  <si>
    <t>14059.431</t>
  </si>
  <si>
    <t>49994.132</t>
  </si>
  <si>
    <t>4832.882</t>
  </si>
  <si>
    <t>4821.415</t>
  </si>
  <si>
    <t>-13842.639</t>
  </si>
  <si>
    <t>-16597.849</t>
  </si>
  <si>
    <t>1901.081</t>
  </si>
  <si>
    <t>6253.55</t>
  </si>
  <si>
    <t>13176.277</t>
  </si>
  <si>
    <t>50290.683</t>
  </si>
  <si>
    <t>8136.578</t>
  </si>
  <si>
    <t>5010.074</t>
  </si>
  <si>
    <t>-13428.294</t>
  </si>
  <si>
    <t>-23345.239</t>
  </si>
  <si>
    <t>28125.345</t>
  </si>
  <si>
    <t>1897.108</t>
  </si>
  <si>
    <t>30719.41</t>
  </si>
  <si>
    <t>27679.579</t>
  </si>
  <si>
    <t>22096.696</t>
  </si>
  <si>
    <t>25573.291</t>
  </si>
  <si>
    <t>7572.983</t>
  </si>
  <si>
    <t>8253.657</t>
  </si>
  <si>
    <t>25344.775</t>
  </si>
  <si>
    <t>2589.503</t>
  </si>
  <si>
    <t>31870.843</t>
  </si>
  <si>
    <t>25878.51</t>
  </si>
  <si>
    <t>20933.665</t>
  </si>
  <si>
    <t>26744.123</t>
  </si>
  <si>
    <t>7121.77</t>
  </si>
  <si>
    <t>5087.556</t>
  </si>
  <si>
    <t>1107컴공김현준</t>
    <phoneticPr fontId="1" type="noConversion"/>
  </si>
  <si>
    <t>5890.132</t>
  </si>
  <si>
    <t>-2786.634</t>
  </si>
  <si>
    <t>12179.287</t>
  </si>
  <si>
    <t>508.619</t>
  </si>
  <si>
    <t>39205.314</t>
  </si>
  <si>
    <t>8462.11</t>
  </si>
  <si>
    <t>1532.52</t>
  </si>
  <si>
    <t>-3292.81</t>
  </si>
  <si>
    <t>3925.466</t>
  </si>
  <si>
    <t>-2850.953</t>
  </si>
  <si>
    <t>11588.456</t>
  </si>
  <si>
    <t>-322.27</t>
  </si>
  <si>
    <t>38063.448</t>
  </si>
  <si>
    <t>8099.037</t>
  </si>
  <si>
    <t>701.322</t>
  </si>
  <si>
    <t>-6608.57</t>
  </si>
  <si>
    <t>8527.433</t>
  </si>
  <si>
    <t>-8580.337</t>
  </si>
  <si>
    <t>7007.438</t>
  </si>
  <si>
    <t>2713.358</t>
  </si>
  <si>
    <t>32353.659</t>
  </si>
  <si>
    <t>3955.748</t>
  </si>
  <si>
    <t>-3380.579</t>
  </si>
  <si>
    <t>-13772.381</t>
  </si>
  <si>
    <t>5501.397</t>
  </si>
  <si>
    <t>-7468.92</t>
  </si>
  <si>
    <t>8332.669</t>
  </si>
  <si>
    <t>1608.716</t>
  </si>
  <si>
    <t>32139.505</t>
  </si>
  <si>
    <t>3804.59</t>
  </si>
  <si>
    <t>-3788.494</t>
  </si>
  <si>
    <t>-14010.033</t>
  </si>
  <si>
    <t>25751.95</t>
  </si>
  <si>
    <t>13789.417</t>
  </si>
  <si>
    <t>23542.983</t>
  </si>
  <si>
    <t>18688.622</t>
  </si>
  <si>
    <t>60215.755</t>
  </si>
  <si>
    <t>-2876.995</t>
  </si>
  <si>
    <t>-2119.157</t>
  </si>
  <si>
    <t>-3507.786</t>
  </si>
  <si>
    <t>27992.518</t>
  </si>
  <si>
    <t>15231.144</t>
  </si>
  <si>
    <t>24003.877</t>
  </si>
  <si>
    <t>16941.869</t>
  </si>
  <si>
    <t>60591.288</t>
  </si>
  <si>
    <t>4023.369</t>
  </si>
  <si>
    <t>-3325.01</t>
  </si>
  <si>
    <t>-5064.395</t>
  </si>
  <si>
    <t>1110컴공홍준표</t>
    <phoneticPr fontId="1" type="noConversion"/>
  </si>
  <si>
    <t>9807.94</t>
  </si>
  <si>
    <t>-11504.379</t>
  </si>
  <si>
    <t>25041.475</t>
  </si>
  <si>
    <t>2601.905</t>
  </si>
  <si>
    <t>46143.762</t>
  </si>
  <si>
    <t>-17541.007</t>
  </si>
  <si>
    <t>-10175.425</t>
  </si>
  <si>
    <t>-6234.24</t>
  </si>
  <si>
    <t>14443.867</t>
  </si>
  <si>
    <t>-3738.702</t>
  </si>
  <si>
    <t>25645.583</t>
  </si>
  <si>
    <t>11722.828</t>
  </si>
  <si>
    <t>43533.964</t>
  </si>
  <si>
    <t>-12154.925</t>
  </si>
  <si>
    <t>-12601.948</t>
  </si>
  <si>
    <t>-4599.958</t>
  </si>
  <si>
    <t>-2177.237</t>
  </si>
  <si>
    <t>-14003.237</t>
  </si>
  <si>
    <t>15523.631</t>
  </si>
  <si>
    <t>-5822.455</t>
  </si>
  <si>
    <t>37818.244</t>
  </si>
  <si>
    <t>-25693.489</t>
  </si>
  <si>
    <t>-25927.807</t>
  </si>
  <si>
    <t>-7258.804</t>
  </si>
  <si>
    <t>-1279.029</t>
  </si>
  <si>
    <t>-7072.853</t>
  </si>
  <si>
    <t>16378.947</t>
  </si>
  <si>
    <t>2775.95</t>
  </si>
  <si>
    <t>36883.369</t>
  </si>
  <si>
    <t>-14542.742</t>
  </si>
  <si>
    <t>-26372.297</t>
  </si>
  <si>
    <t>-5955.645</t>
  </si>
  <si>
    <t>12535.855</t>
  </si>
  <si>
    <t>6992.66</t>
  </si>
  <si>
    <t>19020.84</t>
  </si>
  <si>
    <t>2873.604</t>
  </si>
  <si>
    <t>3232.802</t>
  </si>
  <si>
    <t>45628.292</t>
  </si>
  <si>
    <t>3019.09</t>
  </si>
  <si>
    <t>23534.531</t>
  </si>
  <si>
    <t>6452.293</t>
  </si>
  <si>
    <t>2144.58</t>
  </si>
  <si>
    <t>14098.741</t>
  </si>
  <si>
    <t>-1266.278</t>
  </si>
  <si>
    <t>505.408</t>
  </si>
  <si>
    <t>44025.178</t>
  </si>
  <si>
    <t>-187.292</t>
  </si>
  <si>
    <t>8879.312</t>
  </si>
  <si>
    <t>1117김민수</t>
    <phoneticPr fontId="1" type="noConversion"/>
  </si>
  <si>
    <t>-3560.686</t>
  </si>
  <si>
    <t>-4094.491</t>
  </si>
  <si>
    <t>15551.299</t>
  </si>
  <si>
    <t>-9973.603</t>
  </si>
  <si>
    <t>-13200.053</t>
  </si>
  <si>
    <t>28170.876</t>
  </si>
  <si>
    <t>-14047.751</t>
  </si>
  <si>
    <t>18046.716</t>
  </si>
  <si>
    <t>-7062.354</t>
  </si>
  <si>
    <t>-6512.546</t>
  </si>
  <si>
    <t>14094.954</t>
  </si>
  <si>
    <t>-11129.829</t>
  </si>
  <si>
    <t>-14909.322</t>
  </si>
  <si>
    <t>27739.227</t>
  </si>
  <si>
    <t>-14638.196</t>
  </si>
  <si>
    <t>26249.433</t>
  </si>
  <si>
    <t>9484.59</t>
  </si>
  <si>
    <t>-5353.467</t>
  </si>
  <si>
    <t>-1964.948</t>
  </si>
  <si>
    <t>3171.853</t>
  </si>
  <si>
    <t>6863.462</t>
  </si>
  <si>
    <t>29613.665</t>
  </si>
  <si>
    <t>-7899.251</t>
  </si>
  <si>
    <t>-13353.264</t>
  </si>
  <si>
    <t>5273.709</t>
  </si>
  <si>
    <t>-5924.856</t>
  </si>
  <si>
    <t>-3338.114</t>
  </si>
  <si>
    <t>845.198</t>
  </si>
  <si>
    <t>8621.248</t>
  </si>
  <si>
    <t>28315.5</t>
  </si>
  <si>
    <t>-10030.617</t>
  </si>
  <si>
    <t>1121컴공이상엽</t>
    <phoneticPr fontId="1" type="noConversion"/>
  </si>
  <si>
    <t>-8746.105</t>
  </si>
  <si>
    <t>-6961.995</t>
  </si>
  <si>
    <t>10789.064</t>
  </si>
  <si>
    <t>-22033.448</t>
  </si>
  <si>
    <t>-24700.633</t>
  </si>
  <si>
    <t>15648.595</t>
  </si>
  <si>
    <t>-27642.474</t>
  </si>
  <si>
    <t>23125.686</t>
  </si>
  <si>
    <t>-9516.904</t>
  </si>
  <si>
    <t>-6279.798</t>
  </si>
  <si>
    <t>11321.989</t>
  </si>
  <si>
    <t>-21086.851</t>
  </si>
  <si>
    <t>-24534.333</t>
  </si>
  <si>
    <t>17064.526</t>
  </si>
  <si>
    <t>-24459.823</t>
  </si>
  <si>
    <t>16502.906</t>
  </si>
  <si>
    <t>3218.388</t>
  </si>
  <si>
    <t>-7675.772</t>
  </si>
  <si>
    <t>-5240.742</t>
  </si>
  <si>
    <t>-2795.833</t>
  </si>
  <si>
    <t>2155.285</t>
  </si>
  <si>
    <t>21452.041</t>
  </si>
  <si>
    <t>-10781.077</t>
  </si>
  <si>
    <t>-41582.406</t>
  </si>
  <si>
    <t>-1778.461</t>
  </si>
  <si>
    <t>-7333.273</t>
  </si>
  <si>
    <t>-6700.348</t>
  </si>
  <si>
    <t>-3913.307</t>
  </si>
  <si>
    <t>4794.409</t>
  </si>
  <si>
    <t>22125.96</t>
  </si>
  <si>
    <t>-12521.725</t>
  </si>
  <si>
    <t>-38170.247</t>
  </si>
  <si>
    <t>1347.007</t>
  </si>
  <si>
    <t>-18389.294</t>
  </si>
  <si>
    <t>-2280.911</t>
  </si>
  <si>
    <t>-12053.142</t>
  </si>
  <si>
    <t>5559.961</t>
  </si>
  <si>
    <t>25715.83</t>
  </si>
  <si>
    <t>-9798.02</t>
  </si>
  <si>
    <t>-35509.583</t>
  </si>
  <si>
    <t>-1503.973</t>
  </si>
  <si>
    <t>-12817.335</t>
  </si>
  <si>
    <t>-2082.841</t>
  </si>
  <si>
    <t>-2431.427</t>
  </si>
  <si>
    <t>12329.339</t>
  </si>
  <si>
    <t>26365.474</t>
  </si>
  <si>
    <t>-9544.166</t>
  </si>
  <si>
    <t>-35022.4</t>
  </si>
  <si>
    <t>15909.762</t>
  </si>
  <si>
    <t>1072.393</t>
  </si>
  <si>
    <t>7510.452</t>
  </si>
  <si>
    <t>13962.958</t>
  </si>
  <si>
    <t>-10815.842</t>
  </si>
  <si>
    <t>-2958.243</t>
  </si>
  <si>
    <t>665.486</t>
  </si>
  <si>
    <t>-12342.434</t>
  </si>
  <si>
    <t>11580.379</t>
  </si>
  <si>
    <t>-1258.947</t>
  </si>
  <si>
    <t>10662.687</t>
  </si>
  <si>
    <t>9268.72</t>
  </si>
  <si>
    <t>-10749.458</t>
  </si>
  <si>
    <t>-4565.36</t>
  </si>
  <si>
    <t>0.517</t>
  </si>
  <si>
    <t>-13195.736</t>
  </si>
  <si>
    <t>1128행정이상옥</t>
    <phoneticPr fontId="1" type="noConversion"/>
  </si>
  <si>
    <t>9342.868</t>
  </si>
  <si>
    <t>3551.131</t>
  </si>
  <si>
    <t>8673.011</t>
  </si>
  <si>
    <t>6840.146</t>
  </si>
  <si>
    <t>-7208.212</t>
  </si>
  <si>
    <t>-747.693</t>
  </si>
  <si>
    <t>5099.809</t>
  </si>
  <si>
    <t>-13400.525</t>
  </si>
  <si>
    <t>7096.941</t>
  </si>
  <si>
    <t>2057.538</t>
  </si>
  <si>
    <t>10498.58</t>
  </si>
  <si>
    <t>8140.101</t>
  </si>
  <si>
    <t>-6642.127</t>
  </si>
  <si>
    <t>-749.464</t>
  </si>
  <si>
    <t>4779.935</t>
  </si>
  <si>
    <t>-10006.977</t>
  </si>
  <si>
    <t>654.714</t>
  </si>
  <si>
    <t>-17210.233</t>
  </si>
  <si>
    <t>4662.915</t>
  </si>
  <si>
    <t>-390.249</t>
  </si>
  <si>
    <t>-8589.556</t>
  </si>
  <si>
    <t>-20000.397</t>
  </si>
  <si>
    <t>2048.623</t>
  </si>
  <si>
    <t>-25114.77</t>
  </si>
  <si>
    <t>1743.915</t>
  </si>
  <si>
    <t>14279.882</t>
  </si>
  <si>
    <t>238.313</t>
  </si>
  <si>
    <t>-4915.909</t>
  </si>
  <si>
    <t>-10023.378</t>
  </si>
  <si>
    <t>1635.813</t>
  </si>
  <si>
    <t>-23133.87</t>
  </si>
  <si>
    <t>1121컴공홍성욱</t>
    <phoneticPr fontId="1" type="noConversion"/>
  </si>
  <si>
    <t>23591.23</t>
  </si>
  <si>
    <t>15060.7</t>
  </si>
  <si>
    <t>35388.74</t>
  </si>
  <si>
    <t>33770.107</t>
  </si>
  <si>
    <t>17819.056</t>
  </si>
  <si>
    <t>41868.891</t>
  </si>
  <si>
    <t>1369.877</t>
  </si>
  <si>
    <t>-4546.038</t>
  </si>
  <si>
    <t>20811.492</t>
  </si>
  <si>
    <t>13852.693</t>
  </si>
  <si>
    <t>33913.236</t>
  </si>
  <si>
    <t>35991.75</t>
  </si>
  <si>
    <t>17496.235</t>
  </si>
  <si>
    <t>40314.106</t>
  </si>
  <si>
    <t>179.025</t>
  </si>
  <si>
    <t>-12307.792</t>
  </si>
  <si>
    <t>14348.62</t>
  </si>
  <si>
    <t>14256.274</t>
  </si>
  <si>
    <t>26270.4</t>
  </si>
  <si>
    <t>16109.483</t>
  </si>
  <si>
    <t>15064.182</t>
  </si>
  <si>
    <t>55986.673</t>
  </si>
  <si>
    <t>6175.253</t>
  </si>
  <si>
    <t>2881.308</t>
  </si>
  <si>
    <t>12932.279</t>
  </si>
  <si>
    <t>13785.996</t>
  </si>
  <si>
    <t>24905.016</t>
  </si>
  <si>
    <t>22136.545</t>
  </si>
  <si>
    <t>15434.77</t>
  </si>
  <si>
    <t>54236.465</t>
  </si>
  <si>
    <t>5712.867</t>
  </si>
  <si>
    <t>-3186.165</t>
  </si>
  <si>
    <t>20384.237</t>
  </si>
  <si>
    <t>12928.934</t>
  </si>
  <si>
    <t>28049.741</t>
  </si>
  <si>
    <t>16693.03</t>
  </si>
  <si>
    <t>20051.456</t>
  </si>
  <si>
    <t>52568.449</t>
  </si>
  <si>
    <t>6992.579</t>
  </si>
  <si>
    <t>13091.287</t>
  </si>
  <si>
    <t>18147.686</t>
  </si>
  <si>
    <t>13459.682</t>
  </si>
  <si>
    <t>28280.005</t>
  </si>
  <si>
    <t>19102.497</t>
  </si>
  <si>
    <t>20805.169</t>
  </si>
  <si>
    <t>52479.584</t>
  </si>
  <si>
    <t>6113.349</t>
  </si>
  <si>
    <t>-8689.674</t>
  </si>
  <si>
    <t>33359.416</t>
  </si>
  <si>
    <t>30170.153</t>
  </si>
  <si>
    <t>28919.116</t>
  </si>
  <si>
    <t>33495.166</t>
  </si>
  <si>
    <t>30409.192</t>
  </si>
  <si>
    <t>48144.09</t>
  </si>
  <si>
    <t>8402.553</t>
  </si>
  <si>
    <t>4128.75</t>
  </si>
  <si>
    <t>33075.721</t>
  </si>
  <si>
    <t>28369.05</t>
  </si>
  <si>
    <t>27191.56</t>
  </si>
  <si>
    <t>31549.723</t>
  </si>
  <si>
    <t>29510.336</t>
  </si>
  <si>
    <t>45475.421</t>
  </si>
  <si>
    <t>4627.007</t>
  </si>
  <si>
    <t>2312.281</t>
  </si>
  <si>
    <t>23779.583</t>
  </si>
  <si>
    <t>18490.813</t>
  </si>
  <si>
    <t>16594.157</t>
  </si>
  <si>
    <t>16940.412</t>
  </si>
  <si>
    <t>26861.0</t>
  </si>
  <si>
    <t>36722.581</t>
  </si>
  <si>
    <t>-2429.558</t>
  </si>
  <si>
    <t>-6770.878</t>
  </si>
  <si>
    <t>24039.508</t>
  </si>
  <si>
    <t>17159.58</t>
  </si>
  <si>
    <t>15168.153</t>
  </si>
  <si>
    <t>15423.696</t>
  </si>
  <si>
    <t>25199.833</t>
  </si>
  <si>
    <t>35814.411</t>
  </si>
  <si>
    <t>-3775.535</t>
  </si>
  <si>
    <t>-6607.26</t>
  </si>
  <si>
    <t>5737.107</t>
  </si>
  <si>
    <t>5821.934</t>
  </si>
  <si>
    <t>7413.871</t>
  </si>
  <si>
    <t>-6893.683</t>
  </si>
  <si>
    <t>7869.641</t>
  </si>
  <si>
    <t>26247.167</t>
  </si>
  <si>
    <t>-13893.369</t>
  </si>
  <si>
    <t>-2066.352</t>
  </si>
  <si>
    <t>6012.912</t>
  </si>
  <si>
    <t>6877.475</t>
  </si>
  <si>
    <t>7802.385</t>
  </si>
  <si>
    <t>-1256.615</t>
  </si>
  <si>
    <t>16458.207</t>
  </si>
  <si>
    <t>26400.494</t>
  </si>
  <si>
    <t>-12236.09</t>
  </si>
  <si>
    <t>-3187.782</t>
  </si>
  <si>
    <t>23161.897</t>
  </si>
  <si>
    <t>26949.111</t>
  </si>
  <si>
    <t>17913.787</t>
  </si>
  <si>
    <t>5519.711</t>
  </si>
  <si>
    <t>19089.968</t>
  </si>
  <si>
    <t>43005.617</t>
  </si>
  <si>
    <t>9749.804</t>
  </si>
  <si>
    <t>-2110.534</t>
  </si>
  <si>
    <t>22539.42</t>
  </si>
  <si>
    <t>28152.737</t>
  </si>
  <si>
    <t>20211.098</t>
  </si>
  <si>
    <t>28605.634</t>
  </si>
  <si>
    <t>19260.438</t>
  </si>
  <si>
    <t>45906.682</t>
  </si>
  <si>
    <t>-33275.502</t>
  </si>
  <si>
    <t>-3118.437</t>
  </si>
  <si>
    <t>15060.356</t>
  </si>
  <si>
    <t>22689.89</t>
  </si>
  <si>
    <t>11462.754</t>
  </si>
  <si>
    <t>5863.805</t>
  </si>
  <si>
    <t>12505.5</t>
  </si>
  <si>
    <t>42018.985</t>
  </si>
  <si>
    <t>-10283.696</t>
  </si>
  <si>
    <t>-6199.76</t>
  </si>
  <si>
    <t>16995.918</t>
  </si>
  <si>
    <t>23418.855</t>
  </si>
  <si>
    <t>12593.933</t>
  </si>
  <si>
    <t>16923.496</t>
  </si>
  <si>
    <t>9329.427</t>
  </si>
  <si>
    <t>44006.154</t>
  </si>
  <si>
    <t>-44747.833</t>
  </si>
  <si>
    <t>-9515.873</t>
  </si>
  <si>
    <t>11824.584</t>
  </si>
  <si>
    <t>18717.84</t>
  </si>
  <si>
    <t>13822.972</t>
  </si>
  <si>
    <t>-11836.23</t>
  </si>
  <si>
    <t>8065.076</t>
  </si>
  <si>
    <t>41841.033</t>
  </si>
  <si>
    <t>4022.037</t>
  </si>
  <si>
    <t>2623.026</t>
  </si>
  <si>
    <t>12425.659</t>
  </si>
  <si>
    <t>19299.267</t>
  </si>
  <si>
    <t>14103.537</t>
  </si>
  <si>
    <t>2296.196</t>
  </si>
  <si>
    <t>7838.922</t>
  </si>
  <si>
    <t>43010.753</t>
  </si>
  <si>
    <t>-31864.766</t>
  </si>
  <si>
    <t>852.231</t>
  </si>
  <si>
    <t>channell</t>
  </si>
  <si>
    <t>channe15</t>
  </si>
  <si>
    <t>channe12</t>
  </si>
  <si>
    <t>channe16</t>
  </si>
  <si>
    <t>channe13</t>
  </si>
  <si>
    <t>channe17</t>
  </si>
  <si>
    <t>channe14</t>
  </si>
  <si>
    <t>channe18</t>
  </si>
  <si>
    <t>42966.125</t>
  </si>
  <si>
    <t>48431.651</t>
  </si>
  <si>
    <t>52406.391</t>
  </si>
  <si>
    <t>40295.911</t>
  </si>
  <si>
    <t>50135.787</t>
  </si>
  <si>
    <t>55640.181</t>
  </si>
  <si>
    <t>2850.134</t>
  </si>
  <si>
    <t>41703.79</t>
  </si>
  <si>
    <t>48790.521</t>
  </si>
  <si>
    <t>50551.257</t>
  </si>
  <si>
    <t>38538.988</t>
  </si>
  <si>
    <t>47939.24</t>
  </si>
  <si>
    <t>54534.425</t>
  </si>
  <si>
    <t>3652.76</t>
  </si>
  <si>
    <t>15372.789</t>
  </si>
  <si>
    <t>29692.566</t>
  </si>
  <si>
    <t>35762.683</t>
  </si>
  <si>
    <t>30855.674</t>
  </si>
  <si>
    <t>27991.031</t>
  </si>
  <si>
    <t>28443.565</t>
  </si>
  <si>
    <t>37155.13</t>
  </si>
  <si>
    <t>3933.235</t>
  </si>
  <si>
    <t>14124.999</t>
  </si>
  <si>
    <t>29475.21</t>
  </si>
  <si>
    <t>37320.791</t>
  </si>
  <si>
    <t>30592.079</t>
  </si>
  <si>
    <t>27576.742</t>
  </si>
  <si>
    <t>27374.832</t>
  </si>
  <si>
    <t>36427.624</t>
  </si>
  <si>
    <t>4113.868</t>
  </si>
  <si>
    <t>13184.289</t>
  </si>
  <si>
    <t>25527.198</t>
  </si>
  <si>
    <t>31198.297</t>
  </si>
  <si>
    <t>24732.753</t>
  </si>
  <si>
    <t>22663.594</t>
  </si>
  <si>
    <t>30224.419</t>
  </si>
  <si>
    <t>26384.338</t>
  </si>
  <si>
    <t>2053.049</t>
  </si>
  <si>
    <t>19988.006</t>
  </si>
  <si>
    <t>24142.76</t>
  </si>
  <si>
    <t>33022.495</t>
  </si>
  <si>
    <t>23396.585</t>
  </si>
  <si>
    <t>23944.224</t>
  </si>
  <si>
    <t>29764.297</t>
  </si>
  <si>
    <t>25938.357</t>
  </si>
  <si>
    <t>-1096.628</t>
  </si>
  <si>
    <t>9859.639</t>
  </si>
  <si>
    <t>36740.939</t>
  </si>
  <si>
    <t>33265.128</t>
  </si>
  <si>
    <t>30896.04</t>
  </si>
  <si>
    <t>43038.965</t>
  </si>
  <si>
    <t>53526.019</t>
  </si>
  <si>
    <t>44217.046</t>
  </si>
  <si>
    <t>18960.047</t>
  </si>
  <si>
    <t>13313.469</t>
  </si>
  <si>
    <t>34587.609</t>
  </si>
  <si>
    <t>32120.023</t>
  </si>
  <si>
    <t>35551.598</t>
  </si>
  <si>
    <t>40516.322</t>
  </si>
  <si>
    <t>56957.951</t>
  </si>
  <si>
    <t>43840.625</t>
  </si>
  <si>
    <t>17576.395</t>
  </si>
  <si>
    <t>7674.129</t>
  </si>
  <si>
    <t>26440.329</t>
  </si>
  <si>
    <t>13733.773</t>
  </si>
  <si>
    <t>18837.923</t>
  </si>
  <si>
    <t>40497.783</t>
  </si>
  <si>
    <t>43642.728</t>
  </si>
  <si>
    <t>30569.438</t>
  </si>
  <si>
    <t>12076.384</t>
  </si>
  <si>
    <t>-1772.036</t>
  </si>
  <si>
    <t>25264.964</t>
  </si>
  <si>
    <t>13894.29</t>
  </si>
  <si>
    <t>28238.554</t>
  </si>
  <si>
    <t>44202.789</t>
  </si>
  <si>
    <t>49811.109</t>
  </si>
  <si>
    <t>33229.457</t>
  </si>
  <si>
    <t>14095.39</t>
  </si>
  <si>
    <t>808.396</t>
  </si>
  <si>
    <t>28890.514</t>
  </si>
  <si>
    <t>14976.772</t>
  </si>
  <si>
    <t>22075.736</t>
  </si>
  <si>
    <t>39660.142</t>
  </si>
  <si>
    <t>46605.254</t>
  </si>
  <si>
    <t>26729.891</t>
  </si>
  <si>
    <t>14042.614</t>
  </si>
  <si>
    <t>8382.001</t>
  </si>
  <si>
    <t>28145.936</t>
  </si>
  <si>
    <t>18404.241</t>
  </si>
  <si>
    <t>32545.151</t>
  </si>
  <si>
    <t>41765.273</t>
  </si>
  <si>
    <t>51655.099</t>
  </si>
  <si>
    <t>26863.789</t>
  </si>
  <si>
    <t>14806.563</t>
  </si>
  <si>
    <t>3241.796</t>
  </si>
  <si>
    <t>15125.61</t>
  </si>
  <si>
    <t>15084.64</t>
  </si>
  <si>
    <t>14166.538</t>
  </si>
  <si>
    <t>40398.242</t>
  </si>
  <si>
    <t>-4885.73</t>
  </si>
  <si>
    <t>7530.83</t>
  </si>
  <si>
    <t>47363.827</t>
  </si>
  <si>
    <t>17065.001</t>
  </si>
  <si>
    <t>9238.385</t>
  </si>
  <si>
    <t>19025.311</t>
  </si>
  <si>
    <t>9610.217</t>
  </si>
  <si>
    <t>45013.734</t>
  </si>
  <si>
    <t>2368.86</t>
  </si>
  <si>
    <t>20370.641</t>
  </si>
  <si>
    <t>47064.838</t>
  </si>
  <si>
    <t>10129.21</t>
  </si>
  <si>
    <t>13216.677</t>
  </si>
  <si>
    <t>15335.577</t>
  </si>
  <si>
    <t>10748.475</t>
  </si>
  <si>
    <t>41255.55</t>
  </si>
  <si>
    <t>11203.461</t>
  </si>
  <si>
    <t>12529.917</t>
  </si>
  <si>
    <t>18499.535</t>
  </si>
  <si>
    <t>606.151</t>
  </si>
  <si>
    <t>11025.353</t>
  </si>
  <si>
    <t>19713.134</t>
  </si>
  <si>
    <t>9481.807</t>
  </si>
  <si>
    <t>45083.547</t>
  </si>
  <si>
    <t>17779.304</t>
  </si>
  <si>
    <t>19476.014</t>
  </si>
  <si>
    <t>17038.9</t>
  </si>
  <si>
    <t>3780.312</t>
  </si>
  <si>
    <t>10992.692</t>
  </si>
  <si>
    <t>6001.273</t>
  </si>
  <si>
    <t>1868.52</t>
  </si>
  <si>
    <t>36107.918</t>
  </si>
  <si>
    <t>4654.518</t>
  </si>
  <si>
    <t>11227.775</t>
  </si>
  <si>
    <t>15135.991</t>
  </si>
  <si>
    <t>-3239.255</t>
  </si>
  <si>
    <t>9680.593</t>
  </si>
  <si>
    <t>11726.012</t>
  </si>
  <si>
    <t>2225.515</t>
  </si>
  <si>
    <t>39232.457</t>
  </si>
  <si>
    <t>7184.315</t>
  </si>
  <si>
    <t>13385.059</t>
  </si>
  <si>
    <t>14753.216</t>
  </si>
  <si>
    <t>513.962</t>
  </si>
  <si>
    <t>47470.295</t>
  </si>
  <si>
    <t>37068.006</t>
  </si>
  <si>
    <t>30891.675</t>
  </si>
  <si>
    <t>33826.554</t>
  </si>
  <si>
    <t>30888.836</t>
  </si>
  <si>
    <t>49545.627</t>
  </si>
  <si>
    <t>6267.864</t>
  </si>
  <si>
    <t>-8250.555</t>
  </si>
  <si>
    <t>49302.408</t>
  </si>
  <si>
    <t>41818.934</t>
  </si>
  <si>
    <t>27606.205</t>
  </si>
  <si>
    <t>56856.313</t>
  </si>
  <si>
    <t>41062.063</t>
  </si>
  <si>
    <t>59267.483</t>
  </si>
  <si>
    <t>21420.825</t>
  </si>
  <si>
    <t>-9744.619</t>
  </si>
  <si>
    <t>9581.708</t>
  </si>
  <si>
    <t>5677.879</t>
  </si>
  <si>
    <t>3302.362</t>
  </si>
  <si>
    <t>6042.566</t>
  </si>
  <si>
    <t>-1239.022</t>
  </si>
  <si>
    <t>19424.801</t>
  </si>
  <si>
    <t>-17133.718</t>
  </si>
  <si>
    <t>-2471.609</t>
  </si>
  <si>
    <t>18926.43</t>
  </si>
  <si>
    <t>11509.687</t>
  </si>
  <si>
    <t>587.359</t>
  </si>
  <si>
    <t>23438.056</t>
  </si>
  <si>
    <t>-6526.936</t>
  </si>
  <si>
    <t>27536.006</t>
  </si>
  <si>
    <t>-2659.743</t>
  </si>
  <si>
    <t>-1942.981</t>
  </si>
  <si>
    <t>-28002.686</t>
  </si>
  <si>
    <t>-12284.516</t>
  </si>
  <si>
    <t>-16508.603</t>
  </si>
  <si>
    <t>1455.876</t>
  </si>
  <si>
    <t>-12896.698</t>
  </si>
  <si>
    <t>5972.997</t>
  </si>
  <si>
    <t>-34750.525</t>
  </si>
  <si>
    <t>-4185.2</t>
  </si>
  <si>
    <t>2722.75</t>
  </si>
  <si>
    <t>1796.334</t>
  </si>
  <si>
    <t>-22885.237</t>
  </si>
  <si>
    <t>14826.047</t>
  </si>
  <si>
    <t>-10659.937</t>
  </si>
  <si>
    <t>14994.672</t>
  </si>
  <si>
    <t>-10454.43</t>
  </si>
  <si>
    <t>-5609.357</t>
  </si>
  <si>
    <t>24781.571</t>
  </si>
  <si>
    <t>28029.671</t>
  </si>
  <si>
    <t>31936.699</t>
  </si>
  <si>
    <t>25591.667</t>
  </si>
  <si>
    <t>35718.309</t>
  </si>
  <si>
    <t>13982.396</t>
  </si>
  <si>
    <t>-32011.233</t>
  </si>
  <si>
    <t>14577.854</t>
  </si>
  <si>
    <t>21756.865</t>
  </si>
  <si>
    <t>26499.1</t>
  </si>
  <si>
    <t>30052.927</t>
  </si>
  <si>
    <t>24578.666</t>
  </si>
  <si>
    <t>34703.281</t>
  </si>
  <si>
    <t>12384.221</t>
  </si>
  <si>
    <t>-34038.169</t>
  </si>
  <si>
    <t>15695.352</t>
  </si>
  <si>
    <t>19346.14</t>
  </si>
  <si>
    <t>23894.562</t>
  </si>
  <si>
    <t>31328.64</t>
  </si>
  <si>
    <t>26902.944</t>
  </si>
  <si>
    <t>28785.253</t>
  </si>
  <si>
    <t>14398.761</t>
  </si>
  <si>
    <t>-30235.925</t>
  </si>
  <si>
    <t>9935.59</t>
  </si>
  <si>
    <t>17963.14</t>
  </si>
  <si>
    <t>22863.374</t>
  </si>
  <si>
    <t>30942.662</t>
  </si>
  <si>
    <t>28033.597</t>
  </si>
  <si>
    <t>28013.157</t>
  </si>
  <si>
    <t>-29876.058</t>
  </si>
  <si>
    <t>13070.644</t>
  </si>
  <si>
    <t>5407.095</t>
  </si>
  <si>
    <t>22317.013</t>
  </si>
  <si>
    <t>25268.748</t>
  </si>
  <si>
    <t>26168.751</t>
  </si>
  <si>
    <t>27872.503</t>
  </si>
  <si>
    <t>15226.48</t>
  </si>
  <si>
    <t>-25856.363</t>
  </si>
  <si>
    <t>6917.362</t>
  </si>
  <si>
    <t>8683.916</t>
  </si>
  <si>
    <t>21067.216</t>
  </si>
  <si>
    <t>25208.9</t>
  </si>
  <si>
    <t>26519.286</t>
  </si>
  <si>
    <t>28354.229</t>
  </si>
  <si>
    <t>14926.561</t>
  </si>
  <si>
    <t>-25792.073</t>
  </si>
  <si>
    <t>21186.039</t>
  </si>
  <si>
    <t>47318.645</t>
  </si>
  <si>
    <t>8540.611</t>
  </si>
  <si>
    <t>33062.789</t>
  </si>
  <si>
    <t>5159.975</t>
  </si>
  <si>
    <t>15511.103</t>
  </si>
  <si>
    <t>19901.335</t>
  </si>
  <si>
    <t>9526.06</t>
  </si>
  <si>
    <t>15270.08</t>
  </si>
  <si>
    <t>45234.425</t>
  </si>
  <si>
    <t>9039.485</t>
  </si>
  <si>
    <t>27590.269</t>
  </si>
  <si>
    <t>1435.578</t>
  </si>
  <si>
    <t>9981.999</t>
  </si>
  <si>
    <t>15354.662</t>
  </si>
  <si>
    <t>-7488.131</t>
  </si>
  <si>
    <t>8695.351</t>
  </si>
  <si>
    <t>9436.498</t>
  </si>
  <si>
    <t>2641.974</t>
  </si>
  <si>
    <t>10309.193</t>
  </si>
  <si>
    <t>-9733.536</t>
  </si>
  <si>
    <t>4583.279</t>
  </si>
  <si>
    <t>-738.088</t>
  </si>
  <si>
    <t>-11539.436</t>
  </si>
  <si>
    <t>5137.688</t>
  </si>
  <si>
    <t>8335.883</t>
  </si>
  <si>
    <t>-250.068</t>
  </si>
  <si>
    <t>7462.119</t>
  </si>
  <si>
    <t>-12017.758</t>
  </si>
  <si>
    <t>445.989</t>
  </si>
  <si>
    <t>-3905.473</t>
  </si>
  <si>
    <t>-13088.224</t>
  </si>
  <si>
    <t>19972.7</t>
  </si>
  <si>
    <t>29751.292</t>
  </si>
  <si>
    <t>12925.353</t>
  </si>
  <si>
    <t>25243.003</t>
  </si>
  <si>
    <t>10056.941</t>
  </si>
  <si>
    <t>13780.694</t>
  </si>
  <si>
    <t>13670.835</t>
  </si>
  <si>
    <t>-40.216</t>
  </si>
  <si>
    <t>18112.998</t>
  </si>
  <si>
    <t>34305.878</t>
  </si>
  <si>
    <t>14688.021</t>
  </si>
  <si>
    <t>25504.732</t>
  </si>
  <si>
    <t>10557.842</t>
  </si>
  <si>
    <t>13596.977</t>
  </si>
  <si>
    <t>13886.826</t>
  </si>
  <si>
    <t>-5289.085</t>
  </si>
  <si>
    <t>-5253.073</t>
  </si>
  <si>
    <t>5331.204</t>
  </si>
  <si>
    <t>42306.188</t>
  </si>
  <si>
    <t>8163.088</t>
  </si>
  <si>
    <t>7028.874</t>
  </si>
  <si>
    <t>-4508.799</t>
  </si>
  <si>
    <t>7872.95</t>
  </si>
  <si>
    <t>-68.548</t>
  </si>
  <si>
    <t>-6813.199</t>
  </si>
  <si>
    <t>8378.622</t>
  </si>
  <si>
    <t>47520.952</t>
  </si>
  <si>
    <t>5600.608</t>
  </si>
  <si>
    <t>6519.511</t>
  </si>
  <si>
    <t>-6165.237</t>
  </si>
  <si>
    <t>3390.76</t>
  </si>
  <si>
    <t>-4963.434</t>
  </si>
  <si>
    <t>-11241.968</t>
  </si>
  <si>
    <t>3781.287</t>
  </si>
  <si>
    <t>25442.379</t>
  </si>
  <si>
    <t>4047.851</t>
  </si>
  <si>
    <t>4422.393</t>
  </si>
  <si>
    <t>-7944.244</t>
  </si>
  <si>
    <t>-5703.197</t>
  </si>
  <si>
    <t>-7101.796</t>
  </si>
  <si>
    <t>-10271.731</t>
  </si>
  <si>
    <t>9113.643</t>
  </si>
  <si>
    <t>37743.656</t>
  </si>
  <si>
    <t>2237.003</t>
  </si>
  <si>
    <t>3656.576</t>
  </si>
  <si>
    <t>-9378.123</t>
  </si>
  <si>
    <t>-3687.703</t>
  </si>
  <si>
    <t>-8972.921</t>
  </si>
  <si>
    <t>-23265.313</t>
  </si>
  <si>
    <t>-17364.367</t>
  </si>
  <si>
    <t>16686.672</t>
  </si>
  <si>
    <t>-2916.642</t>
  </si>
  <si>
    <t>1099.1</t>
  </si>
  <si>
    <t>-11220.658</t>
  </si>
  <si>
    <t>-2234.864</t>
  </si>
  <si>
    <t>-14924.014</t>
  </si>
  <si>
    <t>-18075.43</t>
  </si>
  <si>
    <t>720.949</t>
  </si>
  <si>
    <t>36790.716</t>
  </si>
  <si>
    <t>-3513.34</t>
  </si>
  <si>
    <t>507.445</t>
  </si>
  <si>
    <t>-12360.615</t>
  </si>
  <si>
    <t>2433.94</t>
  </si>
  <si>
    <t>-14572.594</t>
  </si>
  <si>
    <t>-62855.302</t>
  </si>
  <si>
    <t>-70884.986</t>
  </si>
  <si>
    <t>-35328.965</t>
  </si>
  <si>
    <t>-85902.423</t>
  </si>
  <si>
    <t>-77347.357</t>
  </si>
  <si>
    <t>-74511.722</t>
  </si>
  <si>
    <t>37711.099</t>
  </si>
  <si>
    <t>-79236.56</t>
  </si>
  <si>
    <t>-64136.6</t>
  </si>
  <si>
    <t>-72412.436</t>
  </si>
  <si>
    <t>-36505.044</t>
  </si>
  <si>
    <t>-86211.938</t>
  </si>
  <si>
    <t>-79073.529</t>
  </si>
  <si>
    <t>-74858.724</t>
  </si>
  <si>
    <t>40755.466</t>
  </si>
  <si>
    <t>-79713.232</t>
  </si>
  <si>
    <t>-98205.633</t>
  </si>
  <si>
    <t>-107915.584</t>
  </si>
  <si>
    <t>-60072.189</t>
  </si>
  <si>
    <t>-98028.456</t>
  </si>
  <si>
    <t>-84557.174</t>
  </si>
  <si>
    <t>-121933.037</t>
  </si>
  <si>
    <t>-88274.979</t>
  </si>
  <si>
    <t>-112388.287</t>
  </si>
  <si>
    <t>-97973.811</t>
  </si>
  <si>
    <t>-108691.248</t>
  </si>
  <si>
    <t>-61444.154</t>
  </si>
  <si>
    <t>-97617.51</t>
  </si>
  <si>
    <t>-84796.802</t>
  </si>
  <si>
    <t>-122102.045</t>
  </si>
  <si>
    <t>-88359.993</t>
  </si>
  <si>
    <t>-111124.858</t>
  </si>
  <si>
    <t>-74355.486</t>
  </si>
  <si>
    <t>-83374.324</t>
  </si>
  <si>
    <t>45403.857</t>
  </si>
  <si>
    <t>-88620.052</t>
  </si>
  <si>
    <t>-84162.49</t>
  </si>
  <si>
    <t>-81719.954</t>
  </si>
  <si>
    <t>-53244.923</t>
  </si>
  <si>
    <t>-88332.925</t>
  </si>
  <si>
    <t>-74581.859</t>
  </si>
  <si>
    <t>-84504.439</t>
  </si>
  <si>
    <t>46489.473</t>
  </si>
  <si>
    <t>-88221.033</t>
  </si>
  <si>
    <t>-85685.131</t>
  </si>
  <si>
    <t>-81965.578</t>
  </si>
  <si>
    <t>-54860.499</t>
  </si>
  <si>
    <t>-88657.198</t>
  </si>
  <si>
    <t>21871.178</t>
  </si>
  <si>
    <t>13376.001</t>
  </si>
  <si>
    <t>-8444.024</t>
  </si>
  <si>
    <t>6940.306</t>
  </si>
  <si>
    <t>10552.365</t>
  </si>
  <si>
    <t>-6661.907</t>
  </si>
  <si>
    <t>21023.029</t>
  </si>
  <si>
    <t>48877.836</t>
  </si>
  <si>
    <t>-6355.443</t>
  </si>
  <si>
    <t>23697.981</t>
  </si>
  <si>
    <t>-8362.856</t>
  </si>
  <si>
    <t>6048.04</t>
  </si>
  <si>
    <t>10206.969</t>
  </si>
  <si>
    <t>-7094.164</t>
  </si>
  <si>
    <t>20529.466</t>
  </si>
  <si>
    <t>47883.28</t>
  </si>
  <si>
    <t>-7139.757</t>
  </si>
  <si>
    <t>19558.804</t>
  </si>
  <si>
    <t>-13178.131</t>
  </si>
  <si>
    <t>-2078.93</t>
  </si>
  <si>
    <t>5225.927</t>
  </si>
  <si>
    <t>-14421.99</t>
  </si>
  <si>
    <t>19896.159</t>
  </si>
  <si>
    <t>39591.801</t>
  </si>
  <si>
    <t>-7915.994</t>
  </si>
  <si>
    <t>16623.429</t>
  </si>
  <si>
    <t>-13598.026</t>
  </si>
  <si>
    <t>1322.87</t>
  </si>
  <si>
    <t>6306.905</t>
  </si>
  <si>
    <t>-9418.149</t>
  </si>
  <si>
    <t>20291.664</t>
  </si>
  <si>
    <t>40850.302</t>
  </si>
  <si>
    <t>-7128.062</t>
  </si>
  <si>
    <t>16000.195</t>
  </si>
  <si>
    <t>A value: 16929.009</t>
  </si>
  <si>
    <t>B value: 12606.864</t>
  </si>
  <si>
    <t>A value: 20464.867</t>
  </si>
  <si>
    <t>B value: 20424.187</t>
  </si>
  <si>
    <t>A - B value: 40.68</t>
  </si>
  <si>
    <t>A value: 17704.25</t>
  </si>
  <si>
    <t>8 value: 14855.66</t>
  </si>
  <si>
    <t>A value: 60836.397</t>
  </si>
  <si>
    <t>A value: 21167.25</t>
  </si>
  <si>
    <t>A value: 10432.631</t>
  </si>
  <si>
    <t>8 value: 6843.755</t>
  </si>
  <si>
    <t>A - B value: 3588.876</t>
  </si>
  <si>
    <t>A value: 6339.64</t>
  </si>
  <si>
    <t>B value: 7051.596</t>
  </si>
  <si>
    <t>A value: 56251.097</t>
  </si>
  <si>
    <t>A - B value: 4322.145</t>
  </si>
  <si>
    <t>A - B_value: 2848.59</t>
  </si>
  <si>
    <t>A - 8 value: 1892.778</t>
  </si>
  <si>
    <t>A - B value: 1027.069</t>
  </si>
  <si>
    <t>A - B value: -711.956</t>
  </si>
  <si>
    <t>A - value: 40076.587</t>
  </si>
  <si>
    <t>8 value: 58943.619</t>
    <phoneticPr fontId="1" type="noConversion"/>
  </si>
  <si>
    <t>8 value: 20140.181</t>
    <phoneticPr fontId="1" type="noConversion"/>
  </si>
  <si>
    <t>8 value: 46174.51</t>
    <phoneticPr fontId="1" type="noConversion"/>
  </si>
  <si>
    <t>16929.009</t>
  </si>
  <si>
    <t>17704.25</t>
  </si>
  <si>
    <t>21167.25</t>
  </si>
  <si>
    <t>6339.64</t>
  </si>
  <si>
    <t>20464.867</t>
  </si>
  <si>
    <t>60836.397</t>
  </si>
  <si>
    <t>10432.631</t>
  </si>
  <si>
    <t>56251.097</t>
  </si>
  <si>
    <t>12606.864</t>
  </si>
  <si>
    <t>14855.66</t>
  </si>
  <si>
    <t>20140.181</t>
  </si>
  <si>
    <t>7051.596</t>
  </si>
  <si>
    <t>20424.187</t>
  </si>
  <si>
    <t>58943.619</t>
  </si>
  <si>
    <t>6843.755</t>
  </si>
  <si>
    <t>46174.51</t>
  </si>
  <si>
    <t>ActExt1</t>
  </si>
  <si>
    <t>ActExt2</t>
  </si>
  <si>
    <t>ActExt3</t>
  </si>
  <si>
    <t>ActExt4</t>
  </si>
  <si>
    <t>ActExt5</t>
  </si>
  <si>
    <t>ActExt6</t>
  </si>
  <si>
    <t>ActExt7</t>
  </si>
  <si>
    <t>ActExt8</t>
  </si>
  <si>
    <t>PassExt1</t>
  </si>
  <si>
    <t>PassExt2</t>
  </si>
  <si>
    <t>PassExt3</t>
  </si>
  <si>
    <t>PassExt4</t>
  </si>
  <si>
    <t>PassExt5</t>
  </si>
  <si>
    <t>PassExt6</t>
  </si>
  <si>
    <t>PassExt7</t>
  </si>
  <si>
    <t>PassExt8</t>
  </si>
  <si>
    <t>Squat1</t>
  </si>
  <si>
    <t>Squat2</t>
  </si>
  <si>
    <t>Squat3</t>
  </si>
  <si>
    <t>Squat4</t>
  </si>
  <si>
    <t>Squat5</t>
  </si>
  <si>
    <t>Squat6</t>
  </si>
  <si>
    <t>Squat7</t>
  </si>
  <si>
    <t>Squat8</t>
  </si>
  <si>
    <t>move</t>
    <phoneticPr fontId="1" type="noConversion"/>
  </si>
  <si>
    <t>SUM</t>
    <phoneticPr fontId="1" type="noConversion"/>
  </si>
  <si>
    <t>CH1Prop</t>
    <phoneticPr fontId="1" type="noConversion"/>
  </si>
  <si>
    <t>CH2Prop</t>
  </si>
  <si>
    <t>CH3Prop</t>
  </si>
  <si>
    <t>CH4Prop</t>
  </si>
  <si>
    <t>CH5Prop</t>
  </si>
  <si>
    <t>CH6Prop</t>
  </si>
  <si>
    <t>CH7Prop</t>
  </si>
  <si>
    <t>CH8Prop</t>
  </si>
  <si>
    <t>IQR</t>
    <phoneticPr fontId="1" type="noConversion"/>
  </si>
  <si>
    <t>Q3</t>
    <phoneticPr fontId="1" type="noConversion"/>
  </si>
  <si>
    <t>Q1</t>
    <phoneticPr fontId="1" type="noConversion"/>
  </si>
  <si>
    <t>CH1OUT</t>
    <phoneticPr fontId="1" type="noConversion"/>
  </si>
  <si>
    <t>CH2OUT</t>
  </si>
  <si>
    <t>CH3OUT</t>
  </si>
  <si>
    <t>CH4OUT</t>
  </si>
  <si>
    <t>CH5OUT</t>
  </si>
  <si>
    <t>CH6OUT</t>
  </si>
  <si>
    <t>CH7OUT</t>
  </si>
  <si>
    <t>CH8OUT</t>
  </si>
  <si>
    <t>id</t>
    <phoneticPr fontId="1" type="noConversion"/>
  </si>
  <si>
    <t>flex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</si>
</sst>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C713-A1C7-4D59-9FD6-D3403C128F80}">
  <dimension ref="A1:J61"/>
  <sheetViews>
    <sheetView workbookViewId="0">
      <selection activeCell="K2" sqref="K2"/>
    </sheetView>
  </sheetViews>
  <sheetFormatPr defaultRowHeight="17.399999999999999" x14ac:dyDescent="0.4"/>
  <cols>
    <col min="2" max="4" width="11.19921875" style="3" bestFit="1" customWidth="1"/>
    <col min="5" max="8" width="11.5" style="3" bestFit="1" customWidth="1"/>
    <col min="9" max="9" width="12.8984375" style="3" bestFit="1" customWidth="1"/>
    <col min="10" max="10" width="10.19921875" bestFit="1" customWidth="1"/>
  </cols>
  <sheetData>
    <row r="1" spans="1:10" x14ac:dyDescent="0.4">
      <c r="A1" t="s">
        <v>21</v>
      </c>
      <c r="B1" s="3" t="s">
        <v>0</v>
      </c>
      <c r="C1" s="3" t="s">
        <v>2</v>
      </c>
      <c r="D1" s="3" t="s">
        <v>4</v>
      </c>
      <c r="E1" s="3" t="s">
        <v>6</v>
      </c>
      <c r="F1" s="3" t="s">
        <v>1</v>
      </c>
      <c r="G1" s="3" t="s">
        <v>3</v>
      </c>
      <c r="H1" s="3" t="s">
        <v>5</v>
      </c>
      <c r="I1" s="3" t="s">
        <v>7</v>
      </c>
      <c r="J1" t="s">
        <v>1001</v>
      </c>
    </row>
    <row r="2" spans="1:10" x14ac:dyDescent="0.4">
      <c r="A2">
        <v>1</v>
      </c>
      <c r="B2" s="3">
        <v>1281.2979999999952</v>
      </c>
      <c r="C2" s="3">
        <v>1527.4499999999971</v>
      </c>
      <c r="D2" s="3">
        <v>1176.0790000000052</v>
      </c>
      <c r="E2" s="3">
        <v>309.51499999999942</v>
      </c>
      <c r="F2" s="3">
        <v>1726.1719999999914</v>
      </c>
      <c r="G2" s="3">
        <v>347.00200000000768</v>
      </c>
      <c r="H2" s="3">
        <v>-3044.3669999999984</v>
      </c>
      <c r="I2" s="3">
        <v>476.67200000000594</v>
      </c>
      <c r="J2">
        <v>1</v>
      </c>
    </row>
    <row r="3" spans="1:10" x14ac:dyDescent="0.4">
      <c r="A3">
        <v>2</v>
      </c>
      <c r="B3" s="3">
        <v>7293.3240000000005</v>
      </c>
      <c r="C3" s="3">
        <v>3024.7059999999983</v>
      </c>
      <c r="D3" s="3">
        <v>1530.5709999999999</v>
      </c>
      <c r="E3" s="3">
        <v>1883.7720000000008</v>
      </c>
      <c r="F3" s="3">
        <v>1013.0010000000002</v>
      </c>
      <c r="G3" s="3">
        <v>1015.0279999999984</v>
      </c>
      <c r="H3" s="3">
        <v>1598.1750000000011</v>
      </c>
      <c r="I3" s="3">
        <v>2026.9360000000015</v>
      </c>
      <c r="J3">
        <v>1</v>
      </c>
    </row>
    <row r="4" spans="1:10" x14ac:dyDescent="0.4">
      <c r="A4">
        <v>3</v>
      </c>
      <c r="B4" s="3">
        <v>1560.1259999999993</v>
      </c>
      <c r="C4" s="3">
        <v>-3047.4179999999997</v>
      </c>
      <c r="D4" s="3">
        <v>-5214.7639999999956</v>
      </c>
      <c r="E4" s="3">
        <v>2562.4799999999996</v>
      </c>
      <c r="F4" s="3">
        <v>509.36299999999937</v>
      </c>
      <c r="G4" s="3">
        <v>1656.4380000000001</v>
      </c>
      <c r="H4" s="3">
        <v>4482.1899999999996</v>
      </c>
      <c r="I4" s="3">
        <v>4894.8860000000004</v>
      </c>
      <c r="J4">
        <v>1</v>
      </c>
    </row>
    <row r="5" spans="1:10" x14ac:dyDescent="0.4">
      <c r="A5">
        <v>4</v>
      </c>
      <c r="B5" s="3">
        <v>5915.9590000000007</v>
      </c>
      <c r="C5" s="3">
        <v>2084.2199999999939</v>
      </c>
      <c r="D5" s="3">
        <v>-498.8739999999998</v>
      </c>
      <c r="E5" s="3">
        <v>5472.5199999999968</v>
      </c>
      <c r="F5" s="3">
        <v>3724.3970000000004</v>
      </c>
      <c r="G5" s="3">
        <v>5529.1039999999994</v>
      </c>
      <c r="H5" s="3">
        <v>4546.6729999999989</v>
      </c>
      <c r="I5" s="3">
        <v>17014.190999999999</v>
      </c>
      <c r="J5">
        <v>1</v>
      </c>
    </row>
    <row r="6" spans="1:10" x14ac:dyDescent="0.4">
      <c r="A6">
        <v>5</v>
      </c>
      <c r="B6" s="3">
        <v>-1832.1130000000048</v>
      </c>
      <c r="C6" s="3">
        <v>-4750.9279999999999</v>
      </c>
      <c r="D6" s="3">
        <v>3285.4699999999975</v>
      </c>
      <c r="E6" s="3">
        <v>-23029.759000000005</v>
      </c>
      <c r="F6" s="3">
        <v>-10173.227000000003</v>
      </c>
      <c r="G6" s="3">
        <v>-9721.8559999999998</v>
      </c>
      <c r="H6" s="3">
        <v>-15152.961000000001</v>
      </c>
      <c r="I6" s="3">
        <v>1494.0640000000003</v>
      </c>
      <c r="J6">
        <v>1</v>
      </c>
    </row>
    <row r="7" spans="1:10" x14ac:dyDescent="0.4">
      <c r="A7">
        <v>6</v>
      </c>
      <c r="B7" s="3">
        <v>5887.2250000000004</v>
      </c>
      <c r="C7" s="3">
        <v>-3940.6710000000021</v>
      </c>
      <c r="D7" s="3">
        <v>4556.3209999999999</v>
      </c>
      <c r="E7" s="3">
        <v>-4615.4919999999984</v>
      </c>
      <c r="F7" s="3">
        <v>-7254.59</v>
      </c>
      <c r="G7" s="3">
        <v>-12839.811</v>
      </c>
      <c r="H7" s="3">
        <v>298.98899999999412</v>
      </c>
      <c r="I7" s="3">
        <v>6935.7910000000011</v>
      </c>
      <c r="J7">
        <v>1</v>
      </c>
    </row>
    <row r="8" spans="1:10" x14ac:dyDescent="0.4">
      <c r="A8">
        <v>7</v>
      </c>
      <c r="B8" s="3">
        <v>1624.0370000000003</v>
      </c>
      <c r="C8" s="3">
        <v>565.6299999999992</v>
      </c>
      <c r="D8" s="3">
        <v>185.02600000000166</v>
      </c>
      <c r="E8" s="3">
        <v>1722.9360000000015</v>
      </c>
      <c r="F8" s="3">
        <v>-2044.989999999998</v>
      </c>
      <c r="G8" s="3">
        <v>352.76499999999942</v>
      </c>
      <c r="H8" s="3">
        <v>264.59699999999975</v>
      </c>
      <c r="I8" s="3">
        <v>817.68799999999464</v>
      </c>
      <c r="J8">
        <v>1</v>
      </c>
    </row>
    <row r="9" spans="1:10" x14ac:dyDescent="0.4">
      <c r="A9">
        <v>8</v>
      </c>
      <c r="B9" s="3">
        <v>2779.7380000000012</v>
      </c>
      <c r="C9" s="3">
        <v>1208.0070000000014</v>
      </c>
      <c r="D9" s="3">
        <v>1475.5040000000008</v>
      </c>
      <c r="E9" s="3">
        <v>-2221.6429999999964</v>
      </c>
      <c r="F9" s="3">
        <v>322.82099999999991</v>
      </c>
      <c r="G9" s="3">
        <v>1554.7850000000035</v>
      </c>
      <c r="H9" s="3">
        <v>1190.8519999999999</v>
      </c>
      <c r="I9" s="3">
        <v>7761.7539999999999</v>
      </c>
      <c r="J9">
        <v>1</v>
      </c>
    </row>
    <row r="10" spans="1:10" x14ac:dyDescent="0.4">
      <c r="A10">
        <v>9</v>
      </c>
      <c r="B10" s="3">
        <v>2153.3300000000017</v>
      </c>
      <c r="C10" s="3">
        <v>1145.1049999999959</v>
      </c>
      <c r="D10" s="3">
        <v>-4655.5579999999973</v>
      </c>
      <c r="E10" s="3">
        <v>2522.6429999999964</v>
      </c>
      <c r="F10" s="3">
        <v>-3431.9320000000007</v>
      </c>
      <c r="G10" s="3">
        <v>376.4210000000021</v>
      </c>
      <c r="H10" s="3">
        <v>1383.6519999999982</v>
      </c>
      <c r="I10" s="3">
        <v>5639.3399999999992</v>
      </c>
      <c r="J10">
        <v>1</v>
      </c>
    </row>
    <row r="11" spans="1:10" x14ac:dyDescent="0.4">
      <c r="A11">
        <v>10</v>
      </c>
      <c r="B11" s="3">
        <v>1262.3349999999991</v>
      </c>
      <c r="C11" s="3">
        <v>-358.87000000000262</v>
      </c>
      <c r="D11" s="3">
        <v>1855.1340000000055</v>
      </c>
      <c r="E11" s="3">
        <v>1756.9230000000025</v>
      </c>
      <c r="F11" s="3">
        <v>2196.5469999999987</v>
      </c>
      <c r="G11" s="3">
        <v>1105.7559999999939</v>
      </c>
      <c r="H11" s="3">
        <v>-802.6260000000002</v>
      </c>
      <c r="I11" s="3">
        <v>8348.4239999999991</v>
      </c>
      <c r="J11">
        <v>1</v>
      </c>
    </row>
    <row r="12" spans="1:10" x14ac:dyDescent="0.4">
      <c r="A12">
        <v>11</v>
      </c>
      <c r="B12" s="3">
        <v>622.47700000000259</v>
      </c>
      <c r="C12" s="3">
        <v>-1203.6260000000002</v>
      </c>
      <c r="D12" s="3">
        <v>-2297.3110000000015</v>
      </c>
      <c r="E12" s="3">
        <v>-23085.922999999999</v>
      </c>
      <c r="F12" s="3">
        <v>-170.46999999999753</v>
      </c>
      <c r="G12" s="3">
        <v>-2901.0650000000023</v>
      </c>
      <c r="H12" s="3">
        <v>43025.305999999997</v>
      </c>
      <c r="I12" s="3">
        <v>1007.9029999999998</v>
      </c>
      <c r="J12">
        <v>1</v>
      </c>
    </row>
    <row r="13" spans="1:10" x14ac:dyDescent="0.4">
      <c r="A13">
        <v>12</v>
      </c>
      <c r="B13" s="3">
        <v>283.69499999999971</v>
      </c>
      <c r="C13" s="3">
        <v>1801.1029999999992</v>
      </c>
      <c r="D13" s="3">
        <v>1727.5560000000005</v>
      </c>
      <c r="E13" s="3">
        <v>1945.4429999999957</v>
      </c>
      <c r="F13" s="3">
        <v>898.85599999999977</v>
      </c>
      <c r="G13" s="3">
        <v>2668.6689999999944</v>
      </c>
      <c r="H13" s="3">
        <v>3775.5459999999998</v>
      </c>
      <c r="I13" s="3">
        <v>1816.4690000000001</v>
      </c>
      <c r="J13">
        <v>1</v>
      </c>
    </row>
    <row r="14" spans="1:10" x14ac:dyDescent="0.4">
      <c r="A14">
        <v>13</v>
      </c>
      <c r="B14" s="3">
        <v>8839.3059999999969</v>
      </c>
      <c r="C14" s="3">
        <v>2637.4789999999994</v>
      </c>
      <c r="D14" s="3">
        <v>-1721.5120000000024</v>
      </c>
      <c r="E14" s="3">
        <v>4713.7669999999998</v>
      </c>
      <c r="F14" s="3">
        <v>-1113.6860000000015</v>
      </c>
      <c r="G14" s="3">
        <v>-2216.0200000000041</v>
      </c>
      <c r="H14" s="3">
        <v>4806.7129999999997</v>
      </c>
      <c r="I14" s="3">
        <v>9185.275999999998</v>
      </c>
      <c r="J14">
        <v>1</v>
      </c>
    </row>
    <row r="15" spans="1:10" x14ac:dyDescent="0.4">
      <c r="A15">
        <v>14</v>
      </c>
      <c r="B15" s="3">
        <v>8506.3329999999987</v>
      </c>
      <c r="C15" s="3">
        <v>3266.5920000000006</v>
      </c>
      <c r="D15" s="3">
        <v>5248.7390000000014</v>
      </c>
      <c r="E15" s="3">
        <v>5095.3139999999985</v>
      </c>
      <c r="F15" s="3">
        <v>939.07200000000012</v>
      </c>
      <c r="G15" s="3">
        <v>2253.5290000000023</v>
      </c>
      <c r="H15" s="3">
        <v>2224.1019999999999</v>
      </c>
      <c r="I15" s="3">
        <v>10150.892</v>
      </c>
      <c r="J15">
        <v>1</v>
      </c>
    </row>
    <row r="16" spans="1:10" x14ac:dyDescent="0.4">
      <c r="A16">
        <v>15</v>
      </c>
      <c r="B16" s="3">
        <v>2780.5699999999997</v>
      </c>
      <c r="C16" s="3">
        <v>-692.39500000000021</v>
      </c>
      <c r="D16" s="3">
        <v>-1151.4330000000009</v>
      </c>
      <c r="E16" s="3">
        <v>1801.0690000000031</v>
      </c>
      <c r="F16" s="3">
        <v>1163.030999999999</v>
      </c>
      <c r="G16" s="3">
        <v>-1170.8319999999985</v>
      </c>
      <c r="H16" s="3">
        <v>451.21299999999974</v>
      </c>
      <c r="I16" s="3">
        <v>3166.1009999999997</v>
      </c>
      <c r="J16">
        <v>1</v>
      </c>
    </row>
    <row r="17" spans="1:10" x14ac:dyDescent="0.4">
      <c r="A17">
        <v>16</v>
      </c>
      <c r="B17" s="3">
        <v>-2240.5679999999993</v>
      </c>
      <c r="C17" s="3">
        <v>-1441.7270000000008</v>
      </c>
      <c r="D17" s="3">
        <v>-460.89400000000023</v>
      </c>
      <c r="E17" s="3">
        <v>1746.7530000000006</v>
      </c>
      <c r="F17" s="3">
        <v>-375.53300000000309</v>
      </c>
      <c r="G17" s="3">
        <v>-6900.3639999999996</v>
      </c>
      <c r="H17" s="3">
        <v>1205.8530000000001</v>
      </c>
      <c r="I17" s="3">
        <v>1556.6090000000004</v>
      </c>
      <c r="J17">
        <v>1</v>
      </c>
    </row>
    <row r="18" spans="1:10" x14ac:dyDescent="0.4">
      <c r="A18">
        <v>17</v>
      </c>
      <c r="B18" s="3">
        <v>6083.5619999999999</v>
      </c>
      <c r="C18" s="3">
        <v>4848.08</v>
      </c>
      <c r="D18" s="3">
        <v>4922.0990000000002</v>
      </c>
      <c r="E18" s="3">
        <v>4139.8819999999996</v>
      </c>
      <c r="F18" s="3">
        <v>2727.3940000000002</v>
      </c>
      <c r="G18" s="3">
        <v>1603.1140000000014</v>
      </c>
      <c r="H18" s="3">
        <v>3206.3820000000001</v>
      </c>
      <c r="I18" s="3">
        <v>14655.218999999999</v>
      </c>
      <c r="J18">
        <v>1</v>
      </c>
    </row>
    <row r="19" spans="1:10" x14ac:dyDescent="0.4">
      <c r="A19">
        <v>18</v>
      </c>
      <c r="B19" s="3">
        <v>4210.8810000000003</v>
      </c>
      <c r="C19" s="3">
        <v>571.38900000000012</v>
      </c>
      <c r="D19" s="3">
        <v>1373.1659999999999</v>
      </c>
      <c r="E19" s="3">
        <v>2326.6550000000002</v>
      </c>
      <c r="F19" s="3">
        <v>-1757.7859999999991</v>
      </c>
      <c r="G19" s="3">
        <v>1298.1650000000009</v>
      </c>
      <c r="H19" s="3">
        <v>2131.366</v>
      </c>
      <c r="I19" s="3">
        <v>3237.5120000000024</v>
      </c>
      <c r="J19">
        <v>1</v>
      </c>
    </row>
    <row r="20" spans="1:10" x14ac:dyDescent="0.4">
      <c r="A20">
        <v>19</v>
      </c>
      <c r="B20" s="3">
        <v>4322.1449999999986</v>
      </c>
      <c r="C20" s="3">
        <v>2848.59</v>
      </c>
      <c r="D20" s="3">
        <v>1027.0689999999995</v>
      </c>
      <c r="E20" s="3">
        <v>-711.95599999999922</v>
      </c>
      <c r="F20" s="3">
        <v>40.679999999996653</v>
      </c>
      <c r="G20" s="3">
        <v>1892.7779999999984</v>
      </c>
      <c r="H20" s="3">
        <v>3588.8759999999993</v>
      </c>
      <c r="I20" s="3">
        <v>10076.587</v>
      </c>
      <c r="J20">
        <v>1</v>
      </c>
    </row>
    <row r="21" spans="1:10" x14ac:dyDescent="0.4">
      <c r="A21">
        <v>20</v>
      </c>
      <c r="B21" s="3">
        <v>4329.3829999999998</v>
      </c>
      <c r="C21" s="3">
        <v>2331.34</v>
      </c>
      <c r="D21" s="3">
        <v>-3152.2349999999997</v>
      </c>
      <c r="E21" s="3">
        <v>4694.2380000000012</v>
      </c>
      <c r="F21" s="3">
        <v>-66.384000000000015</v>
      </c>
      <c r="G21" s="3">
        <v>1607.1169999999997</v>
      </c>
      <c r="H21" s="3">
        <v>664.96899999999994</v>
      </c>
      <c r="I21" s="3">
        <v>853.3020000000015</v>
      </c>
      <c r="J21">
        <v>1</v>
      </c>
    </row>
    <row r="22" spans="1:10" x14ac:dyDescent="0.4">
      <c r="A22">
        <v>1</v>
      </c>
      <c r="B22" s="3">
        <v>-231.82200000000012</v>
      </c>
      <c r="C22" s="3">
        <v>775.66400000000431</v>
      </c>
      <c r="D22" s="3">
        <v>1371.9650000000038</v>
      </c>
      <c r="E22" s="3">
        <v>-410.94600000001083</v>
      </c>
      <c r="F22" s="3">
        <v>239.62799999999697</v>
      </c>
      <c r="G22" s="3">
        <v>169.00800000000163</v>
      </c>
      <c r="H22" s="3">
        <v>85.013999999995576</v>
      </c>
      <c r="I22" s="3">
        <v>-1263.4290000000037</v>
      </c>
      <c r="J22">
        <v>2</v>
      </c>
    </row>
    <row r="23" spans="1:10" x14ac:dyDescent="0.4">
      <c r="A23">
        <v>2</v>
      </c>
      <c r="B23" s="3">
        <v>5759.7620000000006</v>
      </c>
      <c r="C23" s="3">
        <v>1383</v>
      </c>
      <c r="D23" s="3">
        <v>1031.1880000000019</v>
      </c>
      <c r="E23" s="3">
        <v>385.97799999999916</v>
      </c>
      <c r="F23" s="3">
        <v>-1130.6530000000021</v>
      </c>
      <c r="G23" s="3">
        <v>772.09600000000137</v>
      </c>
      <c r="H23" s="3">
        <v>1022.7600000000002</v>
      </c>
      <c r="I23" s="3">
        <v>-359.86699999999837</v>
      </c>
      <c r="J23">
        <v>2</v>
      </c>
    </row>
    <row r="24" spans="1:10" x14ac:dyDescent="0.4">
      <c r="A24">
        <v>3</v>
      </c>
      <c r="B24" s="3">
        <v>-970.23700000000099</v>
      </c>
      <c r="C24" s="3">
        <v>-5332.3559999999998</v>
      </c>
      <c r="D24" s="3">
        <v>-12301.277000000002</v>
      </c>
      <c r="E24" s="3">
        <v>1810.848</v>
      </c>
      <c r="F24" s="3">
        <v>765.81700000000001</v>
      </c>
      <c r="G24" s="3">
        <v>1433.8789999999999</v>
      </c>
      <c r="H24" s="3">
        <v>-2015.4940000000001</v>
      </c>
      <c r="I24" s="3">
        <v>1871.125</v>
      </c>
      <c r="J24">
        <v>2</v>
      </c>
    </row>
    <row r="25" spans="1:10" x14ac:dyDescent="0.4">
      <c r="A25">
        <v>4</v>
      </c>
      <c r="B25" s="3">
        <v>3557.6630000000005</v>
      </c>
      <c r="C25" s="3">
        <v>1100.6149999999998</v>
      </c>
      <c r="D25" s="3">
        <v>2892.0420000000004</v>
      </c>
      <c r="E25" s="3">
        <v>2847.0739999999996</v>
      </c>
      <c r="F25" s="3">
        <v>2284.2219999999998</v>
      </c>
      <c r="G25" s="3">
        <v>4137.2900000000009</v>
      </c>
      <c r="H25" s="3">
        <v>3167.3850000000002</v>
      </c>
      <c r="I25" s="3">
        <v>1548.7880000000005</v>
      </c>
      <c r="J25">
        <v>2</v>
      </c>
    </row>
    <row r="26" spans="1:10" x14ac:dyDescent="0.4">
      <c r="A26">
        <v>5</v>
      </c>
      <c r="B26" s="3">
        <v>-9344.7219999999998</v>
      </c>
      <c r="C26" s="3">
        <v>-5831.808</v>
      </c>
      <c r="D26" s="3">
        <v>2715.0030000000002</v>
      </c>
      <c r="E26" s="3">
        <v>-17395.490000000002</v>
      </c>
      <c r="F26" s="3">
        <v>5287.9139999999998</v>
      </c>
      <c r="G26" s="3">
        <v>-8111.2050000000017</v>
      </c>
      <c r="H26" s="3">
        <v>-14473.975</v>
      </c>
      <c r="I26" s="3">
        <v>-528.62799999999993</v>
      </c>
      <c r="J26">
        <v>2</v>
      </c>
    </row>
    <row r="27" spans="1:10" x14ac:dyDescent="0.4">
      <c r="A27">
        <v>6</v>
      </c>
      <c r="B27" s="3">
        <v>2191.3240000000005</v>
      </c>
      <c r="C27" s="3">
        <v>-4377.5569999999989</v>
      </c>
      <c r="D27" s="3">
        <v>1266.6679999999997</v>
      </c>
      <c r="E27" s="3">
        <v>-3827.9969999999958</v>
      </c>
      <c r="F27" s="3">
        <v>-6575.8430000000008</v>
      </c>
      <c r="G27" s="3">
        <v>-6946.0969999999998</v>
      </c>
      <c r="H27" s="3">
        <v>1460.6349999999984</v>
      </c>
      <c r="I27" s="3">
        <v>-3174.1610000000001</v>
      </c>
      <c r="J27">
        <v>2</v>
      </c>
    </row>
    <row r="28" spans="1:10" x14ac:dyDescent="0.4">
      <c r="A28">
        <v>7</v>
      </c>
      <c r="B28" s="3">
        <v>-2069.3500000000022</v>
      </c>
      <c r="C28" s="3">
        <v>-1824.0069999999998</v>
      </c>
      <c r="D28" s="3">
        <v>-548.02700000000004</v>
      </c>
      <c r="E28" s="3">
        <v>-2655.9500000000007</v>
      </c>
      <c r="F28" s="3">
        <v>-4799.0669999999991</v>
      </c>
      <c r="G28" s="3">
        <v>-483.36100000000079</v>
      </c>
      <c r="H28" s="3">
        <v>-52.555999999998676</v>
      </c>
      <c r="I28" s="3">
        <v>-8253.3629999999976</v>
      </c>
      <c r="J28">
        <v>2</v>
      </c>
    </row>
    <row r="29" spans="1:10" x14ac:dyDescent="0.4">
      <c r="A29">
        <v>8</v>
      </c>
      <c r="B29" s="3">
        <v>1416.3410000000003</v>
      </c>
      <c r="C29" s="3">
        <v>470.27800000000025</v>
      </c>
      <c r="D29" s="3">
        <v>1365.3840000000018</v>
      </c>
      <c r="E29" s="3">
        <v>-6027.0619999999981</v>
      </c>
      <c r="F29" s="3">
        <v>-370.58799999999974</v>
      </c>
      <c r="G29" s="3">
        <v>1750.208000000006</v>
      </c>
      <c r="H29" s="3">
        <v>462.38599999999951</v>
      </c>
      <c r="I29" s="3">
        <v>6067.473</v>
      </c>
      <c r="J29">
        <v>2</v>
      </c>
    </row>
    <row r="30" spans="1:10" x14ac:dyDescent="0.4">
      <c r="A30">
        <v>9</v>
      </c>
      <c r="B30" s="3">
        <v>1175.3650000000016</v>
      </c>
      <c r="C30" s="3">
        <v>-160.51700000000164</v>
      </c>
      <c r="D30" s="3">
        <v>-9400.6310000000012</v>
      </c>
      <c r="E30" s="3">
        <v>-3705.0059999999939</v>
      </c>
      <c r="F30" s="3">
        <v>-6168.3809999999939</v>
      </c>
      <c r="G30" s="3">
        <v>-2660.0190000000039</v>
      </c>
      <c r="H30" s="3">
        <v>-2019.0059999999994</v>
      </c>
      <c r="I30" s="3">
        <v>-2580.4319999999998</v>
      </c>
      <c r="J30">
        <v>2</v>
      </c>
    </row>
    <row r="31" spans="1:10" x14ac:dyDescent="0.4">
      <c r="A31">
        <v>10</v>
      </c>
      <c r="B31" s="3">
        <v>217.35599999999977</v>
      </c>
      <c r="C31" s="3">
        <v>-1558.1080000000002</v>
      </c>
      <c r="D31" s="3">
        <v>263.59499999999753</v>
      </c>
      <c r="E31" s="3">
        <v>414.28900000000067</v>
      </c>
      <c r="F31" s="3">
        <v>1068.7330000000002</v>
      </c>
      <c r="G31" s="3">
        <v>727.50599999999395</v>
      </c>
      <c r="H31" s="3">
        <v>-180.63300000000027</v>
      </c>
      <c r="I31" s="3">
        <v>940.70999999999913</v>
      </c>
      <c r="J31">
        <v>2</v>
      </c>
    </row>
    <row r="32" spans="1:10" x14ac:dyDescent="0.4">
      <c r="A32">
        <v>11</v>
      </c>
      <c r="B32" s="3">
        <v>-1935.5620000000017</v>
      </c>
      <c r="C32" s="3">
        <v>-728.96500000000015</v>
      </c>
      <c r="D32" s="3">
        <v>-1131.1790000000001</v>
      </c>
      <c r="E32" s="3">
        <v>-11059.690999999999</v>
      </c>
      <c r="F32" s="3">
        <v>3176.0730000000003</v>
      </c>
      <c r="G32" s="3">
        <v>-1987.1690000000017</v>
      </c>
      <c r="H32" s="3">
        <v>34464.137000000002</v>
      </c>
      <c r="I32" s="3">
        <v>3316.1129999999994</v>
      </c>
      <c r="J32">
        <v>2</v>
      </c>
    </row>
    <row r="33" spans="1:10" x14ac:dyDescent="0.4">
      <c r="A33">
        <v>12</v>
      </c>
      <c r="B33" s="3">
        <v>-259.92500000000291</v>
      </c>
      <c r="C33" s="3">
        <v>1331.2329999999965</v>
      </c>
      <c r="D33" s="3">
        <v>1426.003999999999</v>
      </c>
      <c r="E33" s="3">
        <v>1516.7160000000003</v>
      </c>
      <c r="F33" s="3">
        <v>1661.1670000000013</v>
      </c>
      <c r="G33" s="3">
        <v>908.16999999999825</v>
      </c>
      <c r="H33" s="3">
        <v>1345.9769999999999</v>
      </c>
      <c r="I33" s="3">
        <v>-163.61799999999948</v>
      </c>
      <c r="J33">
        <v>2</v>
      </c>
    </row>
    <row r="34" spans="1:10" x14ac:dyDescent="0.4">
      <c r="A34">
        <v>13</v>
      </c>
      <c r="B34" s="3">
        <v>-189.95299999999952</v>
      </c>
      <c r="C34" s="3">
        <v>-3289.8909999999996</v>
      </c>
      <c r="D34" s="3">
        <v>-2494.8149999999987</v>
      </c>
      <c r="E34" s="3">
        <v>1192.7150000000038</v>
      </c>
      <c r="F34" s="3">
        <v>768.30199999999604</v>
      </c>
      <c r="G34" s="3">
        <v>122.85599999999977</v>
      </c>
      <c r="H34" s="3">
        <v>6229.5</v>
      </c>
      <c r="I34" s="3">
        <v>3616.9120000000003</v>
      </c>
      <c r="J34">
        <v>2</v>
      </c>
    </row>
    <row r="35" spans="1:10" x14ac:dyDescent="0.4">
      <c r="A35">
        <v>14</v>
      </c>
      <c r="B35" s="3">
        <v>2132.3829999999998</v>
      </c>
      <c r="C35" s="3">
        <v>-1789.3880000000026</v>
      </c>
      <c r="D35" s="3">
        <v>545.40200000000004</v>
      </c>
      <c r="E35" s="3">
        <v>6796.7260000000024</v>
      </c>
      <c r="F35" s="3">
        <v>-794.58100000000013</v>
      </c>
      <c r="G35" s="3">
        <v>911.69800000000032</v>
      </c>
      <c r="H35" s="3">
        <v>-357.52800000000025</v>
      </c>
      <c r="I35" s="3">
        <v>1181.0379999999986</v>
      </c>
      <c r="J35">
        <v>2</v>
      </c>
    </row>
    <row r="36" spans="1:10" x14ac:dyDescent="0.4">
      <c r="A36">
        <v>15</v>
      </c>
      <c r="B36" s="3">
        <v>1964.6659999999997</v>
      </c>
      <c r="C36" s="3">
        <v>64.31899999999996</v>
      </c>
      <c r="D36" s="3">
        <v>590.83100000000013</v>
      </c>
      <c r="E36" s="3">
        <v>830.88900000000001</v>
      </c>
      <c r="F36" s="3">
        <v>1141.8660000000018</v>
      </c>
      <c r="G36" s="3">
        <v>363.07300000000032</v>
      </c>
      <c r="H36" s="3">
        <v>831.19799999999998</v>
      </c>
      <c r="I36" s="3">
        <v>3315.7599999999998</v>
      </c>
      <c r="J36">
        <v>2</v>
      </c>
    </row>
    <row r="37" spans="1:10" x14ac:dyDescent="0.4">
      <c r="A37">
        <v>16</v>
      </c>
      <c r="B37" s="3">
        <v>-4635.9269999999997</v>
      </c>
      <c r="C37" s="3">
        <v>-7765.6770000000006</v>
      </c>
      <c r="D37" s="3">
        <v>-604.10800000000017</v>
      </c>
      <c r="E37" s="3">
        <v>-9120.9229999999989</v>
      </c>
      <c r="F37" s="3">
        <v>2609.7980000000025</v>
      </c>
      <c r="G37" s="3">
        <v>-5386.0820000000022</v>
      </c>
      <c r="H37" s="3">
        <v>2426.523000000001</v>
      </c>
      <c r="I37" s="3">
        <v>-1634.2820000000002</v>
      </c>
      <c r="J37">
        <v>2</v>
      </c>
    </row>
    <row r="38" spans="1:10" x14ac:dyDescent="0.4">
      <c r="A38">
        <v>17</v>
      </c>
      <c r="B38" s="3">
        <v>3501.6680000000001</v>
      </c>
      <c r="C38" s="3">
        <v>2418.0550000000003</v>
      </c>
      <c r="D38" s="3">
        <v>1456.3450000000012</v>
      </c>
      <c r="E38" s="3">
        <v>1156.2260000000006</v>
      </c>
      <c r="F38" s="3">
        <v>1709.2690000000002</v>
      </c>
      <c r="G38" s="3">
        <v>431.64900000000125</v>
      </c>
      <c r="H38" s="3">
        <v>590.44499999999971</v>
      </c>
      <c r="I38" s="3">
        <v>-8202.7170000000006</v>
      </c>
      <c r="J38">
        <v>2</v>
      </c>
    </row>
    <row r="39" spans="1:10" x14ac:dyDescent="0.4">
      <c r="A39">
        <v>18</v>
      </c>
      <c r="B39" s="3">
        <v>4996.8490000000002</v>
      </c>
      <c r="C39" s="3">
        <v>-342.4989999999998</v>
      </c>
      <c r="D39" s="3">
        <v>1459.6059999999998</v>
      </c>
      <c r="E39" s="3">
        <v>1117.4739999999997</v>
      </c>
      <c r="F39" s="3">
        <v>-2639.1239999999998</v>
      </c>
      <c r="G39" s="3">
        <v>-673.91899999999805</v>
      </c>
      <c r="H39" s="3">
        <v>1740.648000000001</v>
      </c>
      <c r="I39" s="3">
        <v>-3412.1589999999997</v>
      </c>
      <c r="J39">
        <v>2</v>
      </c>
    </row>
    <row r="40" spans="1:10" x14ac:dyDescent="0.4">
      <c r="A40">
        <v>19</v>
      </c>
      <c r="B40" s="3">
        <v>-81.167999999999665</v>
      </c>
      <c r="C40" s="3">
        <v>892.26599999999962</v>
      </c>
      <c r="D40" s="3">
        <v>345.39600000000064</v>
      </c>
      <c r="E40" s="3">
        <v>432.25699999999961</v>
      </c>
      <c r="F40" s="3">
        <v>493.56299999999828</v>
      </c>
      <c r="G40" s="3">
        <v>994.55600000000413</v>
      </c>
      <c r="H40" s="3">
        <v>784.3139999999994</v>
      </c>
      <c r="I40" s="3">
        <v>4139.1769999999997</v>
      </c>
      <c r="J40">
        <v>2</v>
      </c>
    </row>
    <row r="41" spans="1:10" x14ac:dyDescent="0.4">
      <c r="A41">
        <v>20</v>
      </c>
      <c r="B41" s="3">
        <v>2245.9270000000006</v>
      </c>
      <c r="C41" s="3">
        <v>1493.5929999999998</v>
      </c>
      <c r="D41" s="3">
        <v>-1825.5689999999995</v>
      </c>
      <c r="E41" s="3">
        <v>-1299.9549999999999</v>
      </c>
      <c r="F41" s="3">
        <v>-566.08500000000004</v>
      </c>
      <c r="G41" s="3">
        <v>1.7710000000000719</v>
      </c>
      <c r="H41" s="3">
        <v>319.8739999999998</v>
      </c>
      <c r="I41" s="3">
        <v>-3393.5479999999989</v>
      </c>
      <c r="J41">
        <v>2</v>
      </c>
    </row>
    <row r="42" spans="1:10" x14ac:dyDescent="0.4">
      <c r="A42">
        <v>1</v>
      </c>
      <c r="B42" s="3">
        <v>226.37299999999232</v>
      </c>
      <c r="C42" s="3">
        <v>1130.1150000000052</v>
      </c>
      <c r="D42" s="3">
        <v>-1085.6159999999945</v>
      </c>
      <c r="E42" s="3">
        <v>-399.01900000000023</v>
      </c>
      <c r="F42" s="3">
        <v>1522.6409999999887</v>
      </c>
      <c r="G42" s="3">
        <v>245.62399999999616</v>
      </c>
      <c r="H42" s="3">
        <v>1615.5760000000009</v>
      </c>
      <c r="I42" s="3">
        <v>324.27300000000105</v>
      </c>
      <c r="J42">
        <v>3</v>
      </c>
    </row>
    <row r="43" spans="1:10" x14ac:dyDescent="0.4">
      <c r="A43">
        <v>2</v>
      </c>
      <c r="B43" s="3">
        <v>6153.2820000000002</v>
      </c>
      <c r="C43" s="3">
        <v>-3276.820999999999</v>
      </c>
      <c r="D43" s="3">
        <v>1249.7969999999987</v>
      </c>
      <c r="E43" s="3">
        <v>59.847999999998137</v>
      </c>
      <c r="F43" s="3">
        <v>-350.53499999999985</v>
      </c>
      <c r="G43" s="3">
        <v>-481.72599999999875</v>
      </c>
      <c r="H43" s="3">
        <v>299.91899999999987</v>
      </c>
      <c r="I43" s="3">
        <v>-64.290000000000873</v>
      </c>
      <c r="J43">
        <v>3</v>
      </c>
    </row>
    <row r="44" spans="1:10" x14ac:dyDescent="0.4">
      <c r="A44">
        <v>3</v>
      </c>
      <c r="B44" s="3">
        <v>-5189.882999999998</v>
      </c>
      <c r="C44" s="3">
        <v>-18085.315999999999</v>
      </c>
      <c r="D44" s="3">
        <v>-20104.044000000002</v>
      </c>
      <c r="E44" s="3">
        <v>596.69800000000032</v>
      </c>
      <c r="F44" s="3">
        <v>591.65499999999997</v>
      </c>
      <c r="G44" s="3">
        <v>1139.9570000000003</v>
      </c>
      <c r="H44" s="3">
        <v>-4668.8040000000001</v>
      </c>
      <c r="I44" s="3">
        <v>-351.42000000000007</v>
      </c>
      <c r="J44">
        <v>3</v>
      </c>
    </row>
    <row r="45" spans="1:10" x14ac:dyDescent="0.4">
      <c r="A45">
        <v>4</v>
      </c>
      <c r="B45" s="3">
        <v>1859.7020000000011</v>
      </c>
      <c r="C45" s="3">
        <v>-4554.5859999999957</v>
      </c>
      <c r="D45" s="3">
        <v>-1762.6680000000015</v>
      </c>
      <c r="E45" s="3">
        <v>-261.72899999999936</v>
      </c>
      <c r="F45" s="3">
        <v>-500.90099999999984</v>
      </c>
      <c r="G45" s="3">
        <v>183.71699999999873</v>
      </c>
      <c r="H45" s="3">
        <v>-215.99099999999999</v>
      </c>
      <c r="I45" s="3">
        <v>5248.8689999999997</v>
      </c>
      <c r="J45">
        <v>3</v>
      </c>
    </row>
    <row r="46" spans="1:10" x14ac:dyDescent="0.4">
      <c r="A46">
        <v>5</v>
      </c>
      <c r="B46" s="3">
        <v>-30725.436000000002</v>
      </c>
      <c r="C46" s="3">
        <v>-14080.85</v>
      </c>
      <c r="D46" s="3">
        <v>6376.6340000000018</v>
      </c>
      <c r="E46" s="3">
        <v>-13370.171</v>
      </c>
      <c r="F46" s="3">
        <v>-2236.7610000000004</v>
      </c>
      <c r="G46" s="3">
        <v>-9021.6749999999993</v>
      </c>
      <c r="H46" s="3">
        <v>-24296.095000000001</v>
      </c>
      <c r="I46" s="3">
        <v>1424.1570000000002</v>
      </c>
      <c r="J46">
        <v>3</v>
      </c>
    </row>
    <row r="47" spans="1:10" x14ac:dyDescent="0.4">
      <c r="A47">
        <v>6</v>
      </c>
      <c r="B47" s="3">
        <v>1312.0989999999983</v>
      </c>
      <c r="C47" s="3">
        <v>-5724.7390000000005</v>
      </c>
      <c r="D47" s="3">
        <v>-356.99499999999989</v>
      </c>
      <c r="E47" s="3">
        <v>-3124.5390000000043</v>
      </c>
      <c r="F47" s="3">
        <v>-2529.7969999999996</v>
      </c>
      <c r="G47" s="3">
        <v>-2157.2839999999997</v>
      </c>
      <c r="H47" s="3">
        <v>382.77499999999964</v>
      </c>
      <c r="I47" s="3">
        <v>-3753.2170000000001</v>
      </c>
      <c r="J47">
        <v>3</v>
      </c>
    </row>
    <row r="48" spans="1:10" x14ac:dyDescent="0.4">
      <c r="A48">
        <v>7</v>
      </c>
      <c r="B48" s="3">
        <v>-2139.0859999999993</v>
      </c>
      <c r="C48" s="3">
        <v>-1271.0969999999988</v>
      </c>
      <c r="D48" s="3">
        <v>137.59599999999955</v>
      </c>
      <c r="E48" s="3">
        <v>-2552.5820000000022</v>
      </c>
      <c r="F48" s="3">
        <v>1015.0049999999974</v>
      </c>
      <c r="G48" s="3">
        <v>-676.42699999999968</v>
      </c>
      <c r="H48" s="3">
        <v>-2317.2199999999993</v>
      </c>
      <c r="I48" s="3">
        <v>-1699.0470000000059</v>
      </c>
      <c r="J48">
        <v>3</v>
      </c>
    </row>
    <row r="49" spans="1:10" x14ac:dyDescent="0.4">
      <c r="A49">
        <v>8</v>
      </c>
      <c r="B49" s="3">
        <v>2236.5509999999995</v>
      </c>
      <c r="C49" s="3">
        <v>-530.74800000000141</v>
      </c>
      <c r="D49" s="3">
        <v>-230.26399999999921</v>
      </c>
      <c r="E49" s="3">
        <v>-2409.4670000000006</v>
      </c>
      <c r="F49" s="3">
        <v>-753.71300000000338</v>
      </c>
      <c r="G49" s="3">
        <v>88.864999999997963</v>
      </c>
      <c r="H49" s="3">
        <v>879.22999999999956</v>
      </c>
      <c r="I49" s="3">
        <v>21780.961000000003</v>
      </c>
      <c r="J49">
        <v>3</v>
      </c>
    </row>
    <row r="50" spans="1:10" x14ac:dyDescent="0.4">
      <c r="A50">
        <v>9</v>
      </c>
      <c r="B50" s="3">
        <v>744.5779999999977</v>
      </c>
      <c r="C50" s="3">
        <v>-3427.469000000001</v>
      </c>
      <c r="D50" s="3">
        <v>-10469.415000000001</v>
      </c>
      <c r="E50" s="3">
        <v>-2105.1310000000012</v>
      </c>
      <c r="F50" s="3">
        <v>-5049.8450000000012</v>
      </c>
      <c r="G50" s="3">
        <v>-133.89800000000105</v>
      </c>
      <c r="H50" s="3">
        <v>-763.94900000000052</v>
      </c>
      <c r="I50" s="3">
        <v>5140.2049999999999</v>
      </c>
      <c r="J50">
        <v>3</v>
      </c>
    </row>
    <row r="51" spans="1:10" x14ac:dyDescent="0.4">
      <c r="A51">
        <v>10</v>
      </c>
      <c r="B51" s="3">
        <v>1384.4380000000019</v>
      </c>
      <c r="C51" s="3">
        <v>-1824.198000000004</v>
      </c>
      <c r="D51" s="3">
        <v>1336.1680000000015</v>
      </c>
      <c r="E51" s="3">
        <v>-1280.6299999999974</v>
      </c>
      <c r="F51" s="3">
        <v>460.12200000000303</v>
      </c>
      <c r="G51" s="3">
        <v>445.98099999999977</v>
      </c>
      <c r="H51" s="3">
        <v>3149.6769999999997</v>
      </c>
      <c r="I51" s="3">
        <v>10128.367000000002</v>
      </c>
      <c r="J51">
        <v>3</v>
      </c>
    </row>
    <row r="52" spans="1:10" x14ac:dyDescent="0.4">
      <c r="A52">
        <v>11</v>
      </c>
      <c r="B52" s="3">
        <v>-601.07499999999891</v>
      </c>
      <c r="C52" s="3">
        <v>-581.42699999999968</v>
      </c>
      <c r="D52" s="3">
        <v>-280.56500000000051</v>
      </c>
      <c r="E52" s="3">
        <v>-14132.425999999999</v>
      </c>
      <c r="F52" s="3">
        <v>226.15400000000045</v>
      </c>
      <c r="G52" s="3">
        <v>-1169.7199999999939</v>
      </c>
      <c r="H52" s="3">
        <v>35886.803</v>
      </c>
      <c r="I52" s="3">
        <v>1770.7949999999998</v>
      </c>
      <c r="J52">
        <v>3</v>
      </c>
    </row>
    <row r="53" spans="1:10" x14ac:dyDescent="0.4">
      <c r="A53">
        <v>12</v>
      </c>
      <c r="B53" s="3">
        <v>-275.80500000000029</v>
      </c>
      <c r="C53" s="3">
        <v>-1055.5410000000002</v>
      </c>
      <c r="D53" s="3">
        <v>-388.51400000000012</v>
      </c>
      <c r="E53" s="3">
        <v>-5637.0680000000002</v>
      </c>
      <c r="F53" s="3">
        <v>-8588.5659999999989</v>
      </c>
      <c r="G53" s="3">
        <v>-153.3269999999975</v>
      </c>
      <c r="H53" s="3">
        <v>-1657.2790000000005</v>
      </c>
      <c r="I53" s="3">
        <v>1121.4300000000003</v>
      </c>
      <c r="J53">
        <v>3</v>
      </c>
    </row>
    <row r="54" spans="1:10" x14ac:dyDescent="0.4">
      <c r="A54">
        <v>13</v>
      </c>
      <c r="B54" s="3">
        <v>-1887.8510000000006</v>
      </c>
      <c r="C54" s="3">
        <v>-6439.8889999999992</v>
      </c>
      <c r="D54" s="3">
        <v>-2674.4420000000009</v>
      </c>
      <c r="E54" s="3">
        <v>-532.53200000000015</v>
      </c>
      <c r="F54" s="3">
        <v>-429.03500000000349</v>
      </c>
      <c r="G54" s="3">
        <v>-1098.7910000000011</v>
      </c>
      <c r="H54" s="3">
        <v>-6778.4570000000003</v>
      </c>
      <c r="I54" s="3">
        <v>6658.3330000000005</v>
      </c>
      <c r="J54">
        <v>3</v>
      </c>
    </row>
    <row r="55" spans="1:10" x14ac:dyDescent="0.4">
      <c r="A55">
        <v>14</v>
      </c>
      <c r="B55" s="3">
        <v>2618.2550000000001</v>
      </c>
      <c r="C55" s="3">
        <v>-3998.5810000000001</v>
      </c>
      <c r="D55" s="3">
        <v>883.15400000000045</v>
      </c>
      <c r="E55" s="3">
        <v>-296.55099999999948</v>
      </c>
      <c r="F55" s="3">
        <v>-3303.6960000000008</v>
      </c>
      <c r="G55" s="3">
        <v>-188.65899999999965</v>
      </c>
      <c r="H55" s="3">
        <v>-414.34499999999935</v>
      </c>
      <c r="I55" s="3">
        <v>6747.3900000000031</v>
      </c>
      <c r="J55">
        <v>3</v>
      </c>
    </row>
    <row r="56" spans="1:10" x14ac:dyDescent="0.4">
      <c r="A56">
        <v>15</v>
      </c>
      <c r="B56" s="3">
        <v>3026.036000000001</v>
      </c>
      <c r="C56" s="3">
        <v>-1111.4169999999995</v>
      </c>
      <c r="D56" s="3">
        <v>-1325.2309999999998</v>
      </c>
      <c r="E56" s="3">
        <v>1104.6420000000003</v>
      </c>
      <c r="F56" s="3">
        <v>214.15399999999863</v>
      </c>
      <c r="G56" s="3">
        <v>151.1579999999999</v>
      </c>
      <c r="H56" s="3">
        <v>407.91499999999996</v>
      </c>
      <c r="I56" s="3">
        <v>237.65200000000004</v>
      </c>
      <c r="J56">
        <v>3</v>
      </c>
    </row>
    <row r="57" spans="1:10" x14ac:dyDescent="0.4">
      <c r="A57">
        <v>16</v>
      </c>
      <c r="B57" s="3">
        <v>-898.20800000000008</v>
      </c>
      <c r="C57" s="3">
        <v>-6930.3839999999991</v>
      </c>
      <c r="D57" s="3">
        <v>-855.31600000000071</v>
      </c>
      <c r="E57" s="3">
        <v>-8598.4049999999988</v>
      </c>
      <c r="F57" s="3">
        <v>934.875</v>
      </c>
      <c r="G57" s="3">
        <v>-11150.747000000001</v>
      </c>
      <c r="H57" s="3">
        <v>444.48999999999796</v>
      </c>
      <c r="I57" s="3">
        <v>-1303.1589999999997</v>
      </c>
      <c r="J57">
        <v>3</v>
      </c>
    </row>
    <row r="58" spans="1:10" x14ac:dyDescent="0.4">
      <c r="A58">
        <v>17</v>
      </c>
      <c r="B58" s="3">
        <v>770.79900000000089</v>
      </c>
      <c r="C58" s="3">
        <v>-682.19700000000012</v>
      </c>
      <c r="D58" s="3">
        <v>-532.92499999999927</v>
      </c>
      <c r="E58" s="3">
        <v>-946.59700000000157</v>
      </c>
      <c r="F58" s="3">
        <v>-166.30000000000291</v>
      </c>
      <c r="G58" s="3">
        <v>-1415.9310000000023</v>
      </c>
      <c r="H58" s="3">
        <v>-3182.650999999998</v>
      </c>
      <c r="I58" s="3">
        <v>6622.7800000000025</v>
      </c>
      <c r="J58">
        <v>3</v>
      </c>
    </row>
    <row r="59" spans="1:10" x14ac:dyDescent="0.4">
      <c r="A59">
        <v>18</v>
      </c>
      <c r="B59" s="3">
        <v>2850.98</v>
      </c>
      <c r="C59" s="3">
        <v>-5571.9590000000026</v>
      </c>
      <c r="D59" s="3">
        <v>-198.07000000000016</v>
      </c>
      <c r="E59" s="3">
        <v>-9621.7150000000001</v>
      </c>
      <c r="F59" s="3">
        <v>-6769.3779999999997</v>
      </c>
      <c r="G59" s="3">
        <v>-649.64399999999659</v>
      </c>
      <c r="H59" s="3">
        <v>-253.85400000000118</v>
      </c>
      <c r="I59" s="3">
        <v>-487.18299999999726</v>
      </c>
      <c r="J59">
        <v>3</v>
      </c>
    </row>
    <row r="60" spans="1:10" x14ac:dyDescent="0.4">
      <c r="A60">
        <v>19</v>
      </c>
      <c r="B60" s="3">
        <v>419.89500000000044</v>
      </c>
      <c r="C60" s="3">
        <v>-3401.7999999999997</v>
      </c>
      <c r="D60" s="3">
        <v>-1080.9780000000001</v>
      </c>
      <c r="E60" s="3">
        <v>-5003.8410000000003</v>
      </c>
      <c r="F60" s="3">
        <v>-395.50500000000102</v>
      </c>
      <c r="G60" s="3">
        <v>-1258.5010000000038</v>
      </c>
      <c r="H60" s="3">
        <v>-787.93199999999979</v>
      </c>
      <c r="I60" s="3">
        <v>623.23400000000038</v>
      </c>
      <c r="J60">
        <v>3</v>
      </c>
    </row>
    <row r="61" spans="1:10" x14ac:dyDescent="0.4">
      <c r="A61">
        <v>20</v>
      </c>
      <c r="B61" s="3">
        <v>-1089.201</v>
      </c>
      <c r="C61" s="3">
        <v>-1013.5619999999999</v>
      </c>
      <c r="D61" s="3">
        <v>-9616.9670000000006</v>
      </c>
      <c r="E61" s="3">
        <v>-628.56200000000001</v>
      </c>
      <c r="F61" s="3">
        <v>-3673.6470000000008</v>
      </c>
      <c r="G61" s="3">
        <v>-9977.0190000000002</v>
      </c>
      <c r="H61" s="3">
        <v>412.80999999999995</v>
      </c>
      <c r="I61" s="3">
        <v>-1980.9000000000015</v>
      </c>
      <c r="J61">
        <v>3</v>
      </c>
    </row>
  </sheetData>
  <phoneticPr fontId="1" type="noConversion"/>
  <conditionalFormatting sqref="B2:J1048576">
    <cfRule type="cellIs" dxfId="6" priority="2" operator="greaterThan">
      <formula>10000</formula>
    </cfRule>
  </conditionalFormatting>
  <conditionalFormatting sqref="B3:J21 B43:J61 B23:J41">
    <cfRule type="cellIs" dxfId="5" priority="1" operator="lessThan">
      <formula>-10000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BBB7-855B-45E2-98B5-CA0060DC41C8}">
  <dimension ref="A1:Z41"/>
  <sheetViews>
    <sheetView tabSelected="1" workbookViewId="0">
      <selection activeCell="J3" sqref="J3"/>
    </sheetView>
  </sheetViews>
  <sheetFormatPr defaultRowHeight="17.399999999999999" x14ac:dyDescent="0.4"/>
  <sheetData>
    <row r="1" spans="1:26" x14ac:dyDescent="0.4">
      <c r="A1" t="s">
        <v>1022</v>
      </c>
      <c r="B1" t="s">
        <v>1023</v>
      </c>
      <c r="C1" s="3" t="s">
        <v>0</v>
      </c>
      <c r="D1" s="3" t="s">
        <v>2</v>
      </c>
      <c r="E1" s="3" t="s">
        <v>4</v>
      </c>
      <c r="F1" s="3" t="s">
        <v>6</v>
      </c>
      <c r="G1" s="3" t="s">
        <v>1</v>
      </c>
      <c r="H1" s="3" t="s">
        <v>3</v>
      </c>
      <c r="I1" s="3" t="s">
        <v>5</v>
      </c>
      <c r="J1" s="3" t="s">
        <v>7</v>
      </c>
      <c r="K1" s="3" t="s">
        <v>0</v>
      </c>
      <c r="L1" s="3" t="s">
        <v>2</v>
      </c>
      <c r="M1" s="3" t="s">
        <v>4</v>
      </c>
      <c r="N1" s="3" t="s">
        <v>6</v>
      </c>
      <c r="O1" s="3" t="s">
        <v>1</v>
      </c>
      <c r="P1" s="3" t="s">
        <v>3</v>
      </c>
      <c r="Q1" s="3" t="s">
        <v>5</v>
      </c>
      <c r="R1" s="3" t="s">
        <v>7</v>
      </c>
      <c r="S1" s="3" t="s">
        <v>0</v>
      </c>
      <c r="T1" s="3" t="s">
        <v>2</v>
      </c>
      <c r="U1" s="3" t="s">
        <v>4</v>
      </c>
      <c r="V1" s="3" t="s">
        <v>6</v>
      </c>
      <c r="W1" s="3" t="s">
        <v>1</v>
      </c>
      <c r="X1" s="3" t="s">
        <v>3</v>
      </c>
      <c r="Y1" s="3" t="s">
        <v>5</v>
      </c>
      <c r="Z1" s="3" t="s">
        <v>7</v>
      </c>
    </row>
    <row r="2" spans="1:26" x14ac:dyDescent="0.4">
      <c r="A2">
        <v>1</v>
      </c>
      <c r="B2">
        <v>1</v>
      </c>
      <c r="C2">
        <v>-62855.302000000003</v>
      </c>
      <c r="D2">
        <v>-70884.986000000004</v>
      </c>
      <c r="E2">
        <v>-35328.964999999997</v>
      </c>
      <c r="F2">
        <v>-85902.422999999995</v>
      </c>
      <c r="G2">
        <v>-77347.357000000004</v>
      </c>
      <c r="H2">
        <v>-74511.721999999994</v>
      </c>
      <c r="I2">
        <v>37711.099000000002</v>
      </c>
      <c r="J2">
        <v>-79236.56</v>
      </c>
      <c r="K2">
        <v>-98205.633000000002</v>
      </c>
      <c r="L2">
        <v>-107915.584</v>
      </c>
      <c r="M2">
        <v>-60072.188999999998</v>
      </c>
      <c r="N2">
        <v>-98028.456000000006</v>
      </c>
      <c r="O2">
        <v>-84557.173999999999</v>
      </c>
      <c r="P2">
        <v>-121933.037</v>
      </c>
      <c r="Q2">
        <v>-88274.979000000007</v>
      </c>
      <c r="R2">
        <v>-112388.287</v>
      </c>
      <c r="S2">
        <v>-74355.486000000004</v>
      </c>
      <c r="T2">
        <v>-83374.323999999993</v>
      </c>
      <c r="U2">
        <v>45403.857000000004</v>
      </c>
      <c r="V2">
        <v>-88620.051999999996</v>
      </c>
      <c r="W2">
        <v>-84162.49</v>
      </c>
      <c r="X2">
        <v>-81719.953999999998</v>
      </c>
      <c r="Y2">
        <v>-53244.923000000003</v>
      </c>
      <c r="Z2">
        <v>-88332.925000000003</v>
      </c>
    </row>
    <row r="3" spans="1:26" x14ac:dyDescent="0.4">
      <c r="A3">
        <v>2</v>
      </c>
      <c r="B3">
        <v>1</v>
      </c>
      <c r="C3">
        <v>21871.178</v>
      </c>
      <c r="D3">
        <v>24781.571</v>
      </c>
      <c r="E3">
        <v>28029.670999999998</v>
      </c>
      <c r="F3">
        <v>31936.699000000001</v>
      </c>
      <c r="G3">
        <v>25591.667000000001</v>
      </c>
      <c r="H3">
        <v>35718.309000000001</v>
      </c>
      <c r="I3">
        <v>13982.396000000001</v>
      </c>
      <c r="J3">
        <v>-32011.233</v>
      </c>
      <c r="K3">
        <v>15695.352000000001</v>
      </c>
      <c r="L3">
        <v>19346.14</v>
      </c>
      <c r="M3">
        <v>23894.562000000002</v>
      </c>
      <c r="N3">
        <v>31328.639999999999</v>
      </c>
      <c r="O3">
        <v>26902.944</v>
      </c>
      <c r="P3">
        <v>28785.253000000001</v>
      </c>
      <c r="Q3">
        <v>14398.761</v>
      </c>
      <c r="R3">
        <v>-30235.924999999999</v>
      </c>
      <c r="S3">
        <v>13070.644</v>
      </c>
      <c r="T3">
        <v>5407.0950000000003</v>
      </c>
      <c r="U3">
        <v>22317.012999999999</v>
      </c>
      <c r="V3">
        <v>25268.748</v>
      </c>
      <c r="W3">
        <v>26168.751</v>
      </c>
      <c r="X3">
        <v>27872.503000000001</v>
      </c>
      <c r="Y3">
        <v>15226.48</v>
      </c>
      <c r="Z3">
        <v>-25856.363000000001</v>
      </c>
    </row>
    <row r="4" spans="1:26" x14ac:dyDescent="0.4">
      <c r="A4">
        <v>3</v>
      </c>
      <c r="B4">
        <v>1</v>
      </c>
      <c r="C4">
        <v>-5253.0730000000003</v>
      </c>
      <c r="D4">
        <v>5331.2039999999997</v>
      </c>
      <c r="E4">
        <v>42306.188000000002</v>
      </c>
      <c r="F4">
        <v>8163.0879999999997</v>
      </c>
      <c r="G4">
        <v>7028.8739999999998</v>
      </c>
      <c r="H4">
        <v>-4508.799</v>
      </c>
      <c r="I4">
        <v>7872.95</v>
      </c>
      <c r="J4">
        <v>-68.548000000000002</v>
      </c>
      <c r="K4">
        <v>-11241.968000000001</v>
      </c>
      <c r="L4">
        <v>3781.2869999999998</v>
      </c>
      <c r="M4">
        <v>25442.379000000001</v>
      </c>
      <c r="N4">
        <v>4047.8510000000001</v>
      </c>
      <c r="O4">
        <v>4422.393</v>
      </c>
      <c r="P4">
        <v>-7944.2439999999997</v>
      </c>
      <c r="Q4">
        <v>-5703.1970000000001</v>
      </c>
      <c r="R4">
        <v>-7101.7960000000003</v>
      </c>
      <c r="S4">
        <v>-23265.312999999998</v>
      </c>
      <c r="T4">
        <v>-17364.366999999998</v>
      </c>
      <c r="U4">
        <v>16686.671999999999</v>
      </c>
      <c r="V4">
        <v>-2916.6419999999998</v>
      </c>
      <c r="W4">
        <v>1099.0999999999999</v>
      </c>
      <c r="X4">
        <v>-11220.657999999999</v>
      </c>
      <c r="Y4">
        <v>-2234.864</v>
      </c>
      <c r="Z4">
        <v>-14924.013999999999</v>
      </c>
    </row>
    <row r="5" spans="1:26" x14ac:dyDescent="0.4">
      <c r="A5">
        <v>4</v>
      </c>
      <c r="B5">
        <v>1</v>
      </c>
      <c r="C5">
        <v>21186.039000000001</v>
      </c>
      <c r="D5">
        <v>47318.644999999997</v>
      </c>
      <c r="E5">
        <v>8540.6110000000008</v>
      </c>
      <c r="F5">
        <v>33062.788999999997</v>
      </c>
      <c r="G5">
        <v>5159.9750000000004</v>
      </c>
      <c r="H5">
        <v>15511.102999999999</v>
      </c>
      <c r="I5">
        <v>19901.334999999999</v>
      </c>
      <c r="J5">
        <v>9526.06</v>
      </c>
      <c r="K5">
        <v>8695.3510000000006</v>
      </c>
      <c r="L5">
        <v>9436.4979999999996</v>
      </c>
      <c r="M5">
        <v>2641.9740000000002</v>
      </c>
      <c r="N5">
        <v>10309.192999999999</v>
      </c>
      <c r="O5">
        <v>-9733.5360000000001</v>
      </c>
      <c r="P5">
        <v>4583.2790000000005</v>
      </c>
      <c r="Q5">
        <v>-738.08799999999997</v>
      </c>
      <c r="R5">
        <v>-11539.436</v>
      </c>
      <c r="S5">
        <v>19972.7</v>
      </c>
      <c r="T5">
        <v>29751.292000000001</v>
      </c>
      <c r="U5">
        <v>12925.352999999999</v>
      </c>
      <c r="V5">
        <v>25243.003000000001</v>
      </c>
      <c r="W5">
        <v>10056.941000000001</v>
      </c>
      <c r="X5">
        <v>13780.694</v>
      </c>
      <c r="Y5">
        <v>13670.834999999999</v>
      </c>
      <c r="Z5">
        <v>-40.216000000000001</v>
      </c>
    </row>
    <row r="6" spans="1:26" x14ac:dyDescent="0.4">
      <c r="A6">
        <v>5</v>
      </c>
      <c r="B6">
        <v>1</v>
      </c>
      <c r="C6">
        <v>47470.294999999998</v>
      </c>
      <c r="D6">
        <v>37068.006000000001</v>
      </c>
      <c r="E6">
        <v>30891.674999999999</v>
      </c>
      <c r="F6">
        <v>33826.553999999996</v>
      </c>
      <c r="G6">
        <v>30888.835999999999</v>
      </c>
      <c r="H6">
        <v>49545.627</v>
      </c>
      <c r="I6">
        <v>6267.8639999999996</v>
      </c>
      <c r="J6">
        <v>-8250.5550000000003</v>
      </c>
      <c r="K6">
        <v>9581.7080000000005</v>
      </c>
      <c r="L6">
        <v>5677.8789999999999</v>
      </c>
      <c r="M6">
        <v>3302.3620000000001</v>
      </c>
      <c r="N6">
        <v>6042.5659999999998</v>
      </c>
      <c r="O6">
        <v>-1239.0219999999999</v>
      </c>
      <c r="P6">
        <v>19424.800999999999</v>
      </c>
      <c r="Q6">
        <v>-17133.718000000001</v>
      </c>
      <c r="R6">
        <v>-2471.6089999999999</v>
      </c>
      <c r="S6">
        <v>-28002.686000000002</v>
      </c>
      <c r="T6">
        <v>-12284.516</v>
      </c>
      <c r="U6">
        <v>-16508.602999999999</v>
      </c>
      <c r="V6">
        <v>1455.876</v>
      </c>
      <c r="W6">
        <v>-12896.698</v>
      </c>
      <c r="X6">
        <v>5972.9970000000003</v>
      </c>
      <c r="Y6">
        <v>-34750.525000000001</v>
      </c>
      <c r="Z6">
        <v>-4185.2</v>
      </c>
    </row>
    <row r="7" spans="1:26" x14ac:dyDescent="0.4">
      <c r="A7">
        <v>6</v>
      </c>
      <c r="B7">
        <v>1</v>
      </c>
      <c r="C7">
        <v>15125.61</v>
      </c>
      <c r="D7">
        <v>15084.64</v>
      </c>
      <c r="E7">
        <v>14166.538</v>
      </c>
      <c r="F7">
        <v>40398.241999999998</v>
      </c>
      <c r="G7">
        <v>-4885.7299999999996</v>
      </c>
      <c r="H7">
        <v>7530.83</v>
      </c>
      <c r="I7">
        <v>47363.826999999997</v>
      </c>
      <c r="J7">
        <v>17065.001</v>
      </c>
      <c r="K7">
        <v>13216.677</v>
      </c>
      <c r="L7">
        <v>15335.576999999999</v>
      </c>
      <c r="M7">
        <v>10748.475</v>
      </c>
      <c r="N7">
        <v>41255.550000000003</v>
      </c>
      <c r="O7">
        <v>11203.460999999999</v>
      </c>
      <c r="P7">
        <v>12529.916999999999</v>
      </c>
      <c r="Q7">
        <v>18499.535</v>
      </c>
      <c r="R7">
        <v>606.15099999999995</v>
      </c>
      <c r="S7">
        <v>10992.691999999999</v>
      </c>
      <c r="T7">
        <v>6001.2730000000001</v>
      </c>
      <c r="U7">
        <v>1868.52</v>
      </c>
      <c r="V7">
        <v>36107.917999999998</v>
      </c>
      <c r="W7">
        <v>4654.518</v>
      </c>
      <c r="X7">
        <v>11227.775</v>
      </c>
      <c r="Y7">
        <v>15135.991</v>
      </c>
      <c r="Z7">
        <v>-3239.2550000000001</v>
      </c>
    </row>
    <row r="8" spans="1:26" x14ac:dyDescent="0.4">
      <c r="A8">
        <v>7</v>
      </c>
      <c r="B8">
        <v>1</v>
      </c>
      <c r="C8">
        <v>29299.348000000002</v>
      </c>
      <c r="D8">
        <v>15558.237999999999</v>
      </c>
      <c r="E8">
        <v>22631.49</v>
      </c>
      <c r="F8">
        <v>23495.911</v>
      </c>
      <c r="G8">
        <v>45931.192999999999</v>
      </c>
      <c r="H8">
        <v>29457.791000000001</v>
      </c>
      <c r="I8">
        <v>4506.5810000000001</v>
      </c>
      <c r="J8">
        <v>45973.34</v>
      </c>
      <c r="K8">
        <v>16331.46</v>
      </c>
      <c r="L8">
        <v>1675.3610000000001</v>
      </c>
      <c r="M8">
        <v>12830.950999999999</v>
      </c>
      <c r="N8">
        <v>9083.2459999999992</v>
      </c>
      <c r="O8">
        <v>32435.626</v>
      </c>
      <c r="P8">
        <v>23906.159</v>
      </c>
      <c r="Q8">
        <v>13943.262000000001</v>
      </c>
      <c r="R8">
        <v>29605.262999999999</v>
      </c>
      <c r="S8">
        <v>15360.605</v>
      </c>
      <c r="T8">
        <v>7055.4530000000004</v>
      </c>
      <c r="U8">
        <v>10954.904</v>
      </c>
      <c r="V8">
        <v>14071.284</v>
      </c>
      <c r="W8">
        <v>37644.267</v>
      </c>
      <c r="X8">
        <v>22686.821</v>
      </c>
      <c r="Y8">
        <v>13371.663</v>
      </c>
      <c r="Z8">
        <v>35504.112999999998</v>
      </c>
    </row>
    <row r="9" spans="1:26" x14ac:dyDescent="0.4">
      <c r="A9">
        <v>8</v>
      </c>
      <c r="B9">
        <v>1</v>
      </c>
      <c r="C9">
        <v>23591.23</v>
      </c>
      <c r="D9">
        <v>15060.7</v>
      </c>
      <c r="E9">
        <v>35388.74</v>
      </c>
      <c r="F9">
        <v>33770.107000000004</v>
      </c>
      <c r="G9">
        <v>17819.056</v>
      </c>
      <c r="H9">
        <v>41868.891000000003</v>
      </c>
      <c r="I9">
        <v>1369.877</v>
      </c>
      <c r="J9">
        <v>-4546.0379999999996</v>
      </c>
      <c r="K9">
        <v>14348.62</v>
      </c>
      <c r="L9">
        <v>14256.273999999999</v>
      </c>
      <c r="M9">
        <v>26270.400000000001</v>
      </c>
      <c r="N9">
        <v>16109.483</v>
      </c>
      <c r="O9">
        <v>15064.182000000001</v>
      </c>
      <c r="P9">
        <v>55986.673000000003</v>
      </c>
      <c r="Q9">
        <v>6175.2529999999997</v>
      </c>
      <c r="R9">
        <v>2881.308</v>
      </c>
      <c r="S9">
        <v>20384.237000000001</v>
      </c>
      <c r="T9">
        <v>12928.933999999999</v>
      </c>
      <c r="U9">
        <v>28049.741000000002</v>
      </c>
      <c r="V9">
        <v>16693.03</v>
      </c>
      <c r="W9">
        <v>20051.455999999998</v>
      </c>
      <c r="X9">
        <v>52568.449000000001</v>
      </c>
      <c r="Y9">
        <v>6992.5789999999997</v>
      </c>
      <c r="Z9">
        <v>13091.287</v>
      </c>
    </row>
    <row r="10" spans="1:26" x14ac:dyDescent="0.4">
      <c r="A10">
        <v>9</v>
      </c>
      <c r="B10">
        <v>1</v>
      </c>
      <c r="C10">
        <v>36740.938999999998</v>
      </c>
      <c r="D10">
        <v>33265.127999999997</v>
      </c>
      <c r="E10">
        <v>30896.04</v>
      </c>
      <c r="F10">
        <v>43038.964999999997</v>
      </c>
      <c r="G10">
        <v>53526.019</v>
      </c>
      <c r="H10">
        <v>44217.046000000002</v>
      </c>
      <c r="I10">
        <v>18960.046999999999</v>
      </c>
      <c r="J10">
        <v>13313.468999999999</v>
      </c>
      <c r="K10">
        <v>26440.329000000002</v>
      </c>
      <c r="L10">
        <v>13733.772999999999</v>
      </c>
      <c r="M10">
        <v>18837.922999999999</v>
      </c>
      <c r="N10">
        <v>40497.783000000003</v>
      </c>
      <c r="O10">
        <v>43642.728000000003</v>
      </c>
      <c r="P10">
        <v>30569.437999999998</v>
      </c>
      <c r="Q10">
        <v>12076.384</v>
      </c>
      <c r="R10">
        <v>-1772.0360000000001</v>
      </c>
      <c r="S10">
        <v>28890.513999999999</v>
      </c>
      <c r="T10">
        <v>14976.772000000001</v>
      </c>
      <c r="U10">
        <v>22075.736000000001</v>
      </c>
      <c r="V10">
        <v>39660.142</v>
      </c>
      <c r="W10">
        <v>46605.254000000001</v>
      </c>
      <c r="X10">
        <v>26729.891</v>
      </c>
      <c r="Y10">
        <v>14042.614</v>
      </c>
      <c r="Z10">
        <v>8382.0010000000002</v>
      </c>
    </row>
    <row r="11" spans="1:26" x14ac:dyDescent="0.4">
      <c r="A11">
        <v>10</v>
      </c>
      <c r="B11">
        <v>1</v>
      </c>
      <c r="C11">
        <v>42966.125</v>
      </c>
      <c r="D11">
        <v>48431.650999999998</v>
      </c>
      <c r="E11">
        <v>52406.391000000003</v>
      </c>
      <c r="F11">
        <v>40295.911</v>
      </c>
      <c r="G11">
        <v>50135.786999999997</v>
      </c>
      <c r="H11">
        <v>55640.180999999997</v>
      </c>
      <c r="I11">
        <v>2850.134</v>
      </c>
      <c r="J11">
        <v>23721.213</v>
      </c>
      <c r="K11">
        <v>29692.565999999999</v>
      </c>
      <c r="L11">
        <v>35762.682999999997</v>
      </c>
      <c r="M11">
        <v>30855.673999999999</v>
      </c>
      <c r="N11">
        <v>27991.030999999999</v>
      </c>
      <c r="O11">
        <v>28443.564999999999</v>
      </c>
      <c r="P11">
        <v>37155.129999999997</v>
      </c>
      <c r="Q11">
        <v>3933.2350000000001</v>
      </c>
      <c r="R11">
        <v>14124.999</v>
      </c>
      <c r="S11">
        <v>25527.198</v>
      </c>
      <c r="T11">
        <v>31198.296999999999</v>
      </c>
      <c r="U11">
        <v>24732.753000000001</v>
      </c>
      <c r="V11">
        <v>22663.594000000001</v>
      </c>
      <c r="W11">
        <v>30224.419000000002</v>
      </c>
      <c r="X11">
        <v>26384.338</v>
      </c>
      <c r="Y11">
        <v>2053.049</v>
      </c>
      <c r="Z11">
        <v>19988.006000000001</v>
      </c>
    </row>
    <row r="12" spans="1:26" x14ac:dyDescent="0.4">
      <c r="A12">
        <v>11</v>
      </c>
      <c r="B12">
        <v>1</v>
      </c>
      <c r="C12">
        <v>23161.897000000001</v>
      </c>
      <c r="D12">
        <v>26949.111000000001</v>
      </c>
      <c r="E12">
        <v>17913.787</v>
      </c>
      <c r="F12">
        <v>5519.7110000000002</v>
      </c>
      <c r="G12">
        <v>19089.968000000001</v>
      </c>
      <c r="H12">
        <v>43005.616999999998</v>
      </c>
      <c r="I12">
        <v>9749.8040000000001</v>
      </c>
      <c r="J12">
        <v>-2110.5340000000001</v>
      </c>
      <c r="K12">
        <v>15060.356</v>
      </c>
      <c r="L12">
        <v>22689.89</v>
      </c>
      <c r="M12">
        <v>11462.754000000001</v>
      </c>
      <c r="N12">
        <v>5863.8050000000003</v>
      </c>
      <c r="O12">
        <v>12505.5</v>
      </c>
      <c r="P12">
        <v>42018.985000000001</v>
      </c>
      <c r="Q12">
        <v>-10283.696</v>
      </c>
      <c r="R12">
        <v>-6199.76</v>
      </c>
      <c r="S12">
        <v>11824.584000000001</v>
      </c>
      <c r="T12">
        <v>18717.84</v>
      </c>
      <c r="U12">
        <v>13822.972</v>
      </c>
      <c r="V12">
        <v>-11836.23</v>
      </c>
      <c r="W12">
        <v>8065.076</v>
      </c>
      <c r="X12">
        <v>41841.033000000003</v>
      </c>
      <c r="Y12">
        <v>4022.0369999999998</v>
      </c>
      <c r="Z12">
        <v>2623.0259999999998</v>
      </c>
    </row>
    <row r="13" spans="1:26" x14ac:dyDescent="0.4">
      <c r="A13">
        <v>12</v>
      </c>
      <c r="B13">
        <v>1</v>
      </c>
      <c r="C13">
        <v>33359.415999999997</v>
      </c>
      <c r="D13">
        <v>30170.152999999998</v>
      </c>
      <c r="E13">
        <v>28919.116000000002</v>
      </c>
      <c r="F13">
        <v>33495.165999999997</v>
      </c>
      <c r="G13">
        <v>30409.191999999999</v>
      </c>
      <c r="H13">
        <v>48144.09</v>
      </c>
      <c r="I13">
        <v>8402.5529999999999</v>
      </c>
      <c r="J13">
        <v>4128.75</v>
      </c>
      <c r="K13">
        <v>23779.582999999999</v>
      </c>
      <c r="L13">
        <v>18490.812999999998</v>
      </c>
      <c r="M13">
        <v>16594.156999999999</v>
      </c>
      <c r="N13">
        <v>16940.412</v>
      </c>
      <c r="O13">
        <v>26861</v>
      </c>
      <c r="P13">
        <v>36722.580999999998</v>
      </c>
      <c r="Q13">
        <v>-2429.558</v>
      </c>
      <c r="R13">
        <v>-6770.8779999999997</v>
      </c>
      <c r="S13">
        <v>5737.107</v>
      </c>
      <c r="T13">
        <v>5821.9340000000002</v>
      </c>
      <c r="U13">
        <v>7413.8710000000001</v>
      </c>
      <c r="V13">
        <v>-6893.683</v>
      </c>
      <c r="W13">
        <v>7869.6409999999996</v>
      </c>
      <c r="X13">
        <v>26247.167000000001</v>
      </c>
      <c r="Y13">
        <v>-13893.369000000001</v>
      </c>
      <c r="Z13">
        <v>-2066.3519999999999</v>
      </c>
    </row>
    <row r="14" spans="1:26" x14ac:dyDescent="0.4">
      <c r="A14">
        <v>13</v>
      </c>
      <c r="B14">
        <v>1</v>
      </c>
      <c r="C14">
        <v>40126.178999999996</v>
      </c>
      <c r="D14">
        <v>45578.970999999998</v>
      </c>
      <c r="E14">
        <v>34785.360000000001</v>
      </c>
      <c r="F14">
        <v>55392.281000000003</v>
      </c>
      <c r="G14">
        <v>61640.866999999998</v>
      </c>
      <c r="H14">
        <v>43259.048999999999</v>
      </c>
      <c r="I14">
        <v>12479.947</v>
      </c>
      <c r="J14">
        <v>35253.290999999997</v>
      </c>
      <c r="K14">
        <v>13051.723</v>
      </c>
      <c r="L14">
        <v>21658.667000000001</v>
      </c>
      <c r="M14">
        <v>18792.82</v>
      </c>
      <c r="N14">
        <v>36553.65</v>
      </c>
      <c r="O14">
        <v>55392.987999999998</v>
      </c>
      <c r="P14">
        <v>29959.144</v>
      </c>
      <c r="Q14">
        <v>1015.44</v>
      </c>
      <c r="R14">
        <v>18516.987000000001</v>
      </c>
      <c r="S14">
        <v>4761.4939999999997</v>
      </c>
      <c r="T14">
        <v>8674.1170000000002</v>
      </c>
      <c r="U14">
        <v>10933.49</v>
      </c>
      <c r="V14">
        <v>7728.1559999999999</v>
      </c>
      <c r="W14">
        <v>33504.267</v>
      </c>
      <c r="X14">
        <v>20437.126</v>
      </c>
      <c r="Y14">
        <v>-13617.413</v>
      </c>
      <c r="Z14">
        <v>19356.249</v>
      </c>
    </row>
    <row r="15" spans="1:26" x14ac:dyDescent="0.4">
      <c r="A15">
        <v>14</v>
      </c>
      <c r="B15">
        <v>1</v>
      </c>
      <c r="C15">
        <v>32553.690999999999</v>
      </c>
      <c r="D15">
        <v>30668.391</v>
      </c>
      <c r="E15">
        <v>26886.47</v>
      </c>
      <c r="F15">
        <v>39147.224000000002</v>
      </c>
      <c r="G15">
        <v>15524.779</v>
      </c>
      <c r="H15">
        <v>20679.092000000001</v>
      </c>
      <c r="I15">
        <v>1162.6479999999999</v>
      </c>
      <c r="J15">
        <v>13006.466</v>
      </c>
      <c r="K15">
        <v>15559.466</v>
      </c>
      <c r="L15">
        <v>17967.367999999999</v>
      </c>
      <c r="M15">
        <v>15997.754999999999</v>
      </c>
      <c r="N15">
        <v>27769.791000000001</v>
      </c>
      <c r="O15">
        <v>10207.894</v>
      </c>
      <c r="P15">
        <v>9922.0879999999997</v>
      </c>
      <c r="Q15">
        <v>-12241.554</v>
      </c>
      <c r="R15">
        <v>-8832.7440000000006</v>
      </c>
      <c r="S15">
        <v>4519.3360000000002</v>
      </c>
      <c r="T15">
        <v>2254.9690000000001</v>
      </c>
      <c r="U15">
        <v>14059.431</v>
      </c>
      <c r="V15">
        <v>49994.131999999998</v>
      </c>
      <c r="W15">
        <v>4832.8819999999996</v>
      </c>
      <c r="X15">
        <v>4821.415</v>
      </c>
      <c r="Y15">
        <v>-13842.638999999999</v>
      </c>
      <c r="Z15">
        <v>-16597.848999999998</v>
      </c>
    </row>
    <row r="16" spans="1:26" x14ac:dyDescent="0.4">
      <c r="A16">
        <v>15</v>
      </c>
      <c r="B16">
        <v>1</v>
      </c>
      <c r="C16">
        <v>28125.345000000001</v>
      </c>
      <c r="D16">
        <v>1897.1079999999999</v>
      </c>
      <c r="E16">
        <v>30719.41</v>
      </c>
      <c r="F16">
        <v>27679.579000000002</v>
      </c>
      <c r="G16">
        <v>22096.696</v>
      </c>
      <c r="H16">
        <v>25573.291000000001</v>
      </c>
      <c r="I16">
        <v>7572.9830000000002</v>
      </c>
      <c r="J16">
        <v>8253.6569999999992</v>
      </c>
      <c r="K16">
        <v>5890.1319999999996</v>
      </c>
      <c r="L16">
        <v>-2786.634</v>
      </c>
      <c r="M16">
        <v>12179.287</v>
      </c>
      <c r="N16">
        <v>508.61900000000003</v>
      </c>
      <c r="O16">
        <v>39205.313999999998</v>
      </c>
      <c r="P16">
        <v>8462.11</v>
      </c>
      <c r="Q16">
        <v>1532.52</v>
      </c>
      <c r="R16">
        <v>-3292.81</v>
      </c>
      <c r="S16">
        <v>8527.4330000000009</v>
      </c>
      <c r="T16">
        <v>-8580.3369999999995</v>
      </c>
      <c r="U16">
        <v>7007.4380000000001</v>
      </c>
      <c r="V16">
        <v>2713.3580000000002</v>
      </c>
      <c r="W16">
        <v>32353.659</v>
      </c>
      <c r="X16">
        <v>3955.748</v>
      </c>
      <c r="Y16">
        <v>-3380.5790000000002</v>
      </c>
      <c r="Z16">
        <v>-13772.380999999999</v>
      </c>
    </row>
    <row r="17" spans="1:26" x14ac:dyDescent="0.4">
      <c r="A17">
        <v>16</v>
      </c>
      <c r="B17">
        <v>1</v>
      </c>
      <c r="C17">
        <v>25751.95</v>
      </c>
      <c r="D17">
        <v>13789.416999999999</v>
      </c>
      <c r="E17">
        <v>23542.983</v>
      </c>
      <c r="F17">
        <v>18688.621999999999</v>
      </c>
      <c r="G17">
        <v>60215.754999999997</v>
      </c>
      <c r="H17">
        <v>-2876.9949999999999</v>
      </c>
      <c r="I17">
        <v>-2119.1570000000002</v>
      </c>
      <c r="J17">
        <v>-3507.7860000000001</v>
      </c>
      <c r="K17">
        <v>9807.94</v>
      </c>
      <c r="L17">
        <v>-11504.379000000001</v>
      </c>
      <c r="M17">
        <v>25041.474999999999</v>
      </c>
      <c r="N17">
        <v>2601.9050000000002</v>
      </c>
      <c r="O17">
        <v>46143.762000000002</v>
      </c>
      <c r="P17">
        <v>-17541.007000000001</v>
      </c>
      <c r="Q17">
        <v>-10175.424999999999</v>
      </c>
      <c r="R17">
        <v>-6234.24</v>
      </c>
      <c r="S17">
        <v>-2177.2370000000001</v>
      </c>
      <c r="T17">
        <v>-14003.236999999999</v>
      </c>
      <c r="U17">
        <v>15523.630999999999</v>
      </c>
      <c r="V17">
        <v>-5822.4549999999999</v>
      </c>
      <c r="W17">
        <v>37818.243999999999</v>
      </c>
      <c r="X17">
        <v>-25693.489000000001</v>
      </c>
      <c r="Y17">
        <v>-25927.807000000001</v>
      </c>
      <c r="Z17">
        <v>-7258.8040000000001</v>
      </c>
    </row>
    <row r="18" spans="1:26" x14ac:dyDescent="0.4">
      <c r="A18">
        <v>17</v>
      </c>
      <c r="B18">
        <v>1</v>
      </c>
      <c r="C18">
        <v>12535.855</v>
      </c>
      <c r="D18">
        <v>6992.66</v>
      </c>
      <c r="E18">
        <v>19020.84</v>
      </c>
      <c r="F18">
        <v>2873.6039999999998</v>
      </c>
      <c r="G18">
        <v>3232.8020000000001</v>
      </c>
      <c r="H18">
        <v>45628.292000000001</v>
      </c>
      <c r="I18">
        <v>3019.09</v>
      </c>
      <c r="J18">
        <v>23534.530999999999</v>
      </c>
      <c r="K18">
        <v>-3560.6860000000001</v>
      </c>
      <c r="L18">
        <v>-4094.491</v>
      </c>
      <c r="M18">
        <v>15551.299000000001</v>
      </c>
      <c r="N18">
        <v>-9973.6029999999992</v>
      </c>
      <c r="O18">
        <v>-13200.053</v>
      </c>
      <c r="P18">
        <v>28170.876</v>
      </c>
      <c r="Q18">
        <v>-14047.751</v>
      </c>
      <c r="R18">
        <v>18046.716</v>
      </c>
      <c r="S18">
        <v>-8746.1049999999996</v>
      </c>
      <c r="T18">
        <v>-6961.9949999999999</v>
      </c>
      <c r="U18">
        <v>10789.064</v>
      </c>
      <c r="V18">
        <v>-22033.448</v>
      </c>
      <c r="W18">
        <v>-24700.633000000002</v>
      </c>
      <c r="X18">
        <v>15648.594999999999</v>
      </c>
      <c r="Y18">
        <v>-27642.473999999998</v>
      </c>
      <c r="Z18">
        <v>23125.686000000002</v>
      </c>
    </row>
    <row r="19" spans="1:26" x14ac:dyDescent="0.4">
      <c r="A19">
        <v>18</v>
      </c>
      <c r="B19">
        <v>1</v>
      </c>
      <c r="C19">
        <v>9484.59</v>
      </c>
      <c r="D19">
        <v>-5353.4669999999996</v>
      </c>
      <c r="E19">
        <v>-1964.9480000000001</v>
      </c>
      <c r="F19">
        <v>3171.8530000000001</v>
      </c>
      <c r="G19">
        <v>6863.4620000000004</v>
      </c>
      <c r="H19">
        <v>29613.665000000001</v>
      </c>
      <c r="I19">
        <v>-7899.2510000000002</v>
      </c>
      <c r="J19">
        <v>-13353.263999999999</v>
      </c>
      <c r="K19">
        <v>3218.3879999999999</v>
      </c>
      <c r="L19">
        <v>-7675.7719999999999</v>
      </c>
      <c r="M19">
        <v>-5240.7420000000002</v>
      </c>
      <c r="N19">
        <v>-2795.8330000000001</v>
      </c>
      <c r="O19">
        <v>2155.2849999999999</v>
      </c>
      <c r="P19">
        <v>21452.041000000001</v>
      </c>
      <c r="Q19">
        <v>-10781.076999999999</v>
      </c>
      <c r="R19">
        <v>-41582.406000000003</v>
      </c>
      <c r="S19">
        <v>1347.0070000000001</v>
      </c>
      <c r="T19">
        <v>-18389.294000000002</v>
      </c>
      <c r="U19">
        <v>-2280.9110000000001</v>
      </c>
      <c r="V19">
        <v>-12053.142</v>
      </c>
      <c r="W19">
        <v>5559.9610000000002</v>
      </c>
      <c r="X19">
        <v>25715.83</v>
      </c>
      <c r="Y19">
        <v>-9798.02</v>
      </c>
      <c r="Z19">
        <v>-35509.582999999999</v>
      </c>
    </row>
    <row r="20" spans="1:26" x14ac:dyDescent="0.4">
      <c r="A20">
        <v>19</v>
      </c>
      <c r="B20">
        <v>1</v>
      </c>
      <c r="C20">
        <v>16929.008999999998</v>
      </c>
      <c r="D20">
        <v>17704.25</v>
      </c>
      <c r="E20">
        <v>21167.25</v>
      </c>
      <c r="F20">
        <v>6339.64</v>
      </c>
      <c r="G20">
        <v>20464.866999999998</v>
      </c>
      <c r="H20">
        <v>60836.396999999997</v>
      </c>
      <c r="I20">
        <v>10432.630999999999</v>
      </c>
      <c r="J20">
        <v>56251.097000000002</v>
      </c>
      <c r="K20">
        <v>-8444.0239999999994</v>
      </c>
      <c r="L20">
        <v>6940.3059999999996</v>
      </c>
      <c r="M20">
        <v>10552.365</v>
      </c>
      <c r="N20">
        <v>-6661.9070000000002</v>
      </c>
      <c r="O20">
        <v>21023.028999999999</v>
      </c>
      <c r="P20">
        <v>48877.836000000003</v>
      </c>
      <c r="Q20">
        <v>-6355.4430000000002</v>
      </c>
      <c r="R20">
        <v>23697.981</v>
      </c>
      <c r="S20">
        <v>-13178.130999999999</v>
      </c>
      <c r="T20">
        <v>-2078.9299999999998</v>
      </c>
      <c r="U20">
        <v>5225.9269999999997</v>
      </c>
      <c r="V20">
        <v>-14421.99</v>
      </c>
      <c r="W20">
        <v>19896.159</v>
      </c>
      <c r="X20">
        <v>39591.800999999999</v>
      </c>
      <c r="Y20">
        <v>-7915.9939999999997</v>
      </c>
      <c r="Z20">
        <v>16623.429</v>
      </c>
    </row>
    <row r="21" spans="1:26" x14ac:dyDescent="0.4">
      <c r="A21">
        <v>20</v>
      </c>
      <c r="B21">
        <v>1</v>
      </c>
      <c r="C21">
        <v>15909.762000000001</v>
      </c>
      <c r="D21">
        <v>1072.393</v>
      </c>
      <c r="E21">
        <v>7510.4520000000002</v>
      </c>
      <c r="F21">
        <v>13962.958000000001</v>
      </c>
      <c r="G21">
        <v>-10815.842000000001</v>
      </c>
      <c r="H21">
        <v>-2958.2429999999999</v>
      </c>
      <c r="I21">
        <v>665.48599999999999</v>
      </c>
      <c r="J21">
        <v>-12342.433999999999</v>
      </c>
      <c r="K21">
        <v>9342.8680000000004</v>
      </c>
      <c r="L21">
        <v>3551.1309999999999</v>
      </c>
      <c r="M21">
        <v>8673.0110000000004</v>
      </c>
      <c r="N21">
        <v>6840.1459999999997</v>
      </c>
      <c r="O21">
        <v>-7208.2120000000004</v>
      </c>
      <c r="P21">
        <v>-747.69299999999998</v>
      </c>
      <c r="Q21">
        <v>5099.8090000000002</v>
      </c>
      <c r="R21">
        <v>-13400.525</v>
      </c>
      <c r="S21">
        <v>654.71400000000006</v>
      </c>
      <c r="T21">
        <v>-17210.233</v>
      </c>
      <c r="U21">
        <v>4662.915</v>
      </c>
      <c r="V21">
        <v>-390.24900000000002</v>
      </c>
      <c r="W21">
        <v>-8589.5560000000005</v>
      </c>
      <c r="X21">
        <v>-20000.397000000001</v>
      </c>
      <c r="Y21">
        <v>2048.623</v>
      </c>
      <c r="Z21">
        <v>-25114.77</v>
      </c>
    </row>
    <row r="22" spans="1:26" x14ac:dyDescent="0.4">
      <c r="A22">
        <v>1</v>
      </c>
      <c r="B22">
        <v>2</v>
      </c>
      <c r="C22">
        <v>-64136.6</v>
      </c>
      <c r="D22">
        <v>-72412.436000000002</v>
      </c>
      <c r="E22">
        <v>-36505.044000000002</v>
      </c>
      <c r="F22">
        <v>-86211.937999999995</v>
      </c>
      <c r="G22">
        <v>-79073.528999999995</v>
      </c>
      <c r="H22">
        <v>-74858.724000000002</v>
      </c>
      <c r="I22">
        <v>40755.466</v>
      </c>
      <c r="J22">
        <v>-79713.232000000004</v>
      </c>
      <c r="K22">
        <v>-97973.811000000002</v>
      </c>
      <c r="L22">
        <v>-108691.24800000001</v>
      </c>
      <c r="M22">
        <v>-61444.154000000002</v>
      </c>
      <c r="N22">
        <v>-97617.51</v>
      </c>
      <c r="O22">
        <v>-84796.801999999996</v>
      </c>
      <c r="P22">
        <v>-122102.045</v>
      </c>
      <c r="Q22">
        <v>-88359.993000000002</v>
      </c>
      <c r="R22">
        <v>-111124.85799999999</v>
      </c>
      <c r="S22">
        <v>-74581.858999999997</v>
      </c>
      <c r="T22">
        <v>-84504.438999999998</v>
      </c>
      <c r="U22">
        <v>46489.472999999998</v>
      </c>
      <c r="V22">
        <v>-88221.032999999996</v>
      </c>
      <c r="W22">
        <v>-85685.130999999994</v>
      </c>
      <c r="X22">
        <v>-81965.577999999994</v>
      </c>
      <c r="Y22">
        <v>-54860.499000000003</v>
      </c>
      <c r="Z22">
        <v>-88657.198000000004</v>
      </c>
    </row>
    <row r="23" spans="1:26" x14ac:dyDescent="0.4">
      <c r="A23">
        <v>2</v>
      </c>
      <c r="B23">
        <v>2</v>
      </c>
      <c r="C23">
        <v>14577.853999999999</v>
      </c>
      <c r="D23">
        <v>21756.865000000002</v>
      </c>
      <c r="E23">
        <v>26499.1</v>
      </c>
      <c r="F23">
        <v>30052.927</v>
      </c>
      <c r="G23">
        <v>24578.666000000001</v>
      </c>
      <c r="H23">
        <v>34703.281000000003</v>
      </c>
      <c r="I23">
        <v>12384.221</v>
      </c>
      <c r="J23">
        <v>-34038.169000000002</v>
      </c>
      <c r="K23">
        <v>9935.59</v>
      </c>
      <c r="L23">
        <v>17963.14</v>
      </c>
      <c r="M23">
        <v>22863.374</v>
      </c>
      <c r="N23">
        <v>30942.662</v>
      </c>
      <c r="O23">
        <v>28033.597000000002</v>
      </c>
      <c r="P23">
        <v>28013.156999999999</v>
      </c>
      <c r="Q23">
        <v>13376.001</v>
      </c>
      <c r="R23">
        <v>-29876.058000000001</v>
      </c>
      <c r="S23">
        <v>6917.3620000000001</v>
      </c>
      <c r="T23">
        <v>8683.9159999999993</v>
      </c>
      <c r="U23">
        <v>21067.216</v>
      </c>
      <c r="V23">
        <v>25208.9</v>
      </c>
      <c r="W23">
        <v>26519.286</v>
      </c>
      <c r="X23">
        <v>28354.228999999999</v>
      </c>
      <c r="Y23">
        <v>14926.561</v>
      </c>
      <c r="Z23">
        <v>-25792.073</v>
      </c>
    </row>
    <row r="24" spans="1:26" x14ac:dyDescent="0.4">
      <c r="A24">
        <v>3</v>
      </c>
      <c r="B24">
        <v>2</v>
      </c>
      <c r="C24">
        <v>-6813.1989999999996</v>
      </c>
      <c r="D24">
        <v>8378.6219999999994</v>
      </c>
      <c r="E24">
        <v>47520.951999999997</v>
      </c>
      <c r="F24">
        <v>5600.6080000000002</v>
      </c>
      <c r="G24">
        <v>6519.5110000000004</v>
      </c>
      <c r="H24">
        <v>-6165.2370000000001</v>
      </c>
      <c r="I24">
        <v>3390.76</v>
      </c>
      <c r="J24">
        <v>-4963.4340000000002</v>
      </c>
      <c r="K24">
        <v>-10271.731</v>
      </c>
      <c r="L24">
        <v>9113.643</v>
      </c>
      <c r="M24">
        <v>37743.656000000003</v>
      </c>
      <c r="N24">
        <v>2237.0030000000002</v>
      </c>
      <c r="O24">
        <v>3656.576</v>
      </c>
      <c r="P24">
        <v>-9378.1229999999996</v>
      </c>
      <c r="Q24">
        <v>-3687.703</v>
      </c>
      <c r="R24">
        <v>-8972.9210000000003</v>
      </c>
      <c r="S24">
        <v>-18075.43</v>
      </c>
      <c r="T24">
        <v>720.94899999999996</v>
      </c>
      <c r="U24">
        <v>36790.716</v>
      </c>
      <c r="V24">
        <v>-3513.34</v>
      </c>
      <c r="W24">
        <v>507.44499999999999</v>
      </c>
      <c r="X24">
        <v>-12360.615</v>
      </c>
      <c r="Y24">
        <v>2433.94</v>
      </c>
      <c r="Z24">
        <v>-14572.593999999999</v>
      </c>
    </row>
    <row r="25" spans="1:26" x14ac:dyDescent="0.4">
      <c r="A25">
        <v>4</v>
      </c>
      <c r="B25">
        <v>2</v>
      </c>
      <c r="C25">
        <v>15270.08</v>
      </c>
      <c r="D25">
        <v>45234.425000000003</v>
      </c>
      <c r="E25">
        <v>9039.4850000000006</v>
      </c>
      <c r="F25">
        <v>27590.269</v>
      </c>
      <c r="G25">
        <v>1435.578</v>
      </c>
      <c r="H25">
        <v>9981.9989999999998</v>
      </c>
      <c r="I25">
        <v>15354.662</v>
      </c>
      <c r="J25">
        <v>-7488.1310000000003</v>
      </c>
      <c r="K25">
        <v>5137.6880000000001</v>
      </c>
      <c r="L25">
        <v>8335.8829999999998</v>
      </c>
      <c r="M25">
        <v>-250.06800000000001</v>
      </c>
      <c r="N25">
        <v>7462.1189999999997</v>
      </c>
      <c r="O25">
        <v>-12017.758</v>
      </c>
      <c r="P25">
        <v>445.98899999999998</v>
      </c>
      <c r="Q25">
        <v>-3905.473</v>
      </c>
      <c r="R25">
        <v>-13088.224</v>
      </c>
      <c r="S25">
        <v>18112.998</v>
      </c>
      <c r="T25">
        <v>34305.877999999997</v>
      </c>
      <c r="U25">
        <v>14688.021000000001</v>
      </c>
      <c r="V25">
        <v>25504.732</v>
      </c>
      <c r="W25">
        <v>10557.842000000001</v>
      </c>
      <c r="X25">
        <v>13596.977000000001</v>
      </c>
      <c r="Y25">
        <v>13886.825999999999</v>
      </c>
      <c r="Z25">
        <v>-5289.085</v>
      </c>
    </row>
    <row r="26" spans="1:26" x14ac:dyDescent="0.4">
      <c r="A26">
        <v>5</v>
      </c>
      <c r="B26">
        <v>2</v>
      </c>
      <c r="C26">
        <v>49302.408000000003</v>
      </c>
      <c r="D26">
        <v>41818.934000000001</v>
      </c>
      <c r="E26">
        <v>27606.205000000002</v>
      </c>
      <c r="F26">
        <v>56856.313000000002</v>
      </c>
      <c r="G26">
        <v>41062.063000000002</v>
      </c>
      <c r="H26">
        <v>59267.483</v>
      </c>
      <c r="I26">
        <v>21420.825000000001</v>
      </c>
      <c r="J26">
        <v>-9744.6190000000006</v>
      </c>
      <c r="K26">
        <v>18926.43</v>
      </c>
      <c r="L26">
        <v>11509.687</v>
      </c>
      <c r="M26">
        <v>587.35900000000004</v>
      </c>
      <c r="N26">
        <v>23438.056</v>
      </c>
      <c r="O26">
        <v>-6526.9359999999997</v>
      </c>
      <c r="P26">
        <v>27536.006000000001</v>
      </c>
      <c r="Q26">
        <v>-2659.7429999999999</v>
      </c>
      <c r="R26">
        <v>-1942.981</v>
      </c>
      <c r="S26">
        <v>2722.75</v>
      </c>
      <c r="T26">
        <v>1796.3340000000001</v>
      </c>
      <c r="U26">
        <v>-22885.237000000001</v>
      </c>
      <c r="V26">
        <v>14826.047</v>
      </c>
      <c r="W26">
        <v>-10659.937</v>
      </c>
      <c r="X26">
        <v>14994.672</v>
      </c>
      <c r="Y26">
        <v>-10454.43</v>
      </c>
      <c r="Z26">
        <v>-5609.357</v>
      </c>
    </row>
    <row r="27" spans="1:26" x14ac:dyDescent="0.4">
      <c r="A27">
        <v>6</v>
      </c>
      <c r="B27">
        <v>2</v>
      </c>
      <c r="C27">
        <v>9238.3850000000002</v>
      </c>
      <c r="D27">
        <v>19025.311000000002</v>
      </c>
      <c r="E27">
        <v>9610.2170000000006</v>
      </c>
      <c r="F27">
        <v>45013.733999999997</v>
      </c>
      <c r="G27">
        <v>2368.86</v>
      </c>
      <c r="H27">
        <v>20370.641</v>
      </c>
      <c r="I27">
        <v>47064.838000000003</v>
      </c>
      <c r="J27">
        <v>10129.209999999999</v>
      </c>
      <c r="K27">
        <v>11025.352999999999</v>
      </c>
      <c r="L27">
        <v>19713.133999999998</v>
      </c>
      <c r="M27">
        <v>9481.8070000000007</v>
      </c>
      <c r="N27">
        <v>45083.546999999999</v>
      </c>
      <c r="O27">
        <v>17779.304</v>
      </c>
      <c r="P27">
        <v>19476.013999999999</v>
      </c>
      <c r="Q27">
        <v>17038.900000000001</v>
      </c>
      <c r="R27">
        <v>3780.3119999999999</v>
      </c>
      <c r="S27">
        <v>9680.5930000000008</v>
      </c>
      <c r="T27">
        <v>11726.012000000001</v>
      </c>
      <c r="U27">
        <v>2225.5149999999999</v>
      </c>
      <c r="V27">
        <v>39232.457000000002</v>
      </c>
      <c r="W27">
        <v>7184.3149999999996</v>
      </c>
      <c r="X27">
        <v>13385.058999999999</v>
      </c>
      <c r="Y27">
        <v>14753.216</v>
      </c>
      <c r="Z27">
        <v>513.96199999999999</v>
      </c>
    </row>
    <row r="28" spans="1:26" x14ac:dyDescent="0.4">
      <c r="A28">
        <v>7</v>
      </c>
      <c r="B28">
        <v>2</v>
      </c>
      <c r="C28">
        <v>27675.311000000002</v>
      </c>
      <c r="D28">
        <v>14992.608</v>
      </c>
      <c r="E28">
        <v>22446.464</v>
      </c>
      <c r="F28">
        <v>21772.974999999999</v>
      </c>
      <c r="G28">
        <v>47976.182999999997</v>
      </c>
      <c r="H28">
        <v>29105.026000000002</v>
      </c>
      <c r="I28">
        <v>4241.9840000000004</v>
      </c>
      <c r="J28">
        <v>45155.652000000002</v>
      </c>
      <c r="K28">
        <v>18400.810000000001</v>
      </c>
      <c r="L28">
        <v>3499.3679999999999</v>
      </c>
      <c r="M28">
        <v>13378.977999999999</v>
      </c>
      <c r="N28">
        <v>11739.196</v>
      </c>
      <c r="O28">
        <v>37234.692999999999</v>
      </c>
      <c r="P28">
        <v>24389.52</v>
      </c>
      <c r="Q28">
        <v>13995.817999999999</v>
      </c>
      <c r="R28">
        <v>37858.625999999997</v>
      </c>
      <c r="S28">
        <v>17499.690999999999</v>
      </c>
      <c r="T28">
        <v>8326.5499999999993</v>
      </c>
      <c r="U28">
        <v>10817.308000000001</v>
      </c>
      <c r="V28">
        <v>16623.866000000002</v>
      </c>
      <c r="W28">
        <v>36629.262000000002</v>
      </c>
      <c r="X28">
        <v>23363.248</v>
      </c>
      <c r="Y28">
        <v>15688.883</v>
      </c>
      <c r="Z28">
        <v>37203.160000000003</v>
      </c>
    </row>
    <row r="29" spans="1:26" x14ac:dyDescent="0.4">
      <c r="A29">
        <v>8</v>
      </c>
      <c r="B29">
        <v>2</v>
      </c>
      <c r="C29">
        <v>20811.491999999998</v>
      </c>
      <c r="D29">
        <v>13852.692999999999</v>
      </c>
      <c r="E29">
        <v>33913.235999999997</v>
      </c>
      <c r="F29">
        <v>35991.75</v>
      </c>
      <c r="G29">
        <v>17496.235000000001</v>
      </c>
      <c r="H29">
        <v>40314.106</v>
      </c>
      <c r="I29">
        <v>179.02500000000001</v>
      </c>
      <c r="J29">
        <v>-12307.791999999999</v>
      </c>
      <c r="K29">
        <v>12932.279</v>
      </c>
      <c r="L29">
        <v>13785.995999999999</v>
      </c>
      <c r="M29">
        <v>24905.016</v>
      </c>
      <c r="N29">
        <v>22136.544999999998</v>
      </c>
      <c r="O29">
        <v>15434.77</v>
      </c>
      <c r="P29">
        <v>54236.464999999997</v>
      </c>
      <c r="Q29">
        <v>5712.8670000000002</v>
      </c>
      <c r="R29">
        <v>-3186.165</v>
      </c>
      <c r="S29">
        <v>18147.686000000002</v>
      </c>
      <c r="T29">
        <v>13459.682000000001</v>
      </c>
      <c r="U29">
        <v>28280.005000000001</v>
      </c>
      <c r="V29">
        <v>19102.496999999999</v>
      </c>
      <c r="W29">
        <v>20805.169000000002</v>
      </c>
      <c r="X29">
        <v>52479.584000000003</v>
      </c>
      <c r="Y29">
        <v>6113.3490000000002</v>
      </c>
      <c r="Z29">
        <v>-8689.6740000000009</v>
      </c>
    </row>
    <row r="30" spans="1:26" x14ac:dyDescent="0.4">
      <c r="A30">
        <v>9</v>
      </c>
      <c r="B30">
        <v>2</v>
      </c>
      <c r="C30">
        <v>34587.608999999997</v>
      </c>
      <c r="D30">
        <v>32120.023000000001</v>
      </c>
      <c r="E30">
        <v>35551.597999999998</v>
      </c>
      <c r="F30">
        <v>40516.322</v>
      </c>
      <c r="G30">
        <v>56957.951000000001</v>
      </c>
      <c r="H30">
        <v>43840.625</v>
      </c>
      <c r="I30">
        <v>17576.395</v>
      </c>
      <c r="J30">
        <v>7674.1289999999999</v>
      </c>
      <c r="K30">
        <v>25264.964</v>
      </c>
      <c r="L30">
        <v>13894.29</v>
      </c>
      <c r="M30">
        <v>28238.554</v>
      </c>
      <c r="N30">
        <v>44202.788999999997</v>
      </c>
      <c r="O30">
        <v>49811.108999999997</v>
      </c>
      <c r="P30">
        <v>33229.457000000002</v>
      </c>
      <c r="Q30">
        <v>14095.39</v>
      </c>
      <c r="R30">
        <v>808.39599999999996</v>
      </c>
      <c r="S30">
        <v>28145.936000000002</v>
      </c>
      <c r="T30">
        <v>18404.241000000002</v>
      </c>
      <c r="U30">
        <v>32545.151000000002</v>
      </c>
      <c r="V30">
        <v>41765.273000000001</v>
      </c>
      <c r="W30">
        <v>51655.099000000002</v>
      </c>
      <c r="X30">
        <v>26863.789000000001</v>
      </c>
      <c r="Y30">
        <v>14806.563</v>
      </c>
      <c r="Z30">
        <v>3241.7959999999998</v>
      </c>
    </row>
    <row r="31" spans="1:26" x14ac:dyDescent="0.4">
      <c r="A31">
        <v>10</v>
      </c>
      <c r="B31">
        <v>2</v>
      </c>
      <c r="C31">
        <v>41703.79</v>
      </c>
      <c r="D31">
        <v>48790.521000000001</v>
      </c>
      <c r="E31">
        <v>50551.256999999998</v>
      </c>
      <c r="F31">
        <v>38538.987999999998</v>
      </c>
      <c r="G31">
        <v>47939.24</v>
      </c>
      <c r="H31">
        <v>54534.425000000003</v>
      </c>
      <c r="I31">
        <v>3652.76</v>
      </c>
      <c r="J31">
        <v>15372.789000000001</v>
      </c>
      <c r="K31">
        <v>29475.21</v>
      </c>
      <c r="L31">
        <v>37320.790999999997</v>
      </c>
      <c r="M31">
        <v>30592.079000000002</v>
      </c>
      <c r="N31">
        <v>27576.741999999998</v>
      </c>
      <c r="O31">
        <v>27374.831999999999</v>
      </c>
      <c r="P31">
        <v>36427.624000000003</v>
      </c>
      <c r="Q31">
        <v>4113.8680000000004</v>
      </c>
      <c r="R31">
        <v>13184.289000000001</v>
      </c>
      <c r="S31">
        <v>24142.76</v>
      </c>
      <c r="T31">
        <v>33022.495000000003</v>
      </c>
      <c r="U31">
        <v>23396.584999999999</v>
      </c>
      <c r="V31">
        <v>23944.223999999998</v>
      </c>
      <c r="W31">
        <v>29764.296999999999</v>
      </c>
      <c r="X31">
        <v>25938.357</v>
      </c>
      <c r="Y31">
        <v>-1096.6279999999999</v>
      </c>
      <c r="Z31">
        <v>9859.6389999999992</v>
      </c>
    </row>
    <row r="32" spans="1:26" x14ac:dyDescent="0.4">
      <c r="A32">
        <v>11</v>
      </c>
      <c r="B32">
        <v>2</v>
      </c>
      <c r="C32">
        <v>22539.42</v>
      </c>
      <c r="D32">
        <v>28152.737000000001</v>
      </c>
      <c r="E32">
        <v>20211.098000000002</v>
      </c>
      <c r="F32">
        <v>28605.633999999998</v>
      </c>
      <c r="G32">
        <v>19260.437999999998</v>
      </c>
      <c r="H32">
        <v>45906.682000000001</v>
      </c>
      <c r="I32">
        <v>-33275.502</v>
      </c>
      <c r="J32">
        <v>-3118.4369999999999</v>
      </c>
      <c r="K32">
        <v>16995.918000000001</v>
      </c>
      <c r="L32">
        <v>23418.855</v>
      </c>
      <c r="M32">
        <v>12593.933000000001</v>
      </c>
      <c r="N32">
        <v>16923.495999999999</v>
      </c>
      <c r="O32">
        <v>9329.4269999999997</v>
      </c>
      <c r="P32">
        <v>44006.154000000002</v>
      </c>
      <c r="Q32">
        <v>-44747.832999999999</v>
      </c>
      <c r="R32">
        <v>-9515.8729999999996</v>
      </c>
      <c r="S32">
        <v>12425.659</v>
      </c>
      <c r="T32">
        <v>19299.267</v>
      </c>
      <c r="U32">
        <v>14103.537</v>
      </c>
      <c r="V32">
        <v>2296.1959999999999</v>
      </c>
      <c r="W32">
        <v>7838.9219999999996</v>
      </c>
      <c r="X32">
        <v>43010.752999999997</v>
      </c>
      <c r="Y32">
        <v>-31864.766</v>
      </c>
      <c r="Z32">
        <v>852.23099999999999</v>
      </c>
    </row>
    <row r="33" spans="1:26" x14ac:dyDescent="0.4">
      <c r="A33">
        <v>12</v>
      </c>
      <c r="B33">
        <v>2</v>
      </c>
      <c r="C33">
        <v>33075.720999999998</v>
      </c>
      <c r="D33">
        <v>28369.05</v>
      </c>
      <c r="E33">
        <v>27191.56</v>
      </c>
      <c r="F33">
        <v>31549.723000000002</v>
      </c>
      <c r="G33">
        <v>29510.335999999999</v>
      </c>
      <c r="H33">
        <v>45475.421000000002</v>
      </c>
      <c r="I33">
        <v>4627.0069999999996</v>
      </c>
      <c r="J33">
        <v>2312.2809999999999</v>
      </c>
      <c r="K33">
        <v>24039.508000000002</v>
      </c>
      <c r="L33">
        <v>17159.580000000002</v>
      </c>
      <c r="M33">
        <v>15168.153</v>
      </c>
      <c r="N33">
        <v>15423.696</v>
      </c>
      <c r="O33">
        <v>25199.832999999999</v>
      </c>
      <c r="P33">
        <v>35814.411</v>
      </c>
      <c r="Q33">
        <v>-3775.5349999999999</v>
      </c>
      <c r="R33">
        <v>-6607.26</v>
      </c>
      <c r="S33">
        <v>6012.9120000000003</v>
      </c>
      <c r="T33">
        <v>6877.4750000000004</v>
      </c>
      <c r="U33">
        <v>7802.3850000000002</v>
      </c>
      <c r="V33">
        <v>-1256.615</v>
      </c>
      <c r="W33">
        <v>16458.206999999999</v>
      </c>
      <c r="X33">
        <v>26400.493999999999</v>
      </c>
      <c r="Y33">
        <v>-12236.09</v>
      </c>
      <c r="Z33">
        <v>-3187.7820000000002</v>
      </c>
    </row>
    <row r="34" spans="1:26" x14ac:dyDescent="0.4">
      <c r="A34">
        <v>13</v>
      </c>
      <c r="B34">
        <v>2</v>
      </c>
      <c r="C34">
        <v>31286.873</v>
      </c>
      <c r="D34">
        <v>42941.491999999998</v>
      </c>
      <c r="E34">
        <v>36506.872000000003</v>
      </c>
      <c r="F34">
        <v>50678.514000000003</v>
      </c>
      <c r="G34">
        <v>62754.553</v>
      </c>
      <c r="H34">
        <v>45475.069000000003</v>
      </c>
      <c r="I34">
        <v>7673.2340000000004</v>
      </c>
      <c r="J34">
        <v>26068.014999999999</v>
      </c>
      <c r="K34">
        <v>13241.675999999999</v>
      </c>
      <c r="L34">
        <v>24948.558000000001</v>
      </c>
      <c r="M34">
        <v>21287.634999999998</v>
      </c>
      <c r="N34">
        <v>35360.934999999998</v>
      </c>
      <c r="O34">
        <v>54624.686000000002</v>
      </c>
      <c r="P34">
        <v>29836.288</v>
      </c>
      <c r="Q34">
        <v>-5214.0600000000004</v>
      </c>
      <c r="R34">
        <v>14900.075000000001</v>
      </c>
      <c r="S34">
        <v>6649.3450000000003</v>
      </c>
      <c r="T34">
        <v>15114.005999999999</v>
      </c>
      <c r="U34">
        <v>13607.932000000001</v>
      </c>
      <c r="V34">
        <v>8260.6880000000001</v>
      </c>
      <c r="W34">
        <v>33933.302000000003</v>
      </c>
      <c r="X34">
        <v>21535.917000000001</v>
      </c>
      <c r="Y34">
        <v>-6838.9560000000001</v>
      </c>
      <c r="Z34">
        <v>12697.915999999999</v>
      </c>
    </row>
    <row r="35" spans="1:26" x14ac:dyDescent="0.4">
      <c r="A35">
        <v>14</v>
      </c>
      <c r="B35">
        <v>2</v>
      </c>
      <c r="C35">
        <v>24047.358</v>
      </c>
      <c r="D35">
        <v>27401.798999999999</v>
      </c>
      <c r="E35">
        <v>21637.731</v>
      </c>
      <c r="F35">
        <v>34051.910000000003</v>
      </c>
      <c r="G35">
        <v>14585.707</v>
      </c>
      <c r="H35">
        <v>18425.562999999998</v>
      </c>
      <c r="I35">
        <v>-1061.454</v>
      </c>
      <c r="J35">
        <v>2855.5740000000001</v>
      </c>
      <c r="K35">
        <v>13427.083000000001</v>
      </c>
      <c r="L35">
        <v>19756.756000000001</v>
      </c>
      <c r="M35">
        <v>15452.352999999999</v>
      </c>
      <c r="N35">
        <v>20973.064999999999</v>
      </c>
      <c r="O35">
        <v>11002.475</v>
      </c>
      <c r="P35">
        <v>9010.39</v>
      </c>
      <c r="Q35">
        <v>-11884.026</v>
      </c>
      <c r="R35">
        <v>-10013.781999999999</v>
      </c>
      <c r="S35">
        <v>1901.0809999999999</v>
      </c>
      <c r="T35">
        <v>6253.55</v>
      </c>
      <c r="U35">
        <v>13176.277</v>
      </c>
      <c r="V35">
        <v>50290.682999999997</v>
      </c>
      <c r="W35">
        <v>8136.5780000000004</v>
      </c>
      <c r="X35">
        <v>5010.0739999999996</v>
      </c>
      <c r="Y35">
        <v>-13428.294</v>
      </c>
      <c r="Z35">
        <v>-23345.239000000001</v>
      </c>
    </row>
    <row r="36" spans="1:26" x14ac:dyDescent="0.4">
      <c r="A36">
        <v>15</v>
      </c>
      <c r="B36">
        <v>2</v>
      </c>
      <c r="C36">
        <v>25344.775000000001</v>
      </c>
      <c r="D36">
        <v>2589.5030000000002</v>
      </c>
      <c r="E36">
        <v>31870.843000000001</v>
      </c>
      <c r="F36">
        <v>25878.51</v>
      </c>
      <c r="G36">
        <v>20933.665000000001</v>
      </c>
      <c r="H36">
        <v>26744.123</v>
      </c>
      <c r="I36">
        <v>7121.77</v>
      </c>
      <c r="J36">
        <v>5087.5559999999996</v>
      </c>
      <c r="K36">
        <v>3925.4659999999999</v>
      </c>
      <c r="L36">
        <v>-2850.953</v>
      </c>
      <c r="M36">
        <v>11588.456</v>
      </c>
      <c r="N36">
        <v>-322.27</v>
      </c>
      <c r="O36">
        <v>38063.447999999997</v>
      </c>
      <c r="P36">
        <v>8099.0370000000003</v>
      </c>
      <c r="Q36">
        <v>701.322</v>
      </c>
      <c r="R36">
        <v>-6608.57</v>
      </c>
      <c r="S36">
        <v>5501.3969999999999</v>
      </c>
      <c r="T36">
        <v>-7468.92</v>
      </c>
      <c r="U36">
        <v>8332.6689999999999</v>
      </c>
      <c r="V36">
        <v>1608.7159999999999</v>
      </c>
      <c r="W36">
        <v>32139.505000000001</v>
      </c>
      <c r="X36">
        <v>3804.59</v>
      </c>
      <c r="Y36">
        <v>-3788.4940000000001</v>
      </c>
      <c r="Z36">
        <v>-14010.032999999999</v>
      </c>
    </row>
    <row r="37" spans="1:26" x14ac:dyDescent="0.4">
      <c r="A37">
        <v>16</v>
      </c>
      <c r="B37">
        <v>2</v>
      </c>
      <c r="C37">
        <v>27992.518</v>
      </c>
      <c r="D37">
        <v>15231.144</v>
      </c>
      <c r="E37">
        <v>24003.877</v>
      </c>
      <c r="F37">
        <v>16941.868999999999</v>
      </c>
      <c r="G37">
        <v>60591.288</v>
      </c>
      <c r="H37">
        <v>4023.3690000000001</v>
      </c>
      <c r="I37">
        <v>-3325.01</v>
      </c>
      <c r="J37">
        <v>-5064.3950000000004</v>
      </c>
      <c r="K37">
        <v>14443.867</v>
      </c>
      <c r="L37">
        <v>-3738.7020000000002</v>
      </c>
      <c r="M37">
        <v>25645.582999999999</v>
      </c>
      <c r="N37">
        <v>11722.828</v>
      </c>
      <c r="O37">
        <v>43533.964</v>
      </c>
      <c r="P37">
        <v>-12154.924999999999</v>
      </c>
      <c r="Q37">
        <v>-12601.948</v>
      </c>
      <c r="R37">
        <v>-4599.9579999999996</v>
      </c>
      <c r="S37">
        <v>-1279.029</v>
      </c>
      <c r="T37">
        <v>-7072.8530000000001</v>
      </c>
      <c r="U37">
        <v>16378.947</v>
      </c>
      <c r="V37">
        <v>2775.95</v>
      </c>
      <c r="W37">
        <v>36883.368999999999</v>
      </c>
      <c r="X37">
        <v>-14542.742</v>
      </c>
      <c r="Y37">
        <v>-26372.296999999999</v>
      </c>
      <c r="Z37">
        <v>-5955.6450000000004</v>
      </c>
    </row>
    <row r="38" spans="1:26" x14ac:dyDescent="0.4">
      <c r="A38">
        <v>17</v>
      </c>
      <c r="B38">
        <v>2</v>
      </c>
      <c r="C38">
        <v>6452.2929999999997</v>
      </c>
      <c r="D38">
        <v>2144.58</v>
      </c>
      <c r="E38">
        <v>14098.741</v>
      </c>
      <c r="F38">
        <v>-1266.278</v>
      </c>
      <c r="G38">
        <v>505.40800000000002</v>
      </c>
      <c r="H38">
        <v>44025.178</v>
      </c>
      <c r="I38">
        <v>-187.292</v>
      </c>
      <c r="J38">
        <v>8879.3119999999999</v>
      </c>
      <c r="K38">
        <v>-7062.3540000000003</v>
      </c>
      <c r="L38">
        <v>-6512.5460000000003</v>
      </c>
      <c r="M38">
        <v>14094.954</v>
      </c>
      <c r="N38">
        <v>-11129.829</v>
      </c>
      <c r="O38">
        <v>-14909.322</v>
      </c>
      <c r="P38">
        <v>27739.226999999999</v>
      </c>
      <c r="Q38">
        <v>-14638.196</v>
      </c>
      <c r="R38">
        <v>26249.433000000001</v>
      </c>
      <c r="S38">
        <v>-9516.9040000000005</v>
      </c>
      <c r="T38">
        <v>-6279.7979999999998</v>
      </c>
      <c r="U38">
        <v>11321.989</v>
      </c>
      <c r="V38">
        <v>-21086.850999999999</v>
      </c>
      <c r="W38">
        <v>-24534.332999999999</v>
      </c>
      <c r="X38">
        <v>17064.526000000002</v>
      </c>
      <c r="Y38">
        <v>-24459.823</v>
      </c>
      <c r="Z38">
        <v>16502.905999999999</v>
      </c>
    </row>
    <row r="39" spans="1:26" x14ac:dyDescent="0.4">
      <c r="A39">
        <v>18</v>
      </c>
      <c r="B39">
        <v>2</v>
      </c>
      <c r="C39">
        <v>5273.7089999999998</v>
      </c>
      <c r="D39">
        <v>-5924.8559999999998</v>
      </c>
      <c r="E39">
        <v>-3338.114</v>
      </c>
      <c r="F39">
        <v>845.19799999999998</v>
      </c>
      <c r="G39">
        <v>8621.2479999999996</v>
      </c>
      <c r="H39">
        <v>28315.5</v>
      </c>
      <c r="I39">
        <v>-10030.617</v>
      </c>
      <c r="J39">
        <v>-16590.776000000002</v>
      </c>
      <c r="K39">
        <v>-1778.461</v>
      </c>
      <c r="L39">
        <v>-7333.2730000000001</v>
      </c>
      <c r="M39">
        <v>-6700.348</v>
      </c>
      <c r="N39">
        <v>-3913.3069999999998</v>
      </c>
      <c r="O39">
        <v>4794.4089999999997</v>
      </c>
      <c r="P39">
        <v>22125.96</v>
      </c>
      <c r="Q39">
        <v>-12521.725</v>
      </c>
      <c r="R39">
        <v>-38170.247000000003</v>
      </c>
      <c r="S39">
        <v>-1503.973</v>
      </c>
      <c r="T39">
        <v>-12817.334999999999</v>
      </c>
      <c r="U39">
        <v>-2082.8409999999999</v>
      </c>
      <c r="V39">
        <v>-2431.4270000000001</v>
      </c>
      <c r="W39">
        <v>12329.339</v>
      </c>
      <c r="X39">
        <v>26365.473999999998</v>
      </c>
      <c r="Y39">
        <v>-9544.1659999999993</v>
      </c>
      <c r="Z39">
        <v>-35022.400000000001</v>
      </c>
    </row>
    <row r="40" spans="1:26" x14ac:dyDescent="0.4">
      <c r="A40">
        <v>19</v>
      </c>
      <c r="B40">
        <v>2</v>
      </c>
      <c r="C40">
        <v>12606.864</v>
      </c>
      <c r="D40">
        <v>14855.66</v>
      </c>
      <c r="E40">
        <v>20140.181</v>
      </c>
      <c r="F40">
        <v>7051.5959999999995</v>
      </c>
      <c r="G40">
        <v>20424.187000000002</v>
      </c>
      <c r="H40">
        <v>58943.618999999999</v>
      </c>
      <c r="I40">
        <v>6843.7550000000001</v>
      </c>
      <c r="J40">
        <v>46174.51</v>
      </c>
      <c r="K40">
        <v>-8362.8559999999998</v>
      </c>
      <c r="L40">
        <v>6048.04</v>
      </c>
      <c r="M40">
        <v>10206.968999999999</v>
      </c>
      <c r="N40">
        <v>-7094.1639999999998</v>
      </c>
      <c r="O40">
        <v>20529.466</v>
      </c>
      <c r="P40">
        <v>47883.28</v>
      </c>
      <c r="Q40">
        <v>-7139.7569999999996</v>
      </c>
      <c r="R40">
        <v>19558.804</v>
      </c>
      <c r="S40">
        <v>-13598.026</v>
      </c>
      <c r="T40">
        <v>1322.87</v>
      </c>
      <c r="U40">
        <v>6306.9049999999997</v>
      </c>
      <c r="V40">
        <v>-9418.1489999999994</v>
      </c>
      <c r="W40">
        <v>20291.664000000001</v>
      </c>
      <c r="X40">
        <v>40850.302000000003</v>
      </c>
      <c r="Y40">
        <v>-7128.0619999999999</v>
      </c>
      <c r="Z40">
        <v>16000.195</v>
      </c>
    </row>
    <row r="41" spans="1:26" x14ac:dyDescent="0.4">
      <c r="A41">
        <v>20</v>
      </c>
      <c r="B41">
        <v>2</v>
      </c>
      <c r="C41">
        <v>11580.379000000001</v>
      </c>
      <c r="D41">
        <v>-1258.9469999999999</v>
      </c>
      <c r="E41">
        <v>10662.687</v>
      </c>
      <c r="F41">
        <v>9268.7199999999993</v>
      </c>
      <c r="G41">
        <v>-10749.458000000001</v>
      </c>
      <c r="H41">
        <v>-4565.3599999999997</v>
      </c>
      <c r="I41">
        <v>0.51700000000000002</v>
      </c>
      <c r="J41">
        <v>-13195.736000000001</v>
      </c>
      <c r="K41">
        <v>7096.9409999999998</v>
      </c>
      <c r="L41">
        <v>2057.538</v>
      </c>
      <c r="M41">
        <v>10498.58</v>
      </c>
      <c r="N41">
        <v>8140.1009999999997</v>
      </c>
      <c r="O41">
        <v>-6642.1270000000004</v>
      </c>
      <c r="P41">
        <v>-749.46400000000006</v>
      </c>
      <c r="Q41">
        <v>4779.9350000000004</v>
      </c>
      <c r="R41">
        <v>-10006.977000000001</v>
      </c>
      <c r="S41">
        <v>1743.915</v>
      </c>
      <c r="T41">
        <v>-16196.671</v>
      </c>
      <c r="U41">
        <v>14279.882</v>
      </c>
      <c r="V41">
        <v>238.31299999999999</v>
      </c>
      <c r="W41">
        <v>-4915.9089999999997</v>
      </c>
      <c r="X41">
        <v>-10023.378000000001</v>
      </c>
      <c r="Y41">
        <v>1635.8130000000001</v>
      </c>
      <c r="Z41">
        <v>-23133.87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FDA1-D57C-4904-A93A-95B2730266DC}">
  <dimension ref="A1:J61"/>
  <sheetViews>
    <sheetView workbookViewId="0">
      <selection activeCell="B6" sqref="B6"/>
    </sheetView>
  </sheetViews>
  <sheetFormatPr defaultRowHeight="17.399999999999999" x14ac:dyDescent="0.4"/>
  <sheetData>
    <row r="1" spans="1:10" x14ac:dyDescent="0.4">
      <c r="A1" t="s">
        <v>21</v>
      </c>
      <c r="B1" s="3" t="s">
        <v>0</v>
      </c>
      <c r="C1" s="3" t="s">
        <v>2</v>
      </c>
      <c r="D1" s="3" t="s">
        <v>4</v>
      </c>
      <c r="E1" s="3" t="s">
        <v>6</v>
      </c>
      <c r="F1" s="3" t="s">
        <v>1</v>
      </c>
      <c r="G1" s="3" t="s">
        <v>3</v>
      </c>
      <c r="H1" s="3" t="s">
        <v>5</v>
      </c>
      <c r="I1" s="3" t="s">
        <v>7</v>
      </c>
      <c r="J1" t="s">
        <v>1001</v>
      </c>
    </row>
    <row r="2" spans="1:10" x14ac:dyDescent="0.4">
      <c r="A2">
        <v>1</v>
      </c>
      <c r="B2">
        <v>0.12957383561096592</v>
      </c>
      <c r="C2">
        <v>0.15446645136726217</v>
      </c>
      <c r="D2">
        <v>0.11893335274971976</v>
      </c>
      <c r="E2">
        <v>3.1300326488551605E-2</v>
      </c>
      <c r="F2">
        <v>0.17456261304103496</v>
      </c>
      <c r="G2">
        <v>3.5091274711017702E-2</v>
      </c>
      <c r="H2">
        <v>-0.30786773193858946</v>
      </c>
      <c r="I2">
        <v>4.8204414092858451E-2</v>
      </c>
      <c r="J2">
        <v>1281.2979999999952</v>
      </c>
    </row>
    <row r="3" spans="1:10" x14ac:dyDescent="0.4">
      <c r="A3">
        <v>2</v>
      </c>
      <c r="B3">
        <v>0.37622548343188034</v>
      </c>
      <c r="C3">
        <v>0.15602919561633466</v>
      </c>
      <c r="D3">
        <v>7.8954371751730271E-2</v>
      </c>
      <c r="E3">
        <v>9.7174214579722543E-2</v>
      </c>
      <c r="F3">
        <v>5.2255568372113766E-2</v>
      </c>
      <c r="G3">
        <v>5.2360130990600995E-2</v>
      </c>
      <c r="H3">
        <v>8.2441718204723347E-2</v>
      </c>
      <c r="I3">
        <v>0.10455931705289417</v>
      </c>
      <c r="J3">
        <v>7293.3240000000005</v>
      </c>
    </row>
    <row r="4" spans="1:10" x14ac:dyDescent="0.4">
      <c r="A4">
        <v>3</v>
      </c>
      <c r="B4">
        <v>6.5201765404187983E-2</v>
      </c>
      <c r="C4">
        <v>-0.12735960654748385</v>
      </c>
      <c r="D4">
        <v>-0.21793869146864087</v>
      </c>
      <c r="E4">
        <v>0.1070927731560936</v>
      </c>
      <c r="F4">
        <v>2.1287618327989775E-2</v>
      </c>
      <c r="G4">
        <v>6.9226896983052899E-2</v>
      </c>
      <c r="H4">
        <v>0.18732249887316629</v>
      </c>
      <c r="I4">
        <v>0.20457014923938469</v>
      </c>
      <c r="J4">
        <v>1560.1259999999993</v>
      </c>
    </row>
    <row r="5" spans="1:10" x14ac:dyDescent="0.4">
      <c r="A5">
        <v>4</v>
      </c>
      <c r="B5">
        <v>0.13209411847084687</v>
      </c>
      <c r="C5">
        <v>4.6537375191293182E-2</v>
      </c>
      <c r="D5">
        <v>-1.1139076734308879E-2</v>
      </c>
      <c r="E5">
        <v>0.1221928186476746</v>
      </c>
      <c r="F5">
        <v>8.3159964183400631E-2</v>
      </c>
      <c r="G5">
        <v>0.12345625093304959</v>
      </c>
      <c r="H5">
        <v>0.10152010213563016</v>
      </c>
      <c r="I5">
        <v>0.37990029370379613</v>
      </c>
      <c r="J5">
        <v>5915.9590000000007</v>
      </c>
    </row>
    <row r="6" spans="1:10" x14ac:dyDescent="0.4">
      <c r="A6">
        <v>5</v>
      </c>
      <c r="B6">
        <v>-2.6383972160981106E-2</v>
      </c>
      <c r="C6">
        <v>-6.8417369502222464E-2</v>
      </c>
      <c r="D6">
        <v>4.7313538529412925E-2</v>
      </c>
      <c r="E6">
        <v>-0.33164794984266943</v>
      </c>
      <c r="F6">
        <v>-0.14650304754965479</v>
      </c>
      <c r="G6">
        <v>-0.14000292452325072</v>
      </c>
      <c r="H6">
        <v>-0.21821541639649486</v>
      </c>
      <c r="I6">
        <v>2.1515781495313871E-2</v>
      </c>
      <c r="J6">
        <v>-1832.1130000000048</v>
      </c>
    </row>
    <row r="7" spans="1:10" x14ac:dyDescent="0.4">
      <c r="A7">
        <v>6</v>
      </c>
      <c r="B7">
        <v>0.12707459643431993</v>
      </c>
      <c r="C7">
        <v>-8.5058610296944351E-2</v>
      </c>
      <c r="D7">
        <v>9.8347294744165037E-2</v>
      </c>
      <c r="E7">
        <v>-9.9624489168637503E-2</v>
      </c>
      <c r="F7">
        <v>-0.15658890165510117</v>
      </c>
      <c r="G7">
        <v>-0.27714480100861472</v>
      </c>
      <c r="H7">
        <v>6.4536188974092436E-3</v>
      </c>
      <c r="I7">
        <v>0.14970768779480798</v>
      </c>
      <c r="J7">
        <v>5887.2250000000004</v>
      </c>
    </row>
    <row r="8" spans="1:10" x14ac:dyDescent="0.4">
      <c r="A8">
        <v>7</v>
      </c>
      <c r="B8">
        <v>0.21431880964977507</v>
      </c>
      <c r="C8">
        <v>7.464432663923426E-2</v>
      </c>
      <c r="D8">
        <v>2.4417271327106239E-2</v>
      </c>
      <c r="E8">
        <v>0.22737018468344325</v>
      </c>
      <c r="F8">
        <v>-0.26987058949130655</v>
      </c>
      <c r="G8">
        <v>4.655323424657367E-2</v>
      </c>
      <c r="H8">
        <v>3.4917993910792346E-2</v>
      </c>
      <c r="I8">
        <v>0.10790759005176859</v>
      </c>
      <c r="J8">
        <v>1624.0370000000003</v>
      </c>
    </row>
    <row r="9" spans="1:10" x14ac:dyDescent="0.4">
      <c r="A9">
        <v>8</v>
      </c>
      <c r="B9">
        <v>0.15013353422157394</v>
      </c>
      <c r="C9">
        <v>6.524440802492934E-2</v>
      </c>
      <c r="D9">
        <v>7.9691909913117448E-2</v>
      </c>
      <c r="E9">
        <v>-0.11999084639222096</v>
      </c>
      <c r="F9">
        <v>1.7435548836236613E-2</v>
      </c>
      <c r="G9">
        <v>8.3973873438680291E-2</v>
      </c>
      <c r="H9">
        <v>6.4317867185623143E-2</v>
      </c>
      <c r="I9">
        <v>0.41921201198761826</v>
      </c>
      <c r="J9">
        <v>2779.7380000000012</v>
      </c>
    </row>
    <row r="10" spans="1:10" x14ac:dyDescent="0.4">
      <c r="A10">
        <v>9</v>
      </c>
      <c r="B10">
        <v>0.10105743946364522</v>
      </c>
      <c r="C10">
        <v>5.374066177363291E-2</v>
      </c>
      <c r="D10">
        <v>-0.21848893144779877</v>
      </c>
      <c r="E10">
        <v>0.11838958369636228</v>
      </c>
      <c r="F10">
        <v>-0.1610632185189203</v>
      </c>
      <c r="G10">
        <v>1.7665728160730115E-2</v>
      </c>
      <c r="H10">
        <v>6.4935856663284927E-2</v>
      </c>
      <c r="I10">
        <v>0.26465858027562544</v>
      </c>
      <c r="J10">
        <v>2153.3300000000017</v>
      </c>
    </row>
    <row r="11" spans="1:10" x14ac:dyDescent="0.4">
      <c r="A11">
        <v>10</v>
      </c>
      <c r="B11">
        <v>7.1372334389593436E-2</v>
      </c>
      <c r="C11">
        <v>-2.0290485205903028E-2</v>
      </c>
      <c r="D11">
        <v>0.10488914922386253</v>
      </c>
      <c r="E11">
        <v>9.933630601446361E-2</v>
      </c>
      <c r="F11">
        <v>0.12419261684612903</v>
      </c>
      <c r="G11">
        <v>6.2519368460273145E-2</v>
      </c>
      <c r="H11">
        <v>-4.5380419034394097E-2</v>
      </c>
      <c r="I11">
        <v>0.47201932082538112</v>
      </c>
      <c r="J11">
        <v>1262.3349999999991</v>
      </c>
    </row>
    <row r="12" spans="1:10" x14ac:dyDescent="0.4">
      <c r="A12">
        <v>11</v>
      </c>
      <c r="B12">
        <v>8.3762995064152451E-3</v>
      </c>
      <c r="C12">
        <v>-1.6196472913390398E-2</v>
      </c>
      <c r="D12">
        <v>-3.09135357537423E-2</v>
      </c>
      <c r="E12">
        <v>-0.31065341439127797</v>
      </c>
      <c r="F12">
        <v>-2.2939125089900194E-3</v>
      </c>
      <c r="G12">
        <v>-3.9037891082848782E-2</v>
      </c>
      <c r="H12">
        <v>0.57896572790828149</v>
      </c>
      <c r="I12">
        <v>1.3562745935053678E-2</v>
      </c>
      <c r="J12">
        <v>622.47700000000259</v>
      </c>
    </row>
    <row r="13" spans="1:10" x14ac:dyDescent="0.4">
      <c r="A13">
        <v>12</v>
      </c>
      <c r="B13">
        <v>1.901780458536265E-2</v>
      </c>
      <c r="C13">
        <v>0.12073890936431889</v>
      </c>
      <c r="D13">
        <v>0.11580860578533567</v>
      </c>
      <c r="E13">
        <v>0.13041489912039911</v>
      </c>
      <c r="F13">
        <v>6.025579498539186E-2</v>
      </c>
      <c r="G13">
        <v>0.17889714497969689</v>
      </c>
      <c r="H13">
        <v>0.25309785520029499</v>
      </c>
      <c r="I13">
        <v>0.12176898597920001</v>
      </c>
      <c r="J13">
        <v>283.69499999999971</v>
      </c>
    </row>
    <row r="14" spans="1:10" x14ac:dyDescent="0.4">
      <c r="A14">
        <v>13</v>
      </c>
      <c r="B14">
        <v>0.25087604192331553</v>
      </c>
      <c r="C14">
        <v>7.4856588534876423E-2</v>
      </c>
      <c r="D14">
        <v>-4.8859731372971081E-2</v>
      </c>
      <c r="E14">
        <v>0.13378552654571996</v>
      </c>
      <c r="F14">
        <v>-3.1608492298536787E-2</v>
      </c>
      <c r="G14">
        <v>-6.2894793598378296E-2</v>
      </c>
      <c r="H14">
        <v>0.13642350792034422</v>
      </c>
      <c r="I14">
        <v>0.26069531780585764</v>
      </c>
      <c r="J14">
        <v>8839.3059999999969</v>
      </c>
    </row>
    <row r="15" spans="1:10" x14ac:dyDescent="0.4">
      <c r="A15">
        <v>14</v>
      </c>
      <c r="B15">
        <v>0.22572454250708898</v>
      </c>
      <c r="C15">
        <v>8.6682473488554596E-2</v>
      </c>
      <c r="D15">
        <v>0.13928084046487674</v>
      </c>
      <c r="E15">
        <v>0.13520954582661712</v>
      </c>
      <c r="F15">
        <v>2.4919268688542658E-2</v>
      </c>
      <c r="G15">
        <v>5.9799775361657995E-2</v>
      </c>
      <c r="H15">
        <v>5.9018898794474854E-2</v>
      </c>
      <c r="I15">
        <v>0.269364654868187</v>
      </c>
      <c r="J15">
        <v>8506.3329999999987</v>
      </c>
    </row>
    <row r="16" spans="1:10" x14ac:dyDescent="0.4">
      <c r="A16">
        <v>15</v>
      </c>
      <c r="B16">
        <v>0.22466267915599736</v>
      </c>
      <c r="C16">
        <v>-5.5943679078108752E-2</v>
      </c>
      <c r="D16">
        <v>-9.3032731651649742E-2</v>
      </c>
      <c r="E16">
        <v>0.14552159696925945</v>
      </c>
      <c r="F16">
        <v>9.3969819282189823E-2</v>
      </c>
      <c r="G16">
        <v>-9.4600119386159809E-2</v>
      </c>
      <c r="H16">
        <v>3.645681333324282E-2</v>
      </c>
      <c r="I16">
        <v>0.25581256114339229</v>
      </c>
      <c r="J16">
        <v>2780.5699999999997</v>
      </c>
    </row>
    <row r="17" spans="1:10" x14ac:dyDescent="0.4">
      <c r="A17">
        <v>16</v>
      </c>
      <c r="B17">
        <v>-0.14066585004891602</v>
      </c>
      <c r="C17">
        <v>-9.0513545669434578E-2</v>
      </c>
      <c r="D17">
        <v>-2.8935540582765238E-2</v>
      </c>
      <c r="E17">
        <v>0.1096634851388105</v>
      </c>
      <c r="F17">
        <v>-2.3576463051520877E-2</v>
      </c>
      <c r="G17">
        <v>-0.43321406344593805</v>
      </c>
      <c r="H17">
        <v>7.5705061073368704E-2</v>
      </c>
      <c r="I17">
        <v>9.7725990989246128E-2</v>
      </c>
      <c r="J17">
        <v>-2240.5679999999993</v>
      </c>
    </row>
    <row r="18" spans="1:10" x14ac:dyDescent="0.4">
      <c r="A18">
        <v>17</v>
      </c>
      <c r="B18">
        <v>0.14420899464302289</v>
      </c>
      <c r="C18">
        <v>0.11492226803128602</v>
      </c>
      <c r="D18">
        <v>0.1166768660076824</v>
      </c>
      <c r="E18">
        <v>9.8134648937702421E-2</v>
      </c>
      <c r="F18">
        <v>6.4652048706894547E-2</v>
      </c>
      <c r="G18">
        <v>3.8001331824703229E-2</v>
      </c>
      <c r="H18">
        <v>7.6006314172763434E-2</v>
      </c>
      <c r="I18">
        <v>0.34739752767594501</v>
      </c>
      <c r="J18">
        <v>6083.5619999999999</v>
      </c>
    </row>
    <row r="19" spans="1:10" x14ac:dyDescent="0.4">
      <c r="A19">
        <v>18</v>
      </c>
      <c r="B19">
        <v>0.24906257319488109</v>
      </c>
      <c r="C19">
        <v>3.3796161571711461E-2</v>
      </c>
      <c r="D19">
        <v>8.1219169428849228E-2</v>
      </c>
      <c r="E19">
        <v>0.13761554440430307</v>
      </c>
      <c r="F19">
        <v>-0.10396843422693185</v>
      </c>
      <c r="G19">
        <v>7.6783056878485287E-2</v>
      </c>
      <c r="H19">
        <v>0.12606471196409513</v>
      </c>
      <c r="I19">
        <v>0.19149034833074277</v>
      </c>
      <c r="J19">
        <v>4210.8810000000003</v>
      </c>
    </row>
    <row r="20" spans="1:10" x14ac:dyDescent="0.4">
      <c r="A20">
        <v>19</v>
      </c>
      <c r="B20">
        <v>0.17635159558362198</v>
      </c>
      <c r="C20">
        <v>0.11622779699976514</v>
      </c>
      <c r="D20">
        <v>4.1906335147126023E-2</v>
      </c>
      <c r="E20">
        <v>-2.904913569196153E-2</v>
      </c>
      <c r="F20">
        <v>1.6598200449871891E-3</v>
      </c>
      <c r="G20">
        <v>7.7228880656613014E-2</v>
      </c>
      <c r="H20">
        <v>0.14643284965029332</v>
      </c>
      <c r="I20">
        <v>0.41114358622563174</v>
      </c>
      <c r="J20">
        <v>4322.1449999999986</v>
      </c>
    </row>
    <row r="21" spans="1:10" x14ac:dyDescent="0.4">
      <c r="A21">
        <v>20</v>
      </c>
      <c r="B21">
        <v>0.24461217173792277</v>
      </c>
      <c r="C21">
        <v>0.1317218043447505</v>
      </c>
      <c r="D21">
        <v>-0.1781027571777066</v>
      </c>
      <c r="E21">
        <v>0.26522665050301242</v>
      </c>
      <c r="F21">
        <v>-3.7507271610412547E-3</v>
      </c>
      <c r="G21">
        <v>9.0802864890201493E-2</v>
      </c>
      <c r="H21">
        <v>3.7571060640371794E-2</v>
      </c>
      <c r="I21">
        <v>4.8211963544993214E-2</v>
      </c>
      <c r="J21">
        <v>4329.3829999999998</v>
      </c>
    </row>
    <row r="22" spans="1:10" x14ac:dyDescent="0.4">
      <c r="A22">
        <v>1</v>
      </c>
      <c r="B22">
        <v>-5.0978168988687185E-2</v>
      </c>
      <c r="C22">
        <v>0.17057022400997859</v>
      </c>
      <c r="D22">
        <v>0.30169812880815616</v>
      </c>
      <c r="E22">
        <v>-9.0367931573472685E-2</v>
      </c>
      <c r="F22">
        <v>5.2694725601629584E-2</v>
      </c>
      <c r="G22">
        <v>3.7165231878079401E-2</v>
      </c>
      <c r="H22">
        <v>1.8694766063635137E-2</v>
      </c>
      <c r="I22">
        <v>-0.27783082307636126</v>
      </c>
      <c r="J22">
        <v>-231.82200000000012</v>
      </c>
    </row>
    <row r="23" spans="1:10" x14ac:dyDescent="0.4">
      <c r="A23">
        <v>2</v>
      </c>
      <c r="B23">
        <v>0.48624855892259067</v>
      </c>
      <c r="C23">
        <v>0.11675512929005448</v>
      </c>
      <c r="D23">
        <v>8.7054582980732417E-2</v>
      </c>
      <c r="E23">
        <v>3.2584896090467497E-2</v>
      </c>
      <c r="F23">
        <v>-9.5451581487482437E-2</v>
      </c>
      <c r="G23">
        <v>6.5181611210653703E-2</v>
      </c>
      <c r="H23">
        <v>8.6343077391681955E-2</v>
      </c>
      <c r="I23">
        <v>-3.038056262633684E-2</v>
      </c>
      <c r="J23">
        <v>5759.7620000000006</v>
      </c>
    </row>
    <row r="24" spans="1:10" x14ac:dyDescent="0.4">
      <c r="A24">
        <v>3</v>
      </c>
      <c r="B24">
        <v>-3.6611289831607732E-2</v>
      </c>
      <c r="C24">
        <v>-0.20121313761618273</v>
      </c>
      <c r="D24">
        <v>-0.46418103777313141</v>
      </c>
      <c r="E24">
        <v>6.8331223164017796E-2</v>
      </c>
      <c r="F24">
        <v>2.8897628254717467E-2</v>
      </c>
      <c r="G24">
        <v>5.4106532375549285E-2</v>
      </c>
      <c r="H24">
        <v>-7.605341271036492E-2</v>
      </c>
      <c r="I24">
        <v>7.0605738274428773E-2</v>
      </c>
      <c r="J24">
        <v>-970.23700000000099</v>
      </c>
    </row>
    <row r="25" spans="1:10" x14ac:dyDescent="0.4">
      <c r="A25">
        <v>4</v>
      </c>
      <c r="B25">
        <v>0.16520315527981111</v>
      </c>
      <c r="C25">
        <v>5.1108008473059213E-2</v>
      </c>
      <c r="D25">
        <v>0.13429446903816789</v>
      </c>
      <c r="E25">
        <v>0.13220634110513357</v>
      </c>
      <c r="F25">
        <v>0.10606982217246565</v>
      </c>
      <c r="G25">
        <v>0.1921186358313336</v>
      </c>
      <c r="H25">
        <v>0.14708025914369757</v>
      </c>
      <c r="I25">
        <v>7.191930895633121E-2</v>
      </c>
      <c r="J25">
        <v>3557.6630000000005</v>
      </c>
    </row>
    <row r="26" spans="1:10" x14ac:dyDescent="0.4">
      <c r="A26">
        <v>5</v>
      </c>
      <c r="B26">
        <v>-0.14672485695863532</v>
      </c>
      <c r="C26">
        <v>-9.1567324807546452E-2</v>
      </c>
      <c r="D26">
        <v>4.2629243204588198E-2</v>
      </c>
      <c r="E26">
        <v>-0.27313287457619084</v>
      </c>
      <c r="F26">
        <v>8.302744857038713E-2</v>
      </c>
      <c r="G26">
        <v>-0.12735696079425027</v>
      </c>
      <c r="H26">
        <v>-0.2272611118338099</v>
      </c>
      <c r="I26">
        <v>-8.3001792545919998E-3</v>
      </c>
      <c r="J26">
        <v>0</v>
      </c>
    </row>
    <row r="27" spans="1:10" x14ac:dyDescent="0.4">
      <c r="A27">
        <v>6</v>
      </c>
      <c r="B27">
        <v>7.348434867249079E-2</v>
      </c>
      <c r="C27">
        <v>-0.14679797461338559</v>
      </c>
      <c r="D27">
        <v>4.2476727751937421E-2</v>
      </c>
      <c r="E27">
        <v>-0.12836890677291368</v>
      </c>
      <c r="F27">
        <v>-0.22051578854955167</v>
      </c>
      <c r="G27">
        <v>-0.23293196891967691</v>
      </c>
      <c r="H27">
        <v>4.8981260472318759E-2</v>
      </c>
      <c r="I27">
        <v>-0.1064430242477251</v>
      </c>
      <c r="J27">
        <v>2191.3240000000005</v>
      </c>
    </row>
    <row r="28" spans="1:10" x14ac:dyDescent="0.4">
      <c r="A28">
        <v>7</v>
      </c>
      <c r="B28">
        <v>-0.10003779909397242</v>
      </c>
      <c r="C28">
        <v>-8.8177275865367943E-2</v>
      </c>
      <c r="D28">
        <v>-2.6493060586209375E-2</v>
      </c>
      <c r="E28">
        <v>-0.12839557953156105</v>
      </c>
      <c r="F28">
        <v>-0.23199946861792947</v>
      </c>
      <c r="G28">
        <v>-2.3366936771383105E-2</v>
      </c>
      <c r="H28">
        <v>-2.5406946960072857E-3</v>
      </c>
      <c r="I28">
        <v>-0.39898918483756945</v>
      </c>
      <c r="J28">
        <v>-2069.3500000000022</v>
      </c>
    </row>
    <row r="29" spans="1:10" x14ac:dyDescent="0.4">
      <c r="A29">
        <v>8</v>
      </c>
      <c r="B29">
        <v>7.899403894762437E-2</v>
      </c>
      <c r="C29">
        <v>2.6228965092594866E-2</v>
      </c>
      <c r="D29">
        <v>7.6151997911846986E-2</v>
      </c>
      <c r="E29">
        <v>-0.33614925386453304</v>
      </c>
      <c r="F29">
        <v>-2.0668922883346732E-2</v>
      </c>
      <c r="G29">
        <v>9.7614909769924194E-2</v>
      </c>
      <c r="H29">
        <v>2.5788802056027606E-2</v>
      </c>
      <c r="I29">
        <v>0.33840310947410207</v>
      </c>
      <c r="J29">
        <v>1416.3410000000003</v>
      </c>
    </row>
    <row r="30" spans="1:10" x14ac:dyDescent="0.4">
      <c r="A30">
        <v>9</v>
      </c>
      <c r="B30">
        <v>4.2174098239869749E-2</v>
      </c>
      <c r="C30">
        <v>-5.7596233741597147E-3</v>
      </c>
      <c r="D30">
        <v>-0.33731065270002469</v>
      </c>
      <c r="E30">
        <v>-0.1329419261449051</v>
      </c>
      <c r="F30">
        <v>-0.22133201709677028</v>
      </c>
      <c r="G30">
        <v>-9.544601262239398E-2</v>
      </c>
      <c r="H30">
        <v>-7.2445374322773204E-2</v>
      </c>
      <c r="I30">
        <v>-9.2590295499103192E-2</v>
      </c>
      <c r="J30">
        <v>1175.3650000000016</v>
      </c>
    </row>
    <row r="31" spans="1:10" x14ac:dyDescent="0.4">
      <c r="A31">
        <v>10</v>
      </c>
      <c r="B31">
        <v>4.0468969061224054E-2</v>
      </c>
      <c r="C31">
        <v>-0.29010022472830643</v>
      </c>
      <c r="D31">
        <v>4.9078092620830648E-2</v>
      </c>
      <c r="E31">
        <v>7.7135430921646972E-2</v>
      </c>
      <c r="F31">
        <v>0.19898471959232422</v>
      </c>
      <c r="G31">
        <v>0.13545251939608133</v>
      </c>
      <c r="H31">
        <v>-3.3631605699571687E-2</v>
      </c>
      <c r="I31">
        <v>0.17514843798001475</v>
      </c>
      <c r="J31">
        <v>217.35599999999977</v>
      </c>
    </row>
    <row r="32" spans="1:10" x14ac:dyDescent="0.4">
      <c r="A32">
        <v>11</v>
      </c>
      <c r="B32">
        <v>-3.3487875519545046E-2</v>
      </c>
      <c r="C32">
        <v>-1.2612093633841304E-2</v>
      </c>
      <c r="D32">
        <v>-1.9570947116301838E-2</v>
      </c>
      <c r="E32">
        <v>-0.19134781293114472</v>
      </c>
      <c r="F32">
        <v>5.4950416088447654E-2</v>
      </c>
      <c r="G32">
        <v>-3.4380747353119565E-2</v>
      </c>
      <c r="H32">
        <v>0.5962768073275595</v>
      </c>
      <c r="I32">
        <v>5.7373300030040354E-2</v>
      </c>
      <c r="J32">
        <v>-1935.5620000000017</v>
      </c>
    </row>
    <row r="33" spans="1:10" x14ac:dyDescent="0.4">
      <c r="A33">
        <v>12</v>
      </c>
      <c r="B33">
        <v>-3.0178884707778644E-2</v>
      </c>
      <c r="C33">
        <v>0.15456430595821768</v>
      </c>
      <c r="D33">
        <v>0.16556779959153858</v>
      </c>
      <c r="E33">
        <v>0.17610001846087406</v>
      </c>
      <c r="F33">
        <v>0.19287166441614315</v>
      </c>
      <c r="G33">
        <v>0.10544410012527834</v>
      </c>
      <c r="H33">
        <v>0.15627617467469967</v>
      </c>
      <c r="I33">
        <v>-1.8997052065469866E-2</v>
      </c>
      <c r="J33">
        <v>-259.92500000000291</v>
      </c>
    </row>
    <row r="34" spans="1:10" x14ac:dyDescent="0.4">
      <c r="A34">
        <v>13</v>
      </c>
      <c r="B34">
        <v>-1.060896923218523E-2</v>
      </c>
      <c r="C34">
        <v>-0.18374204353836573</v>
      </c>
      <c r="D34">
        <v>-0.13933665472508594</v>
      </c>
      <c r="E34">
        <v>6.6613724119997469E-2</v>
      </c>
      <c r="F34">
        <v>4.2910047638238705E-2</v>
      </c>
      <c r="G34">
        <v>6.8615685142606308E-3</v>
      </c>
      <c r="H34">
        <v>0.34792066370048413</v>
      </c>
      <c r="I34">
        <v>0.20200632853138223</v>
      </c>
      <c r="J34">
        <v>-189.95299999999952</v>
      </c>
    </row>
    <row r="35" spans="1:10" x14ac:dyDescent="0.4">
      <c r="A35">
        <v>14</v>
      </c>
      <c r="B35">
        <v>0.14697226720658929</v>
      </c>
      <c r="C35">
        <v>-0.12333169570019308</v>
      </c>
      <c r="D35">
        <v>3.7591262207121438E-2</v>
      </c>
      <c r="E35">
        <v>0.46845722827558334</v>
      </c>
      <c r="F35">
        <v>-5.4765664071266255E-2</v>
      </c>
      <c r="G35">
        <v>6.2837830759161509E-2</v>
      </c>
      <c r="H35">
        <v>-2.4642243325817874E-2</v>
      </c>
      <c r="I35">
        <v>8.1401808454267185E-2</v>
      </c>
      <c r="J35">
        <v>2132.3829999999998</v>
      </c>
    </row>
    <row r="36" spans="1:10" x14ac:dyDescent="0.4">
      <c r="A36">
        <v>15</v>
      </c>
      <c r="B36">
        <v>0.2158356478729927</v>
      </c>
      <c r="C36">
        <v>7.0660015674638898E-3</v>
      </c>
      <c r="D36">
        <v>6.4907924129825725E-2</v>
      </c>
      <c r="E36">
        <v>9.1280383345333546E-2</v>
      </c>
      <c r="F36">
        <v>0.12544391153210932</v>
      </c>
      <c r="G36">
        <v>3.988672689413425E-2</v>
      </c>
      <c r="H36">
        <v>9.131432968287527E-2</v>
      </c>
      <c r="I36">
        <v>0.36426507497526517</v>
      </c>
      <c r="J36">
        <v>1964.6659999999997</v>
      </c>
    </row>
    <row r="37" spans="1:10" x14ac:dyDescent="0.4">
      <c r="A37">
        <v>16</v>
      </c>
      <c r="B37">
        <v>-0.13561956533186356</v>
      </c>
      <c r="C37">
        <v>-0.22717737773861635</v>
      </c>
      <c r="D37">
        <v>-1.7672595874245103E-2</v>
      </c>
      <c r="E37">
        <v>-0.26682379008241436</v>
      </c>
      <c r="F37">
        <v>7.6347119004239558E-2</v>
      </c>
      <c r="G37">
        <v>-0.15756462508615315</v>
      </c>
      <c r="H37">
        <v>7.0985585952447E-2</v>
      </c>
      <c r="I37">
        <v>-4.7809340930020837E-2</v>
      </c>
      <c r="J37">
        <v>-4635.9269999999997</v>
      </c>
    </row>
    <row r="38" spans="1:10" x14ac:dyDescent="0.4">
      <c r="A38">
        <v>17</v>
      </c>
      <c r="B38">
        <v>0.17988290988347391</v>
      </c>
      <c r="C38">
        <v>0.12421702161892091</v>
      </c>
      <c r="D38">
        <v>7.4813367913305312E-2</v>
      </c>
      <c r="E38">
        <v>5.939606420795164E-2</v>
      </c>
      <c r="F38">
        <v>8.7806234484141724E-2</v>
      </c>
      <c r="G38">
        <v>2.2174083370637036E-2</v>
      </c>
      <c r="H38">
        <v>3.0331534778896142E-2</v>
      </c>
      <c r="I38">
        <v>-0.42137878374267335</v>
      </c>
      <c r="J38">
        <v>3501.6680000000001</v>
      </c>
    </row>
    <row r="39" spans="1:10" x14ac:dyDescent="0.4">
      <c r="A39">
        <v>18</v>
      </c>
      <c r="B39">
        <v>0.30501551737798616</v>
      </c>
      <c r="C39">
        <v>-2.0906677325338994E-2</v>
      </c>
      <c r="D39">
        <v>8.9096644557002391E-2</v>
      </c>
      <c r="E39">
        <v>6.8212369488541202E-2</v>
      </c>
      <c r="F39">
        <v>-0.16109627733090601</v>
      </c>
      <c r="G39">
        <v>-4.1137075075883718E-2</v>
      </c>
      <c r="H39">
        <v>0.10625188999966922</v>
      </c>
      <c r="I39">
        <v>-0.20828354884467226</v>
      </c>
      <c r="J39">
        <v>4996.8490000000002</v>
      </c>
    </row>
    <row r="40" spans="1:10" x14ac:dyDescent="0.4">
      <c r="A40">
        <v>19</v>
      </c>
      <c r="B40">
        <v>-9.9437722605653072E-3</v>
      </c>
      <c r="C40">
        <v>0.10931019490249357</v>
      </c>
      <c r="D40">
        <v>4.2313955791817411E-2</v>
      </c>
      <c r="E40">
        <v>5.2955169106485213E-2</v>
      </c>
      <c r="F40">
        <v>6.0465676969266191E-2</v>
      </c>
      <c r="G40">
        <v>0.12184159230705292</v>
      </c>
      <c r="H40">
        <v>9.6085154208223E-2</v>
      </c>
      <c r="I40">
        <v>0.50708448445409637</v>
      </c>
      <c r="J40">
        <v>-81.167999999999665</v>
      </c>
    </row>
    <row r="41" spans="1:10" x14ac:dyDescent="0.4">
      <c r="A41">
        <v>20</v>
      </c>
      <c r="B41">
        <v>0.2014948967022486</v>
      </c>
      <c r="C41">
        <v>0.13399873070237878</v>
      </c>
      <c r="D41">
        <v>-0.16378218752338214</v>
      </c>
      <c r="E41">
        <v>-0.11662636338695402</v>
      </c>
      <c r="F41">
        <v>-5.0786707938277768E-2</v>
      </c>
      <c r="G41">
        <v>1.5888649188495292E-4</v>
      </c>
      <c r="H41">
        <v>2.8697717507174102E-2</v>
      </c>
      <c r="I41">
        <v>-0.30445450974769966</v>
      </c>
      <c r="J41">
        <v>2245.9270000000006</v>
      </c>
    </row>
    <row r="42" spans="1:10" x14ac:dyDescent="0.4">
      <c r="A42">
        <v>1</v>
      </c>
      <c r="B42">
        <v>3.4564789761004681E-2</v>
      </c>
      <c r="C42">
        <v>0.17255674210599017</v>
      </c>
      <c r="D42">
        <v>-0.16576221016280188</v>
      </c>
      <c r="E42">
        <v>-6.092602848240207E-2</v>
      </c>
      <c r="F42">
        <v>0.23249135739018051</v>
      </c>
      <c r="G42">
        <v>3.7504216139986529E-2</v>
      </c>
      <c r="H42">
        <v>0.24668156000462438</v>
      </c>
      <c r="I42">
        <v>4.9513095953009803E-2</v>
      </c>
      <c r="J42">
        <v>226.37299999999232</v>
      </c>
    </row>
    <row r="43" spans="1:10" x14ac:dyDescent="0.4">
      <c r="A43">
        <v>2</v>
      </c>
      <c r="B43">
        <v>0.51551354038607555</v>
      </c>
      <c r="C43">
        <v>-0.27452757649030879</v>
      </c>
      <c r="D43">
        <v>0.10470628133634952</v>
      </c>
      <c r="E43">
        <v>5.0139834912531055E-3</v>
      </c>
      <c r="F43">
        <v>-2.9367342318982446E-2</v>
      </c>
      <c r="G43">
        <v>-4.0358344661600425E-2</v>
      </c>
      <c r="H43">
        <v>2.5126803146524299E-2</v>
      </c>
      <c r="I43">
        <v>-5.3861281689058377E-3</v>
      </c>
      <c r="J43">
        <v>6153.2820000000002</v>
      </c>
    </row>
    <row r="44" spans="1:10" x14ac:dyDescent="0.4">
      <c r="A44">
        <v>3</v>
      </c>
      <c r="B44">
        <v>-0.10230850447083455</v>
      </c>
      <c r="C44">
        <v>-0.35651702222236148</v>
      </c>
      <c r="D44">
        <v>-0.39631233988432019</v>
      </c>
      <c r="E44">
        <v>1.1762746867460806E-2</v>
      </c>
      <c r="F44">
        <v>1.1663333877216814E-2</v>
      </c>
      <c r="G44">
        <v>2.2472047217838863E-2</v>
      </c>
      <c r="H44">
        <v>-9.2036439917325769E-2</v>
      </c>
      <c r="I44">
        <v>-6.9275655426414614E-3</v>
      </c>
      <c r="J44">
        <v>0</v>
      </c>
    </row>
    <row r="45" spans="1:10" x14ac:dyDescent="0.4">
      <c r="A45">
        <v>4</v>
      </c>
      <c r="B45">
        <v>0.127480204327303</v>
      </c>
      <c r="C45">
        <v>-0.31221107140083343</v>
      </c>
      <c r="D45">
        <v>-0.1208286471709976</v>
      </c>
      <c r="E45">
        <v>-1.7941189716621581E-2</v>
      </c>
      <c r="F45">
        <v>-3.4336125802816982E-2</v>
      </c>
      <c r="G45">
        <v>1.259356644150458E-2</v>
      </c>
      <c r="H45">
        <v>-1.4805908050245944E-2</v>
      </c>
      <c r="I45">
        <v>0.35980328708967679</v>
      </c>
      <c r="J45">
        <v>1859.7020000000011</v>
      </c>
    </row>
    <row r="46" spans="1:10" x14ac:dyDescent="0.4">
      <c r="A46">
        <v>5</v>
      </c>
      <c r="B46">
        <v>-0.30261890713054479</v>
      </c>
      <c r="C46">
        <v>-0.13868416508293427</v>
      </c>
      <c r="D46">
        <v>6.2804316666213458E-2</v>
      </c>
      <c r="E46">
        <v>-0.13168459305731262</v>
      </c>
      <c r="F46">
        <v>-2.2030156686213487E-2</v>
      </c>
      <c r="G46">
        <v>-8.8855677393380433E-2</v>
      </c>
      <c r="H46">
        <v>-0.23929547220875544</v>
      </c>
      <c r="I46">
        <v>1.4026711774645454E-2</v>
      </c>
      <c r="J46">
        <v>0</v>
      </c>
    </row>
    <row r="47" spans="1:10" x14ac:dyDescent="0.4">
      <c r="A47">
        <v>6</v>
      </c>
      <c r="B47">
        <v>6.783872663081783E-2</v>
      </c>
      <c r="C47">
        <v>-0.29598300437221731</v>
      </c>
      <c r="D47">
        <v>-1.8457514420458239E-2</v>
      </c>
      <c r="E47">
        <v>-0.16154630639024148</v>
      </c>
      <c r="F47">
        <v>-0.13079669073329317</v>
      </c>
      <c r="G47">
        <v>-0.11153685776838285</v>
      </c>
      <c r="H47">
        <v>1.9790403457445895E-2</v>
      </c>
      <c r="I47">
        <v>-0.19405049622714332</v>
      </c>
      <c r="J47">
        <v>1312.0989999999983</v>
      </c>
    </row>
    <row r="48" spans="1:10" x14ac:dyDescent="0.4">
      <c r="A48">
        <v>7</v>
      </c>
      <c r="B48">
        <v>-0.18115473667986096</v>
      </c>
      <c r="C48">
        <v>-0.10764655667400053</v>
      </c>
      <c r="D48">
        <v>1.1652718566809411E-2</v>
      </c>
      <c r="E48">
        <v>-0.21617285142521311</v>
      </c>
      <c r="F48">
        <v>8.5958658746652483E-2</v>
      </c>
      <c r="G48">
        <v>-5.7285193334044679E-2</v>
      </c>
      <c r="H48">
        <v>-0.19624053400812658</v>
      </c>
      <c r="I48">
        <v>-0.14388875056529232</v>
      </c>
      <c r="J48">
        <v>-2139.0859999999993</v>
      </c>
    </row>
    <row r="49" spans="1:10" x14ac:dyDescent="0.4">
      <c r="A49">
        <v>8</v>
      </c>
      <c r="B49">
        <v>7.7363076789292065E-2</v>
      </c>
      <c r="C49">
        <v>-1.8358757873065852E-2</v>
      </c>
      <c r="D49">
        <v>-7.964911827992964E-3</v>
      </c>
      <c r="E49">
        <v>-8.3344301356090375E-2</v>
      </c>
      <c r="F49">
        <v>-2.6071194753031775E-2</v>
      </c>
      <c r="G49">
        <v>3.0738712503673216E-3</v>
      </c>
      <c r="H49">
        <v>3.0412871428127167E-2</v>
      </c>
      <c r="I49">
        <v>0.75341101472203242</v>
      </c>
      <c r="J49">
        <v>2236.5509999999995</v>
      </c>
    </row>
    <row r="50" spans="1:10" x14ac:dyDescent="0.4">
      <c r="A50">
        <v>9</v>
      </c>
      <c r="B50">
        <v>2.6750193734463881E-2</v>
      </c>
      <c r="C50">
        <v>-0.12313748159208235</v>
      </c>
      <c r="D50">
        <v>-0.37613101587275349</v>
      </c>
      <c r="E50">
        <v>-7.5630306141768744E-2</v>
      </c>
      <c r="F50">
        <v>-0.18142401746897466</v>
      </c>
      <c r="G50">
        <v>-4.8105066771477051E-3</v>
      </c>
      <c r="H50">
        <v>-2.7446128885422381E-2</v>
      </c>
      <c r="I50">
        <v>0.18467034962738671</v>
      </c>
      <c r="J50">
        <v>744.5779999999977</v>
      </c>
    </row>
    <row r="51" spans="1:10" x14ac:dyDescent="0.4">
      <c r="A51">
        <v>10</v>
      </c>
      <c r="B51">
        <v>6.9188755126856544E-2</v>
      </c>
      <c r="C51">
        <v>-9.116622681904249E-2</v>
      </c>
      <c r="D51">
        <v>6.6776410760425259E-2</v>
      </c>
      <c r="E51">
        <v>-6.4000840397407457E-2</v>
      </c>
      <c r="F51">
        <v>2.2995084204911777E-2</v>
      </c>
      <c r="G51">
        <v>2.228837275503168E-2</v>
      </c>
      <c r="H51">
        <v>0.15740844348514835</v>
      </c>
      <c r="I51">
        <v>0.5061758664511764</v>
      </c>
      <c r="J51">
        <v>1384.4380000000019</v>
      </c>
    </row>
    <row r="52" spans="1:10" x14ac:dyDescent="0.4">
      <c r="A52">
        <v>11</v>
      </c>
      <c r="B52">
        <v>-1.0998835934038257E-2</v>
      </c>
      <c r="C52">
        <v>-1.0639304879790493E-2</v>
      </c>
      <c r="D52">
        <v>-5.1339490144049491E-3</v>
      </c>
      <c r="E52">
        <v>-0.25860372652986202</v>
      </c>
      <c r="F52">
        <v>4.1383034427093087E-3</v>
      </c>
      <c r="G52">
        <v>-2.1404248003598862E-2</v>
      </c>
      <c r="H52">
        <v>0.65667854825795891</v>
      </c>
      <c r="I52">
        <v>3.2403083937637252E-2</v>
      </c>
      <c r="J52">
        <v>-601.07499999999891</v>
      </c>
    </row>
    <row r="53" spans="1:10" x14ac:dyDescent="0.4">
      <c r="A53">
        <v>12</v>
      </c>
      <c r="B53">
        <v>-1.4610227079496116E-2</v>
      </c>
      <c r="C53">
        <v>-5.5915207127203624E-2</v>
      </c>
      <c r="D53">
        <v>-2.0580764538581063E-2</v>
      </c>
      <c r="E53">
        <v>-0.29861258331995766</v>
      </c>
      <c r="F53">
        <v>-0.45496238120135418</v>
      </c>
      <c r="G53">
        <v>-8.12219607120198E-3</v>
      </c>
      <c r="H53">
        <v>-8.7791093432244602E-2</v>
      </c>
      <c r="I53">
        <v>5.940554722996072E-2</v>
      </c>
      <c r="J53">
        <v>-275.80500000000029</v>
      </c>
    </row>
    <row r="54" spans="1:10" x14ac:dyDescent="0.4">
      <c r="A54">
        <v>13</v>
      </c>
      <c r="B54">
        <v>-7.1241461576575724E-2</v>
      </c>
      <c r="C54">
        <v>-0.24302082354534996</v>
      </c>
      <c r="D54">
        <v>-0.10092489130857274</v>
      </c>
      <c r="E54">
        <v>-2.0096055258755602E-2</v>
      </c>
      <c r="F54">
        <v>-1.6190409342425015E-2</v>
      </c>
      <c r="G54">
        <v>-4.1464859677584343E-2</v>
      </c>
      <c r="H54">
        <v>-0.2557972975165787</v>
      </c>
      <c r="I54">
        <v>0.25126420177415809</v>
      </c>
      <c r="J54">
        <v>-1887.8510000000006</v>
      </c>
    </row>
    <row r="55" spans="1:10" x14ac:dyDescent="0.4">
      <c r="A55">
        <v>14</v>
      </c>
      <c r="B55">
        <v>0.14190598684673711</v>
      </c>
      <c r="C55">
        <v>-0.21671784558479326</v>
      </c>
      <c r="D55">
        <v>4.7865788438346657E-2</v>
      </c>
      <c r="E55">
        <v>-1.6072675238044676E-2</v>
      </c>
      <c r="F55">
        <v>-0.17905599000923061</v>
      </c>
      <c r="G55">
        <v>-1.0225070351252466E-2</v>
      </c>
      <c r="H55">
        <v>-2.2456955537184572E-2</v>
      </c>
      <c r="I55">
        <v>0.36569968799441072</v>
      </c>
      <c r="J55">
        <v>2618.2550000000001</v>
      </c>
    </row>
    <row r="56" spans="1:10" x14ac:dyDescent="0.4">
      <c r="A56">
        <v>15</v>
      </c>
      <c r="B56">
        <v>0.39930775163775606</v>
      </c>
      <c r="C56">
        <v>-0.14665966412890646</v>
      </c>
      <c r="D56">
        <v>-0.17487399720646246</v>
      </c>
      <c r="E56">
        <v>0.14576565294815863</v>
      </c>
      <c r="F56">
        <v>2.82591985833055E-2</v>
      </c>
      <c r="G56">
        <v>1.9946412112103053E-2</v>
      </c>
      <c r="H56">
        <v>5.3827390523217569E-2</v>
      </c>
      <c r="I56">
        <v>3.1359932860090228E-2</v>
      </c>
      <c r="J56">
        <v>3026.036000000001</v>
      </c>
    </row>
    <row r="57" spans="1:10" x14ac:dyDescent="0.4">
      <c r="A57">
        <v>16</v>
      </c>
      <c r="B57">
        <v>-2.8866821204448556E-2</v>
      </c>
      <c r="C57">
        <v>-0.22273032060076392</v>
      </c>
      <c r="D57">
        <v>-2.7488347960944612E-2</v>
      </c>
      <c r="E57">
        <v>-0.27633757412362886</v>
      </c>
      <c r="F57">
        <v>3.0045233925225383E-2</v>
      </c>
      <c r="G57">
        <v>-0.3583653451595189</v>
      </c>
      <c r="H57">
        <v>1.4285124778631763E-2</v>
      </c>
      <c r="I57">
        <v>-4.188123224683811E-2</v>
      </c>
      <c r="J57">
        <v>-898.20800000000008</v>
      </c>
    </row>
    <row r="58" spans="1:10" x14ac:dyDescent="0.4">
      <c r="A58">
        <v>17</v>
      </c>
      <c r="B58">
        <v>5.3826069225386866E-2</v>
      </c>
      <c r="C58">
        <v>-4.7638856494820581E-2</v>
      </c>
      <c r="D58">
        <v>-3.7214965175018683E-2</v>
      </c>
      <c r="E58">
        <v>-6.6102311563122879E-2</v>
      </c>
      <c r="F58">
        <v>-1.1612982518376364E-2</v>
      </c>
      <c r="G58">
        <v>-9.8876620265946485E-2</v>
      </c>
      <c r="H58">
        <v>-0.22224937116712196</v>
      </c>
      <c r="I58">
        <v>0.4624788235902062</v>
      </c>
      <c r="J58">
        <v>770.79900000000089</v>
      </c>
    </row>
    <row r="59" spans="1:10" x14ac:dyDescent="0.4">
      <c r="A59">
        <v>18</v>
      </c>
      <c r="B59">
        <v>0.10798028374508856</v>
      </c>
      <c r="C59">
        <v>-0.21103680623364604</v>
      </c>
      <c r="D59">
        <v>-7.5018606940033634E-3</v>
      </c>
      <c r="E59">
        <v>-0.36442048552230277</v>
      </c>
      <c r="F59">
        <v>-0.25638880568006794</v>
      </c>
      <c r="G59">
        <v>-2.460513348157263E-2</v>
      </c>
      <c r="H59">
        <v>-9.6146682719015341E-3</v>
      </c>
      <c r="I59">
        <v>-1.845195637141726E-2</v>
      </c>
      <c r="J59">
        <v>2850.98</v>
      </c>
    </row>
    <row r="60" spans="1:10" x14ac:dyDescent="0.4">
      <c r="A60">
        <v>19</v>
      </c>
      <c r="B60">
        <v>3.2370117500531564E-2</v>
      </c>
      <c r="C60">
        <v>-0.26224809943749783</v>
      </c>
      <c r="D60">
        <v>-8.3333654545754476E-2</v>
      </c>
      <c r="E60">
        <v>-0.38575101185767202</v>
      </c>
      <c r="F60">
        <v>-3.0489868471993607E-2</v>
      </c>
      <c r="G60">
        <v>-9.7019076779996313E-2</v>
      </c>
      <c r="H60">
        <v>-6.0742450904223207E-2</v>
      </c>
      <c r="I60">
        <v>4.804572050233101E-2</v>
      </c>
      <c r="J60">
        <v>419.89500000000044</v>
      </c>
    </row>
    <row r="61" spans="1:10" x14ac:dyDescent="0.4">
      <c r="A61">
        <v>20</v>
      </c>
      <c r="B61">
        <v>-3.8362051780410349E-2</v>
      </c>
      <c r="C61">
        <v>-3.569801893925572E-2</v>
      </c>
      <c r="D61">
        <v>-0.33871304380412576</v>
      </c>
      <c r="E61">
        <v>-2.2138180180883319E-2</v>
      </c>
      <c r="F61">
        <v>-0.12938717136410008</v>
      </c>
      <c r="G61">
        <v>-0.35139420501095564</v>
      </c>
      <c r="H61">
        <v>1.4539316981412241E-2</v>
      </c>
      <c r="I61">
        <v>-6.9768011938856941E-2</v>
      </c>
      <c r="J61">
        <v>-1089.201</v>
      </c>
    </row>
  </sheetData>
  <phoneticPr fontId="1" type="noConversion"/>
  <conditionalFormatting sqref="J2:J61">
    <cfRule type="cellIs" dxfId="4" priority="1" operator="greaterThan">
      <formula>10000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4AAB-B4AE-46A6-81EE-5AE91C2E68E1}">
  <dimension ref="A1:AA64"/>
  <sheetViews>
    <sheetView workbookViewId="0">
      <selection activeCell="K2" sqref="K2"/>
    </sheetView>
  </sheetViews>
  <sheetFormatPr defaultRowHeight="17.399999999999999" x14ac:dyDescent="0.4"/>
  <cols>
    <col min="2" max="2" width="10.19921875" bestFit="1" customWidth="1"/>
    <col min="3" max="5" width="10.5" bestFit="1" customWidth="1"/>
    <col min="6" max="9" width="11.3984375" bestFit="1" customWidth="1"/>
    <col min="10" max="10" width="12.69921875" bestFit="1" customWidth="1"/>
  </cols>
  <sheetData>
    <row r="1" spans="1:27" x14ac:dyDescent="0.4">
      <c r="A1" t="s">
        <v>21</v>
      </c>
      <c r="B1" t="s">
        <v>1001</v>
      </c>
      <c r="C1" t="s">
        <v>0</v>
      </c>
      <c r="D1" t="s">
        <v>2</v>
      </c>
      <c r="E1" t="s">
        <v>4</v>
      </c>
      <c r="F1" t="s">
        <v>6</v>
      </c>
      <c r="G1" t="s">
        <v>1</v>
      </c>
      <c r="H1" t="s">
        <v>3</v>
      </c>
      <c r="I1" t="s">
        <v>5</v>
      </c>
      <c r="J1" t="s">
        <v>7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</row>
    <row r="2" spans="1:27" x14ac:dyDescent="0.4">
      <c r="A2">
        <v>1</v>
      </c>
      <c r="B2">
        <v>1</v>
      </c>
      <c r="C2">
        <v>1281.2979999999952</v>
      </c>
      <c r="D2">
        <v>1527.4499999999971</v>
      </c>
      <c r="E2">
        <v>1176.0790000000052</v>
      </c>
      <c r="F2">
        <v>309.51499999999942</v>
      </c>
      <c r="G2">
        <v>1726.1719999999914</v>
      </c>
      <c r="H2">
        <v>347.00200000000768</v>
      </c>
      <c r="I2">
        <v>-3044.3669999999984</v>
      </c>
      <c r="J2">
        <v>476.67200000000594</v>
      </c>
      <c r="K2" cm="1">
        <f t="array" ref="K2">SUM(ABS(C2:J2))</f>
        <v>9888.5550000000003</v>
      </c>
      <c r="L2">
        <f t="shared" ref="L2:L33" si="0">C2/$K2</f>
        <v>0.12957383561096592</v>
      </c>
      <c r="M2">
        <f t="shared" ref="M2:M33" si="1">D2/$K2</f>
        <v>0.15446645136726217</v>
      </c>
      <c r="N2">
        <f t="shared" ref="N2:N33" si="2">E2/$K2</f>
        <v>0.11893335274971976</v>
      </c>
      <c r="O2">
        <f t="shared" ref="O2:O33" si="3">F2/$K2</f>
        <v>3.1300326488551605E-2</v>
      </c>
      <c r="P2">
        <f t="shared" ref="P2:P33" si="4">G2/$K2</f>
        <v>0.17456261304103496</v>
      </c>
      <c r="Q2">
        <f t="shared" ref="Q2:Q33" si="5">H2/$K2</f>
        <v>3.5091274711017702E-2</v>
      </c>
      <c r="R2">
        <f t="shared" ref="R2:R33" si="6">I2/$K2</f>
        <v>-0.30786773193858946</v>
      </c>
      <c r="S2">
        <f t="shared" ref="S2:S33" si="7">J2/$K2</f>
        <v>4.8204414092858451E-2</v>
      </c>
      <c r="T2">
        <f t="shared" ref="T2:AA33" si="8">IF(OR(C2&gt;C$63+15*C$62,C2&lt;C$64-1.5*C$62),0,C2)</f>
        <v>1281.2979999999952</v>
      </c>
      <c r="U2">
        <f t="shared" si="8"/>
        <v>1527.4499999999971</v>
      </c>
      <c r="V2">
        <f t="shared" si="8"/>
        <v>1176.0790000000052</v>
      </c>
      <c r="W2">
        <f t="shared" si="8"/>
        <v>309.51499999999942</v>
      </c>
      <c r="X2">
        <f t="shared" si="8"/>
        <v>1726.1719999999914</v>
      </c>
      <c r="Y2">
        <f t="shared" si="8"/>
        <v>347.00200000000768</v>
      </c>
      <c r="Z2">
        <f t="shared" si="8"/>
        <v>-3044.3669999999984</v>
      </c>
      <c r="AA2">
        <f t="shared" si="8"/>
        <v>476.67200000000594</v>
      </c>
    </row>
    <row r="3" spans="1:27" x14ac:dyDescent="0.4">
      <c r="A3">
        <v>2</v>
      </c>
      <c r="B3">
        <v>1</v>
      </c>
      <c r="C3">
        <v>7293.3240000000005</v>
      </c>
      <c r="D3">
        <v>3024.7059999999983</v>
      </c>
      <c r="E3">
        <v>1530.5709999999999</v>
      </c>
      <c r="F3">
        <v>1883.7720000000008</v>
      </c>
      <c r="G3">
        <v>1013.0010000000002</v>
      </c>
      <c r="H3">
        <v>1015.0279999999984</v>
      </c>
      <c r="I3">
        <v>1598.1750000000011</v>
      </c>
      <c r="J3">
        <v>2026.9360000000015</v>
      </c>
      <c r="K3" cm="1">
        <f t="array" ref="K3">SUM(ABS(C3:J3))</f>
        <v>19385.512999999999</v>
      </c>
      <c r="L3">
        <f t="shared" si="0"/>
        <v>0.37622548343188034</v>
      </c>
      <c r="M3">
        <f t="shared" si="1"/>
        <v>0.15602919561633466</v>
      </c>
      <c r="N3">
        <f t="shared" si="2"/>
        <v>7.8954371751730271E-2</v>
      </c>
      <c r="O3">
        <f t="shared" si="3"/>
        <v>9.7174214579722543E-2</v>
      </c>
      <c r="P3">
        <f t="shared" si="4"/>
        <v>5.2255568372113766E-2</v>
      </c>
      <c r="Q3">
        <f t="shared" si="5"/>
        <v>5.2360130990600995E-2</v>
      </c>
      <c r="R3">
        <f t="shared" si="6"/>
        <v>8.2441718204723347E-2</v>
      </c>
      <c r="S3">
        <f t="shared" si="7"/>
        <v>0.10455931705289417</v>
      </c>
      <c r="T3">
        <f t="shared" si="8"/>
        <v>7293.3240000000005</v>
      </c>
      <c r="U3">
        <f t="shared" si="8"/>
        <v>3024.7059999999983</v>
      </c>
      <c r="V3">
        <f t="shared" si="8"/>
        <v>1530.5709999999999</v>
      </c>
      <c r="W3">
        <f t="shared" si="8"/>
        <v>1883.7720000000008</v>
      </c>
      <c r="X3">
        <f t="shared" si="8"/>
        <v>1013.0010000000002</v>
      </c>
      <c r="Y3">
        <f t="shared" si="8"/>
        <v>1015.0279999999984</v>
      </c>
      <c r="Z3">
        <f t="shared" si="8"/>
        <v>1598.1750000000011</v>
      </c>
      <c r="AA3">
        <f t="shared" si="8"/>
        <v>2026.9360000000015</v>
      </c>
    </row>
    <row r="4" spans="1:27" x14ac:dyDescent="0.4">
      <c r="A4">
        <v>3</v>
      </c>
      <c r="B4">
        <v>1</v>
      </c>
      <c r="C4">
        <v>1560.1259999999993</v>
      </c>
      <c r="D4">
        <v>-3047.4179999999997</v>
      </c>
      <c r="E4">
        <v>-5214.7639999999956</v>
      </c>
      <c r="F4">
        <v>2562.4799999999996</v>
      </c>
      <c r="G4">
        <v>509.36299999999937</v>
      </c>
      <c r="H4">
        <v>1656.4380000000001</v>
      </c>
      <c r="I4">
        <v>4482.1899999999996</v>
      </c>
      <c r="J4">
        <v>4894.8860000000004</v>
      </c>
      <c r="K4" cm="1">
        <f t="array" ref="K4">SUM(ABS(C4:J4))</f>
        <v>23927.664999999994</v>
      </c>
      <c r="L4">
        <f t="shared" si="0"/>
        <v>6.5201765404187983E-2</v>
      </c>
      <c r="M4">
        <f t="shared" si="1"/>
        <v>-0.12735960654748385</v>
      </c>
      <c r="N4">
        <f t="shared" si="2"/>
        <v>-0.21793869146864087</v>
      </c>
      <c r="O4">
        <f t="shared" si="3"/>
        <v>0.1070927731560936</v>
      </c>
      <c r="P4">
        <f t="shared" si="4"/>
        <v>2.1287618327989775E-2</v>
      </c>
      <c r="Q4">
        <f t="shared" si="5"/>
        <v>6.9226896983052899E-2</v>
      </c>
      <c r="R4">
        <f t="shared" si="6"/>
        <v>0.18732249887316629</v>
      </c>
      <c r="S4">
        <f t="shared" si="7"/>
        <v>0.20457014923938469</v>
      </c>
      <c r="T4">
        <f t="shared" si="8"/>
        <v>1560.1259999999993</v>
      </c>
      <c r="U4">
        <f t="shared" si="8"/>
        <v>-3047.4179999999997</v>
      </c>
      <c r="V4">
        <f t="shared" si="8"/>
        <v>0</v>
      </c>
      <c r="W4">
        <f t="shared" si="8"/>
        <v>2562.4799999999996</v>
      </c>
      <c r="X4">
        <f t="shared" si="8"/>
        <v>509.36299999999937</v>
      </c>
      <c r="Y4">
        <f t="shared" si="8"/>
        <v>1656.4380000000001</v>
      </c>
      <c r="Z4">
        <f t="shared" si="8"/>
        <v>4482.1899999999996</v>
      </c>
      <c r="AA4">
        <f t="shared" si="8"/>
        <v>4894.8860000000004</v>
      </c>
    </row>
    <row r="5" spans="1:27" x14ac:dyDescent="0.4">
      <c r="A5">
        <v>4</v>
      </c>
      <c r="B5">
        <v>1</v>
      </c>
      <c r="C5" s="2">
        <v>5915.9590000000007</v>
      </c>
      <c r="D5" s="2">
        <v>2084.2199999999939</v>
      </c>
      <c r="E5" s="2">
        <v>-498.8739999999998</v>
      </c>
      <c r="F5" s="2">
        <v>5472.5199999999968</v>
      </c>
      <c r="G5" s="2">
        <v>3724.3970000000004</v>
      </c>
      <c r="H5" s="2">
        <v>5529.1039999999994</v>
      </c>
      <c r="I5" s="2">
        <v>4546.6729999999989</v>
      </c>
      <c r="J5" s="2">
        <v>17014.190999999999</v>
      </c>
      <c r="K5" cm="1">
        <f t="array" ref="K5">SUM(ABS(C5:J5))</f>
        <v>44785.937999999987</v>
      </c>
      <c r="L5">
        <f t="shared" si="0"/>
        <v>0.13209411847084687</v>
      </c>
      <c r="M5">
        <f t="shared" si="1"/>
        <v>4.6537375191293182E-2</v>
      </c>
      <c r="N5">
        <f t="shared" si="2"/>
        <v>-1.1139076734308879E-2</v>
      </c>
      <c r="O5">
        <f t="shared" si="3"/>
        <v>0.1221928186476746</v>
      </c>
      <c r="P5">
        <f t="shared" si="4"/>
        <v>8.3159964183400631E-2</v>
      </c>
      <c r="Q5">
        <f t="shared" si="5"/>
        <v>0.12345625093304959</v>
      </c>
      <c r="R5">
        <f t="shared" si="6"/>
        <v>0.10152010213563016</v>
      </c>
      <c r="S5">
        <f t="shared" si="7"/>
        <v>0.37990029370379613</v>
      </c>
      <c r="T5">
        <f t="shared" si="8"/>
        <v>5915.9590000000007</v>
      </c>
      <c r="U5">
        <f t="shared" si="8"/>
        <v>2084.2199999999939</v>
      </c>
      <c r="V5">
        <f t="shared" si="8"/>
        <v>-498.8739999999998</v>
      </c>
      <c r="W5">
        <f t="shared" si="8"/>
        <v>5472.5199999999968</v>
      </c>
      <c r="X5">
        <f t="shared" si="8"/>
        <v>3724.3970000000004</v>
      </c>
      <c r="Y5">
        <f t="shared" si="8"/>
        <v>5529.1039999999994</v>
      </c>
      <c r="Z5">
        <f t="shared" si="8"/>
        <v>4546.6729999999989</v>
      </c>
      <c r="AA5">
        <f t="shared" si="8"/>
        <v>17014.190999999999</v>
      </c>
    </row>
    <row r="6" spans="1:27" x14ac:dyDescent="0.4">
      <c r="A6">
        <v>5</v>
      </c>
      <c r="B6">
        <v>1</v>
      </c>
      <c r="C6" s="2">
        <v>-1832.1130000000048</v>
      </c>
      <c r="D6" s="2">
        <v>-4750.9279999999999</v>
      </c>
      <c r="E6" s="2">
        <v>3285.4699999999975</v>
      </c>
      <c r="F6" s="2">
        <v>-23029.759000000005</v>
      </c>
      <c r="G6" s="2">
        <v>-10173.227000000003</v>
      </c>
      <c r="H6" s="2">
        <v>-9721.8559999999998</v>
      </c>
      <c r="I6" s="2">
        <v>-15152.961000000001</v>
      </c>
      <c r="J6" s="2">
        <v>1494.0640000000003</v>
      </c>
      <c r="K6" cm="1">
        <f t="array" ref="K6">SUM(ABS(C6:J6))</f>
        <v>69440.377999999997</v>
      </c>
      <c r="L6">
        <f t="shared" si="0"/>
        <v>-2.6383972160981106E-2</v>
      </c>
      <c r="M6">
        <f t="shared" si="1"/>
        <v>-6.8417369502222464E-2</v>
      </c>
      <c r="N6">
        <f t="shared" si="2"/>
        <v>4.7313538529412925E-2</v>
      </c>
      <c r="O6">
        <f t="shared" si="3"/>
        <v>-0.33164794984266943</v>
      </c>
      <c r="P6">
        <f t="shared" si="4"/>
        <v>-0.14650304754965479</v>
      </c>
      <c r="Q6">
        <f t="shared" si="5"/>
        <v>-0.14000292452325072</v>
      </c>
      <c r="R6">
        <f t="shared" si="6"/>
        <v>-0.21821541639649486</v>
      </c>
      <c r="S6">
        <f t="shared" si="7"/>
        <v>2.1515781495313871E-2</v>
      </c>
      <c r="T6">
        <f t="shared" si="8"/>
        <v>-1832.1130000000048</v>
      </c>
      <c r="U6">
        <f t="shared" si="8"/>
        <v>-4750.9279999999999</v>
      </c>
      <c r="V6">
        <f t="shared" si="8"/>
        <v>3285.4699999999975</v>
      </c>
      <c r="W6">
        <f t="shared" si="8"/>
        <v>0</v>
      </c>
      <c r="X6">
        <f t="shared" si="8"/>
        <v>0</v>
      </c>
      <c r="Y6">
        <f t="shared" si="8"/>
        <v>0</v>
      </c>
      <c r="Z6">
        <f t="shared" si="8"/>
        <v>0</v>
      </c>
      <c r="AA6">
        <f t="shared" si="8"/>
        <v>1494.0640000000003</v>
      </c>
    </row>
    <row r="7" spans="1:27" x14ac:dyDescent="0.4">
      <c r="A7">
        <v>6</v>
      </c>
      <c r="B7">
        <v>1</v>
      </c>
      <c r="C7">
        <v>5887.2250000000004</v>
      </c>
      <c r="D7">
        <v>-3940.6710000000021</v>
      </c>
      <c r="E7">
        <v>4556.3209999999999</v>
      </c>
      <c r="F7">
        <v>-4615.4919999999984</v>
      </c>
      <c r="G7">
        <v>-7254.59</v>
      </c>
      <c r="H7">
        <v>-12839.811</v>
      </c>
      <c r="I7">
        <v>298.98899999999412</v>
      </c>
      <c r="J7">
        <v>6935.7910000000011</v>
      </c>
      <c r="K7" cm="1">
        <f t="array" ref="K7">SUM(ABS(C7:J7))</f>
        <v>46328.89</v>
      </c>
      <c r="L7">
        <f t="shared" si="0"/>
        <v>0.12707459643431993</v>
      </c>
      <c r="M7">
        <f t="shared" si="1"/>
        <v>-8.5058610296944351E-2</v>
      </c>
      <c r="N7">
        <f t="shared" si="2"/>
        <v>9.8347294744165037E-2</v>
      </c>
      <c r="O7">
        <f t="shared" si="3"/>
        <v>-9.9624489168637503E-2</v>
      </c>
      <c r="P7">
        <f t="shared" si="4"/>
        <v>-0.15658890165510117</v>
      </c>
      <c r="Q7">
        <f t="shared" si="5"/>
        <v>-0.27714480100861472</v>
      </c>
      <c r="R7">
        <f t="shared" si="6"/>
        <v>6.4536188974092436E-3</v>
      </c>
      <c r="S7">
        <f t="shared" si="7"/>
        <v>0.14970768779480798</v>
      </c>
      <c r="T7">
        <f t="shared" si="8"/>
        <v>5887.2250000000004</v>
      </c>
      <c r="U7">
        <f t="shared" si="8"/>
        <v>-3940.6710000000021</v>
      </c>
      <c r="V7">
        <f t="shared" si="8"/>
        <v>4556.3209999999999</v>
      </c>
      <c r="W7">
        <f t="shared" si="8"/>
        <v>-4615.4919999999984</v>
      </c>
      <c r="X7">
        <f t="shared" si="8"/>
        <v>0</v>
      </c>
      <c r="Y7">
        <f t="shared" si="8"/>
        <v>0</v>
      </c>
      <c r="Z7">
        <f t="shared" si="8"/>
        <v>298.98899999999412</v>
      </c>
      <c r="AA7">
        <f t="shared" si="8"/>
        <v>6935.7910000000011</v>
      </c>
    </row>
    <row r="8" spans="1:27" x14ac:dyDescent="0.4">
      <c r="A8">
        <v>7</v>
      </c>
      <c r="B8">
        <v>1</v>
      </c>
      <c r="C8">
        <v>1624.0370000000003</v>
      </c>
      <c r="D8">
        <v>565.6299999999992</v>
      </c>
      <c r="E8">
        <v>185.02600000000166</v>
      </c>
      <c r="F8">
        <v>1722.9360000000015</v>
      </c>
      <c r="G8">
        <v>-2044.989999999998</v>
      </c>
      <c r="H8">
        <v>352.76499999999942</v>
      </c>
      <c r="I8">
        <v>264.59699999999975</v>
      </c>
      <c r="J8">
        <v>817.68799999999464</v>
      </c>
      <c r="K8" cm="1">
        <f t="array" ref="K8">SUM(ABS(C8:J8))</f>
        <v>7577.6689999999944</v>
      </c>
      <c r="L8">
        <f t="shared" si="0"/>
        <v>0.21431880964977507</v>
      </c>
      <c r="M8">
        <f t="shared" si="1"/>
        <v>7.464432663923426E-2</v>
      </c>
      <c r="N8">
        <f t="shared" si="2"/>
        <v>2.4417271327106239E-2</v>
      </c>
      <c r="O8">
        <f t="shared" si="3"/>
        <v>0.22737018468344325</v>
      </c>
      <c r="P8">
        <f t="shared" si="4"/>
        <v>-0.26987058949130655</v>
      </c>
      <c r="Q8">
        <f t="shared" si="5"/>
        <v>4.655323424657367E-2</v>
      </c>
      <c r="R8">
        <f t="shared" si="6"/>
        <v>3.4917993910792346E-2</v>
      </c>
      <c r="S8">
        <f t="shared" si="7"/>
        <v>0.10790759005176859</v>
      </c>
      <c r="T8">
        <f t="shared" si="8"/>
        <v>1624.0370000000003</v>
      </c>
      <c r="U8">
        <f t="shared" si="8"/>
        <v>565.6299999999992</v>
      </c>
      <c r="V8">
        <f t="shared" si="8"/>
        <v>185.02600000000166</v>
      </c>
      <c r="W8">
        <f t="shared" si="8"/>
        <v>1722.9360000000015</v>
      </c>
      <c r="X8">
        <f t="shared" si="8"/>
        <v>-2044.989999999998</v>
      </c>
      <c r="Y8">
        <f t="shared" si="8"/>
        <v>352.76499999999942</v>
      </c>
      <c r="Z8">
        <f t="shared" si="8"/>
        <v>264.59699999999975</v>
      </c>
      <c r="AA8">
        <f t="shared" si="8"/>
        <v>817.68799999999464</v>
      </c>
    </row>
    <row r="9" spans="1:27" x14ac:dyDescent="0.4">
      <c r="A9">
        <v>8</v>
      </c>
      <c r="B9">
        <v>1</v>
      </c>
      <c r="C9">
        <v>2779.7380000000012</v>
      </c>
      <c r="D9">
        <v>1208.0070000000014</v>
      </c>
      <c r="E9">
        <v>1475.5040000000008</v>
      </c>
      <c r="F9">
        <v>-2221.6429999999964</v>
      </c>
      <c r="G9">
        <v>322.82099999999991</v>
      </c>
      <c r="H9">
        <v>1554.7850000000035</v>
      </c>
      <c r="I9">
        <v>1190.8519999999999</v>
      </c>
      <c r="J9">
        <v>7761.7539999999999</v>
      </c>
      <c r="K9" cm="1">
        <f t="array" ref="K9">SUM(ABS(C9:J9))</f>
        <v>18515.104000000003</v>
      </c>
      <c r="L9">
        <f t="shared" si="0"/>
        <v>0.15013353422157394</v>
      </c>
      <c r="M9">
        <f t="shared" si="1"/>
        <v>6.524440802492934E-2</v>
      </c>
      <c r="N9">
        <f t="shared" si="2"/>
        <v>7.9691909913117448E-2</v>
      </c>
      <c r="O9">
        <f t="shared" si="3"/>
        <v>-0.11999084639222096</v>
      </c>
      <c r="P9">
        <f t="shared" si="4"/>
        <v>1.7435548836236613E-2</v>
      </c>
      <c r="Q9">
        <f t="shared" si="5"/>
        <v>8.3973873438680291E-2</v>
      </c>
      <c r="R9">
        <f t="shared" si="6"/>
        <v>6.4317867185623143E-2</v>
      </c>
      <c r="S9">
        <f t="shared" si="7"/>
        <v>0.41921201198761826</v>
      </c>
      <c r="T9">
        <f t="shared" si="8"/>
        <v>2779.7380000000012</v>
      </c>
      <c r="U9">
        <f t="shared" si="8"/>
        <v>1208.0070000000014</v>
      </c>
      <c r="V9">
        <f t="shared" si="8"/>
        <v>1475.5040000000008</v>
      </c>
      <c r="W9">
        <f t="shared" si="8"/>
        <v>-2221.6429999999964</v>
      </c>
      <c r="X9">
        <f t="shared" si="8"/>
        <v>322.82099999999991</v>
      </c>
      <c r="Y9">
        <f t="shared" si="8"/>
        <v>1554.7850000000035</v>
      </c>
      <c r="Z9">
        <f t="shared" si="8"/>
        <v>1190.8519999999999</v>
      </c>
      <c r="AA9">
        <f t="shared" si="8"/>
        <v>7761.7539999999999</v>
      </c>
    </row>
    <row r="10" spans="1:27" x14ac:dyDescent="0.4">
      <c r="A10">
        <v>9</v>
      </c>
      <c r="B10">
        <v>1</v>
      </c>
      <c r="C10">
        <v>2153.3300000000017</v>
      </c>
      <c r="D10">
        <v>1145.1049999999959</v>
      </c>
      <c r="E10">
        <v>-4655.5579999999973</v>
      </c>
      <c r="F10">
        <v>2522.6429999999964</v>
      </c>
      <c r="G10">
        <v>-3431.9320000000007</v>
      </c>
      <c r="H10">
        <v>376.4210000000021</v>
      </c>
      <c r="I10">
        <v>1383.6519999999982</v>
      </c>
      <c r="J10">
        <v>5639.3399999999992</v>
      </c>
      <c r="K10" cm="1">
        <f t="array" ref="K10">SUM(ABS(C10:J10))</f>
        <v>21307.980999999992</v>
      </c>
      <c r="L10">
        <f t="shared" si="0"/>
        <v>0.10105743946364522</v>
      </c>
      <c r="M10">
        <f t="shared" si="1"/>
        <v>5.374066177363291E-2</v>
      </c>
      <c r="N10">
        <f t="shared" si="2"/>
        <v>-0.21848893144779877</v>
      </c>
      <c r="O10">
        <f t="shared" si="3"/>
        <v>0.11838958369636228</v>
      </c>
      <c r="P10">
        <f t="shared" si="4"/>
        <v>-0.1610632185189203</v>
      </c>
      <c r="Q10">
        <f t="shared" si="5"/>
        <v>1.7665728160730115E-2</v>
      </c>
      <c r="R10">
        <f t="shared" si="6"/>
        <v>6.4935856663284927E-2</v>
      </c>
      <c r="S10">
        <f t="shared" si="7"/>
        <v>0.26465858027562544</v>
      </c>
      <c r="T10">
        <f t="shared" si="8"/>
        <v>2153.3300000000017</v>
      </c>
      <c r="U10">
        <f t="shared" si="8"/>
        <v>1145.1049999999959</v>
      </c>
      <c r="V10">
        <f t="shared" si="8"/>
        <v>-4655.5579999999973</v>
      </c>
      <c r="W10">
        <f t="shared" si="8"/>
        <v>2522.6429999999964</v>
      </c>
      <c r="X10">
        <f t="shared" si="8"/>
        <v>-3431.9320000000007</v>
      </c>
      <c r="Y10">
        <f t="shared" si="8"/>
        <v>376.4210000000021</v>
      </c>
      <c r="Z10">
        <f t="shared" si="8"/>
        <v>1383.6519999999982</v>
      </c>
      <c r="AA10">
        <f t="shared" si="8"/>
        <v>5639.3399999999992</v>
      </c>
    </row>
    <row r="11" spans="1:27" x14ac:dyDescent="0.4">
      <c r="A11">
        <v>10</v>
      </c>
      <c r="B11">
        <v>1</v>
      </c>
      <c r="C11">
        <v>1262.3349999999991</v>
      </c>
      <c r="D11">
        <v>-358.87000000000262</v>
      </c>
      <c r="E11">
        <v>1855.1340000000055</v>
      </c>
      <c r="F11">
        <v>1756.9230000000025</v>
      </c>
      <c r="G11">
        <v>2196.5469999999987</v>
      </c>
      <c r="H11">
        <v>1105.7559999999939</v>
      </c>
      <c r="I11">
        <v>-802.6260000000002</v>
      </c>
      <c r="J11">
        <v>8348.4239999999991</v>
      </c>
      <c r="K11" cm="1">
        <f t="array" ref="K11">SUM(ABS(C11:J11))</f>
        <v>17686.615000000002</v>
      </c>
      <c r="L11">
        <f t="shared" si="0"/>
        <v>7.1372334389593436E-2</v>
      </c>
      <c r="M11">
        <f t="shared" si="1"/>
        <v>-2.0290485205903028E-2</v>
      </c>
      <c r="N11">
        <f t="shared" si="2"/>
        <v>0.10488914922386253</v>
      </c>
      <c r="O11">
        <f t="shared" si="3"/>
        <v>9.933630601446361E-2</v>
      </c>
      <c r="P11">
        <f t="shared" si="4"/>
        <v>0.12419261684612903</v>
      </c>
      <c r="Q11">
        <f t="shared" si="5"/>
        <v>6.2519368460273145E-2</v>
      </c>
      <c r="R11">
        <f t="shared" si="6"/>
        <v>-4.5380419034394097E-2</v>
      </c>
      <c r="S11">
        <f t="shared" si="7"/>
        <v>0.47201932082538112</v>
      </c>
      <c r="T11">
        <f t="shared" si="8"/>
        <v>1262.3349999999991</v>
      </c>
      <c r="U11">
        <f t="shared" si="8"/>
        <v>-358.87000000000262</v>
      </c>
      <c r="V11">
        <f t="shared" si="8"/>
        <v>1855.1340000000055</v>
      </c>
      <c r="W11">
        <f t="shared" si="8"/>
        <v>1756.9230000000025</v>
      </c>
      <c r="X11">
        <f t="shared" si="8"/>
        <v>2196.5469999999987</v>
      </c>
      <c r="Y11">
        <f t="shared" si="8"/>
        <v>1105.7559999999939</v>
      </c>
      <c r="Z11">
        <f t="shared" si="8"/>
        <v>-802.6260000000002</v>
      </c>
      <c r="AA11">
        <f t="shared" si="8"/>
        <v>8348.4239999999991</v>
      </c>
    </row>
    <row r="12" spans="1:27" x14ac:dyDescent="0.4">
      <c r="A12">
        <v>11</v>
      </c>
      <c r="B12">
        <v>1</v>
      </c>
      <c r="C12">
        <v>622.47700000000259</v>
      </c>
      <c r="D12">
        <v>-1203.6260000000002</v>
      </c>
      <c r="E12">
        <v>-2297.3110000000015</v>
      </c>
      <c r="F12">
        <v>-23085.922999999999</v>
      </c>
      <c r="G12">
        <v>-170.46999999999753</v>
      </c>
      <c r="H12">
        <v>-2901.0650000000023</v>
      </c>
      <c r="I12">
        <v>43025.305999999997</v>
      </c>
      <c r="J12">
        <v>1007.9029999999998</v>
      </c>
      <c r="K12" cm="1">
        <f t="array" ref="K12">SUM(ABS(C12:J12))</f>
        <v>74314.081000000006</v>
      </c>
      <c r="L12">
        <f t="shared" si="0"/>
        <v>8.3762995064152451E-3</v>
      </c>
      <c r="M12">
        <f t="shared" si="1"/>
        <v>-1.6196472913390398E-2</v>
      </c>
      <c r="N12">
        <f t="shared" si="2"/>
        <v>-3.09135357537423E-2</v>
      </c>
      <c r="O12">
        <f t="shared" si="3"/>
        <v>-0.31065341439127797</v>
      </c>
      <c r="P12">
        <f t="shared" si="4"/>
        <v>-2.2939125089900194E-3</v>
      </c>
      <c r="Q12">
        <f t="shared" si="5"/>
        <v>-3.9037891082848782E-2</v>
      </c>
      <c r="R12">
        <f t="shared" si="6"/>
        <v>0.57896572790828149</v>
      </c>
      <c r="S12">
        <f t="shared" si="7"/>
        <v>1.3562745935053678E-2</v>
      </c>
      <c r="T12">
        <f t="shared" si="8"/>
        <v>622.47700000000259</v>
      </c>
      <c r="U12">
        <f t="shared" si="8"/>
        <v>-1203.6260000000002</v>
      </c>
      <c r="V12">
        <f t="shared" si="8"/>
        <v>-2297.3110000000015</v>
      </c>
      <c r="W12">
        <f t="shared" si="8"/>
        <v>0</v>
      </c>
      <c r="X12">
        <f t="shared" si="8"/>
        <v>-170.46999999999753</v>
      </c>
      <c r="Y12">
        <f t="shared" si="8"/>
        <v>-2901.0650000000023</v>
      </c>
      <c r="Z12">
        <f t="shared" si="8"/>
        <v>0</v>
      </c>
      <c r="AA12">
        <f t="shared" si="8"/>
        <v>1007.9029999999998</v>
      </c>
    </row>
    <row r="13" spans="1:27" x14ac:dyDescent="0.4">
      <c r="A13">
        <v>12</v>
      </c>
      <c r="B13">
        <v>1</v>
      </c>
      <c r="C13">
        <v>283.69499999999971</v>
      </c>
      <c r="D13">
        <v>1801.1029999999992</v>
      </c>
      <c r="E13">
        <v>1727.5560000000005</v>
      </c>
      <c r="F13">
        <v>1945.4429999999957</v>
      </c>
      <c r="G13">
        <v>898.85599999999977</v>
      </c>
      <c r="H13">
        <v>2668.6689999999944</v>
      </c>
      <c r="I13">
        <v>3775.5459999999998</v>
      </c>
      <c r="J13">
        <v>1816.4690000000001</v>
      </c>
      <c r="K13" cm="1">
        <f t="array" ref="K13">SUM(ABS(C13:J13))</f>
        <v>14917.336999999989</v>
      </c>
      <c r="L13">
        <f t="shared" si="0"/>
        <v>1.901780458536265E-2</v>
      </c>
      <c r="M13">
        <f t="shared" si="1"/>
        <v>0.12073890936431889</v>
      </c>
      <c r="N13">
        <f t="shared" si="2"/>
        <v>0.11580860578533567</v>
      </c>
      <c r="O13">
        <f t="shared" si="3"/>
        <v>0.13041489912039911</v>
      </c>
      <c r="P13">
        <f t="shared" si="4"/>
        <v>6.025579498539186E-2</v>
      </c>
      <c r="Q13">
        <f t="shared" si="5"/>
        <v>0.17889714497969689</v>
      </c>
      <c r="R13">
        <f t="shared" si="6"/>
        <v>0.25309785520029499</v>
      </c>
      <c r="S13">
        <f t="shared" si="7"/>
        <v>0.12176898597920001</v>
      </c>
      <c r="T13">
        <f t="shared" si="8"/>
        <v>283.69499999999971</v>
      </c>
      <c r="U13">
        <f t="shared" si="8"/>
        <v>1801.1029999999992</v>
      </c>
      <c r="V13">
        <f t="shared" si="8"/>
        <v>1727.5560000000005</v>
      </c>
      <c r="W13">
        <f t="shared" si="8"/>
        <v>1945.4429999999957</v>
      </c>
      <c r="X13">
        <f t="shared" si="8"/>
        <v>898.85599999999977</v>
      </c>
      <c r="Y13">
        <f t="shared" si="8"/>
        <v>2668.6689999999944</v>
      </c>
      <c r="Z13">
        <f t="shared" si="8"/>
        <v>3775.5459999999998</v>
      </c>
      <c r="AA13">
        <f t="shared" si="8"/>
        <v>1816.4690000000001</v>
      </c>
    </row>
    <row r="14" spans="1:27" x14ac:dyDescent="0.4">
      <c r="A14">
        <v>13</v>
      </c>
      <c r="B14">
        <v>1</v>
      </c>
      <c r="C14">
        <v>8839.3059999999969</v>
      </c>
      <c r="D14">
        <v>2637.4789999999994</v>
      </c>
      <c r="E14">
        <v>-1721.5120000000024</v>
      </c>
      <c r="F14">
        <v>4713.7669999999998</v>
      </c>
      <c r="G14">
        <v>-1113.6860000000015</v>
      </c>
      <c r="H14">
        <v>-2216.0200000000041</v>
      </c>
      <c r="I14">
        <v>4806.7129999999997</v>
      </c>
      <c r="J14">
        <v>9185.275999999998</v>
      </c>
      <c r="K14" cm="1">
        <f t="array" ref="K14">SUM(ABS(C14:J14))</f>
        <v>35233.759000000005</v>
      </c>
      <c r="L14">
        <f t="shared" si="0"/>
        <v>0.25087604192331553</v>
      </c>
      <c r="M14">
        <f t="shared" si="1"/>
        <v>7.4856588534876423E-2</v>
      </c>
      <c r="N14">
        <f t="shared" si="2"/>
        <v>-4.8859731372971081E-2</v>
      </c>
      <c r="O14">
        <f t="shared" si="3"/>
        <v>0.13378552654571996</v>
      </c>
      <c r="P14">
        <f t="shared" si="4"/>
        <v>-3.1608492298536787E-2</v>
      </c>
      <c r="Q14">
        <f t="shared" si="5"/>
        <v>-6.2894793598378296E-2</v>
      </c>
      <c r="R14">
        <f t="shared" si="6"/>
        <v>0.13642350792034422</v>
      </c>
      <c r="S14">
        <f t="shared" si="7"/>
        <v>0.26069531780585764</v>
      </c>
      <c r="T14">
        <f t="shared" si="8"/>
        <v>8839.3059999999969</v>
      </c>
      <c r="U14">
        <f t="shared" si="8"/>
        <v>2637.4789999999994</v>
      </c>
      <c r="V14">
        <f t="shared" si="8"/>
        <v>-1721.5120000000024</v>
      </c>
      <c r="W14">
        <f t="shared" si="8"/>
        <v>4713.7669999999998</v>
      </c>
      <c r="X14">
        <f t="shared" si="8"/>
        <v>-1113.6860000000015</v>
      </c>
      <c r="Y14">
        <f t="shared" si="8"/>
        <v>-2216.0200000000041</v>
      </c>
      <c r="Z14">
        <f t="shared" si="8"/>
        <v>4806.7129999999997</v>
      </c>
      <c r="AA14">
        <f t="shared" si="8"/>
        <v>9185.275999999998</v>
      </c>
    </row>
    <row r="15" spans="1:27" x14ac:dyDescent="0.4">
      <c r="A15">
        <v>14</v>
      </c>
      <c r="B15">
        <v>1</v>
      </c>
      <c r="C15">
        <v>8506.3329999999987</v>
      </c>
      <c r="D15">
        <v>3266.5920000000006</v>
      </c>
      <c r="E15">
        <v>5248.7390000000014</v>
      </c>
      <c r="F15">
        <v>5095.3139999999985</v>
      </c>
      <c r="G15">
        <v>939.07200000000012</v>
      </c>
      <c r="H15">
        <v>2253.5290000000023</v>
      </c>
      <c r="I15">
        <v>2224.1019999999999</v>
      </c>
      <c r="J15">
        <v>10150.892</v>
      </c>
      <c r="K15" cm="1">
        <f t="array" ref="K15">SUM(ABS(C15:J15))</f>
        <v>37684.573000000004</v>
      </c>
      <c r="L15">
        <f t="shared" si="0"/>
        <v>0.22572454250708898</v>
      </c>
      <c r="M15">
        <f t="shared" si="1"/>
        <v>8.6682473488554596E-2</v>
      </c>
      <c r="N15">
        <f t="shared" si="2"/>
        <v>0.13928084046487674</v>
      </c>
      <c r="O15">
        <f t="shared" si="3"/>
        <v>0.13520954582661712</v>
      </c>
      <c r="P15">
        <f t="shared" si="4"/>
        <v>2.4919268688542658E-2</v>
      </c>
      <c r="Q15">
        <f t="shared" si="5"/>
        <v>5.9799775361657995E-2</v>
      </c>
      <c r="R15">
        <f t="shared" si="6"/>
        <v>5.9018898794474854E-2</v>
      </c>
      <c r="S15">
        <f t="shared" si="7"/>
        <v>0.269364654868187</v>
      </c>
      <c r="T15">
        <f t="shared" si="8"/>
        <v>8506.3329999999987</v>
      </c>
      <c r="U15">
        <f t="shared" si="8"/>
        <v>3266.5920000000006</v>
      </c>
      <c r="V15">
        <f t="shared" si="8"/>
        <v>5248.7390000000014</v>
      </c>
      <c r="W15">
        <f t="shared" si="8"/>
        <v>5095.3139999999985</v>
      </c>
      <c r="X15">
        <f t="shared" si="8"/>
        <v>939.07200000000012</v>
      </c>
      <c r="Y15">
        <f t="shared" si="8"/>
        <v>2253.5290000000023</v>
      </c>
      <c r="Z15">
        <f t="shared" si="8"/>
        <v>2224.1019999999999</v>
      </c>
      <c r="AA15">
        <f t="shared" si="8"/>
        <v>10150.892</v>
      </c>
    </row>
    <row r="16" spans="1:27" x14ac:dyDescent="0.4">
      <c r="A16">
        <v>15</v>
      </c>
      <c r="B16">
        <v>1</v>
      </c>
      <c r="C16">
        <v>2780.5699999999997</v>
      </c>
      <c r="D16">
        <v>-692.39500000000021</v>
      </c>
      <c r="E16">
        <v>-1151.4330000000009</v>
      </c>
      <c r="F16">
        <v>1801.0690000000031</v>
      </c>
      <c r="G16">
        <v>1163.030999999999</v>
      </c>
      <c r="H16">
        <v>-1170.8319999999985</v>
      </c>
      <c r="I16">
        <v>451.21299999999974</v>
      </c>
      <c r="J16">
        <v>3166.1009999999997</v>
      </c>
      <c r="K16" cm="1">
        <f t="array" ref="K16">SUM(ABS(C16:J16))</f>
        <v>12376.644</v>
      </c>
      <c r="L16">
        <f t="shared" si="0"/>
        <v>0.22466267915599736</v>
      </c>
      <c r="M16">
        <f t="shared" si="1"/>
        <v>-5.5943679078108752E-2</v>
      </c>
      <c r="N16">
        <f t="shared" si="2"/>
        <v>-9.3032731651649742E-2</v>
      </c>
      <c r="O16">
        <f t="shared" si="3"/>
        <v>0.14552159696925945</v>
      </c>
      <c r="P16">
        <f t="shared" si="4"/>
        <v>9.3969819282189823E-2</v>
      </c>
      <c r="Q16">
        <f t="shared" si="5"/>
        <v>-9.4600119386159809E-2</v>
      </c>
      <c r="R16">
        <f t="shared" si="6"/>
        <v>3.645681333324282E-2</v>
      </c>
      <c r="S16">
        <f t="shared" si="7"/>
        <v>0.25581256114339229</v>
      </c>
      <c r="T16">
        <f t="shared" si="8"/>
        <v>2780.5699999999997</v>
      </c>
      <c r="U16">
        <f t="shared" si="8"/>
        <v>-692.39500000000021</v>
      </c>
      <c r="V16">
        <f t="shared" si="8"/>
        <v>-1151.4330000000009</v>
      </c>
      <c r="W16">
        <f t="shared" si="8"/>
        <v>1801.0690000000031</v>
      </c>
      <c r="X16">
        <f t="shared" si="8"/>
        <v>1163.030999999999</v>
      </c>
      <c r="Y16">
        <f t="shared" si="8"/>
        <v>-1170.8319999999985</v>
      </c>
      <c r="Z16">
        <f t="shared" si="8"/>
        <v>451.21299999999974</v>
      </c>
      <c r="AA16">
        <f t="shared" si="8"/>
        <v>3166.1009999999997</v>
      </c>
    </row>
    <row r="17" spans="1:27" x14ac:dyDescent="0.4">
      <c r="A17">
        <v>16</v>
      </c>
      <c r="B17">
        <v>1</v>
      </c>
      <c r="C17">
        <v>-2240.5679999999993</v>
      </c>
      <c r="D17">
        <v>-1441.7270000000008</v>
      </c>
      <c r="E17">
        <v>-460.89400000000023</v>
      </c>
      <c r="F17">
        <v>1746.7530000000006</v>
      </c>
      <c r="G17">
        <v>-375.53300000000309</v>
      </c>
      <c r="H17">
        <v>-6900.3639999999996</v>
      </c>
      <c r="I17">
        <v>1205.8530000000001</v>
      </c>
      <c r="J17">
        <v>1556.6090000000004</v>
      </c>
      <c r="K17" cm="1">
        <f t="array" ref="K17">SUM(ABS(C17:J17))</f>
        <v>15928.301000000003</v>
      </c>
      <c r="L17">
        <f t="shared" si="0"/>
        <v>-0.14066585004891602</v>
      </c>
      <c r="M17">
        <f t="shared" si="1"/>
        <v>-9.0513545669434578E-2</v>
      </c>
      <c r="N17">
        <f t="shared" si="2"/>
        <v>-2.8935540582765238E-2</v>
      </c>
      <c r="O17">
        <f t="shared" si="3"/>
        <v>0.1096634851388105</v>
      </c>
      <c r="P17">
        <f t="shared" si="4"/>
        <v>-2.3576463051520877E-2</v>
      </c>
      <c r="Q17">
        <f t="shared" si="5"/>
        <v>-0.43321406344593805</v>
      </c>
      <c r="R17">
        <f t="shared" si="6"/>
        <v>7.5705061073368704E-2</v>
      </c>
      <c r="S17">
        <f t="shared" si="7"/>
        <v>9.7725990989246128E-2</v>
      </c>
      <c r="T17">
        <f t="shared" si="8"/>
        <v>-2240.5679999999993</v>
      </c>
      <c r="U17">
        <f t="shared" si="8"/>
        <v>-1441.7270000000008</v>
      </c>
      <c r="V17">
        <f t="shared" si="8"/>
        <v>-460.89400000000023</v>
      </c>
      <c r="W17">
        <f t="shared" si="8"/>
        <v>1746.7530000000006</v>
      </c>
      <c r="X17">
        <f t="shared" si="8"/>
        <v>-375.53300000000309</v>
      </c>
      <c r="Y17">
        <f t="shared" si="8"/>
        <v>0</v>
      </c>
      <c r="Z17">
        <f t="shared" si="8"/>
        <v>1205.8530000000001</v>
      </c>
      <c r="AA17">
        <f t="shared" si="8"/>
        <v>1556.6090000000004</v>
      </c>
    </row>
    <row r="18" spans="1:27" x14ac:dyDescent="0.4">
      <c r="A18">
        <v>17</v>
      </c>
      <c r="B18">
        <v>1</v>
      </c>
      <c r="C18">
        <v>6083.5619999999999</v>
      </c>
      <c r="D18">
        <v>4848.08</v>
      </c>
      <c r="E18">
        <v>4922.0990000000002</v>
      </c>
      <c r="F18">
        <v>4139.8819999999996</v>
      </c>
      <c r="G18">
        <v>2727.3940000000002</v>
      </c>
      <c r="H18">
        <v>1603.1140000000014</v>
      </c>
      <c r="I18">
        <v>3206.3820000000001</v>
      </c>
      <c r="J18">
        <v>14655.218999999999</v>
      </c>
      <c r="K18" cm="1">
        <f t="array" ref="K18">SUM(ABS(C18:J18))</f>
        <v>42185.732000000004</v>
      </c>
      <c r="L18">
        <f t="shared" si="0"/>
        <v>0.14420899464302289</v>
      </c>
      <c r="M18">
        <f t="shared" si="1"/>
        <v>0.11492226803128602</v>
      </c>
      <c r="N18">
        <f t="shared" si="2"/>
        <v>0.1166768660076824</v>
      </c>
      <c r="O18">
        <f t="shared" si="3"/>
        <v>9.8134648937702421E-2</v>
      </c>
      <c r="P18">
        <f t="shared" si="4"/>
        <v>6.4652048706894547E-2</v>
      </c>
      <c r="Q18">
        <f t="shared" si="5"/>
        <v>3.8001331824703229E-2</v>
      </c>
      <c r="R18">
        <f t="shared" si="6"/>
        <v>7.6006314172763434E-2</v>
      </c>
      <c r="S18">
        <f t="shared" si="7"/>
        <v>0.34739752767594501</v>
      </c>
      <c r="T18">
        <f t="shared" si="8"/>
        <v>6083.5619999999999</v>
      </c>
      <c r="U18">
        <f t="shared" si="8"/>
        <v>4848.08</v>
      </c>
      <c r="V18">
        <f t="shared" si="8"/>
        <v>4922.0990000000002</v>
      </c>
      <c r="W18">
        <f t="shared" si="8"/>
        <v>4139.8819999999996</v>
      </c>
      <c r="X18">
        <f t="shared" si="8"/>
        <v>2727.3940000000002</v>
      </c>
      <c r="Y18">
        <f t="shared" si="8"/>
        <v>1603.1140000000014</v>
      </c>
      <c r="Z18">
        <f t="shared" si="8"/>
        <v>3206.3820000000001</v>
      </c>
      <c r="AA18">
        <f t="shared" si="8"/>
        <v>14655.218999999999</v>
      </c>
    </row>
    <row r="19" spans="1:27" x14ac:dyDescent="0.4">
      <c r="A19">
        <v>18</v>
      </c>
      <c r="B19">
        <v>1</v>
      </c>
      <c r="C19">
        <v>4210.8810000000003</v>
      </c>
      <c r="D19">
        <v>571.38900000000012</v>
      </c>
      <c r="E19">
        <v>1373.1659999999999</v>
      </c>
      <c r="F19">
        <v>2326.6550000000002</v>
      </c>
      <c r="G19">
        <v>-1757.7859999999991</v>
      </c>
      <c r="H19">
        <v>1298.1650000000009</v>
      </c>
      <c r="I19">
        <v>2131.366</v>
      </c>
      <c r="J19">
        <v>3237.5120000000024</v>
      </c>
      <c r="K19" cm="1">
        <f t="array" ref="K19">SUM(ABS(C19:J19))</f>
        <v>16906.920000000006</v>
      </c>
      <c r="L19">
        <f t="shared" si="0"/>
        <v>0.24906257319488109</v>
      </c>
      <c r="M19">
        <f t="shared" si="1"/>
        <v>3.3796161571711461E-2</v>
      </c>
      <c r="N19">
        <f t="shared" si="2"/>
        <v>8.1219169428849228E-2</v>
      </c>
      <c r="O19">
        <f t="shared" si="3"/>
        <v>0.13761554440430307</v>
      </c>
      <c r="P19">
        <f t="shared" si="4"/>
        <v>-0.10396843422693185</v>
      </c>
      <c r="Q19">
        <f t="shared" si="5"/>
        <v>7.6783056878485287E-2</v>
      </c>
      <c r="R19">
        <f t="shared" si="6"/>
        <v>0.12606471196409513</v>
      </c>
      <c r="S19">
        <f t="shared" si="7"/>
        <v>0.19149034833074277</v>
      </c>
      <c r="T19">
        <f t="shared" si="8"/>
        <v>4210.8810000000003</v>
      </c>
      <c r="U19">
        <f t="shared" si="8"/>
        <v>571.38900000000012</v>
      </c>
      <c r="V19">
        <f t="shared" si="8"/>
        <v>1373.1659999999999</v>
      </c>
      <c r="W19">
        <f t="shared" si="8"/>
        <v>2326.6550000000002</v>
      </c>
      <c r="X19">
        <f t="shared" si="8"/>
        <v>-1757.7859999999991</v>
      </c>
      <c r="Y19">
        <f t="shared" si="8"/>
        <v>1298.1650000000009</v>
      </c>
      <c r="Z19">
        <f t="shared" si="8"/>
        <v>2131.366</v>
      </c>
      <c r="AA19">
        <f t="shared" si="8"/>
        <v>3237.5120000000024</v>
      </c>
    </row>
    <row r="20" spans="1:27" x14ac:dyDescent="0.4">
      <c r="A20">
        <v>19</v>
      </c>
      <c r="B20">
        <v>1</v>
      </c>
      <c r="C20">
        <v>4322.1449999999986</v>
      </c>
      <c r="D20">
        <v>2848.59</v>
      </c>
      <c r="E20">
        <v>1027.0689999999995</v>
      </c>
      <c r="F20">
        <v>-711.95599999999922</v>
      </c>
      <c r="G20">
        <v>40.679999999996653</v>
      </c>
      <c r="H20">
        <v>1892.7779999999984</v>
      </c>
      <c r="I20">
        <v>3588.8759999999993</v>
      </c>
      <c r="J20">
        <v>10076.587</v>
      </c>
      <c r="K20" cm="1">
        <f t="array" ref="K20">SUM(ABS(C20:J20))</f>
        <v>24508.680999999993</v>
      </c>
      <c r="L20">
        <f t="shared" si="0"/>
        <v>0.17635159558362198</v>
      </c>
      <c r="M20">
        <f t="shared" si="1"/>
        <v>0.11622779699976514</v>
      </c>
      <c r="N20">
        <f t="shared" si="2"/>
        <v>4.1906335147126023E-2</v>
      </c>
      <c r="O20">
        <f t="shared" si="3"/>
        <v>-2.904913569196153E-2</v>
      </c>
      <c r="P20">
        <f t="shared" si="4"/>
        <v>1.6598200449871891E-3</v>
      </c>
      <c r="Q20">
        <f t="shared" si="5"/>
        <v>7.7228880656613014E-2</v>
      </c>
      <c r="R20">
        <f t="shared" si="6"/>
        <v>0.14643284965029332</v>
      </c>
      <c r="S20">
        <f t="shared" si="7"/>
        <v>0.41114358622563174</v>
      </c>
      <c r="T20">
        <f t="shared" si="8"/>
        <v>4322.1449999999986</v>
      </c>
      <c r="U20">
        <f t="shared" si="8"/>
        <v>2848.59</v>
      </c>
      <c r="V20">
        <f t="shared" si="8"/>
        <v>1027.0689999999995</v>
      </c>
      <c r="W20">
        <f t="shared" si="8"/>
        <v>-711.95599999999922</v>
      </c>
      <c r="X20">
        <f t="shared" si="8"/>
        <v>40.679999999996653</v>
      </c>
      <c r="Y20">
        <f t="shared" si="8"/>
        <v>1892.7779999999984</v>
      </c>
      <c r="Z20">
        <f t="shared" si="8"/>
        <v>3588.8759999999993</v>
      </c>
      <c r="AA20">
        <f t="shared" si="8"/>
        <v>10076.587</v>
      </c>
    </row>
    <row r="21" spans="1:27" x14ac:dyDescent="0.4">
      <c r="A21">
        <v>20</v>
      </c>
      <c r="B21">
        <v>1</v>
      </c>
      <c r="C21">
        <v>4329.3829999999998</v>
      </c>
      <c r="D21">
        <v>2331.34</v>
      </c>
      <c r="E21">
        <v>-3152.2349999999997</v>
      </c>
      <c r="F21">
        <v>4694.2380000000012</v>
      </c>
      <c r="G21">
        <v>-66.384000000000015</v>
      </c>
      <c r="H21">
        <v>1607.1169999999997</v>
      </c>
      <c r="I21">
        <v>664.96899999999994</v>
      </c>
      <c r="J21">
        <v>853.3020000000015</v>
      </c>
      <c r="K21" cm="1">
        <f t="array" ref="K21">SUM(ABS(C21:J21))</f>
        <v>17698.968000000001</v>
      </c>
      <c r="L21">
        <f t="shared" si="0"/>
        <v>0.24461217173792277</v>
      </c>
      <c r="M21">
        <f t="shared" si="1"/>
        <v>0.1317218043447505</v>
      </c>
      <c r="N21">
        <f t="shared" si="2"/>
        <v>-0.1781027571777066</v>
      </c>
      <c r="O21">
        <f t="shared" si="3"/>
        <v>0.26522665050301242</v>
      </c>
      <c r="P21">
        <f t="shared" si="4"/>
        <v>-3.7507271610412547E-3</v>
      </c>
      <c r="Q21">
        <f t="shared" si="5"/>
        <v>9.0802864890201493E-2</v>
      </c>
      <c r="R21">
        <f t="shared" si="6"/>
        <v>3.7571060640371794E-2</v>
      </c>
      <c r="S21">
        <f t="shared" si="7"/>
        <v>4.8211963544993214E-2</v>
      </c>
      <c r="T21">
        <f t="shared" si="8"/>
        <v>4329.3829999999998</v>
      </c>
      <c r="U21">
        <f t="shared" si="8"/>
        <v>2331.34</v>
      </c>
      <c r="V21">
        <f t="shared" si="8"/>
        <v>-3152.2349999999997</v>
      </c>
      <c r="W21">
        <f t="shared" si="8"/>
        <v>4694.2380000000012</v>
      </c>
      <c r="X21">
        <f t="shared" si="8"/>
        <v>-66.384000000000015</v>
      </c>
      <c r="Y21">
        <f t="shared" si="8"/>
        <v>1607.1169999999997</v>
      </c>
      <c r="Z21">
        <f t="shared" si="8"/>
        <v>664.96899999999994</v>
      </c>
      <c r="AA21">
        <f t="shared" si="8"/>
        <v>853.3020000000015</v>
      </c>
    </row>
    <row r="22" spans="1:27" x14ac:dyDescent="0.4">
      <c r="A22">
        <v>1</v>
      </c>
      <c r="B22">
        <v>2</v>
      </c>
      <c r="C22">
        <v>-231.82200000000012</v>
      </c>
      <c r="D22">
        <v>775.66400000000431</v>
      </c>
      <c r="E22">
        <v>1371.9650000000038</v>
      </c>
      <c r="F22">
        <v>-410.94600000001083</v>
      </c>
      <c r="G22">
        <v>239.62799999999697</v>
      </c>
      <c r="H22">
        <v>169.00800000000163</v>
      </c>
      <c r="I22">
        <v>85.013999999995576</v>
      </c>
      <c r="J22">
        <v>-1263.4290000000037</v>
      </c>
      <c r="K22" cm="1">
        <f t="array" ref="K22">SUM(ABS(C22:J22))</f>
        <v>4547.4760000000169</v>
      </c>
      <c r="L22">
        <f t="shared" si="0"/>
        <v>-5.0978168988687185E-2</v>
      </c>
      <c r="M22">
        <f t="shared" si="1"/>
        <v>0.17057022400997859</v>
      </c>
      <c r="N22">
        <f t="shared" si="2"/>
        <v>0.30169812880815616</v>
      </c>
      <c r="O22">
        <f t="shared" si="3"/>
        <v>-9.0367931573472685E-2</v>
      </c>
      <c r="P22">
        <f t="shared" si="4"/>
        <v>5.2694725601629584E-2</v>
      </c>
      <c r="Q22">
        <f t="shared" si="5"/>
        <v>3.7165231878079401E-2</v>
      </c>
      <c r="R22">
        <f t="shared" si="6"/>
        <v>1.8694766063635137E-2</v>
      </c>
      <c r="S22">
        <f t="shared" si="7"/>
        <v>-0.27783082307636126</v>
      </c>
      <c r="T22">
        <f t="shared" si="8"/>
        <v>-231.82200000000012</v>
      </c>
      <c r="U22">
        <f t="shared" si="8"/>
        <v>775.66400000000431</v>
      </c>
      <c r="V22">
        <f t="shared" si="8"/>
        <v>1371.9650000000038</v>
      </c>
      <c r="W22">
        <f t="shared" si="8"/>
        <v>-410.94600000001083</v>
      </c>
      <c r="X22">
        <f t="shared" si="8"/>
        <v>239.62799999999697</v>
      </c>
      <c r="Y22">
        <f t="shared" si="8"/>
        <v>169.00800000000163</v>
      </c>
      <c r="Z22">
        <f t="shared" si="8"/>
        <v>85.013999999995576</v>
      </c>
      <c r="AA22">
        <f t="shared" si="8"/>
        <v>-1263.4290000000037</v>
      </c>
    </row>
    <row r="23" spans="1:27" x14ac:dyDescent="0.4">
      <c r="A23">
        <v>2</v>
      </c>
      <c r="B23">
        <v>2</v>
      </c>
      <c r="C23">
        <v>5759.7620000000006</v>
      </c>
      <c r="D23">
        <v>1383</v>
      </c>
      <c r="E23">
        <v>1031.1880000000019</v>
      </c>
      <c r="F23">
        <v>385.97799999999916</v>
      </c>
      <c r="G23">
        <v>-1130.6530000000021</v>
      </c>
      <c r="H23">
        <v>772.09600000000137</v>
      </c>
      <c r="I23">
        <v>1022.7600000000002</v>
      </c>
      <c r="J23">
        <v>-359.86699999999837</v>
      </c>
      <c r="K23" cm="1">
        <f t="array" ref="K23">SUM(ABS(C23:J23))</f>
        <v>11845.304000000004</v>
      </c>
      <c r="L23">
        <f t="shared" si="0"/>
        <v>0.48624855892259067</v>
      </c>
      <c r="M23">
        <f t="shared" si="1"/>
        <v>0.11675512929005448</v>
      </c>
      <c r="N23">
        <f t="shared" si="2"/>
        <v>8.7054582980732417E-2</v>
      </c>
      <c r="O23">
        <f t="shared" si="3"/>
        <v>3.2584896090467497E-2</v>
      </c>
      <c r="P23">
        <f t="shared" si="4"/>
        <v>-9.5451581487482437E-2</v>
      </c>
      <c r="Q23">
        <f t="shared" si="5"/>
        <v>6.5181611210653703E-2</v>
      </c>
      <c r="R23">
        <f t="shared" si="6"/>
        <v>8.6343077391681955E-2</v>
      </c>
      <c r="S23">
        <f t="shared" si="7"/>
        <v>-3.038056262633684E-2</v>
      </c>
      <c r="T23">
        <f t="shared" si="8"/>
        <v>5759.7620000000006</v>
      </c>
      <c r="U23">
        <f t="shared" si="8"/>
        <v>1383</v>
      </c>
      <c r="V23">
        <f t="shared" si="8"/>
        <v>1031.1880000000019</v>
      </c>
      <c r="W23">
        <f t="shared" si="8"/>
        <v>385.97799999999916</v>
      </c>
      <c r="X23">
        <f t="shared" si="8"/>
        <v>-1130.6530000000021</v>
      </c>
      <c r="Y23">
        <f t="shared" si="8"/>
        <v>772.09600000000137</v>
      </c>
      <c r="Z23">
        <f t="shared" si="8"/>
        <v>1022.7600000000002</v>
      </c>
      <c r="AA23">
        <f t="shared" si="8"/>
        <v>-359.86699999999837</v>
      </c>
    </row>
    <row r="24" spans="1:27" x14ac:dyDescent="0.4">
      <c r="A24">
        <v>3</v>
      </c>
      <c r="B24">
        <v>2</v>
      </c>
      <c r="C24">
        <v>-970.23700000000099</v>
      </c>
      <c r="D24">
        <v>-5332.3559999999998</v>
      </c>
      <c r="E24">
        <v>-12301.277000000002</v>
      </c>
      <c r="F24">
        <v>1810.848</v>
      </c>
      <c r="G24">
        <v>765.81700000000001</v>
      </c>
      <c r="H24">
        <v>1433.8789999999999</v>
      </c>
      <c r="I24">
        <v>-2015.4940000000001</v>
      </c>
      <c r="J24">
        <v>1871.125</v>
      </c>
      <c r="K24" cm="1">
        <f t="array" ref="K24">SUM(ABS(C24:J24))</f>
        <v>26501.032999999999</v>
      </c>
      <c r="L24">
        <f t="shared" si="0"/>
        <v>-3.6611289831607732E-2</v>
      </c>
      <c r="M24">
        <f t="shared" si="1"/>
        <v>-0.20121313761618273</v>
      </c>
      <c r="N24">
        <f t="shared" si="2"/>
        <v>-0.46418103777313141</v>
      </c>
      <c r="O24">
        <f t="shared" si="3"/>
        <v>6.8331223164017796E-2</v>
      </c>
      <c r="P24">
        <f t="shared" si="4"/>
        <v>2.8897628254717467E-2</v>
      </c>
      <c r="Q24">
        <f t="shared" si="5"/>
        <v>5.4106532375549285E-2</v>
      </c>
      <c r="R24">
        <f t="shared" si="6"/>
        <v>-7.605341271036492E-2</v>
      </c>
      <c r="S24">
        <f t="shared" si="7"/>
        <v>7.0605738274428773E-2</v>
      </c>
      <c r="T24">
        <f t="shared" si="8"/>
        <v>-970.23700000000099</v>
      </c>
      <c r="U24">
        <f t="shared" si="8"/>
        <v>-5332.3559999999998</v>
      </c>
      <c r="V24">
        <f t="shared" si="8"/>
        <v>0</v>
      </c>
      <c r="W24">
        <f t="shared" si="8"/>
        <v>1810.848</v>
      </c>
      <c r="X24">
        <f t="shared" si="8"/>
        <v>765.81700000000001</v>
      </c>
      <c r="Y24">
        <f t="shared" si="8"/>
        <v>1433.8789999999999</v>
      </c>
      <c r="Z24">
        <f t="shared" si="8"/>
        <v>-2015.4940000000001</v>
      </c>
      <c r="AA24">
        <f t="shared" si="8"/>
        <v>1871.125</v>
      </c>
    </row>
    <row r="25" spans="1:27" x14ac:dyDescent="0.4">
      <c r="A25">
        <v>4</v>
      </c>
      <c r="B25">
        <v>2</v>
      </c>
      <c r="C25">
        <v>3557.6630000000005</v>
      </c>
      <c r="D25">
        <v>1100.6149999999998</v>
      </c>
      <c r="E25">
        <v>2892.0420000000004</v>
      </c>
      <c r="F25">
        <v>2847.0739999999996</v>
      </c>
      <c r="G25">
        <v>2284.2219999999998</v>
      </c>
      <c r="H25">
        <v>4137.2900000000009</v>
      </c>
      <c r="I25">
        <v>3167.3850000000002</v>
      </c>
      <c r="J25">
        <v>1548.7880000000005</v>
      </c>
      <c r="K25" cm="1">
        <f t="array" ref="K25">SUM(ABS(C25:J25))</f>
        <v>21535.079000000005</v>
      </c>
      <c r="L25">
        <f t="shared" si="0"/>
        <v>0.16520315527981111</v>
      </c>
      <c r="M25">
        <f t="shared" si="1"/>
        <v>5.1108008473059213E-2</v>
      </c>
      <c r="N25">
        <f t="shared" si="2"/>
        <v>0.13429446903816789</v>
      </c>
      <c r="O25">
        <f t="shared" si="3"/>
        <v>0.13220634110513357</v>
      </c>
      <c r="P25">
        <f t="shared" si="4"/>
        <v>0.10606982217246565</v>
      </c>
      <c r="Q25">
        <f t="shared" si="5"/>
        <v>0.1921186358313336</v>
      </c>
      <c r="R25">
        <f t="shared" si="6"/>
        <v>0.14708025914369757</v>
      </c>
      <c r="S25">
        <f t="shared" si="7"/>
        <v>7.191930895633121E-2</v>
      </c>
      <c r="T25">
        <f t="shared" si="8"/>
        <v>3557.6630000000005</v>
      </c>
      <c r="U25">
        <f t="shared" si="8"/>
        <v>1100.6149999999998</v>
      </c>
      <c r="V25">
        <f t="shared" si="8"/>
        <v>2892.0420000000004</v>
      </c>
      <c r="W25">
        <f t="shared" si="8"/>
        <v>2847.0739999999996</v>
      </c>
      <c r="X25">
        <f t="shared" si="8"/>
        <v>2284.2219999999998</v>
      </c>
      <c r="Y25">
        <f t="shared" si="8"/>
        <v>4137.2900000000009</v>
      </c>
      <c r="Z25">
        <f t="shared" si="8"/>
        <v>3167.3850000000002</v>
      </c>
      <c r="AA25">
        <f t="shared" si="8"/>
        <v>1548.7880000000005</v>
      </c>
    </row>
    <row r="26" spans="1:27" x14ac:dyDescent="0.4">
      <c r="A26">
        <v>5</v>
      </c>
      <c r="B26">
        <v>2</v>
      </c>
      <c r="C26" s="2">
        <v>-9344.7219999999998</v>
      </c>
      <c r="D26" s="2">
        <v>-5831.808</v>
      </c>
      <c r="E26" s="2">
        <v>2715.0030000000002</v>
      </c>
      <c r="F26" s="2">
        <v>-17395.490000000002</v>
      </c>
      <c r="G26" s="2">
        <v>5287.9139999999998</v>
      </c>
      <c r="H26" s="2">
        <v>-8111.2050000000017</v>
      </c>
      <c r="I26" s="2">
        <v>-14473.975</v>
      </c>
      <c r="J26" s="2">
        <v>-528.62799999999993</v>
      </c>
      <c r="K26" cm="1">
        <f t="array" ref="K26">SUM(ABS(C26:J26))</f>
        <v>63688.744999999995</v>
      </c>
      <c r="L26">
        <f t="shared" si="0"/>
        <v>-0.14672485695863532</v>
      </c>
      <c r="M26">
        <f t="shared" si="1"/>
        <v>-9.1567324807546452E-2</v>
      </c>
      <c r="N26">
        <f t="shared" si="2"/>
        <v>4.2629243204588198E-2</v>
      </c>
      <c r="O26">
        <f t="shared" si="3"/>
        <v>-0.27313287457619084</v>
      </c>
      <c r="P26">
        <f t="shared" si="4"/>
        <v>8.302744857038713E-2</v>
      </c>
      <c r="Q26">
        <f t="shared" si="5"/>
        <v>-0.12735696079425027</v>
      </c>
      <c r="R26">
        <f t="shared" si="6"/>
        <v>-0.2272611118338099</v>
      </c>
      <c r="S26">
        <f t="shared" si="7"/>
        <v>-8.3001792545919998E-3</v>
      </c>
      <c r="T26">
        <f t="shared" si="8"/>
        <v>0</v>
      </c>
      <c r="U26">
        <f t="shared" si="8"/>
        <v>-5831.808</v>
      </c>
      <c r="V26">
        <f t="shared" si="8"/>
        <v>2715.0030000000002</v>
      </c>
      <c r="W26">
        <f t="shared" si="8"/>
        <v>0</v>
      </c>
      <c r="X26">
        <f t="shared" si="8"/>
        <v>5287.9139999999998</v>
      </c>
      <c r="Y26">
        <f t="shared" si="8"/>
        <v>0</v>
      </c>
      <c r="Z26">
        <f t="shared" si="8"/>
        <v>0</v>
      </c>
      <c r="AA26">
        <f t="shared" si="8"/>
        <v>-528.62799999999993</v>
      </c>
    </row>
    <row r="27" spans="1:27" x14ac:dyDescent="0.4">
      <c r="A27">
        <v>6</v>
      </c>
      <c r="B27">
        <v>2</v>
      </c>
      <c r="C27">
        <v>2191.3240000000005</v>
      </c>
      <c r="D27">
        <v>-4377.5569999999989</v>
      </c>
      <c r="E27">
        <v>1266.6679999999997</v>
      </c>
      <c r="F27">
        <v>-3827.9969999999958</v>
      </c>
      <c r="G27">
        <v>-6575.8430000000008</v>
      </c>
      <c r="H27">
        <v>-6946.0969999999998</v>
      </c>
      <c r="I27">
        <v>1460.6349999999984</v>
      </c>
      <c r="J27">
        <v>-3174.1610000000001</v>
      </c>
      <c r="K27" cm="1">
        <f t="array" ref="K27">SUM(ABS(C27:J27))</f>
        <v>29820.281999999996</v>
      </c>
      <c r="L27">
        <f t="shared" si="0"/>
        <v>7.348434867249079E-2</v>
      </c>
      <c r="M27">
        <f t="shared" si="1"/>
        <v>-0.14679797461338559</v>
      </c>
      <c r="N27">
        <f t="shared" si="2"/>
        <v>4.2476727751937421E-2</v>
      </c>
      <c r="O27">
        <f t="shared" si="3"/>
        <v>-0.12836890677291368</v>
      </c>
      <c r="P27">
        <f t="shared" si="4"/>
        <v>-0.22051578854955167</v>
      </c>
      <c r="Q27">
        <f t="shared" si="5"/>
        <v>-0.23293196891967691</v>
      </c>
      <c r="R27">
        <f t="shared" si="6"/>
        <v>4.8981260472318759E-2</v>
      </c>
      <c r="S27">
        <f t="shared" si="7"/>
        <v>-0.1064430242477251</v>
      </c>
      <c r="T27">
        <f t="shared" si="8"/>
        <v>2191.3240000000005</v>
      </c>
      <c r="U27">
        <f t="shared" si="8"/>
        <v>-4377.5569999999989</v>
      </c>
      <c r="V27">
        <f t="shared" si="8"/>
        <v>1266.6679999999997</v>
      </c>
      <c r="W27">
        <f t="shared" si="8"/>
        <v>-3827.9969999999958</v>
      </c>
      <c r="X27">
        <f t="shared" si="8"/>
        <v>0</v>
      </c>
      <c r="Y27">
        <f t="shared" si="8"/>
        <v>0</v>
      </c>
      <c r="Z27">
        <f t="shared" si="8"/>
        <v>1460.6349999999984</v>
      </c>
      <c r="AA27">
        <f t="shared" si="8"/>
        <v>-3174.1610000000001</v>
      </c>
    </row>
    <row r="28" spans="1:27" x14ac:dyDescent="0.4">
      <c r="A28">
        <v>7</v>
      </c>
      <c r="B28">
        <v>2</v>
      </c>
      <c r="C28">
        <v>-2069.3500000000022</v>
      </c>
      <c r="D28">
        <v>-1824.0069999999998</v>
      </c>
      <c r="E28">
        <v>-548.02700000000004</v>
      </c>
      <c r="F28">
        <v>-2655.9500000000007</v>
      </c>
      <c r="G28">
        <v>-4799.0669999999991</v>
      </c>
      <c r="H28">
        <v>-483.36100000000079</v>
      </c>
      <c r="I28">
        <v>-52.555999999998676</v>
      </c>
      <c r="J28">
        <v>-8253.3629999999976</v>
      </c>
      <c r="K28" cm="1">
        <f t="array" ref="K28">SUM(ABS(C28:J28))</f>
        <v>20685.680999999997</v>
      </c>
      <c r="L28">
        <f t="shared" si="0"/>
        <v>-0.10003779909397242</v>
      </c>
      <c r="M28">
        <f t="shared" si="1"/>
        <v>-8.8177275865367943E-2</v>
      </c>
      <c r="N28">
        <f t="shared" si="2"/>
        <v>-2.6493060586209375E-2</v>
      </c>
      <c r="O28">
        <f t="shared" si="3"/>
        <v>-0.12839557953156105</v>
      </c>
      <c r="P28">
        <f t="shared" si="4"/>
        <v>-0.23199946861792947</v>
      </c>
      <c r="Q28">
        <f t="shared" si="5"/>
        <v>-2.3366936771383105E-2</v>
      </c>
      <c r="R28">
        <f t="shared" si="6"/>
        <v>-2.5406946960072857E-3</v>
      </c>
      <c r="S28">
        <f t="shared" si="7"/>
        <v>-0.39898918483756945</v>
      </c>
      <c r="T28">
        <f t="shared" si="8"/>
        <v>-2069.3500000000022</v>
      </c>
      <c r="U28">
        <f t="shared" si="8"/>
        <v>-1824.0069999999998</v>
      </c>
      <c r="V28">
        <f t="shared" si="8"/>
        <v>-548.02700000000004</v>
      </c>
      <c r="W28">
        <f t="shared" si="8"/>
        <v>-2655.9500000000007</v>
      </c>
      <c r="X28">
        <f t="shared" si="8"/>
        <v>-4799.0669999999991</v>
      </c>
      <c r="Y28">
        <f t="shared" si="8"/>
        <v>-483.36100000000079</v>
      </c>
      <c r="Z28">
        <f t="shared" si="8"/>
        <v>-52.555999999998676</v>
      </c>
      <c r="AA28">
        <f t="shared" si="8"/>
        <v>-8253.3629999999976</v>
      </c>
    </row>
    <row r="29" spans="1:27" x14ac:dyDescent="0.4">
      <c r="A29">
        <v>8</v>
      </c>
      <c r="B29">
        <v>2</v>
      </c>
      <c r="C29">
        <v>1416.3410000000003</v>
      </c>
      <c r="D29">
        <v>470.27800000000025</v>
      </c>
      <c r="E29">
        <v>1365.3840000000018</v>
      </c>
      <c r="F29">
        <v>-6027.0619999999981</v>
      </c>
      <c r="G29">
        <v>-370.58799999999974</v>
      </c>
      <c r="H29">
        <v>1750.208000000006</v>
      </c>
      <c r="I29">
        <v>462.38599999999951</v>
      </c>
      <c r="J29">
        <v>6067.473</v>
      </c>
      <c r="K29" cm="1">
        <f t="array" ref="K29">SUM(ABS(C29:J29))</f>
        <v>17929.720000000008</v>
      </c>
      <c r="L29">
        <f t="shared" si="0"/>
        <v>7.899403894762437E-2</v>
      </c>
      <c r="M29">
        <f t="shared" si="1"/>
        <v>2.6228965092594866E-2</v>
      </c>
      <c r="N29">
        <f t="shared" si="2"/>
        <v>7.6151997911846986E-2</v>
      </c>
      <c r="O29">
        <f t="shared" si="3"/>
        <v>-0.33614925386453304</v>
      </c>
      <c r="P29">
        <f t="shared" si="4"/>
        <v>-2.0668922883346732E-2</v>
      </c>
      <c r="Q29">
        <f t="shared" si="5"/>
        <v>9.7614909769924194E-2</v>
      </c>
      <c r="R29">
        <f t="shared" si="6"/>
        <v>2.5788802056027606E-2</v>
      </c>
      <c r="S29">
        <f t="shared" si="7"/>
        <v>0.33840310947410207</v>
      </c>
      <c r="T29">
        <f t="shared" si="8"/>
        <v>1416.3410000000003</v>
      </c>
      <c r="U29">
        <f t="shared" si="8"/>
        <v>470.27800000000025</v>
      </c>
      <c r="V29">
        <f t="shared" si="8"/>
        <v>1365.3840000000018</v>
      </c>
      <c r="W29">
        <f t="shared" si="8"/>
        <v>-6027.0619999999981</v>
      </c>
      <c r="X29">
        <f t="shared" si="8"/>
        <v>-370.58799999999974</v>
      </c>
      <c r="Y29">
        <f t="shared" si="8"/>
        <v>1750.208000000006</v>
      </c>
      <c r="Z29">
        <f t="shared" si="8"/>
        <v>462.38599999999951</v>
      </c>
      <c r="AA29">
        <f t="shared" si="8"/>
        <v>6067.473</v>
      </c>
    </row>
    <row r="30" spans="1:27" x14ac:dyDescent="0.4">
      <c r="A30">
        <v>9</v>
      </c>
      <c r="B30">
        <v>2</v>
      </c>
      <c r="C30">
        <v>1175.3650000000016</v>
      </c>
      <c r="D30">
        <v>-160.51700000000164</v>
      </c>
      <c r="E30">
        <v>-9400.6310000000012</v>
      </c>
      <c r="F30">
        <v>-3705.0059999999939</v>
      </c>
      <c r="G30">
        <v>-6168.3809999999939</v>
      </c>
      <c r="H30">
        <v>-2660.0190000000039</v>
      </c>
      <c r="I30">
        <v>-2019.0059999999994</v>
      </c>
      <c r="J30">
        <v>-2580.4319999999998</v>
      </c>
      <c r="K30" cm="1">
        <f t="array" ref="K30">SUM(ABS(C30:J30))</f>
        <v>27869.356999999996</v>
      </c>
      <c r="L30">
        <f t="shared" si="0"/>
        <v>4.2174098239869749E-2</v>
      </c>
      <c r="M30">
        <f t="shared" si="1"/>
        <v>-5.7596233741597147E-3</v>
      </c>
      <c r="N30">
        <f t="shared" si="2"/>
        <v>-0.33731065270002469</v>
      </c>
      <c r="O30">
        <f t="shared" si="3"/>
        <v>-0.1329419261449051</v>
      </c>
      <c r="P30">
        <f t="shared" si="4"/>
        <v>-0.22133201709677028</v>
      </c>
      <c r="Q30">
        <f t="shared" si="5"/>
        <v>-9.544601262239398E-2</v>
      </c>
      <c r="R30">
        <f t="shared" si="6"/>
        <v>-7.2445374322773204E-2</v>
      </c>
      <c r="S30">
        <f t="shared" si="7"/>
        <v>-9.2590295499103192E-2</v>
      </c>
      <c r="T30">
        <f t="shared" si="8"/>
        <v>1175.3650000000016</v>
      </c>
      <c r="U30">
        <f t="shared" si="8"/>
        <v>-160.51700000000164</v>
      </c>
      <c r="V30">
        <f t="shared" si="8"/>
        <v>0</v>
      </c>
      <c r="W30">
        <f t="shared" si="8"/>
        <v>-3705.0059999999939</v>
      </c>
      <c r="X30">
        <f t="shared" si="8"/>
        <v>0</v>
      </c>
      <c r="Y30">
        <f t="shared" si="8"/>
        <v>-2660.0190000000039</v>
      </c>
      <c r="Z30">
        <f t="shared" si="8"/>
        <v>-2019.0059999999994</v>
      </c>
      <c r="AA30">
        <f t="shared" si="8"/>
        <v>-2580.4319999999998</v>
      </c>
    </row>
    <row r="31" spans="1:27" x14ac:dyDescent="0.4">
      <c r="A31">
        <v>10</v>
      </c>
      <c r="B31">
        <v>2</v>
      </c>
      <c r="C31">
        <v>217.35599999999977</v>
      </c>
      <c r="D31">
        <v>-1558.1080000000002</v>
      </c>
      <c r="E31">
        <v>263.59499999999753</v>
      </c>
      <c r="F31">
        <v>414.28900000000067</v>
      </c>
      <c r="G31">
        <v>1068.7330000000002</v>
      </c>
      <c r="H31">
        <v>727.50599999999395</v>
      </c>
      <c r="I31">
        <v>-180.63300000000027</v>
      </c>
      <c r="J31">
        <v>940.70999999999913</v>
      </c>
      <c r="K31" cm="1">
        <f t="array" ref="K31">SUM(ABS(C31:J31))</f>
        <v>5370.9299999999912</v>
      </c>
      <c r="L31">
        <f t="shared" si="0"/>
        <v>4.0468969061224054E-2</v>
      </c>
      <c r="M31">
        <f t="shared" si="1"/>
        <v>-0.29010022472830643</v>
      </c>
      <c r="N31">
        <f t="shared" si="2"/>
        <v>4.9078092620830648E-2</v>
      </c>
      <c r="O31">
        <f t="shared" si="3"/>
        <v>7.7135430921646972E-2</v>
      </c>
      <c r="P31">
        <f t="shared" si="4"/>
        <v>0.19898471959232422</v>
      </c>
      <c r="Q31">
        <f t="shared" si="5"/>
        <v>0.13545251939608133</v>
      </c>
      <c r="R31">
        <f t="shared" si="6"/>
        <v>-3.3631605699571687E-2</v>
      </c>
      <c r="S31">
        <f t="shared" si="7"/>
        <v>0.17514843798001475</v>
      </c>
      <c r="T31">
        <f t="shared" si="8"/>
        <v>217.35599999999977</v>
      </c>
      <c r="U31">
        <f t="shared" si="8"/>
        <v>-1558.1080000000002</v>
      </c>
      <c r="V31">
        <f t="shared" si="8"/>
        <v>263.59499999999753</v>
      </c>
      <c r="W31">
        <f t="shared" si="8"/>
        <v>414.28900000000067</v>
      </c>
      <c r="X31">
        <f t="shared" si="8"/>
        <v>1068.7330000000002</v>
      </c>
      <c r="Y31">
        <f t="shared" si="8"/>
        <v>727.50599999999395</v>
      </c>
      <c r="Z31">
        <f t="shared" si="8"/>
        <v>-180.63300000000027</v>
      </c>
      <c r="AA31">
        <f t="shared" si="8"/>
        <v>940.70999999999913</v>
      </c>
    </row>
    <row r="32" spans="1:27" x14ac:dyDescent="0.4">
      <c r="A32">
        <v>11</v>
      </c>
      <c r="B32">
        <v>2</v>
      </c>
      <c r="C32">
        <v>-1935.5620000000017</v>
      </c>
      <c r="D32">
        <v>-728.96500000000015</v>
      </c>
      <c r="E32">
        <v>-1131.1790000000001</v>
      </c>
      <c r="F32">
        <v>-11059.690999999999</v>
      </c>
      <c r="G32">
        <v>3176.0730000000003</v>
      </c>
      <c r="H32">
        <v>-1987.1690000000017</v>
      </c>
      <c r="I32">
        <v>34464.137000000002</v>
      </c>
      <c r="J32">
        <v>3316.1129999999994</v>
      </c>
      <c r="K32" cm="1">
        <f t="array" ref="K32">SUM(ABS(C32:J32))</f>
        <v>57798.889000000003</v>
      </c>
      <c r="L32">
        <f t="shared" si="0"/>
        <v>-3.3487875519545046E-2</v>
      </c>
      <c r="M32">
        <f t="shared" si="1"/>
        <v>-1.2612093633841304E-2</v>
      </c>
      <c r="N32">
        <f t="shared" si="2"/>
        <v>-1.9570947116301838E-2</v>
      </c>
      <c r="O32">
        <f t="shared" si="3"/>
        <v>-0.19134781293114472</v>
      </c>
      <c r="P32">
        <f t="shared" si="4"/>
        <v>5.4950416088447654E-2</v>
      </c>
      <c r="Q32">
        <f t="shared" si="5"/>
        <v>-3.4380747353119565E-2</v>
      </c>
      <c r="R32">
        <f t="shared" si="6"/>
        <v>0.5962768073275595</v>
      </c>
      <c r="S32">
        <f t="shared" si="7"/>
        <v>5.7373300030040354E-2</v>
      </c>
      <c r="T32">
        <f t="shared" si="8"/>
        <v>-1935.5620000000017</v>
      </c>
      <c r="U32">
        <f t="shared" si="8"/>
        <v>-728.96500000000015</v>
      </c>
      <c r="V32">
        <f t="shared" si="8"/>
        <v>-1131.1790000000001</v>
      </c>
      <c r="W32">
        <f t="shared" si="8"/>
        <v>0</v>
      </c>
      <c r="X32">
        <f t="shared" si="8"/>
        <v>3176.0730000000003</v>
      </c>
      <c r="Y32">
        <f t="shared" si="8"/>
        <v>-1987.1690000000017</v>
      </c>
      <c r="Z32">
        <f t="shared" si="8"/>
        <v>34464.137000000002</v>
      </c>
      <c r="AA32">
        <f t="shared" si="8"/>
        <v>3316.1129999999994</v>
      </c>
    </row>
    <row r="33" spans="1:27" x14ac:dyDescent="0.4">
      <c r="A33">
        <v>12</v>
      </c>
      <c r="B33">
        <v>2</v>
      </c>
      <c r="C33">
        <v>-259.92500000000291</v>
      </c>
      <c r="D33">
        <v>1331.2329999999965</v>
      </c>
      <c r="E33">
        <v>1426.003999999999</v>
      </c>
      <c r="F33">
        <v>1516.7160000000003</v>
      </c>
      <c r="G33">
        <v>1661.1670000000013</v>
      </c>
      <c r="H33">
        <v>908.16999999999825</v>
      </c>
      <c r="I33">
        <v>1345.9769999999999</v>
      </c>
      <c r="J33">
        <v>-163.61799999999948</v>
      </c>
      <c r="K33" cm="1">
        <f t="array" ref="K33">SUM(ABS(C33:J33))</f>
        <v>8612.8099999999977</v>
      </c>
      <c r="L33">
        <f t="shared" si="0"/>
        <v>-3.0178884707778644E-2</v>
      </c>
      <c r="M33">
        <f t="shared" si="1"/>
        <v>0.15456430595821768</v>
      </c>
      <c r="N33">
        <f t="shared" si="2"/>
        <v>0.16556779959153858</v>
      </c>
      <c r="O33">
        <f t="shared" si="3"/>
        <v>0.17610001846087406</v>
      </c>
      <c r="P33">
        <f t="shared" si="4"/>
        <v>0.19287166441614315</v>
      </c>
      <c r="Q33">
        <f t="shared" si="5"/>
        <v>0.10544410012527834</v>
      </c>
      <c r="R33">
        <f t="shared" si="6"/>
        <v>0.15627617467469967</v>
      </c>
      <c r="S33">
        <f t="shared" si="7"/>
        <v>-1.8997052065469866E-2</v>
      </c>
      <c r="T33">
        <f t="shared" si="8"/>
        <v>-259.92500000000291</v>
      </c>
      <c r="U33">
        <f t="shared" si="8"/>
        <v>1331.2329999999965</v>
      </c>
      <c r="V33">
        <f t="shared" si="8"/>
        <v>1426.003999999999</v>
      </c>
      <c r="W33">
        <f t="shared" si="8"/>
        <v>1516.7160000000003</v>
      </c>
      <c r="X33">
        <f t="shared" si="8"/>
        <v>1661.1670000000013</v>
      </c>
      <c r="Y33">
        <f t="shared" si="8"/>
        <v>908.16999999999825</v>
      </c>
      <c r="Z33">
        <f t="shared" si="8"/>
        <v>1345.9769999999999</v>
      </c>
      <c r="AA33">
        <f t="shared" ref="AA33:AA60" si="9">IF(OR(J33&gt;J$63+15*J$62,J33&lt;J$64-1.5*J$62),0,J33)</f>
        <v>-163.61799999999948</v>
      </c>
    </row>
    <row r="34" spans="1:27" x14ac:dyDescent="0.4">
      <c r="A34">
        <v>13</v>
      </c>
      <c r="B34">
        <v>2</v>
      </c>
      <c r="C34">
        <v>-189.95299999999952</v>
      </c>
      <c r="D34">
        <v>-3289.8909999999996</v>
      </c>
      <c r="E34">
        <v>-2494.8149999999987</v>
      </c>
      <c r="F34">
        <v>1192.7150000000038</v>
      </c>
      <c r="G34">
        <v>768.30199999999604</v>
      </c>
      <c r="H34">
        <v>122.85599999999977</v>
      </c>
      <c r="I34">
        <v>6229.5</v>
      </c>
      <c r="J34">
        <v>3616.9120000000003</v>
      </c>
      <c r="K34" cm="1">
        <f t="array" ref="K34">SUM(ABS(C34:J34))</f>
        <v>17904.943999999996</v>
      </c>
      <c r="L34">
        <f t="shared" ref="L34:L61" si="10">C34/$K34</f>
        <v>-1.060896923218523E-2</v>
      </c>
      <c r="M34">
        <f t="shared" ref="M34:M61" si="11">D34/$K34</f>
        <v>-0.18374204353836573</v>
      </c>
      <c r="N34">
        <f t="shared" ref="N34:N61" si="12">E34/$K34</f>
        <v>-0.13933665472508594</v>
      </c>
      <c r="O34">
        <f t="shared" ref="O34:O61" si="13">F34/$K34</f>
        <v>6.6613724119997469E-2</v>
      </c>
      <c r="P34">
        <f t="shared" ref="P34:P61" si="14">G34/$K34</f>
        <v>4.2910047638238705E-2</v>
      </c>
      <c r="Q34">
        <f t="shared" ref="Q34:Q61" si="15">H34/$K34</f>
        <v>6.8615685142606308E-3</v>
      </c>
      <c r="R34">
        <f t="shared" ref="R34:R61" si="16">I34/$K34</f>
        <v>0.34792066370048413</v>
      </c>
      <c r="S34">
        <f t="shared" ref="S34:S61" si="17">J34/$K34</f>
        <v>0.20200632853138223</v>
      </c>
      <c r="T34">
        <f t="shared" ref="T34:AA61" si="18">IF(OR(C34&gt;C$63+15*C$62,C34&lt;C$64-1.5*C$62),0,C34)</f>
        <v>-189.95299999999952</v>
      </c>
      <c r="U34">
        <f t="shared" si="18"/>
        <v>-3289.8909999999996</v>
      </c>
      <c r="V34">
        <f t="shared" si="18"/>
        <v>-2494.8149999999987</v>
      </c>
      <c r="W34">
        <f t="shared" si="18"/>
        <v>1192.7150000000038</v>
      </c>
      <c r="X34">
        <f t="shared" si="18"/>
        <v>768.30199999999604</v>
      </c>
      <c r="Y34">
        <f t="shared" si="18"/>
        <v>122.85599999999977</v>
      </c>
      <c r="Z34">
        <f t="shared" si="18"/>
        <v>6229.5</v>
      </c>
      <c r="AA34">
        <f t="shared" si="9"/>
        <v>3616.9120000000003</v>
      </c>
    </row>
    <row r="35" spans="1:27" x14ac:dyDescent="0.4">
      <c r="A35">
        <v>14</v>
      </c>
      <c r="B35">
        <v>2</v>
      </c>
      <c r="C35">
        <v>2132.3829999999998</v>
      </c>
      <c r="D35">
        <v>-1789.3880000000026</v>
      </c>
      <c r="E35">
        <v>545.40200000000004</v>
      </c>
      <c r="F35">
        <v>6796.7260000000024</v>
      </c>
      <c r="G35">
        <v>-794.58100000000013</v>
      </c>
      <c r="H35">
        <v>911.69800000000032</v>
      </c>
      <c r="I35">
        <v>-357.52800000000025</v>
      </c>
      <c r="J35">
        <v>1181.0379999999986</v>
      </c>
      <c r="K35" cm="1">
        <f t="array" ref="K35">SUM(ABS(C35:J35))</f>
        <v>14508.744000000004</v>
      </c>
      <c r="L35">
        <f t="shared" si="10"/>
        <v>0.14697226720658929</v>
      </c>
      <c r="M35">
        <f t="shared" si="11"/>
        <v>-0.12333169570019308</v>
      </c>
      <c r="N35">
        <f t="shared" si="12"/>
        <v>3.7591262207121438E-2</v>
      </c>
      <c r="O35">
        <f t="shared" si="13"/>
        <v>0.46845722827558334</v>
      </c>
      <c r="P35">
        <f t="shared" si="14"/>
        <v>-5.4765664071266255E-2</v>
      </c>
      <c r="Q35">
        <f t="shared" si="15"/>
        <v>6.2837830759161509E-2</v>
      </c>
      <c r="R35">
        <f t="shared" si="16"/>
        <v>-2.4642243325817874E-2</v>
      </c>
      <c r="S35">
        <f t="shared" si="17"/>
        <v>8.1401808454267185E-2</v>
      </c>
      <c r="T35">
        <f t="shared" si="18"/>
        <v>2132.3829999999998</v>
      </c>
      <c r="U35">
        <f t="shared" si="18"/>
        <v>-1789.3880000000026</v>
      </c>
      <c r="V35">
        <f t="shared" si="18"/>
        <v>545.40200000000004</v>
      </c>
      <c r="W35">
        <f t="shared" si="18"/>
        <v>6796.7260000000024</v>
      </c>
      <c r="X35">
        <f t="shared" si="18"/>
        <v>-794.58100000000013</v>
      </c>
      <c r="Y35">
        <f t="shared" si="18"/>
        <v>911.69800000000032</v>
      </c>
      <c r="Z35">
        <f t="shared" si="18"/>
        <v>-357.52800000000025</v>
      </c>
      <c r="AA35">
        <f t="shared" si="9"/>
        <v>1181.0379999999986</v>
      </c>
    </row>
    <row r="36" spans="1:27" x14ac:dyDescent="0.4">
      <c r="A36">
        <v>15</v>
      </c>
      <c r="B36">
        <v>2</v>
      </c>
      <c r="C36">
        <v>1964.6659999999997</v>
      </c>
      <c r="D36">
        <v>64.31899999999996</v>
      </c>
      <c r="E36">
        <v>590.83100000000013</v>
      </c>
      <c r="F36">
        <v>830.88900000000001</v>
      </c>
      <c r="G36">
        <v>1141.8660000000018</v>
      </c>
      <c r="H36">
        <v>363.07300000000032</v>
      </c>
      <c r="I36">
        <v>831.19799999999998</v>
      </c>
      <c r="J36">
        <v>3315.7599999999998</v>
      </c>
      <c r="K36" cm="1">
        <f t="array" ref="K36">SUM(ABS(C36:J36))</f>
        <v>9102.6020000000026</v>
      </c>
      <c r="L36">
        <f t="shared" si="10"/>
        <v>0.2158356478729927</v>
      </c>
      <c r="M36">
        <f t="shared" si="11"/>
        <v>7.0660015674638898E-3</v>
      </c>
      <c r="N36">
        <f t="shared" si="12"/>
        <v>6.4907924129825725E-2</v>
      </c>
      <c r="O36">
        <f t="shared" si="13"/>
        <v>9.1280383345333546E-2</v>
      </c>
      <c r="P36">
        <f t="shared" si="14"/>
        <v>0.12544391153210932</v>
      </c>
      <c r="Q36">
        <f t="shared" si="15"/>
        <v>3.988672689413425E-2</v>
      </c>
      <c r="R36">
        <f t="shared" si="16"/>
        <v>9.131432968287527E-2</v>
      </c>
      <c r="S36">
        <f t="shared" si="17"/>
        <v>0.36426507497526517</v>
      </c>
      <c r="T36">
        <f t="shared" si="18"/>
        <v>1964.6659999999997</v>
      </c>
      <c r="U36">
        <f t="shared" si="18"/>
        <v>64.31899999999996</v>
      </c>
      <c r="V36">
        <f t="shared" si="18"/>
        <v>590.83100000000013</v>
      </c>
      <c r="W36">
        <f t="shared" si="18"/>
        <v>830.88900000000001</v>
      </c>
      <c r="X36">
        <f t="shared" si="18"/>
        <v>1141.8660000000018</v>
      </c>
      <c r="Y36">
        <f t="shared" si="18"/>
        <v>363.07300000000032</v>
      </c>
      <c r="Z36">
        <f t="shared" si="18"/>
        <v>831.19799999999998</v>
      </c>
      <c r="AA36">
        <f t="shared" si="9"/>
        <v>3315.7599999999998</v>
      </c>
    </row>
    <row r="37" spans="1:27" x14ac:dyDescent="0.4">
      <c r="A37">
        <v>16</v>
      </c>
      <c r="B37">
        <v>2</v>
      </c>
      <c r="C37">
        <v>-4635.9269999999997</v>
      </c>
      <c r="D37">
        <v>-7765.6770000000006</v>
      </c>
      <c r="E37">
        <v>-604.10800000000017</v>
      </c>
      <c r="F37">
        <v>-9120.9229999999989</v>
      </c>
      <c r="G37">
        <v>2609.7980000000025</v>
      </c>
      <c r="H37">
        <v>-5386.0820000000022</v>
      </c>
      <c r="I37">
        <v>2426.523000000001</v>
      </c>
      <c r="J37">
        <v>-1634.2820000000002</v>
      </c>
      <c r="K37" cm="1">
        <f t="array" ref="K37">SUM(ABS(C37:J37))</f>
        <v>34183.320000000007</v>
      </c>
      <c r="L37">
        <f t="shared" si="10"/>
        <v>-0.13561956533186356</v>
      </c>
      <c r="M37">
        <f t="shared" si="11"/>
        <v>-0.22717737773861635</v>
      </c>
      <c r="N37">
        <f t="shared" si="12"/>
        <v>-1.7672595874245103E-2</v>
      </c>
      <c r="O37">
        <f t="shared" si="13"/>
        <v>-0.26682379008241436</v>
      </c>
      <c r="P37">
        <f t="shared" si="14"/>
        <v>7.6347119004239558E-2</v>
      </c>
      <c r="Q37">
        <f t="shared" si="15"/>
        <v>-0.15756462508615315</v>
      </c>
      <c r="R37">
        <f t="shared" si="16"/>
        <v>7.0985585952447E-2</v>
      </c>
      <c r="S37">
        <f t="shared" si="17"/>
        <v>-4.7809340930020837E-2</v>
      </c>
      <c r="T37">
        <f t="shared" si="18"/>
        <v>-4635.9269999999997</v>
      </c>
      <c r="U37">
        <f t="shared" si="18"/>
        <v>-7765.6770000000006</v>
      </c>
      <c r="V37">
        <f t="shared" si="18"/>
        <v>-604.10800000000017</v>
      </c>
      <c r="W37">
        <f t="shared" si="18"/>
        <v>-9120.9229999999989</v>
      </c>
      <c r="X37">
        <f t="shared" si="18"/>
        <v>2609.7980000000025</v>
      </c>
      <c r="Y37">
        <f t="shared" si="18"/>
        <v>0</v>
      </c>
      <c r="Z37">
        <f t="shared" si="18"/>
        <v>2426.523000000001</v>
      </c>
      <c r="AA37">
        <f t="shared" si="9"/>
        <v>-1634.2820000000002</v>
      </c>
    </row>
    <row r="38" spans="1:27" x14ac:dyDescent="0.4">
      <c r="A38">
        <v>17</v>
      </c>
      <c r="B38">
        <v>2</v>
      </c>
      <c r="C38">
        <v>3501.6680000000001</v>
      </c>
      <c r="D38">
        <v>2418.0550000000003</v>
      </c>
      <c r="E38">
        <v>1456.3450000000012</v>
      </c>
      <c r="F38">
        <v>1156.2260000000006</v>
      </c>
      <c r="G38">
        <v>1709.2690000000002</v>
      </c>
      <c r="H38">
        <v>431.64900000000125</v>
      </c>
      <c r="I38">
        <v>590.44499999999971</v>
      </c>
      <c r="J38">
        <v>-8202.7170000000006</v>
      </c>
      <c r="K38" cm="1">
        <f t="array" ref="K38">SUM(ABS(C38:J38))</f>
        <v>19466.374000000003</v>
      </c>
      <c r="L38">
        <f t="shared" si="10"/>
        <v>0.17988290988347391</v>
      </c>
      <c r="M38">
        <f t="shared" si="11"/>
        <v>0.12421702161892091</v>
      </c>
      <c r="N38">
        <f t="shared" si="12"/>
        <v>7.4813367913305312E-2</v>
      </c>
      <c r="O38">
        <f t="shared" si="13"/>
        <v>5.939606420795164E-2</v>
      </c>
      <c r="P38">
        <f t="shared" si="14"/>
        <v>8.7806234484141724E-2</v>
      </c>
      <c r="Q38">
        <f t="shared" si="15"/>
        <v>2.2174083370637036E-2</v>
      </c>
      <c r="R38">
        <f t="shared" si="16"/>
        <v>3.0331534778896142E-2</v>
      </c>
      <c r="S38">
        <f t="shared" si="17"/>
        <v>-0.42137878374267335</v>
      </c>
      <c r="T38">
        <f t="shared" si="18"/>
        <v>3501.6680000000001</v>
      </c>
      <c r="U38">
        <f t="shared" si="18"/>
        <v>2418.0550000000003</v>
      </c>
      <c r="V38">
        <f t="shared" si="18"/>
        <v>1456.3450000000012</v>
      </c>
      <c r="W38">
        <f t="shared" si="18"/>
        <v>1156.2260000000006</v>
      </c>
      <c r="X38">
        <f t="shared" si="18"/>
        <v>1709.2690000000002</v>
      </c>
      <c r="Y38">
        <f t="shared" si="18"/>
        <v>431.64900000000125</v>
      </c>
      <c r="Z38">
        <f t="shared" si="18"/>
        <v>590.44499999999971</v>
      </c>
      <c r="AA38">
        <f t="shared" si="9"/>
        <v>-8202.7170000000006</v>
      </c>
    </row>
    <row r="39" spans="1:27" x14ac:dyDescent="0.4">
      <c r="A39">
        <v>18</v>
      </c>
      <c r="B39">
        <v>2</v>
      </c>
      <c r="C39">
        <v>4996.8490000000002</v>
      </c>
      <c r="D39">
        <v>-342.4989999999998</v>
      </c>
      <c r="E39">
        <v>1459.6059999999998</v>
      </c>
      <c r="F39">
        <v>1117.4739999999997</v>
      </c>
      <c r="G39">
        <v>-2639.1239999999998</v>
      </c>
      <c r="H39">
        <v>-673.91899999999805</v>
      </c>
      <c r="I39">
        <v>1740.648000000001</v>
      </c>
      <c r="J39">
        <v>-3412.1589999999997</v>
      </c>
      <c r="K39" cm="1">
        <f t="array" ref="K39">SUM(ABS(C39:J39))</f>
        <v>16382.277999999998</v>
      </c>
      <c r="L39">
        <f t="shared" si="10"/>
        <v>0.30501551737798616</v>
      </c>
      <c r="M39">
        <f t="shared" si="11"/>
        <v>-2.0906677325338994E-2</v>
      </c>
      <c r="N39">
        <f t="shared" si="12"/>
        <v>8.9096644557002391E-2</v>
      </c>
      <c r="O39">
        <f t="shared" si="13"/>
        <v>6.8212369488541202E-2</v>
      </c>
      <c r="P39">
        <f t="shared" si="14"/>
        <v>-0.16109627733090601</v>
      </c>
      <c r="Q39">
        <f t="shared" si="15"/>
        <v>-4.1137075075883718E-2</v>
      </c>
      <c r="R39">
        <f t="shared" si="16"/>
        <v>0.10625188999966922</v>
      </c>
      <c r="S39">
        <f t="shared" si="17"/>
        <v>-0.20828354884467226</v>
      </c>
      <c r="T39">
        <f t="shared" si="18"/>
        <v>4996.8490000000002</v>
      </c>
      <c r="U39">
        <f t="shared" si="18"/>
        <v>-342.4989999999998</v>
      </c>
      <c r="V39">
        <f t="shared" si="18"/>
        <v>1459.6059999999998</v>
      </c>
      <c r="W39">
        <f t="shared" si="18"/>
        <v>1117.4739999999997</v>
      </c>
      <c r="X39">
        <f t="shared" si="18"/>
        <v>-2639.1239999999998</v>
      </c>
      <c r="Y39">
        <f t="shared" si="18"/>
        <v>-673.91899999999805</v>
      </c>
      <c r="Z39">
        <f t="shared" si="18"/>
        <v>1740.648000000001</v>
      </c>
      <c r="AA39">
        <f t="shared" si="9"/>
        <v>-3412.1589999999997</v>
      </c>
    </row>
    <row r="40" spans="1:27" x14ac:dyDescent="0.4">
      <c r="A40">
        <v>19</v>
      </c>
      <c r="B40">
        <v>2</v>
      </c>
      <c r="C40">
        <v>-81.167999999999665</v>
      </c>
      <c r="D40">
        <v>892.26599999999962</v>
      </c>
      <c r="E40">
        <v>345.39600000000064</v>
      </c>
      <c r="F40">
        <v>432.25699999999961</v>
      </c>
      <c r="G40">
        <v>493.56299999999828</v>
      </c>
      <c r="H40">
        <v>994.55600000000413</v>
      </c>
      <c r="I40">
        <v>784.3139999999994</v>
      </c>
      <c r="J40">
        <v>4139.1769999999997</v>
      </c>
      <c r="K40" cm="1">
        <f t="array" ref="K40">SUM(ABS(C40:J40))</f>
        <v>8162.697000000001</v>
      </c>
      <c r="L40">
        <f t="shared" si="10"/>
        <v>-9.9437722605653072E-3</v>
      </c>
      <c r="M40">
        <f t="shared" si="11"/>
        <v>0.10931019490249357</v>
      </c>
      <c r="N40">
        <f t="shared" si="12"/>
        <v>4.2313955791817411E-2</v>
      </c>
      <c r="O40">
        <f t="shared" si="13"/>
        <v>5.2955169106485213E-2</v>
      </c>
      <c r="P40">
        <f t="shared" si="14"/>
        <v>6.0465676969266191E-2</v>
      </c>
      <c r="Q40">
        <f t="shared" si="15"/>
        <v>0.12184159230705292</v>
      </c>
      <c r="R40">
        <f t="shared" si="16"/>
        <v>9.6085154208223E-2</v>
      </c>
      <c r="S40">
        <f t="shared" si="17"/>
        <v>0.50708448445409637</v>
      </c>
      <c r="T40">
        <f t="shared" si="18"/>
        <v>-81.167999999999665</v>
      </c>
      <c r="U40">
        <f t="shared" si="18"/>
        <v>892.26599999999962</v>
      </c>
      <c r="V40">
        <f t="shared" si="18"/>
        <v>345.39600000000064</v>
      </c>
      <c r="W40">
        <f t="shared" si="18"/>
        <v>432.25699999999961</v>
      </c>
      <c r="X40">
        <f t="shared" si="18"/>
        <v>493.56299999999828</v>
      </c>
      <c r="Y40">
        <f t="shared" si="18"/>
        <v>994.55600000000413</v>
      </c>
      <c r="Z40">
        <f t="shared" si="18"/>
        <v>784.3139999999994</v>
      </c>
      <c r="AA40">
        <f t="shared" si="9"/>
        <v>4139.1769999999997</v>
      </c>
    </row>
    <row r="41" spans="1:27" x14ac:dyDescent="0.4">
      <c r="A41">
        <v>20</v>
      </c>
      <c r="B41">
        <v>2</v>
      </c>
      <c r="C41">
        <v>2245.9270000000006</v>
      </c>
      <c r="D41">
        <v>1493.5929999999998</v>
      </c>
      <c r="E41">
        <v>-1825.5689999999995</v>
      </c>
      <c r="F41">
        <v>-1299.9549999999999</v>
      </c>
      <c r="G41">
        <v>-566.08500000000004</v>
      </c>
      <c r="H41">
        <v>1.7710000000000719</v>
      </c>
      <c r="I41">
        <v>319.8739999999998</v>
      </c>
      <c r="J41">
        <v>-3393.5479999999989</v>
      </c>
      <c r="K41" cm="1">
        <f t="array" ref="K41">SUM(ABS(C41:J41))</f>
        <v>11146.321999999998</v>
      </c>
      <c r="L41">
        <f t="shared" si="10"/>
        <v>0.2014948967022486</v>
      </c>
      <c r="M41">
        <f t="shared" si="11"/>
        <v>0.13399873070237878</v>
      </c>
      <c r="N41">
        <f t="shared" si="12"/>
        <v>-0.16378218752338214</v>
      </c>
      <c r="O41">
        <f t="shared" si="13"/>
        <v>-0.11662636338695402</v>
      </c>
      <c r="P41">
        <f t="shared" si="14"/>
        <v>-5.0786707938277768E-2</v>
      </c>
      <c r="Q41">
        <f t="shared" si="15"/>
        <v>1.5888649188495292E-4</v>
      </c>
      <c r="R41">
        <f t="shared" si="16"/>
        <v>2.8697717507174102E-2</v>
      </c>
      <c r="S41">
        <f t="shared" si="17"/>
        <v>-0.30445450974769966</v>
      </c>
      <c r="T41">
        <f t="shared" si="18"/>
        <v>2245.9270000000006</v>
      </c>
      <c r="U41">
        <f t="shared" si="18"/>
        <v>1493.5929999999998</v>
      </c>
      <c r="V41">
        <f t="shared" si="18"/>
        <v>-1825.5689999999995</v>
      </c>
      <c r="W41">
        <f t="shared" si="18"/>
        <v>-1299.9549999999999</v>
      </c>
      <c r="X41">
        <f t="shared" si="18"/>
        <v>-566.08500000000004</v>
      </c>
      <c r="Y41">
        <f t="shared" si="18"/>
        <v>1.7710000000000719</v>
      </c>
      <c r="Z41">
        <f t="shared" si="18"/>
        <v>319.8739999999998</v>
      </c>
      <c r="AA41">
        <f t="shared" si="9"/>
        <v>-3393.5479999999989</v>
      </c>
    </row>
    <row r="42" spans="1:27" x14ac:dyDescent="0.4">
      <c r="A42">
        <v>1</v>
      </c>
      <c r="B42">
        <v>3</v>
      </c>
      <c r="C42">
        <v>226.37299999999232</v>
      </c>
      <c r="D42">
        <v>1130.1150000000052</v>
      </c>
      <c r="E42">
        <v>-1085.6159999999945</v>
      </c>
      <c r="F42">
        <v>-399.01900000000023</v>
      </c>
      <c r="G42">
        <v>1522.6409999999887</v>
      </c>
      <c r="H42">
        <v>245.62399999999616</v>
      </c>
      <c r="I42">
        <v>1615.5760000000009</v>
      </c>
      <c r="J42">
        <v>324.27300000000105</v>
      </c>
      <c r="K42" cm="1">
        <f t="array" ref="K42">SUM(ABS(C42:J42))</f>
        <v>6549.2369999999792</v>
      </c>
      <c r="L42">
        <f t="shared" si="10"/>
        <v>3.4564789761004681E-2</v>
      </c>
      <c r="M42">
        <f t="shared" si="11"/>
        <v>0.17255674210599017</v>
      </c>
      <c r="N42">
        <f t="shared" si="12"/>
        <v>-0.16576221016280188</v>
      </c>
      <c r="O42">
        <f t="shared" si="13"/>
        <v>-6.092602848240207E-2</v>
      </c>
      <c r="P42">
        <f t="shared" si="14"/>
        <v>0.23249135739018051</v>
      </c>
      <c r="Q42">
        <f t="shared" si="15"/>
        <v>3.7504216139986529E-2</v>
      </c>
      <c r="R42">
        <f t="shared" si="16"/>
        <v>0.24668156000462438</v>
      </c>
      <c r="S42">
        <f t="shared" si="17"/>
        <v>4.9513095953009803E-2</v>
      </c>
      <c r="T42">
        <f t="shared" si="18"/>
        <v>226.37299999999232</v>
      </c>
      <c r="U42">
        <f t="shared" si="18"/>
        <v>1130.1150000000052</v>
      </c>
      <c r="V42">
        <f t="shared" si="18"/>
        <v>-1085.6159999999945</v>
      </c>
      <c r="W42">
        <f t="shared" si="18"/>
        <v>-399.01900000000023</v>
      </c>
      <c r="X42">
        <f t="shared" si="18"/>
        <v>1522.6409999999887</v>
      </c>
      <c r="Y42">
        <f t="shared" si="18"/>
        <v>245.62399999999616</v>
      </c>
      <c r="Z42">
        <f t="shared" si="18"/>
        <v>1615.5760000000009</v>
      </c>
      <c r="AA42">
        <f t="shared" si="9"/>
        <v>324.27300000000105</v>
      </c>
    </row>
    <row r="43" spans="1:27" x14ac:dyDescent="0.4">
      <c r="A43">
        <v>2</v>
      </c>
      <c r="B43">
        <v>3</v>
      </c>
      <c r="C43">
        <v>6153.2820000000002</v>
      </c>
      <c r="D43">
        <v>-3276.820999999999</v>
      </c>
      <c r="E43">
        <v>1249.7969999999987</v>
      </c>
      <c r="F43">
        <v>59.847999999998137</v>
      </c>
      <c r="G43">
        <v>-350.53499999999985</v>
      </c>
      <c r="H43">
        <v>-481.72599999999875</v>
      </c>
      <c r="I43">
        <v>299.91899999999987</v>
      </c>
      <c r="J43">
        <v>-64.290000000000873</v>
      </c>
      <c r="K43" cm="1">
        <f t="array" ref="K43">SUM(ABS(C43:J43))</f>
        <v>11936.217999999995</v>
      </c>
      <c r="L43">
        <f t="shared" si="10"/>
        <v>0.51551354038607555</v>
      </c>
      <c r="M43">
        <f t="shared" si="11"/>
        <v>-0.27452757649030879</v>
      </c>
      <c r="N43">
        <f t="shared" si="12"/>
        <v>0.10470628133634952</v>
      </c>
      <c r="O43">
        <f t="shared" si="13"/>
        <v>5.0139834912531055E-3</v>
      </c>
      <c r="P43">
        <f t="shared" si="14"/>
        <v>-2.9367342318982446E-2</v>
      </c>
      <c r="Q43">
        <f t="shared" si="15"/>
        <v>-4.0358344661600425E-2</v>
      </c>
      <c r="R43">
        <f t="shared" si="16"/>
        <v>2.5126803146524299E-2</v>
      </c>
      <c r="S43">
        <f t="shared" si="17"/>
        <v>-5.3861281689058377E-3</v>
      </c>
      <c r="T43">
        <f t="shared" si="18"/>
        <v>6153.2820000000002</v>
      </c>
      <c r="U43">
        <f t="shared" si="18"/>
        <v>-3276.820999999999</v>
      </c>
      <c r="V43">
        <f t="shared" si="18"/>
        <v>1249.7969999999987</v>
      </c>
      <c r="W43">
        <f t="shared" si="18"/>
        <v>59.847999999998137</v>
      </c>
      <c r="X43">
        <f t="shared" si="18"/>
        <v>-350.53499999999985</v>
      </c>
      <c r="Y43">
        <f t="shared" si="18"/>
        <v>-481.72599999999875</v>
      </c>
      <c r="Z43">
        <f t="shared" si="18"/>
        <v>299.91899999999987</v>
      </c>
      <c r="AA43">
        <f t="shared" si="9"/>
        <v>-64.290000000000873</v>
      </c>
    </row>
    <row r="44" spans="1:27" x14ac:dyDescent="0.4">
      <c r="A44">
        <v>3</v>
      </c>
      <c r="B44">
        <v>3</v>
      </c>
      <c r="C44">
        <v>-5189.882999999998</v>
      </c>
      <c r="D44">
        <v>-18085.315999999999</v>
      </c>
      <c r="E44">
        <v>-20104.044000000002</v>
      </c>
      <c r="F44">
        <v>596.69800000000032</v>
      </c>
      <c r="G44">
        <v>591.65499999999997</v>
      </c>
      <c r="H44">
        <v>1139.9570000000003</v>
      </c>
      <c r="I44">
        <v>-4668.8040000000001</v>
      </c>
      <c r="J44">
        <v>-351.42000000000007</v>
      </c>
      <c r="K44" cm="1">
        <f t="array" ref="K44">SUM(ABS(C44:J44))</f>
        <v>50727.777000000002</v>
      </c>
      <c r="L44">
        <f t="shared" si="10"/>
        <v>-0.10230850447083455</v>
      </c>
      <c r="M44">
        <f t="shared" si="11"/>
        <v>-0.35651702222236148</v>
      </c>
      <c r="N44">
        <f t="shared" si="12"/>
        <v>-0.39631233988432019</v>
      </c>
      <c r="O44">
        <f t="shared" si="13"/>
        <v>1.1762746867460806E-2</v>
      </c>
      <c r="P44">
        <f t="shared" si="14"/>
        <v>1.1663333877216814E-2</v>
      </c>
      <c r="Q44">
        <f t="shared" si="15"/>
        <v>2.2472047217838863E-2</v>
      </c>
      <c r="R44">
        <f t="shared" si="16"/>
        <v>-9.2036439917325769E-2</v>
      </c>
      <c r="S44">
        <f t="shared" si="17"/>
        <v>-6.9275655426414614E-3</v>
      </c>
      <c r="T44">
        <f t="shared" si="18"/>
        <v>0</v>
      </c>
      <c r="U44">
        <f t="shared" si="18"/>
        <v>0</v>
      </c>
      <c r="V44">
        <f t="shared" si="18"/>
        <v>0</v>
      </c>
      <c r="W44">
        <f t="shared" si="18"/>
        <v>596.69800000000032</v>
      </c>
      <c r="X44">
        <f t="shared" si="18"/>
        <v>591.65499999999997</v>
      </c>
      <c r="Y44">
        <f t="shared" si="18"/>
        <v>1139.9570000000003</v>
      </c>
      <c r="Z44">
        <f t="shared" si="18"/>
        <v>0</v>
      </c>
      <c r="AA44">
        <f t="shared" si="9"/>
        <v>-351.42000000000007</v>
      </c>
    </row>
    <row r="45" spans="1:27" x14ac:dyDescent="0.4">
      <c r="A45">
        <v>4</v>
      </c>
      <c r="B45">
        <v>3</v>
      </c>
      <c r="C45">
        <v>1859.7020000000011</v>
      </c>
      <c r="D45">
        <v>-4554.5859999999957</v>
      </c>
      <c r="E45">
        <v>-1762.6680000000015</v>
      </c>
      <c r="F45">
        <v>-261.72899999999936</v>
      </c>
      <c r="G45">
        <v>-500.90099999999984</v>
      </c>
      <c r="H45">
        <v>183.71699999999873</v>
      </c>
      <c r="I45">
        <v>-215.99099999999999</v>
      </c>
      <c r="J45">
        <v>5248.8689999999997</v>
      </c>
      <c r="K45" cm="1">
        <f t="array" ref="K45">SUM(ABS(C45:J45))</f>
        <v>14588.162999999997</v>
      </c>
      <c r="L45">
        <f t="shared" si="10"/>
        <v>0.127480204327303</v>
      </c>
      <c r="M45">
        <f t="shared" si="11"/>
        <v>-0.31221107140083343</v>
      </c>
      <c r="N45">
        <f t="shared" si="12"/>
        <v>-0.1208286471709976</v>
      </c>
      <c r="O45">
        <f t="shared" si="13"/>
        <v>-1.7941189716621581E-2</v>
      </c>
      <c r="P45">
        <f t="shared" si="14"/>
        <v>-3.4336125802816982E-2</v>
      </c>
      <c r="Q45">
        <f t="shared" si="15"/>
        <v>1.259356644150458E-2</v>
      </c>
      <c r="R45">
        <f t="shared" si="16"/>
        <v>-1.4805908050245944E-2</v>
      </c>
      <c r="S45">
        <f t="shared" si="17"/>
        <v>0.35980328708967679</v>
      </c>
      <c r="T45">
        <f t="shared" si="18"/>
        <v>1859.7020000000011</v>
      </c>
      <c r="U45">
        <f t="shared" si="18"/>
        <v>-4554.5859999999957</v>
      </c>
      <c r="V45">
        <f t="shared" si="18"/>
        <v>-1762.6680000000015</v>
      </c>
      <c r="W45">
        <f t="shared" si="18"/>
        <v>-261.72899999999936</v>
      </c>
      <c r="X45">
        <f t="shared" si="18"/>
        <v>-500.90099999999984</v>
      </c>
      <c r="Y45">
        <f t="shared" si="18"/>
        <v>183.71699999999873</v>
      </c>
      <c r="Z45">
        <f t="shared" si="18"/>
        <v>-215.99099999999999</v>
      </c>
      <c r="AA45">
        <f t="shared" si="9"/>
        <v>5248.8689999999997</v>
      </c>
    </row>
    <row r="46" spans="1:27" x14ac:dyDescent="0.4">
      <c r="A46">
        <v>5</v>
      </c>
      <c r="B46">
        <v>3</v>
      </c>
      <c r="C46">
        <v>-30725.436000000002</v>
      </c>
      <c r="D46">
        <v>-14080.85</v>
      </c>
      <c r="E46">
        <v>6376.6340000000018</v>
      </c>
      <c r="F46">
        <v>-13370.171</v>
      </c>
      <c r="G46">
        <v>-2236.7610000000004</v>
      </c>
      <c r="H46">
        <v>-9021.6749999999993</v>
      </c>
      <c r="I46">
        <v>-24296.095000000001</v>
      </c>
      <c r="J46">
        <v>1424.1570000000002</v>
      </c>
      <c r="K46" cm="1">
        <f t="array" ref="K46">SUM(ABS(C46:J46))</f>
        <v>101531.77900000001</v>
      </c>
      <c r="L46">
        <f t="shared" si="10"/>
        <v>-0.30261890713054479</v>
      </c>
      <c r="M46">
        <f t="shared" si="11"/>
        <v>-0.13868416508293427</v>
      </c>
      <c r="N46">
        <f t="shared" si="12"/>
        <v>6.2804316666213458E-2</v>
      </c>
      <c r="O46">
        <f t="shared" si="13"/>
        <v>-0.13168459305731262</v>
      </c>
      <c r="P46">
        <f t="shared" si="14"/>
        <v>-2.2030156686213487E-2</v>
      </c>
      <c r="Q46">
        <f t="shared" si="15"/>
        <v>-8.8855677393380433E-2</v>
      </c>
      <c r="R46">
        <f t="shared" si="16"/>
        <v>-0.23929547220875544</v>
      </c>
      <c r="S46">
        <f t="shared" si="17"/>
        <v>1.4026711774645454E-2</v>
      </c>
      <c r="T46">
        <f t="shared" si="18"/>
        <v>0</v>
      </c>
      <c r="U46">
        <f t="shared" si="18"/>
        <v>0</v>
      </c>
      <c r="V46">
        <f t="shared" si="18"/>
        <v>6376.6340000000018</v>
      </c>
      <c r="W46">
        <f t="shared" si="18"/>
        <v>0</v>
      </c>
      <c r="X46">
        <f t="shared" si="18"/>
        <v>-2236.7610000000004</v>
      </c>
      <c r="Y46">
        <f t="shared" si="18"/>
        <v>0</v>
      </c>
      <c r="Z46">
        <f t="shared" si="18"/>
        <v>0</v>
      </c>
      <c r="AA46">
        <f t="shared" si="9"/>
        <v>1424.1570000000002</v>
      </c>
    </row>
    <row r="47" spans="1:27" x14ac:dyDescent="0.4">
      <c r="A47">
        <v>6</v>
      </c>
      <c r="B47">
        <v>3</v>
      </c>
      <c r="C47">
        <v>1312.0989999999983</v>
      </c>
      <c r="D47">
        <v>-5724.7390000000005</v>
      </c>
      <c r="E47">
        <v>-356.99499999999989</v>
      </c>
      <c r="F47">
        <v>-3124.5390000000043</v>
      </c>
      <c r="G47">
        <v>-2529.7969999999996</v>
      </c>
      <c r="H47">
        <v>-2157.2839999999997</v>
      </c>
      <c r="I47">
        <v>382.77499999999964</v>
      </c>
      <c r="J47">
        <v>-3753.2170000000001</v>
      </c>
      <c r="K47" cm="1">
        <f t="array" ref="K47">SUM(ABS(C47:J47))</f>
        <v>19341.445</v>
      </c>
      <c r="L47">
        <f t="shared" si="10"/>
        <v>6.783872663081783E-2</v>
      </c>
      <c r="M47">
        <f t="shared" si="11"/>
        <v>-0.29598300437221731</v>
      </c>
      <c r="N47">
        <f t="shared" si="12"/>
        <v>-1.8457514420458239E-2</v>
      </c>
      <c r="O47">
        <f t="shared" si="13"/>
        <v>-0.16154630639024148</v>
      </c>
      <c r="P47">
        <f t="shared" si="14"/>
        <v>-0.13079669073329317</v>
      </c>
      <c r="Q47">
        <f t="shared" si="15"/>
        <v>-0.11153685776838285</v>
      </c>
      <c r="R47">
        <f t="shared" si="16"/>
        <v>1.9790403457445895E-2</v>
      </c>
      <c r="S47">
        <f t="shared" si="17"/>
        <v>-0.19405049622714332</v>
      </c>
      <c r="T47">
        <f t="shared" si="18"/>
        <v>1312.0989999999983</v>
      </c>
      <c r="U47">
        <f t="shared" si="18"/>
        <v>-5724.7390000000005</v>
      </c>
      <c r="V47">
        <f t="shared" si="18"/>
        <v>-356.99499999999989</v>
      </c>
      <c r="W47">
        <f t="shared" si="18"/>
        <v>-3124.5390000000043</v>
      </c>
      <c r="X47">
        <f t="shared" si="18"/>
        <v>-2529.7969999999996</v>
      </c>
      <c r="Y47">
        <f t="shared" si="18"/>
        <v>-2157.2839999999997</v>
      </c>
      <c r="Z47">
        <f t="shared" si="18"/>
        <v>382.77499999999964</v>
      </c>
      <c r="AA47">
        <f t="shared" si="9"/>
        <v>-3753.2170000000001</v>
      </c>
    </row>
    <row r="48" spans="1:27" x14ac:dyDescent="0.4">
      <c r="A48">
        <v>7</v>
      </c>
      <c r="B48">
        <v>3</v>
      </c>
      <c r="C48">
        <v>-2139.0859999999993</v>
      </c>
      <c r="D48">
        <v>-1271.0969999999988</v>
      </c>
      <c r="E48">
        <v>137.59599999999955</v>
      </c>
      <c r="F48">
        <v>-2552.5820000000022</v>
      </c>
      <c r="G48">
        <v>1015.0049999999974</v>
      </c>
      <c r="H48">
        <v>-676.42699999999968</v>
      </c>
      <c r="I48">
        <v>-2317.2199999999993</v>
      </c>
      <c r="J48">
        <v>-1699.0470000000059</v>
      </c>
      <c r="K48" cm="1">
        <f t="array" ref="K48">SUM(ABS(C48:J48))</f>
        <v>11808.060000000001</v>
      </c>
      <c r="L48">
        <f t="shared" si="10"/>
        <v>-0.18115473667986096</v>
      </c>
      <c r="M48">
        <f t="shared" si="11"/>
        <v>-0.10764655667400053</v>
      </c>
      <c r="N48">
        <f t="shared" si="12"/>
        <v>1.1652718566809411E-2</v>
      </c>
      <c r="O48">
        <f t="shared" si="13"/>
        <v>-0.21617285142521311</v>
      </c>
      <c r="P48">
        <f t="shared" si="14"/>
        <v>8.5958658746652483E-2</v>
      </c>
      <c r="Q48">
        <f t="shared" si="15"/>
        <v>-5.7285193334044679E-2</v>
      </c>
      <c r="R48">
        <f t="shared" si="16"/>
        <v>-0.19624053400812658</v>
      </c>
      <c r="S48">
        <f t="shared" si="17"/>
        <v>-0.14388875056529232</v>
      </c>
      <c r="T48">
        <f t="shared" si="18"/>
        <v>-2139.0859999999993</v>
      </c>
      <c r="U48">
        <f t="shared" si="18"/>
        <v>-1271.0969999999988</v>
      </c>
      <c r="V48">
        <f t="shared" si="18"/>
        <v>137.59599999999955</v>
      </c>
      <c r="W48">
        <f t="shared" si="18"/>
        <v>-2552.5820000000022</v>
      </c>
      <c r="X48">
        <f t="shared" si="18"/>
        <v>1015.0049999999974</v>
      </c>
      <c r="Y48">
        <f t="shared" si="18"/>
        <v>-676.42699999999968</v>
      </c>
      <c r="Z48">
        <f t="shared" si="18"/>
        <v>-2317.2199999999993</v>
      </c>
      <c r="AA48">
        <f t="shared" si="9"/>
        <v>-1699.0470000000059</v>
      </c>
    </row>
    <row r="49" spans="1:27" x14ac:dyDescent="0.4">
      <c r="A49">
        <v>8</v>
      </c>
      <c r="B49">
        <v>3</v>
      </c>
      <c r="C49">
        <v>2236.5509999999995</v>
      </c>
      <c r="D49">
        <v>-530.74800000000141</v>
      </c>
      <c r="E49">
        <v>-230.26399999999921</v>
      </c>
      <c r="F49">
        <v>-2409.4670000000006</v>
      </c>
      <c r="G49">
        <v>-753.71300000000338</v>
      </c>
      <c r="H49">
        <v>88.864999999997963</v>
      </c>
      <c r="I49">
        <v>879.22999999999956</v>
      </c>
      <c r="J49">
        <v>21780.961000000003</v>
      </c>
      <c r="K49" cm="1">
        <f t="array" ref="K49">SUM(ABS(C49:J49))</f>
        <v>28909.799000000006</v>
      </c>
      <c r="L49">
        <f t="shared" si="10"/>
        <v>7.7363076789292065E-2</v>
      </c>
      <c r="M49">
        <f t="shared" si="11"/>
        <v>-1.8358757873065852E-2</v>
      </c>
      <c r="N49">
        <f t="shared" si="12"/>
        <v>-7.964911827992964E-3</v>
      </c>
      <c r="O49">
        <f t="shared" si="13"/>
        <v>-8.3344301356090375E-2</v>
      </c>
      <c r="P49">
        <f t="shared" si="14"/>
        <v>-2.6071194753031775E-2</v>
      </c>
      <c r="Q49">
        <f t="shared" si="15"/>
        <v>3.0738712503673216E-3</v>
      </c>
      <c r="R49">
        <f t="shared" si="16"/>
        <v>3.0412871428127167E-2</v>
      </c>
      <c r="S49">
        <f t="shared" si="17"/>
        <v>0.75341101472203242</v>
      </c>
      <c r="T49">
        <f t="shared" si="18"/>
        <v>2236.5509999999995</v>
      </c>
      <c r="U49">
        <f t="shared" si="18"/>
        <v>-530.74800000000141</v>
      </c>
      <c r="V49">
        <f t="shared" si="18"/>
        <v>-230.26399999999921</v>
      </c>
      <c r="W49">
        <f t="shared" si="18"/>
        <v>-2409.4670000000006</v>
      </c>
      <c r="X49">
        <f t="shared" si="18"/>
        <v>-753.71300000000338</v>
      </c>
      <c r="Y49">
        <f t="shared" si="18"/>
        <v>88.864999999997963</v>
      </c>
      <c r="Z49">
        <f t="shared" si="18"/>
        <v>879.22999999999956</v>
      </c>
      <c r="AA49">
        <f t="shared" si="9"/>
        <v>21780.961000000003</v>
      </c>
    </row>
    <row r="50" spans="1:27" x14ac:dyDescent="0.4">
      <c r="A50">
        <v>9</v>
      </c>
      <c r="B50">
        <v>3</v>
      </c>
      <c r="C50">
        <v>744.5779999999977</v>
      </c>
      <c r="D50">
        <v>-3427.469000000001</v>
      </c>
      <c r="E50">
        <v>-10469.415000000001</v>
      </c>
      <c r="F50">
        <v>-2105.1310000000012</v>
      </c>
      <c r="G50">
        <v>-5049.8450000000012</v>
      </c>
      <c r="H50">
        <v>-133.89800000000105</v>
      </c>
      <c r="I50">
        <v>-763.94900000000052</v>
      </c>
      <c r="J50">
        <v>5140.2049999999999</v>
      </c>
      <c r="K50" cm="1">
        <f t="array" ref="K50">SUM(ABS(C50:J50))</f>
        <v>27834.490000000005</v>
      </c>
      <c r="L50">
        <f t="shared" si="10"/>
        <v>2.6750193734463881E-2</v>
      </c>
      <c r="M50">
        <f t="shared" si="11"/>
        <v>-0.12313748159208235</v>
      </c>
      <c r="N50">
        <f t="shared" si="12"/>
        <v>-0.37613101587275349</v>
      </c>
      <c r="O50">
        <f t="shared" si="13"/>
        <v>-7.5630306141768744E-2</v>
      </c>
      <c r="P50">
        <f t="shared" si="14"/>
        <v>-0.18142401746897466</v>
      </c>
      <c r="Q50">
        <f t="shared" si="15"/>
        <v>-4.8105066771477051E-3</v>
      </c>
      <c r="R50">
        <f t="shared" si="16"/>
        <v>-2.7446128885422381E-2</v>
      </c>
      <c r="S50">
        <f t="shared" si="17"/>
        <v>0.18467034962738671</v>
      </c>
      <c r="T50">
        <f t="shared" si="18"/>
        <v>744.5779999999977</v>
      </c>
      <c r="U50">
        <f t="shared" si="18"/>
        <v>-3427.469000000001</v>
      </c>
      <c r="V50">
        <f t="shared" si="18"/>
        <v>0</v>
      </c>
      <c r="W50">
        <f t="shared" si="18"/>
        <v>-2105.1310000000012</v>
      </c>
      <c r="X50">
        <f t="shared" si="18"/>
        <v>-5049.8450000000012</v>
      </c>
      <c r="Y50">
        <f t="shared" si="18"/>
        <v>-133.89800000000105</v>
      </c>
      <c r="Z50">
        <f t="shared" si="18"/>
        <v>-763.94900000000052</v>
      </c>
      <c r="AA50">
        <f t="shared" si="9"/>
        <v>5140.2049999999999</v>
      </c>
    </row>
    <row r="51" spans="1:27" x14ac:dyDescent="0.4">
      <c r="A51">
        <v>10</v>
      </c>
      <c r="B51">
        <v>3</v>
      </c>
      <c r="C51">
        <v>1384.4380000000019</v>
      </c>
      <c r="D51">
        <v>-1824.198000000004</v>
      </c>
      <c r="E51">
        <v>1336.1680000000015</v>
      </c>
      <c r="F51">
        <v>-1280.6299999999974</v>
      </c>
      <c r="G51">
        <v>460.12200000000303</v>
      </c>
      <c r="H51">
        <v>445.98099999999977</v>
      </c>
      <c r="I51">
        <v>3149.6769999999997</v>
      </c>
      <c r="J51">
        <v>10128.367000000002</v>
      </c>
      <c r="K51" cm="1">
        <f t="array" ref="K51">SUM(ABS(C51:J51))</f>
        <v>20009.581000000009</v>
      </c>
      <c r="L51">
        <f t="shared" si="10"/>
        <v>6.9188755126856544E-2</v>
      </c>
      <c r="M51">
        <f t="shared" si="11"/>
        <v>-9.116622681904249E-2</v>
      </c>
      <c r="N51">
        <f t="shared" si="12"/>
        <v>6.6776410760425259E-2</v>
      </c>
      <c r="O51">
        <f t="shared" si="13"/>
        <v>-6.4000840397407457E-2</v>
      </c>
      <c r="P51">
        <f t="shared" si="14"/>
        <v>2.2995084204911777E-2</v>
      </c>
      <c r="Q51">
        <f t="shared" si="15"/>
        <v>2.228837275503168E-2</v>
      </c>
      <c r="R51">
        <f t="shared" si="16"/>
        <v>0.15740844348514835</v>
      </c>
      <c r="S51">
        <f t="shared" si="17"/>
        <v>0.5061758664511764</v>
      </c>
      <c r="T51">
        <f t="shared" si="18"/>
        <v>1384.4380000000019</v>
      </c>
      <c r="U51">
        <f t="shared" si="18"/>
        <v>-1824.198000000004</v>
      </c>
      <c r="V51">
        <f t="shared" si="18"/>
        <v>1336.1680000000015</v>
      </c>
      <c r="W51">
        <f t="shared" si="18"/>
        <v>-1280.6299999999974</v>
      </c>
      <c r="X51">
        <f t="shared" si="18"/>
        <v>460.12200000000303</v>
      </c>
      <c r="Y51">
        <f t="shared" si="18"/>
        <v>445.98099999999977</v>
      </c>
      <c r="Z51">
        <f t="shared" si="18"/>
        <v>3149.6769999999997</v>
      </c>
      <c r="AA51">
        <f t="shared" si="9"/>
        <v>10128.367000000002</v>
      </c>
    </row>
    <row r="52" spans="1:27" x14ac:dyDescent="0.4">
      <c r="A52">
        <v>11</v>
      </c>
      <c r="B52">
        <v>3</v>
      </c>
      <c r="C52">
        <v>-601.07499999999891</v>
      </c>
      <c r="D52">
        <v>-581.42699999999968</v>
      </c>
      <c r="E52">
        <v>-280.56500000000051</v>
      </c>
      <c r="F52">
        <v>-14132.425999999999</v>
      </c>
      <c r="G52">
        <v>226.15400000000045</v>
      </c>
      <c r="H52">
        <v>-1169.7199999999939</v>
      </c>
      <c r="I52">
        <v>35886.803</v>
      </c>
      <c r="J52">
        <v>1770.7949999999998</v>
      </c>
      <c r="K52" cm="1">
        <f t="array" ref="K52">SUM(ABS(C52:J52))</f>
        <v>54648.964999999989</v>
      </c>
      <c r="L52">
        <f t="shared" si="10"/>
        <v>-1.0998835934038257E-2</v>
      </c>
      <c r="M52">
        <f t="shared" si="11"/>
        <v>-1.0639304879790493E-2</v>
      </c>
      <c r="N52">
        <f t="shared" si="12"/>
        <v>-5.1339490144049491E-3</v>
      </c>
      <c r="O52">
        <f t="shared" si="13"/>
        <v>-0.25860372652986202</v>
      </c>
      <c r="P52">
        <f t="shared" si="14"/>
        <v>4.1383034427093087E-3</v>
      </c>
      <c r="Q52">
        <f t="shared" si="15"/>
        <v>-2.1404248003598862E-2</v>
      </c>
      <c r="R52">
        <f t="shared" si="16"/>
        <v>0.65667854825795891</v>
      </c>
      <c r="S52">
        <f t="shared" si="17"/>
        <v>3.2403083937637252E-2</v>
      </c>
      <c r="T52">
        <f t="shared" si="18"/>
        <v>-601.07499999999891</v>
      </c>
      <c r="U52">
        <f t="shared" si="18"/>
        <v>-581.42699999999968</v>
      </c>
      <c r="V52">
        <f t="shared" si="18"/>
        <v>-280.56500000000051</v>
      </c>
      <c r="W52">
        <f t="shared" si="18"/>
        <v>0</v>
      </c>
      <c r="X52">
        <f t="shared" si="18"/>
        <v>226.15400000000045</v>
      </c>
      <c r="Y52">
        <f t="shared" si="18"/>
        <v>-1169.7199999999939</v>
      </c>
      <c r="Z52">
        <f t="shared" si="18"/>
        <v>0</v>
      </c>
      <c r="AA52">
        <f t="shared" si="9"/>
        <v>1770.7949999999998</v>
      </c>
    </row>
    <row r="53" spans="1:27" x14ac:dyDescent="0.4">
      <c r="A53">
        <v>12</v>
      </c>
      <c r="B53">
        <v>3</v>
      </c>
      <c r="C53">
        <v>-275.80500000000029</v>
      </c>
      <c r="D53">
        <v>-1055.5410000000002</v>
      </c>
      <c r="E53">
        <v>-388.51400000000012</v>
      </c>
      <c r="F53">
        <v>-5637.0680000000002</v>
      </c>
      <c r="G53">
        <v>-8588.5659999999989</v>
      </c>
      <c r="H53">
        <v>-153.3269999999975</v>
      </c>
      <c r="I53">
        <v>-1657.2790000000005</v>
      </c>
      <c r="J53">
        <v>1121.4300000000003</v>
      </c>
      <c r="K53" cm="1">
        <f t="array" ref="K53">SUM(ABS(C53:J53))</f>
        <v>18877.53</v>
      </c>
      <c r="L53">
        <f t="shared" si="10"/>
        <v>-1.4610227079496116E-2</v>
      </c>
      <c r="M53">
        <f t="shared" si="11"/>
        <v>-5.5915207127203624E-2</v>
      </c>
      <c r="N53">
        <f t="shared" si="12"/>
        <v>-2.0580764538581063E-2</v>
      </c>
      <c r="O53">
        <f t="shared" si="13"/>
        <v>-0.29861258331995766</v>
      </c>
      <c r="P53">
        <f t="shared" si="14"/>
        <v>-0.45496238120135418</v>
      </c>
      <c r="Q53">
        <f t="shared" si="15"/>
        <v>-8.12219607120198E-3</v>
      </c>
      <c r="R53">
        <f t="shared" si="16"/>
        <v>-8.7791093432244602E-2</v>
      </c>
      <c r="S53">
        <f t="shared" si="17"/>
        <v>5.940554722996072E-2</v>
      </c>
      <c r="T53">
        <f t="shared" si="18"/>
        <v>-275.80500000000029</v>
      </c>
      <c r="U53">
        <f t="shared" si="18"/>
        <v>-1055.5410000000002</v>
      </c>
      <c r="V53">
        <f t="shared" si="18"/>
        <v>-388.51400000000012</v>
      </c>
      <c r="W53">
        <f t="shared" si="18"/>
        <v>-5637.0680000000002</v>
      </c>
      <c r="X53">
        <f t="shared" si="18"/>
        <v>0</v>
      </c>
      <c r="Y53">
        <f t="shared" si="18"/>
        <v>-153.3269999999975</v>
      </c>
      <c r="Z53">
        <f t="shared" si="18"/>
        <v>-1657.2790000000005</v>
      </c>
      <c r="AA53">
        <f t="shared" si="9"/>
        <v>1121.4300000000003</v>
      </c>
    </row>
    <row r="54" spans="1:27" x14ac:dyDescent="0.4">
      <c r="A54">
        <v>13</v>
      </c>
      <c r="B54">
        <v>3</v>
      </c>
      <c r="C54">
        <v>-1887.8510000000006</v>
      </c>
      <c r="D54">
        <v>-6439.8889999999992</v>
      </c>
      <c r="E54">
        <v>-2674.4420000000009</v>
      </c>
      <c r="F54">
        <v>-532.53200000000015</v>
      </c>
      <c r="G54">
        <v>-429.03500000000349</v>
      </c>
      <c r="H54">
        <v>-1098.7910000000011</v>
      </c>
      <c r="I54">
        <v>-6778.4570000000003</v>
      </c>
      <c r="J54">
        <v>6658.3330000000005</v>
      </c>
      <c r="K54" cm="1">
        <f t="array" ref="K54">SUM(ABS(C54:J54))</f>
        <v>26499.33</v>
      </c>
      <c r="L54">
        <f t="shared" si="10"/>
        <v>-7.1241461576575724E-2</v>
      </c>
      <c r="M54">
        <f t="shared" si="11"/>
        <v>-0.24302082354534996</v>
      </c>
      <c r="N54">
        <f t="shared" si="12"/>
        <v>-0.10092489130857274</v>
      </c>
      <c r="O54">
        <f t="shared" si="13"/>
        <v>-2.0096055258755602E-2</v>
      </c>
      <c r="P54">
        <f t="shared" si="14"/>
        <v>-1.6190409342425015E-2</v>
      </c>
      <c r="Q54">
        <f t="shared" si="15"/>
        <v>-4.1464859677584343E-2</v>
      </c>
      <c r="R54">
        <f t="shared" si="16"/>
        <v>-0.2557972975165787</v>
      </c>
      <c r="S54">
        <f t="shared" si="17"/>
        <v>0.25126420177415809</v>
      </c>
      <c r="T54">
        <f t="shared" si="18"/>
        <v>-1887.8510000000006</v>
      </c>
      <c r="U54">
        <f t="shared" si="18"/>
        <v>-6439.8889999999992</v>
      </c>
      <c r="V54">
        <f t="shared" si="18"/>
        <v>-2674.4420000000009</v>
      </c>
      <c r="W54">
        <f t="shared" si="18"/>
        <v>-532.53200000000015</v>
      </c>
      <c r="X54">
        <f t="shared" si="18"/>
        <v>-429.03500000000349</v>
      </c>
      <c r="Y54">
        <f t="shared" si="18"/>
        <v>-1098.7910000000011</v>
      </c>
      <c r="Z54">
        <f t="shared" si="18"/>
        <v>0</v>
      </c>
      <c r="AA54">
        <f t="shared" si="9"/>
        <v>6658.3330000000005</v>
      </c>
    </row>
    <row r="55" spans="1:27" x14ac:dyDescent="0.4">
      <c r="A55">
        <v>14</v>
      </c>
      <c r="B55">
        <v>3</v>
      </c>
      <c r="C55">
        <v>2618.2550000000001</v>
      </c>
      <c r="D55">
        <v>-3998.5810000000001</v>
      </c>
      <c r="E55">
        <v>883.15400000000045</v>
      </c>
      <c r="F55">
        <v>-296.55099999999948</v>
      </c>
      <c r="G55">
        <v>-3303.6960000000008</v>
      </c>
      <c r="H55">
        <v>-188.65899999999965</v>
      </c>
      <c r="I55">
        <v>-414.34499999999935</v>
      </c>
      <c r="J55">
        <v>6747.3900000000031</v>
      </c>
      <c r="K55" cm="1">
        <f t="array" ref="K55">SUM(ABS(C55:J55))</f>
        <v>18450.631000000001</v>
      </c>
      <c r="L55">
        <f t="shared" si="10"/>
        <v>0.14190598684673711</v>
      </c>
      <c r="M55">
        <f t="shared" si="11"/>
        <v>-0.21671784558479326</v>
      </c>
      <c r="N55">
        <f t="shared" si="12"/>
        <v>4.7865788438346657E-2</v>
      </c>
      <c r="O55">
        <f t="shared" si="13"/>
        <v>-1.6072675238044676E-2</v>
      </c>
      <c r="P55">
        <f t="shared" si="14"/>
        <v>-0.17905599000923061</v>
      </c>
      <c r="Q55">
        <f t="shared" si="15"/>
        <v>-1.0225070351252466E-2</v>
      </c>
      <c r="R55">
        <f t="shared" si="16"/>
        <v>-2.2456955537184572E-2</v>
      </c>
      <c r="S55">
        <f t="shared" si="17"/>
        <v>0.36569968799441072</v>
      </c>
      <c r="T55">
        <f t="shared" si="18"/>
        <v>2618.2550000000001</v>
      </c>
      <c r="U55">
        <f t="shared" si="18"/>
        <v>-3998.5810000000001</v>
      </c>
      <c r="V55">
        <f t="shared" si="18"/>
        <v>883.15400000000045</v>
      </c>
      <c r="W55">
        <f t="shared" si="18"/>
        <v>-296.55099999999948</v>
      </c>
      <c r="X55">
        <f t="shared" si="18"/>
        <v>-3303.6960000000008</v>
      </c>
      <c r="Y55">
        <f t="shared" si="18"/>
        <v>-188.65899999999965</v>
      </c>
      <c r="Z55">
        <f t="shared" si="18"/>
        <v>-414.34499999999935</v>
      </c>
      <c r="AA55">
        <f t="shared" si="9"/>
        <v>6747.3900000000031</v>
      </c>
    </row>
    <row r="56" spans="1:27" x14ac:dyDescent="0.4">
      <c r="A56">
        <v>15</v>
      </c>
      <c r="B56">
        <v>3</v>
      </c>
      <c r="C56">
        <v>3026.036000000001</v>
      </c>
      <c r="D56">
        <v>-1111.4169999999995</v>
      </c>
      <c r="E56">
        <v>-1325.2309999999998</v>
      </c>
      <c r="F56">
        <v>1104.6420000000003</v>
      </c>
      <c r="G56">
        <v>214.15399999999863</v>
      </c>
      <c r="H56">
        <v>151.1579999999999</v>
      </c>
      <c r="I56">
        <v>407.91499999999996</v>
      </c>
      <c r="J56">
        <v>237.65200000000004</v>
      </c>
      <c r="K56" cm="1">
        <f t="array" ref="K56">SUM(ABS(C56:J56))</f>
        <v>7578.204999999999</v>
      </c>
      <c r="L56">
        <f t="shared" si="10"/>
        <v>0.39930775163775606</v>
      </c>
      <c r="M56">
        <f t="shared" si="11"/>
        <v>-0.14665966412890646</v>
      </c>
      <c r="N56">
        <f t="shared" si="12"/>
        <v>-0.17487399720646246</v>
      </c>
      <c r="O56">
        <f t="shared" si="13"/>
        <v>0.14576565294815863</v>
      </c>
      <c r="P56">
        <f t="shared" si="14"/>
        <v>2.82591985833055E-2</v>
      </c>
      <c r="Q56">
        <f t="shared" si="15"/>
        <v>1.9946412112103053E-2</v>
      </c>
      <c r="R56">
        <f t="shared" si="16"/>
        <v>5.3827390523217569E-2</v>
      </c>
      <c r="S56">
        <f t="shared" si="17"/>
        <v>3.1359932860090228E-2</v>
      </c>
      <c r="T56">
        <f t="shared" si="18"/>
        <v>3026.036000000001</v>
      </c>
      <c r="U56">
        <f t="shared" si="18"/>
        <v>-1111.4169999999995</v>
      </c>
      <c r="V56">
        <f t="shared" si="18"/>
        <v>-1325.2309999999998</v>
      </c>
      <c r="W56">
        <f t="shared" si="18"/>
        <v>1104.6420000000003</v>
      </c>
      <c r="X56">
        <f t="shared" si="18"/>
        <v>214.15399999999863</v>
      </c>
      <c r="Y56">
        <f t="shared" si="18"/>
        <v>151.1579999999999</v>
      </c>
      <c r="Z56">
        <f t="shared" si="18"/>
        <v>407.91499999999996</v>
      </c>
      <c r="AA56">
        <f t="shared" si="9"/>
        <v>237.65200000000004</v>
      </c>
    </row>
    <row r="57" spans="1:27" x14ac:dyDescent="0.4">
      <c r="A57">
        <v>16</v>
      </c>
      <c r="B57">
        <v>3</v>
      </c>
      <c r="C57">
        <v>-898.20800000000008</v>
      </c>
      <c r="D57">
        <v>-6930.3839999999991</v>
      </c>
      <c r="E57">
        <v>-855.31600000000071</v>
      </c>
      <c r="F57">
        <v>-8598.4049999999988</v>
      </c>
      <c r="G57">
        <v>934.875</v>
      </c>
      <c r="H57">
        <v>-11150.747000000001</v>
      </c>
      <c r="I57">
        <v>444.48999999999796</v>
      </c>
      <c r="J57">
        <v>-1303.1589999999997</v>
      </c>
      <c r="K57" cm="1">
        <f t="array" ref="K57">SUM(ABS(C57:J57))</f>
        <v>31115.583999999995</v>
      </c>
      <c r="L57">
        <f t="shared" si="10"/>
        <v>-2.8866821204448556E-2</v>
      </c>
      <c r="M57">
        <f t="shared" si="11"/>
        <v>-0.22273032060076392</v>
      </c>
      <c r="N57">
        <f t="shared" si="12"/>
        <v>-2.7488347960944612E-2</v>
      </c>
      <c r="O57">
        <f t="shared" si="13"/>
        <v>-0.27633757412362886</v>
      </c>
      <c r="P57">
        <f t="shared" si="14"/>
        <v>3.0045233925225383E-2</v>
      </c>
      <c r="Q57">
        <f t="shared" si="15"/>
        <v>-0.3583653451595189</v>
      </c>
      <c r="R57">
        <f t="shared" si="16"/>
        <v>1.4285124778631763E-2</v>
      </c>
      <c r="S57">
        <f t="shared" si="17"/>
        <v>-4.188123224683811E-2</v>
      </c>
      <c r="T57">
        <f t="shared" si="18"/>
        <v>-898.20800000000008</v>
      </c>
      <c r="U57">
        <f t="shared" si="18"/>
        <v>-6930.3839999999991</v>
      </c>
      <c r="V57">
        <f t="shared" si="18"/>
        <v>-855.31600000000071</v>
      </c>
      <c r="W57">
        <f t="shared" si="18"/>
        <v>-8598.4049999999988</v>
      </c>
      <c r="X57">
        <f t="shared" si="18"/>
        <v>934.875</v>
      </c>
      <c r="Y57">
        <f t="shared" si="18"/>
        <v>0</v>
      </c>
      <c r="Z57">
        <f t="shared" si="18"/>
        <v>444.48999999999796</v>
      </c>
      <c r="AA57">
        <f t="shared" si="9"/>
        <v>-1303.1589999999997</v>
      </c>
    </row>
    <row r="58" spans="1:27" x14ac:dyDescent="0.4">
      <c r="A58">
        <v>17</v>
      </c>
      <c r="B58">
        <v>3</v>
      </c>
      <c r="C58">
        <v>770.79900000000089</v>
      </c>
      <c r="D58">
        <v>-682.19700000000012</v>
      </c>
      <c r="E58">
        <v>-532.92499999999927</v>
      </c>
      <c r="F58">
        <v>-946.59700000000157</v>
      </c>
      <c r="G58">
        <v>-166.30000000000291</v>
      </c>
      <c r="H58">
        <v>-1415.9310000000023</v>
      </c>
      <c r="I58">
        <v>-3182.650999999998</v>
      </c>
      <c r="J58">
        <v>6622.7800000000025</v>
      </c>
      <c r="K58" cm="1">
        <f t="array" ref="K58">SUM(ABS(C58:J58))</f>
        <v>14320.180000000008</v>
      </c>
      <c r="L58">
        <f t="shared" si="10"/>
        <v>5.3826069225386866E-2</v>
      </c>
      <c r="M58">
        <f t="shared" si="11"/>
        <v>-4.7638856494820581E-2</v>
      </c>
      <c r="N58">
        <f t="shared" si="12"/>
        <v>-3.7214965175018683E-2</v>
      </c>
      <c r="O58">
        <f t="shared" si="13"/>
        <v>-6.6102311563122879E-2</v>
      </c>
      <c r="P58">
        <f t="shared" si="14"/>
        <v>-1.1612982518376364E-2</v>
      </c>
      <c r="Q58">
        <f t="shared" si="15"/>
        <v>-9.8876620265946485E-2</v>
      </c>
      <c r="R58">
        <f t="shared" si="16"/>
        <v>-0.22224937116712196</v>
      </c>
      <c r="S58">
        <f t="shared" si="17"/>
        <v>0.4624788235902062</v>
      </c>
      <c r="T58">
        <f t="shared" si="18"/>
        <v>770.79900000000089</v>
      </c>
      <c r="U58">
        <f t="shared" si="18"/>
        <v>-682.19700000000012</v>
      </c>
      <c r="V58">
        <f t="shared" si="18"/>
        <v>-532.92499999999927</v>
      </c>
      <c r="W58">
        <f t="shared" si="18"/>
        <v>-946.59700000000157</v>
      </c>
      <c r="X58">
        <f t="shared" si="18"/>
        <v>-166.30000000000291</v>
      </c>
      <c r="Y58">
        <f t="shared" si="18"/>
        <v>-1415.9310000000023</v>
      </c>
      <c r="Z58">
        <f t="shared" si="18"/>
        <v>-3182.650999999998</v>
      </c>
      <c r="AA58">
        <f t="shared" si="9"/>
        <v>6622.7800000000025</v>
      </c>
    </row>
    <row r="59" spans="1:27" x14ac:dyDescent="0.4">
      <c r="A59">
        <v>18</v>
      </c>
      <c r="B59">
        <v>3</v>
      </c>
      <c r="C59">
        <v>2850.98</v>
      </c>
      <c r="D59">
        <v>-5571.9590000000026</v>
      </c>
      <c r="E59">
        <v>-198.07000000000016</v>
      </c>
      <c r="F59">
        <v>-9621.7150000000001</v>
      </c>
      <c r="G59">
        <v>-6769.3779999999997</v>
      </c>
      <c r="H59">
        <v>-649.64399999999659</v>
      </c>
      <c r="I59">
        <v>-253.85400000000118</v>
      </c>
      <c r="J59">
        <v>-487.18299999999726</v>
      </c>
      <c r="K59" cm="1">
        <f t="array" ref="K59">SUM(ABS(C59:J59))</f>
        <v>26402.782999999996</v>
      </c>
      <c r="L59">
        <f t="shared" si="10"/>
        <v>0.10798028374508856</v>
      </c>
      <c r="M59">
        <f t="shared" si="11"/>
        <v>-0.21103680623364604</v>
      </c>
      <c r="N59">
        <f t="shared" si="12"/>
        <v>-7.5018606940033634E-3</v>
      </c>
      <c r="O59">
        <f t="shared" si="13"/>
        <v>-0.36442048552230277</v>
      </c>
      <c r="P59">
        <f t="shared" si="14"/>
        <v>-0.25638880568006794</v>
      </c>
      <c r="Q59">
        <f t="shared" si="15"/>
        <v>-2.460513348157263E-2</v>
      </c>
      <c r="R59">
        <f t="shared" si="16"/>
        <v>-9.6146682719015341E-3</v>
      </c>
      <c r="S59">
        <f t="shared" si="17"/>
        <v>-1.845195637141726E-2</v>
      </c>
      <c r="T59">
        <f t="shared" si="18"/>
        <v>2850.98</v>
      </c>
      <c r="U59">
        <f t="shared" si="18"/>
        <v>-5571.9590000000026</v>
      </c>
      <c r="V59">
        <f t="shared" si="18"/>
        <v>-198.07000000000016</v>
      </c>
      <c r="W59">
        <f t="shared" si="18"/>
        <v>-9621.7150000000001</v>
      </c>
      <c r="X59">
        <f t="shared" si="18"/>
        <v>0</v>
      </c>
      <c r="Y59">
        <f t="shared" si="18"/>
        <v>-649.64399999999659</v>
      </c>
      <c r="Z59">
        <f t="shared" si="18"/>
        <v>-253.85400000000118</v>
      </c>
      <c r="AA59">
        <f t="shared" si="9"/>
        <v>-487.18299999999726</v>
      </c>
    </row>
    <row r="60" spans="1:27" x14ac:dyDescent="0.4">
      <c r="A60">
        <v>19</v>
      </c>
      <c r="B60">
        <v>3</v>
      </c>
      <c r="C60" s="2">
        <v>419.89500000000044</v>
      </c>
      <c r="D60" s="2">
        <v>-3401.7999999999997</v>
      </c>
      <c r="E60" s="2">
        <v>-1080.9780000000001</v>
      </c>
      <c r="F60" s="2">
        <v>-5003.8410000000003</v>
      </c>
      <c r="G60" s="2">
        <v>-395.50500000000102</v>
      </c>
      <c r="H60" s="2">
        <v>-1258.5010000000038</v>
      </c>
      <c r="I60" s="2">
        <v>-787.93199999999979</v>
      </c>
      <c r="J60" s="2">
        <v>623.23400000000038</v>
      </c>
      <c r="K60" cm="1">
        <f t="array" ref="K60">SUM(ABS(C60:J60))</f>
        <v>12971.686000000005</v>
      </c>
      <c r="L60">
        <f t="shared" si="10"/>
        <v>3.2370117500531564E-2</v>
      </c>
      <c r="M60">
        <f t="shared" si="11"/>
        <v>-0.26224809943749783</v>
      </c>
      <c r="N60">
        <f t="shared" si="12"/>
        <v>-8.3333654545754476E-2</v>
      </c>
      <c r="O60">
        <f t="shared" si="13"/>
        <v>-0.38575101185767202</v>
      </c>
      <c r="P60">
        <f t="shared" si="14"/>
        <v>-3.0489868471993607E-2</v>
      </c>
      <c r="Q60">
        <f t="shared" si="15"/>
        <v>-9.7019076779996313E-2</v>
      </c>
      <c r="R60">
        <f t="shared" si="16"/>
        <v>-6.0742450904223207E-2</v>
      </c>
      <c r="S60">
        <f t="shared" si="17"/>
        <v>4.804572050233101E-2</v>
      </c>
      <c r="T60">
        <f t="shared" si="18"/>
        <v>419.89500000000044</v>
      </c>
      <c r="U60">
        <f t="shared" si="18"/>
        <v>-3401.7999999999997</v>
      </c>
      <c r="V60">
        <f t="shared" si="18"/>
        <v>-1080.9780000000001</v>
      </c>
      <c r="W60">
        <f t="shared" si="18"/>
        <v>-5003.8410000000003</v>
      </c>
      <c r="X60">
        <f t="shared" si="18"/>
        <v>-395.50500000000102</v>
      </c>
      <c r="Y60">
        <f t="shared" si="18"/>
        <v>-1258.5010000000038</v>
      </c>
      <c r="Z60">
        <f t="shared" si="18"/>
        <v>-787.93199999999979</v>
      </c>
      <c r="AA60">
        <f t="shared" si="9"/>
        <v>623.23400000000038</v>
      </c>
    </row>
    <row r="61" spans="1:27" x14ac:dyDescent="0.4">
      <c r="A61">
        <v>20</v>
      </c>
      <c r="B61">
        <v>3</v>
      </c>
      <c r="C61">
        <v>-1089.201</v>
      </c>
      <c r="D61">
        <v>-1013.5619999999999</v>
      </c>
      <c r="E61">
        <v>-9616.9670000000006</v>
      </c>
      <c r="F61">
        <v>-628.56200000000001</v>
      </c>
      <c r="G61">
        <v>-3673.6470000000008</v>
      </c>
      <c r="H61">
        <v>-9977.0190000000002</v>
      </c>
      <c r="I61">
        <v>412.80999999999995</v>
      </c>
      <c r="J61">
        <v>-1980.9000000000015</v>
      </c>
      <c r="K61" cm="1">
        <f t="array" ref="K61">SUM(ABS(C61:J61))</f>
        <v>28392.668000000001</v>
      </c>
      <c r="L61">
        <f t="shared" si="10"/>
        <v>-3.8362051780410349E-2</v>
      </c>
      <c r="M61">
        <f t="shared" si="11"/>
        <v>-3.569801893925572E-2</v>
      </c>
      <c r="N61">
        <f t="shared" si="12"/>
        <v>-0.33871304380412576</v>
      </c>
      <c r="O61">
        <f t="shared" si="13"/>
        <v>-2.2138180180883319E-2</v>
      </c>
      <c r="P61">
        <f t="shared" si="14"/>
        <v>-0.12938717136410008</v>
      </c>
      <c r="Q61">
        <f t="shared" si="15"/>
        <v>-0.35139420501095564</v>
      </c>
      <c r="R61">
        <f t="shared" si="16"/>
        <v>1.4539316981412241E-2</v>
      </c>
      <c r="S61">
        <f t="shared" si="17"/>
        <v>-6.9768011938856941E-2</v>
      </c>
      <c r="T61">
        <f>IF(OR(C61&gt;C$63+15*C$62,C61&lt;C$64-1.5*C$62),0,C61)</f>
        <v>-1089.201</v>
      </c>
      <c r="U61">
        <f>IF(OR(D61&gt;D$63+15*D$62,D61&lt;D$64-1.5*D$62),0,D61)</f>
        <v>-1013.5619999999999</v>
      </c>
      <c r="V61">
        <f t="shared" si="18"/>
        <v>0</v>
      </c>
      <c r="W61">
        <f t="shared" si="18"/>
        <v>-628.56200000000001</v>
      </c>
      <c r="X61">
        <f t="shared" si="18"/>
        <v>-3673.6470000000008</v>
      </c>
      <c r="Y61">
        <f t="shared" si="18"/>
        <v>0</v>
      </c>
      <c r="Z61">
        <f t="shared" si="18"/>
        <v>412.80999999999995</v>
      </c>
      <c r="AA61">
        <f t="shared" si="18"/>
        <v>-1980.9000000000015</v>
      </c>
    </row>
    <row r="62" spans="1:27" x14ac:dyDescent="0.4">
      <c r="B62" t="s">
        <v>1011</v>
      </c>
      <c r="C62">
        <f>QUARTILE(C2:C61,3)-QUARTILE(C2:C61,1)</f>
        <v>3158.6390000000024</v>
      </c>
      <c r="D62">
        <f t="shared" ref="D62:J62" si="19">QUARTILE(D2:D61,3)-QUARTILE(D2:D61,1)</f>
        <v>4542.0797500000026</v>
      </c>
      <c r="E62">
        <f t="shared" si="19"/>
        <v>2567.1477500000037</v>
      </c>
      <c r="F62">
        <f t="shared" si="19"/>
        <v>5018.9512500000028</v>
      </c>
      <c r="G62">
        <f t="shared" si="19"/>
        <v>2843.0889999999981</v>
      </c>
      <c r="H62">
        <f t="shared" si="19"/>
        <v>2297.5325000000062</v>
      </c>
      <c r="I62">
        <f t="shared" si="19"/>
        <v>2210.0597500000008</v>
      </c>
      <c r="J62">
        <f t="shared" si="19"/>
        <v>5700.0185000000001</v>
      </c>
    </row>
    <row r="63" spans="1:27" x14ac:dyDescent="0.4">
      <c r="B63" t="s">
        <v>1012</v>
      </c>
      <c r="C63">
        <f>QUARTILE(C2:C61,3)</f>
        <v>2894.7440000000001</v>
      </c>
      <c r="D63">
        <f t="shared" ref="D63:J63" si="20">QUARTILE(D2:D61,3)</f>
        <v>1133.8625000000029</v>
      </c>
      <c r="E63">
        <f t="shared" si="20"/>
        <v>1372.2652500000029</v>
      </c>
      <c r="F63">
        <f t="shared" si="20"/>
        <v>1749.2955000000011</v>
      </c>
      <c r="G63">
        <f t="shared" si="20"/>
        <v>1013.5019999999995</v>
      </c>
      <c r="H63">
        <f t="shared" si="20"/>
        <v>999.67400000000271</v>
      </c>
      <c r="I63">
        <f t="shared" si="20"/>
        <v>1838.3275000000008</v>
      </c>
      <c r="J63">
        <f t="shared" si="20"/>
        <v>5346.48675</v>
      </c>
    </row>
    <row r="64" spans="1:27" x14ac:dyDescent="0.4">
      <c r="B64" t="s">
        <v>1013</v>
      </c>
      <c r="C64">
        <f>QUARTILE(C2:C61,1)</f>
        <v>-263.89500000000226</v>
      </c>
      <c r="D64">
        <f t="shared" ref="D64:J64" si="21">QUARTILE(D2:D61,1)</f>
        <v>-3408.2172500000001</v>
      </c>
      <c r="E64">
        <f t="shared" si="21"/>
        <v>-1194.8825000000006</v>
      </c>
      <c r="F64">
        <f t="shared" si="21"/>
        <v>-3269.6557500000017</v>
      </c>
      <c r="G64">
        <f t="shared" si="21"/>
        <v>-1829.5869999999989</v>
      </c>
      <c r="H64">
        <f t="shared" si="21"/>
        <v>-1297.8585000000035</v>
      </c>
      <c r="I64">
        <f t="shared" si="21"/>
        <v>-371.73225000000002</v>
      </c>
      <c r="J64">
        <f t="shared" si="21"/>
        <v>-353.53174999999965</v>
      </c>
    </row>
  </sheetData>
  <phoneticPr fontId="1" type="noConversion"/>
  <conditionalFormatting sqref="B2:J1048576">
    <cfRule type="cellIs" dxfId="3" priority="2" operator="greaterThan">
      <formula>10000</formula>
    </cfRule>
  </conditionalFormatting>
  <conditionalFormatting sqref="C3:J21 C43:J61 C23:J41">
    <cfRule type="cellIs" dxfId="2" priority="1" operator="lessThan">
      <formula>-10000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655B-1127-48AA-9965-BF1A63786FC0}">
  <dimension ref="A1:Z21"/>
  <sheetViews>
    <sheetView workbookViewId="0">
      <selection sqref="A1:XFD1048576"/>
    </sheetView>
  </sheetViews>
  <sheetFormatPr defaultRowHeight="17.399999999999999" x14ac:dyDescent="0.4"/>
  <cols>
    <col min="2" max="4" width="10.5" bestFit="1" customWidth="1"/>
    <col min="5" max="8" width="11.3984375" bestFit="1" customWidth="1"/>
    <col min="9" max="9" width="12.69921875" bestFit="1" customWidth="1"/>
    <col min="10" max="12" width="10.19921875" bestFit="1" customWidth="1"/>
    <col min="13" max="13" width="11.3984375" bestFit="1" customWidth="1"/>
    <col min="14" max="14" width="10.5" bestFit="1" customWidth="1"/>
    <col min="15" max="15" width="10.19921875" bestFit="1" customWidth="1"/>
    <col min="16" max="16" width="11.3984375" bestFit="1" customWidth="1"/>
    <col min="17" max="17" width="10.5" bestFit="1" customWidth="1"/>
    <col min="18" max="24" width="11.3984375" bestFit="1" customWidth="1"/>
    <col min="25" max="25" width="10.5" bestFit="1" customWidth="1"/>
    <col min="26" max="26" width="15.3984375" bestFit="1" customWidth="1"/>
  </cols>
  <sheetData>
    <row r="1" spans="1:26" x14ac:dyDescent="0.4">
      <c r="A1" t="s">
        <v>21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  <c r="Z1" t="s">
        <v>22</v>
      </c>
    </row>
    <row r="2" spans="1:26" x14ac:dyDescent="0.4">
      <c r="A2">
        <v>1</v>
      </c>
      <c r="B2">
        <v>1281.2979999999952</v>
      </c>
      <c r="C2">
        <v>1527.4499999999971</v>
      </c>
      <c r="D2">
        <v>1176.0790000000052</v>
      </c>
      <c r="E2">
        <v>309.51499999999942</v>
      </c>
      <c r="F2">
        <v>1726.1719999999914</v>
      </c>
      <c r="G2">
        <v>347.00200000000768</v>
      </c>
      <c r="H2">
        <v>-3044.3669999999984</v>
      </c>
      <c r="I2">
        <v>476.67200000000594</v>
      </c>
      <c r="J2">
        <v>-231.82200000000012</v>
      </c>
      <c r="K2">
        <v>775.66400000000431</v>
      </c>
      <c r="L2">
        <v>1371.9650000000038</v>
      </c>
      <c r="M2">
        <v>-410.94600000001083</v>
      </c>
      <c r="N2">
        <v>239.62799999999697</v>
      </c>
      <c r="O2">
        <v>169.00800000000163</v>
      </c>
      <c r="P2">
        <v>85.013999999995576</v>
      </c>
      <c r="Q2">
        <v>-1263.4290000000037</v>
      </c>
      <c r="R2">
        <v>226.37299999999232</v>
      </c>
      <c r="S2">
        <v>1130.1150000000052</v>
      </c>
      <c r="T2">
        <v>-1085.6159999999945</v>
      </c>
      <c r="U2">
        <v>-399.01900000000023</v>
      </c>
      <c r="V2">
        <v>1522.6409999999887</v>
      </c>
      <c r="W2">
        <v>245.62399999999616</v>
      </c>
      <c r="X2">
        <v>1615.5760000000009</v>
      </c>
      <c r="Y2">
        <v>324.27300000000105</v>
      </c>
      <c r="Z2" t="s">
        <v>9</v>
      </c>
    </row>
    <row r="3" spans="1:26" x14ac:dyDescent="0.4">
      <c r="A3">
        <v>2</v>
      </c>
      <c r="B3">
        <v>7293.3240000000005</v>
      </c>
      <c r="C3">
        <v>3024.7059999999983</v>
      </c>
      <c r="D3">
        <v>1530.5709999999999</v>
      </c>
      <c r="E3">
        <v>1883.7720000000008</v>
      </c>
      <c r="F3">
        <v>1013.0010000000002</v>
      </c>
      <c r="G3">
        <v>1015.0279999999984</v>
      </c>
      <c r="H3">
        <v>1598.1750000000011</v>
      </c>
      <c r="I3">
        <v>2026.9360000000015</v>
      </c>
      <c r="J3">
        <v>5759.7620000000006</v>
      </c>
      <c r="K3">
        <v>1383</v>
      </c>
      <c r="L3">
        <v>1031.1880000000019</v>
      </c>
      <c r="M3">
        <v>385.97799999999916</v>
      </c>
      <c r="N3">
        <v>-1130.6530000000021</v>
      </c>
      <c r="O3">
        <v>772.09600000000137</v>
      </c>
      <c r="P3">
        <v>1022.7600000000002</v>
      </c>
      <c r="Q3">
        <v>-359.86699999999837</v>
      </c>
      <c r="R3">
        <v>6153.2820000000002</v>
      </c>
      <c r="S3">
        <v>-3276.820999999999</v>
      </c>
      <c r="T3">
        <v>1249.7969999999987</v>
      </c>
      <c r="U3">
        <v>59.847999999998137</v>
      </c>
      <c r="V3">
        <v>-350.53499999999985</v>
      </c>
      <c r="W3">
        <v>-481.72599999999875</v>
      </c>
      <c r="X3">
        <v>299.91899999999987</v>
      </c>
      <c r="Y3">
        <v>-64.290000000000873</v>
      </c>
      <c r="Z3" t="s">
        <v>10</v>
      </c>
    </row>
    <row r="4" spans="1:26" x14ac:dyDescent="0.4">
      <c r="A4">
        <v>3</v>
      </c>
      <c r="B4">
        <v>1560.1259999999993</v>
      </c>
      <c r="C4">
        <v>-3047.4179999999997</v>
      </c>
      <c r="D4">
        <v>-5214.7639999999956</v>
      </c>
      <c r="E4">
        <v>2562.4799999999996</v>
      </c>
      <c r="F4">
        <v>509.36299999999937</v>
      </c>
      <c r="G4">
        <v>1656.4380000000001</v>
      </c>
      <c r="H4">
        <v>4482.1899999999996</v>
      </c>
      <c r="I4">
        <v>4894.8860000000004</v>
      </c>
      <c r="J4">
        <v>-970.23700000000099</v>
      </c>
      <c r="K4">
        <v>-5332.3559999999998</v>
      </c>
      <c r="L4">
        <v>-12301.277000000002</v>
      </c>
      <c r="M4">
        <v>1810.848</v>
      </c>
      <c r="N4">
        <v>765.81700000000001</v>
      </c>
      <c r="O4">
        <v>1433.8789999999999</v>
      </c>
      <c r="P4">
        <v>-2015.4940000000001</v>
      </c>
      <c r="Q4">
        <v>1871.125</v>
      </c>
      <c r="R4">
        <v>-5189.882999999998</v>
      </c>
      <c r="S4">
        <v>-18085.315999999999</v>
      </c>
      <c r="T4">
        <v>-20104.044000000002</v>
      </c>
      <c r="U4">
        <v>596.69800000000032</v>
      </c>
      <c r="V4">
        <v>591.65499999999997</v>
      </c>
      <c r="W4">
        <v>1139.9570000000003</v>
      </c>
      <c r="X4">
        <v>-4668.8040000000001</v>
      </c>
      <c r="Y4">
        <v>-351.42000000000007</v>
      </c>
      <c r="Z4" t="s">
        <v>11</v>
      </c>
    </row>
    <row r="5" spans="1:26" x14ac:dyDescent="0.4">
      <c r="A5">
        <v>4</v>
      </c>
      <c r="B5" s="2">
        <v>5915.9590000000007</v>
      </c>
      <c r="C5" s="2">
        <v>2084.2199999999939</v>
      </c>
      <c r="D5" s="2">
        <v>-498.8739999999998</v>
      </c>
      <c r="E5" s="2">
        <v>5472.5199999999968</v>
      </c>
      <c r="F5" s="2">
        <v>3724.3970000000004</v>
      </c>
      <c r="G5" s="2">
        <v>5529.1039999999994</v>
      </c>
      <c r="H5" s="2">
        <v>4546.6729999999989</v>
      </c>
      <c r="I5" s="2">
        <v>17014.190999999999</v>
      </c>
      <c r="J5">
        <v>3557.6630000000005</v>
      </c>
      <c r="K5">
        <v>1100.6149999999998</v>
      </c>
      <c r="L5">
        <v>2892.0420000000004</v>
      </c>
      <c r="M5">
        <v>2847.0739999999996</v>
      </c>
      <c r="N5">
        <v>2284.2219999999998</v>
      </c>
      <c r="O5">
        <v>4137.2900000000009</v>
      </c>
      <c r="P5">
        <v>3167.3850000000002</v>
      </c>
      <c r="Q5">
        <v>1548.7880000000005</v>
      </c>
      <c r="R5">
        <v>1859.7020000000011</v>
      </c>
      <c r="S5">
        <v>-4554.5859999999957</v>
      </c>
      <c r="T5">
        <v>-1762.6680000000015</v>
      </c>
      <c r="U5">
        <v>-261.72899999999936</v>
      </c>
      <c r="V5">
        <v>-500.90099999999984</v>
      </c>
      <c r="W5">
        <v>183.71699999999873</v>
      </c>
      <c r="X5">
        <v>-215.99099999999999</v>
      </c>
      <c r="Y5">
        <v>5248.8689999999997</v>
      </c>
      <c r="Z5" t="s">
        <v>12</v>
      </c>
    </row>
    <row r="6" spans="1:26" x14ac:dyDescent="0.4">
      <c r="A6">
        <v>5</v>
      </c>
      <c r="B6" s="2">
        <v>-1832.1130000000048</v>
      </c>
      <c r="C6" s="2">
        <v>-4750.9279999999999</v>
      </c>
      <c r="D6" s="2">
        <v>3285.4699999999975</v>
      </c>
      <c r="E6" s="2">
        <v>-23029.759000000005</v>
      </c>
      <c r="F6" s="2">
        <v>-10173.227000000003</v>
      </c>
      <c r="G6" s="2">
        <v>-9721.8559999999998</v>
      </c>
      <c r="H6" s="2">
        <v>-15152.961000000001</v>
      </c>
      <c r="I6" s="2">
        <v>1494.0640000000003</v>
      </c>
      <c r="J6" s="2">
        <v>-9344.7219999999998</v>
      </c>
      <c r="K6" s="2">
        <v>-5831.808</v>
      </c>
      <c r="L6" s="2">
        <v>2715.0030000000002</v>
      </c>
      <c r="M6" s="2">
        <v>-17395.490000000002</v>
      </c>
      <c r="N6" s="2">
        <v>5287.9139999999998</v>
      </c>
      <c r="O6" s="2">
        <v>-8111.2050000000017</v>
      </c>
      <c r="P6" s="2">
        <v>-14473.975</v>
      </c>
      <c r="Q6" s="2">
        <v>-528.62799999999993</v>
      </c>
      <c r="R6">
        <v>-30725.436000000002</v>
      </c>
      <c r="S6">
        <v>-14080.85</v>
      </c>
      <c r="T6">
        <v>6376.6340000000018</v>
      </c>
      <c r="U6">
        <v>-13370.171</v>
      </c>
      <c r="V6">
        <v>-2236.7610000000004</v>
      </c>
      <c r="W6">
        <v>-9021.6749999999993</v>
      </c>
      <c r="X6">
        <v>-24296.095000000001</v>
      </c>
      <c r="Y6">
        <v>1424.1570000000002</v>
      </c>
      <c r="Z6" t="s">
        <v>13</v>
      </c>
    </row>
    <row r="7" spans="1:26" x14ac:dyDescent="0.4">
      <c r="A7">
        <v>6</v>
      </c>
      <c r="B7">
        <v>5887.2250000000004</v>
      </c>
      <c r="C7">
        <v>-3940.6710000000021</v>
      </c>
      <c r="D7">
        <v>4556.3209999999999</v>
      </c>
      <c r="E7">
        <v>-4615.4919999999984</v>
      </c>
      <c r="F7">
        <v>-7254.59</v>
      </c>
      <c r="G7">
        <v>-12839.811</v>
      </c>
      <c r="H7">
        <v>298.98899999999412</v>
      </c>
      <c r="I7">
        <v>6935.7910000000011</v>
      </c>
      <c r="J7">
        <v>2191.3240000000005</v>
      </c>
      <c r="K7">
        <v>-4377.5569999999989</v>
      </c>
      <c r="L7">
        <v>1266.6679999999997</v>
      </c>
      <c r="M7">
        <v>-3827.9969999999958</v>
      </c>
      <c r="N7">
        <v>-6575.8430000000008</v>
      </c>
      <c r="O7">
        <v>-6946.0969999999998</v>
      </c>
      <c r="P7">
        <v>1460.6349999999984</v>
      </c>
      <c r="Q7">
        <v>-3174.1610000000001</v>
      </c>
      <c r="R7">
        <v>1312.0989999999983</v>
      </c>
      <c r="S7">
        <v>-5724.7390000000005</v>
      </c>
      <c r="T7">
        <v>-356.99499999999989</v>
      </c>
      <c r="U7">
        <v>-3124.5390000000043</v>
      </c>
      <c r="V7">
        <v>-2529.7969999999996</v>
      </c>
      <c r="W7">
        <v>-2157.2839999999997</v>
      </c>
      <c r="X7">
        <v>382.77499999999964</v>
      </c>
      <c r="Y7">
        <v>-3753.2170000000001</v>
      </c>
      <c r="Z7" t="s">
        <v>14</v>
      </c>
    </row>
    <row r="8" spans="1:26" x14ac:dyDescent="0.4">
      <c r="A8">
        <v>7</v>
      </c>
      <c r="B8" t="e">
        <f>'1024최재혁'!#REF!</f>
        <v>#REF!</v>
      </c>
      <c r="C8" t="e">
        <f>'1024최재혁'!#REF!</f>
        <v>#REF!</v>
      </c>
      <c r="D8" t="e">
        <f>'1024최재혁'!#REF!</f>
        <v>#REF!</v>
      </c>
      <c r="E8" t="e">
        <f>'1024최재혁'!#REF!</f>
        <v>#REF!</v>
      </c>
      <c r="F8" t="e">
        <f>'1024최재혁'!#REF!</f>
        <v>#REF!</v>
      </c>
      <c r="G8" t="e">
        <f>'1024최재혁'!#REF!</f>
        <v>#REF!</v>
      </c>
      <c r="H8" t="e">
        <f>'1024최재혁'!#REF!</f>
        <v>#REF!</v>
      </c>
      <c r="I8" t="e">
        <f>'1024최재혁'!#REF!</f>
        <v>#REF!</v>
      </c>
      <c r="J8" t="e">
        <f>'1024최재혁'!#REF!</f>
        <v>#REF!</v>
      </c>
      <c r="K8" t="e">
        <f>'1024최재혁'!#REF!</f>
        <v>#REF!</v>
      </c>
      <c r="L8" t="e">
        <f>'1024최재혁'!#REF!</f>
        <v>#REF!</v>
      </c>
      <c r="M8" t="e">
        <f>'1024최재혁'!#REF!</f>
        <v>#REF!</v>
      </c>
      <c r="N8" t="e">
        <f>'1024최재혁'!#REF!</f>
        <v>#REF!</v>
      </c>
      <c r="O8" t="e">
        <f>'1024최재혁'!#REF!</f>
        <v>#REF!</v>
      </c>
      <c r="P8" t="e">
        <f>'1024최재혁'!#REF!</f>
        <v>#REF!</v>
      </c>
      <c r="Q8" t="e">
        <f>'1024최재혁'!#REF!</f>
        <v>#REF!</v>
      </c>
      <c r="R8" t="e">
        <f>'1024최재혁'!#REF!</f>
        <v>#REF!</v>
      </c>
      <c r="S8" t="e">
        <f>'1024최재혁'!#REF!</f>
        <v>#REF!</v>
      </c>
      <c r="T8" t="e">
        <f>'1024최재혁'!#REF!</f>
        <v>#REF!</v>
      </c>
      <c r="U8" t="e">
        <f>'1024최재혁'!#REF!</f>
        <v>#REF!</v>
      </c>
      <c r="V8" t="e">
        <f>'1024최재혁'!#REF!</f>
        <v>#REF!</v>
      </c>
      <c r="W8" t="e">
        <f>'1024최재혁'!#REF!</f>
        <v>#REF!</v>
      </c>
      <c r="X8" t="e">
        <f>'1024최재혁'!#REF!</f>
        <v>#REF!</v>
      </c>
      <c r="Y8" t="e">
        <f>'1024최재혁'!#REF!</f>
        <v>#REF!</v>
      </c>
      <c r="Z8" t="s">
        <v>15</v>
      </c>
    </row>
    <row r="9" spans="1:26" x14ac:dyDescent="0.4">
      <c r="A9">
        <v>8</v>
      </c>
      <c r="B9">
        <v>2779.7380000000012</v>
      </c>
      <c r="C9">
        <v>1208.0070000000014</v>
      </c>
      <c r="D9">
        <v>1475.5040000000008</v>
      </c>
      <c r="E9">
        <v>-2221.6429999999964</v>
      </c>
      <c r="F9">
        <v>322.82099999999991</v>
      </c>
      <c r="G9">
        <v>1554.7850000000035</v>
      </c>
      <c r="H9">
        <v>1190.8519999999999</v>
      </c>
      <c r="I9">
        <v>7761.7539999999999</v>
      </c>
      <c r="J9">
        <v>1416.3410000000003</v>
      </c>
      <c r="K9">
        <v>470.27800000000025</v>
      </c>
      <c r="L9">
        <v>1365.3840000000018</v>
      </c>
      <c r="M9">
        <v>-6027.0619999999981</v>
      </c>
      <c r="N9">
        <v>-370.58799999999974</v>
      </c>
      <c r="O9">
        <v>1750.208000000006</v>
      </c>
      <c r="P9">
        <v>462.38599999999951</v>
      </c>
      <c r="Q9">
        <v>6067.473</v>
      </c>
      <c r="R9">
        <v>2236.5509999999995</v>
      </c>
      <c r="S9">
        <v>-530.74800000000141</v>
      </c>
      <c r="T9">
        <v>-230.26399999999921</v>
      </c>
      <c r="U9">
        <v>-2409.4670000000006</v>
      </c>
      <c r="V9">
        <v>-753.71300000000338</v>
      </c>
      <c r="W9">
        <v>88.864999999997963</v>
      </c>
      <c r="X9">
        <v>879.22999999999956</v>
      </c>
      <c r="Y9">
        <v>21780.961000000003</v>
      </c>
      <c r="Z9" t="s">
        <v>16</v>
      </c>
    </row>
    <row r="10" spans="1:26" x14ac:dyDescent="0.4">
      <c r="A10">
        <v>9</v>
      </c>
      <c r="B10">
        <v>2153.3300000000017</v>
      </c>
      <c r="C10">
        <v>1145.1049999999959</v>
      </c>
      <c r="D10">
        <v>-4655.5579999999973</v>
      </c>
      <c r="E10">
        <v>2522.6429999999964</v>
      </c>
      <c r="F10">
        <v>-3431.9320000000007</v>
      </c>
      <c r="G10">
        <v>376.4210000000021</v>
      </c>
      <c r="H10">
        <v>1383.6519999999982</v>
      </c>
      <c r="I10">
        <v>5639.3399999999992</v>
      </c>
      <c r="J10">
        <v>1175.3650000000016</v>
      </c>
      <c r="K10">
        <v>-160.51700000000164</v>
      </c>
      <c r="L10">
        <v>-9400.6310000000012</v>
      </c>
      <c r="M10">
        <v>-3705.0059999999939</v>
      </c>
      <c r="N10">
        <v>-6168.3809999999939</v>
      </c>
      <c r="O10">
        <v>-2660.0190000000039</v>
      </c>
      <c r="P10">
        <v>-2019.0059999999994</v>
      </c>
      <c r="Q10">
        <v>-2580.4319999999998</v>
      </c>
      <c r="R10">
        <v>744.5779999999977</v>
      </c>
      <c r="S10">
        <v>-3427.469000000001</v>
      </c>
      <c r="T10">
        <v>-10469.415000000001</v>
      </c>
      <c r="U10">
        <v>-2105.1310000000012</v>
      </c>
      <c r="V10">
        <v>-5049.8450000000012</v>
      </c>
      <c r="W10">
        <v>-133.89800000000105</v>
      </c>
      <c r="X10">
        <v>-763.94900000000052</v>
      </c>
      <c r="Y10">
        <v>5140.2049999999999</v>
      </c>
      <c r="Z10" t="s">
        <v>17</v>
      </c>
    </row>
    <row r="11" spans="1:26" x14ac:dyDescent="0.4">
      <c r="A11">
        <v>10</v>
      </c>
      <c r="B11">
        <v>1262.3349999999991</v>
      </c>
      <c r="C11">
        <v>-358.87000000000262</v>
      </c>
      <c r="D11">
        <v>1855.1340000000055</v>
      </c>
      <c r="E11">
        <v>1756.9230000000025</v>
      </c>
      <c r="F11">
        <v>2196.5469999999987</v>
      </c>
      <c r="G11">
        <v>1105.7559999999939</v>
      </c>
      <c r="H11">
        <v>-802.6260000000002</v>
      </c>
      <c r="I11">
        <v>8348.4239999999991</v>
      </c>
      <c r="J11">
        <v>217.35599999999977</v>
      </c>
      <c r="K11">
        <v>-1558.1080000000002</v>
      </c>
      <c r="L11">
        <v>263.59499999999753</v>
      </c>
      <c r="M11">
        <v>414.28900000000067</v>
      </c>
      <c r="N11">
        <v>1068.7330000000002</v>
      </c>
      <c r="O11">
        <v>727.50599999999395</v>
      </c>
      <c r="P11">
        <v>-180.63300000000027</v>
      </c>
      <c r="Q11">
        <v>940.70999999999913</v>
      </c>
      <c r="R11">
        <v>1384.4380000000019</v>
      </c>
      <c r="S11">
        <v>-1824.198000000004</v>
      </c>
      <c r="T11">
        <v>1336.1680000000015</v>
      </c>
      <c r="U11">
        <v>-1280.6299999999974</v>
      </c>
      <c r="V11">
        <v>460.12200000000303</v>
      </c>
      <c r="W11">
        <v>445.98099999999977</v>
      </c>
      <c r="X11">
        <v>3149.6769999999997</v>
      </c>
      <c r="Y11">
        <v>10128.367000000002</v>
      </c>
      <c r="Z11" t="s">
        <v>18</v>
      </c>
    </row>
    <row r="12" spans="1:26" x14ac:dyDescent="0.4">
      <c r="A12">
        <v>11</v>
      </c>
      <c r="B12">
        <v>622.47700000000259</v>
      </c>
      <c r="C12">
        <v>-1203.6260000000002</v>
      </c>
      <c r="D12">
        <v>-2297.3110000000015</v>
      </c>
      <c r="E12">
        <v>-23085.922999999999</v>
      </c>
      <c r="F12">
        <v>-170.46999999999753</v>
      </c>
      <c r="G12">
        <v>-2901.0650000000023</v>
      </c>
      <c r="H12">
        <v>43025.305999999997</v>
      </c>
      <c r="I12">
        <v>1007.9029999999998</v>
      </c>
      <c r="J12">
        <v>-1935.5620000000017</v>
      </c>
      <c r="K12">
        <v>-728.96500000000015</v>
      </c>
      <c r="L12">
        <v>-1131.1790000000001</v>
      </c>
      <c r="M12">
        <v>-11059.690999999999</v>
      </c>
      <c r="N12">
        <v>3176.0730000000003</v>
      </c>
      <c r="O12">
        <v>-1987.1690000000017</v>
      </c>
      <c r="P12">
        <v>34464.137000000002</v>
      </c>
      <c r="Q12">
        <v>3316.1129999999994</v>
      </c>
      <c r="R12">
        <v>-601.07499999999891</v>
      </c>
      <c r="S12">
        <v>-581.42699999999968</v>
      </c>
      <c r="T12">
        <v>-280.56500000000051</v>
      </c>
      <c r="U12">
        <v>-14132.425999999999</v>
      </c>
      <c r="V12">
        <v>226.15400000000045</v>
      </c>
      <c r="W12">
        <v>-1169.7199999999939</v>
      </c>
      <c r="X12">
        <v>35886.803</v>
      </c>
      <c r="Y12">
        <v>1770.7949999999998</v>
      </c>
      <c r="Z12" t="s">
        <v>19</v>
      </c>
    </row>
    <row r="13" spans="1:26" x14ac:dyDescent="0.4">
      <c r="A13">
        <v>12</v>
      </c>
      <c r="B13">
        <v>283.69499999999971</v>
      </c>
      <c r="C13">
        <v>1801.1029999999992</v>
      </c>
      <c r="D13">
        <v>1727.5560000000005</v>
      </c>
      <c r="E13">
        <v>1945.4429999999957</v>
      </c>
      <c r="F13">
        <v>898.85599999999977</v>
      </c>
      <c r="G13">
        <v>2668.6689999999944</v>
      </c>
      <c r="H13">
        <v>3775.5459999999998</v>
      </c>
      <c r="I13">
        <v>1816.4690000000001</v>
      </c>
      <c r="J13">
        <v>-259.92500000000291</v>
      </c>
      <c r="K13">
        <v>1331.2329999999965</v>
      </c>
      <c r="L13">
        <v>1426.003999999999</v>
      </c>
      <c r="M13">
        <v>1516.7160000000003</v>
      </c>
      <c r="N13">
        <v>1661.1670000000013</v>
      </c>
      <c r="O13">
        <v>908.16999999999825</v>
      </c>
      <c r="P13">
        <v>1345.9769999999999</v>
      </c>
      <c r="Q13">
        <v>-163.61799999999948</v>
      </c>
      <c r="R13">
        <v>-275.80500000000029</v>
      </c>
      <c r="S13">
        <v>-1055.5410000000002</v>
      </c>
      <c r="T13">
        <v>-388.51400000000012</v>
      </c>
      <c r="U13">
        <v>-5637.0680000000002</v>
      </c>
      <c r="V13">
        <v>-8588.5659999999989</v>
      </c>
      <c r="W13">
        <v>-153.3269999999975</v>
      </c>
      <c r="X13">
        <v>-1657.2790000000005</v>
      </c>
      <c r="Y13">
        <v>1121.4300000000003</v>
      </c>
      <c r="Z13" t="s">
        <v>20</v>
      </c>
    </row>
    <row r="14" spans="1:26" x14ac:dyDescent="0.4">
      <c r="A14">
        <v>13</v>
      </c>
      <c r="B14">
        <v>8839.3059999999969</v>
      </c>
      <c r="C14">
        <v>2637.4789999999994</v>
      </c>
      <c r="D14">
        <v>-1721.5120000000024</v>
      </c>
      <c r="E14">
        <v>4713.7669999999998</v>
      </c>
      <c r="F14">
        <v>-1113.6860000000015</v>
      </c>
      <c r="G14">
        <v>-2216.0200000000041</v>
      </c>
      <c r="H14">
        <v>4806.7129999999997</v>
      </c>
      <c r="I14">
        <v>9185.275999999998</v>
      </c>
      <c r="J14">
        <v>-189.95299999999952</v>
      </c>
      <c r="K14">
        <v>-3289.8909999999996</v>
      </c>
      <c r="L14">
        <v>-2494.8149999999987</v>
      </c>
      <c r="M14">
        <v>1192.7150000000038</v>
      </c>
      <c r="N14">
        <v>768.30199999999604</v>
      </c>
      <c r="O14">
        <v>122.85599999999977</v>
      </c>
      <c r="P14">
        <v>6229.5</v>
      </c>
      <c r="Q14">
        <v>3616.9120000000003</v>
      </c>
      <c r="R14">
        <v>-1887.8510000000006</v>
      </c>
      <c r="S14">
        <v>-6439.8889999999992</v>
      </c>
      <c r="T14">
        <v>-2674.4420000000009</v>
      </c>
      <c r="U14">
        <v>-532.53200000000015</v>
      </c>
      <c r="V14">
        <v>-429.03500000000349</v>
      </c>
      <c r="W14">
        <v>-1098.7910000000011</v>
      </c>
      <c r="X14">
        <v>-6778.4570000000003</v>
      </c>
      <c r="Y14">
        <v>6658.3330000000005</v>
      </c>
      <c r="Z14" t="s">
        <v>42</v>
      </c>
    </row>
    <row r="15" spans="1:26" x14ac:dyDescent="0.4">
      <c r="A15">
        <v>14</v>
      </c>
      <c r="B15">
        <v>8506.3329999999987</v>
      </c>
      <c r="C15">
        <v>3266.5920000000006</v>
      </c>
      <c r="D15">
        <v>5248.7390000000014</v>
      </c>
      <c r="E15">
        <v>5095.3139999999985</v>
      </c>
      <c r="F15">
        <v>939.07200000000012</v>
      </c>
      <c r="G15">
        <v>2253.5290000000023</v>
      </c>
      <c r="H15">
        <v>2224.1019999999999</v>
      </c>
      <c r="I15">
        <v>10150.892</v>
      </c>
      <c r="J15">
        <v>2132.3829999999998</v>
      </c>
      <c r="K15">
        <v>-1789.3880000000026</v>
      </c>
      <c r="L15">
        <v>545.40200000000004</v>
      </c>
      <c r="M15">
        <v>6796.7260000000024</v>
      </c>
      <c r="N15">
        <v>-794.58100000000013</v>
      </c>
      <c r="O15">
        <v>911.69800000000032</v>
      </c>
      <c r="P15">
        <v>-357.52800000000025</v>
      </c>
      <c r="Q15">
        <v>1181.0379999999986</v>
      </c>
      <c r="R15">
        <v>2618.2550000000001</v>
      </c>
      <c r="S15">
        <v>-3998.5810000000001</v>
      </c>
      <c r="T15">
        <v>883.15400000000045</v>
      </c>
      <c r="U15">
        <v>-296.55099999999948</v>
      </c>
      <c r="V15">
        <v>-3303.6960000000008</v>
      </c>
      <c r="W15">
        <v>-188.65899999999965</v>
      </c>
      <c r="X15">
        <v>-414.34499999999935</v>
      </c>
      <c r="Y15">
        <v>6747.3900000000031</v>
      </c>
      <c r="Z15" t="s">
        <v>92</v>
      </c>
    </row>
    <row r="16" spans="1:26" x14ac:dyDescent="0.4">
      <c r="A16">
        <v>15</v>
      </c>
      <c r="B16">
        <v>2780.5699999999997</v>
      </c>
      <c r="C16">
        <v>-692.39500000000021</v>
      </c>
      <c r="D16">
        <v>-1151.4330000000009</v>
      </c>
      <c r="E16">
        <v>1801.0690000000031</v>
      </c>
      <c r="F16">
        <v>1163.030999999999</v>
      </c>
      <c r="G16">
        <v>-1170.8319999999985</v>
      </c>
      <c r="H16">
        <v>451.21299999999974</v>
      </c>
      <c r="I16">
        <v>3166.1009999999997</v>
      </c>
      <c r="J16">
        <v>1964.6659999999997</v>
      </c>
      <c r="K16">
        <v>64.31899999999996</v>
      </c>
      <c r="L16">
        <v>590.83100000000013</v>
      </c>
      <c r="M16">
        <v>830.88900000000001</v>
      </c>
      <c r="N16">
        <v>1141.8660000000018</v>
      </c>
      <c r="O16">
        <v>363.07300000000032</v>
      </c>
      <c r="P16">
        <v>831.19799999999998</v>
      </c>
      <c r="Q16">
        <v>3315.7599999999998</v>
      </c>
      <c r="R16">
        <v>3026.036000000001</v>
      </c>
      <c r="S16">
        <v>-1111.4169999999995</v>
      </c>
      <c r="T16">
        <v>-1325.2309999999998</v>
      </c>
      <c r="U16">
        <v>1104.6420000000003</v>
      </c>
      <c r="V16">
        <v>214.15399999999863</v>
      </c>
      <c r="W16">
        <v>151.1579999999999</v>
      </c>
      <c r="X16">
        <v>407.91499999999996</v>
      </c>
      <c r="Y16">
        <v>237.65200000000004</v>
      </c>
      <c r="Z16" t="s">
        <v>142</v>
      </c>
    </row>
    <row r="17" spans="1:26" x14ac:dyDescent="0.4">
      <c r="A17">
        <v>16</v>
      </c>
      <c r="B17">
        <v>-2240.5679999999993</v>
      </c>
      <c r="C17">
        <v>-1441.7270000000008</v>
      </c>
      <c r="D17">
        <v>-460.89400000000023</v>
      </c>
      <c r="E17">
        <v>1746.7530000000006</v>
      </c>
      <c r="F17">
        <v>-375.53300000000309</v>
      </c>
      <c r="G17">
        <v>-6900.3639999999996</v>
      </c>
      <c r="H17">
        <v>1205.8530000000001</v>
      </c>
      <c r="I17">
        <v>1556.6090000000004</v>
      </c>
      <c r="J17">
        <v>-4635.9269999999997</v>
      </c>
      <c r="K17">
        <v>-7765.6770000000006</v>
      </c>
      <c r="L17">
        <v>-604.10800000000017</v>
      </c>
      <c r="M17">
        <v>-9120.9229999999989</v>
      </c>
      <c r="N17">
        <v>2609.7980000000025</v>
      </c>
      <c r="O17">
        <v>-5386.0820000000022</v>
      </c>
      <c r="P17">
        <v>2426.523000000001</v>
      </c>
      <c r="Q17">
        <v>-1634.2820000000002</v>
      </c>
      <c r="R17">
        <v>-898.20800000000008</v>
      </c>
      <c r="S17">
        <v>-6930.3839999999991</v>
      </c>
      <c r="T17">
        <v>-855.31600000000071</v>
      </c>
      <c r="U17">
        <v>-8598.4049999999988</v>
      </c>
      <c r="V17">
        <v>934.875</v>
      </c>
      <c r="W17">
        <v>-11150.747000000001</v>
      </c>
      <c r="X17">
        <v>444.48999999999796</v>
      </c>
      <c r="Y17">
        <v>-1303.1589999999997</v>
      </c>
      <c r="Z17" t="s">
        <v>191</v>
      </c>
    </row>
    <row r="18" spans="1:26" x14ac:dyDescent="0.4">
      <c r="A18">
        <v>17</v>
      </c>
      <c r="B18">
        <v>6083.5619999999999</v>
      </c>
      <c r="C18">
        <v>4848.08</v>
      </c>
      <c r="D18">
        <v>4922.0990000000002</v>
      </c>
      <c r="E18">
        <v>4139.8819999999996</v>
      </c>
      <c r="F18">
        <v>2727.3940000000002</v>
      </c>
      <c r="G18">
        <v>1603.1140000000014</v>
      </c>
      <c r="H18">
        <v>3206.3820000000001</v>
      </c>
      <c r="I18">
        <v>14655.218999999999</v>
      </c>
      <c r="J18">
        <v>3501.6680000000001</v>
      </c>
      <c r="K18">
        <v>2418.0550000000003</v>
      </c>
      <c r="L18">
        <v>1456.3450000000012</v>
      </c>
      <c r="M18">
        <v>1156.2260000000006</v>
      </c>
      <c r="N18">
        <v>1709.2690000000002</v>
      </c>
      <c r="O18">
        <v>431.64900000000125</v>
      </c>
      <c r="P18">
        <v>590.44499999999971</v>
      </c>
      <c r="Q18">
        <v>-8202.7170000000006</v>
      </c>
      <c r="R18">
        <v>770.79900000000089</v>
      </c>
      <c r="S18">
        <v>-682.19700000000012</v>
      </c>
      <c r="T18">
        <v>-532.92499999999927</v>
      </c>
      <c r="U18">
        <v>-946.59700000000157</v>
      </c>
      <c r="V18">
        <v>-166.30000000000291</v>
      </c>
      <c r="W18">
        <v>-1415.9310000000023</v>
      </c>
      <c r="X18">
        <v>-3182.650999999998</v>
      </c>
      <c r="Y18">
        <v>6622.7800000000025</v>
      </c>
      <c r="Z18" t="s">
        <v>240</v>
      </c>
    </row>
    <row r="19" spans="1:26" x14ac:dyDescent="0.4">
      <c r="A19">
        <v>18</v>
      </c>
      <c r="B19">
        <v>4210.8810000000003</v>
      </c>
      <c r="C19">
        <v>571.38900000000012</v>
      </c>
      <c r="D19">
        <v>1373.1659999999999</v>
      </c>
      <c r="E19">
        <v>2326.6550000000002</v>
      </c>
      <c r="F19">
        <v>-1757.7859999999991</v>
      </c>
      <c r="G19">
        <v>1298.1650000000009</v>
      </c>
      <c r="H19">
        <v>2131.366</v>
      </c>
      <c r="I19">
        <v>3237.5120000000024</v>
      </c>
      <c r="J19">
        <v>4996.8490000000002</v>
      </c>
      <c r="K19">
        <v>-342.4989999999998</v>
      </c>
      <c r="L19">
        <v>1459.6059999999998</v>
      </c>
      <c r="M19">
        <v>1117.4739999999997</v>
      </c>
      <c r="N19">
        <v>-2639.1239999999998</v>
      </c>
      <c r="O19">
        <v>-673.91899999999805</v>
      </c>
      <c r="P19">
        <v>1740.648000000001</v>
      </c>
      <c r="Q19">
        <v>-3412.1589999999997</v>
      </c>
      <c r="R19">
        <v>2850.98</v>
      </c>
      <c r="S19">
        <v>-5571.9590000000026</v>
      </c>
      <c r="T19">
        <v>-198.07000000000016</v>
      </c>
      <c r="U19">
        <v>-9621.7150000000001</v>
      </c>
      <c r="V19">
        <v>-6769.3779999999997</v>
      </c>
      <c r="W19">
        <v>-649.64399999999659</v>
      </c>
      <c r="X19">
        <v>-253.85400000000118</v>
      </c>
      <c r="Y19">
        <v>-487.18299999999726</v>
      </c>
      <c r="Z19" t="s">
        <v>272</v>
      </c>
    </row>
    <row r="20" spans="1:26" x14ac:dyDescent="0.4">
      <c r="A20">
        <v>19</v>
      </c>
      <c r="B20">
        <v>4322.1449999999986</v>
      </c>
      <c r="C20">
        <v>2848.59</v>
      </c>
      <c r="D20">
        <v>1027.0689999999995</v>
      </c>
      <c r="E20">
        <v>-711.95599999999922</v>
      </c>
      <c r="F20">
        <v>40.679999999996653</v>
      </c>
      <c r="G20">
        <v>1892.7779999999984</v>
      </c>
      <c r="H20">
        <v>3588.8759999999993</v>
      </c>
      <c r="I20">
        <v>10076.587</v>
      </c>
      <c r="J20">
        <v>-81.167999999999665</v>
      </c>
      <c r="K20">
        <v>892.26599999999962</v>
      </c>
      <c r="L20">
        <v>345.39600000000064</v>
      </c>
      <c r="M20">
        <v>432.25699999999961</v>
      </c>
      <c r="N20">
        <v>493.56299999999828</v>
      </c>
      <c r="O20">
        <v>994.55600000000413</v>
      </c>
      <c r="P20">
        <v>784.3139999999994</v>
      </c>
      <c r="Q20">
        <v>4139.1769999999997</v>
      </c>
      <c r="R20" s="2">
        <v>419.89500000000044</v>
      </c>
      <c r="S20" s="2">
        <v>-3401.7999999999997</v>
      </c>
      <c r="T20" s="2">
        <v>-1080.9780000000001</v>
      </c>
      <c r="U20" s="2">
        <v>-5003.8410000000003</v>
      </c>
      <c r="V20" s="2">
        <v>-395.50500000000102</v>
      </c>
      <c r="W20" s="2">
        <v>-1258.5010000000038</v>
      </c>
      <c r="X20" s="2">
        <v>-787.93199999999979</v>
      </c>
      <c r="Y20" s="2">
        <v>623.23400000000038</v>
      </c>
      <c r="Z20" t="s">
        <v>369</v>
      </c>
    </row>
    <row r="21" spans="1:26" x14ac:dyDescent="0.4">
      <c r="A21">
        <v>20</v>
      </c>
      <c r="B21">
        <v>4329.3829999999998</v>
      </c>
      <c r="C21">
        <v>2331.34</v>
      </c>
      <c r="D21">
        <v>-3152.2349999999997</v>
      </c>
      <c r="E21">
        <v>4694.2380000000012</v>
      </c>
      <c r="F21">
        <v>-66.384000000000015</v>
      </c>
      <c r="G21">
        <v>1607.1169999999997</v>
      </c>
      <c r="H21">
        <v>664.96899999999994</v>
      </c>
      <c r="I21">
        <v>853.3020000000015</v>
      </c>
      <c r="J21">
        <v>2245.9270000000006</v>
      </c>
      <c r="K21">
        <v>1493.5929999999998</v>
      </c>
      <c r="L21">
        <v>-1825.5689999999995</v>
      </c>
      <c r="M21">
        <v>-1299.9549999999999</v>
      </c>
      <c r="N21">
        <v>-566.08500000000004</v>
      </c>
      <c r="O21">
        <v>1.7710000000000719</v>
      </c>
      <c r="P21">
        <v>319.8739999999998</v>
      </c>
      <c r="Q21">
        <v>-3393.5479999999989</v>
      </c>
      <c r="R21">
        <v>-1089.201</v>
      </c>
      <c r="S21">
        <v>-1013.5619999999999</v>
      </c>
      <c r="T21">
        <v>-9616.9670000000006</v>
      </c>
      <c r="U21">
        <v>-628.56200000000001</v>
      </c>
      <c r="V21">
        <v>-3673.6470000000008</v>
      </c>
      <c r="W21">
        <v>-9977.0190000000002</v>
      </c>
      <c r="X21">
        <v>412.80999999999995</v>
      </c>
      <c r="Y21">
        <v>-1980.9000000000015</v>
      </c>
      <c r="Z21" t="s">
        <v>337</v>
      </c>
    </row>
  </sheetData>
  <phoneticPr fontId="1" type="noConversion"/>
  <conditionalFormatting sqref="B22:Z1048576 B2:Y21">
    <cfRule type="cellIs" dxfId="1" priority="2" operator="greaterThan">
      <formula>10000</formula>
    </cfRule>
  </conditionalFormatting>
  <conditionalFormatting sqref="B3:Y21">
    <cfRule type="cellIs" dxfId="0" priority="1" operator="lessThan">
      <formula>-10000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38CF-B105-4226-AC43-36723E61FBEA}">
  <dimension ref="A1:J33"/>
  <sheetViews>
    <sheetView workbookViewId="0">
      <selection activeCell="C3" sqref="C3:J5"/>
    </sheetView>
  </sheetViews>
  <sheetFormatPr defaultRowHeight="17.399999999999999" x14ac:dyDescent="0.4"/>
  <cols>
    <col min="1" max="1" width="28.69921875" bestFit="1" customWidth="1"/>
    <col min="2" max="2" width="2.5" customWidth="1"/>
    <col min="3" max="4" width="11.3984375" style="2" bestFit="1" customWidth="1"/>
    <col min="5" max="5" width="10.3984375" style="2" bestFit="1" customWidth="1"/>
    <col min="6" max="7" width="11.3984375" style="2" bestFit="1" customWidth="1"/>
    <col min="8" max="8" width="10.19921875" style="2" bestFit="1" customWidth="1"/>
    <col min="9" max="9" width="11.3984375" style="2" bestFit="1" customWidth="1"/>
    <col min="10" max="10" width="10.59765625" style="2" bestFit="1" customWidth="1"/>
  </cols>
  <sheetData>
    <row r="1" spans="1:10" x14ac:dyDescent="0.4">
      <c r="A1" t="s">
        <v>8</v>
      </c>
      <c r="C1" s="2" t="s">
        <v>109</v>
      </c>
    </row>
    <row r="2" spans="1:10" x14ac:dyDescent="0.4">
      <c r="A2" t="s">
        <v>514</v>
      </c>
      <c r="C2" s="2" t="str">
        <f>A2</f>
        <v>channell</v>
      </c>
      <c r="D2" s="2" t="str">
        <f>A10</f>
        <v>channe12</v>
      </c>
      <c r="E2" s="2" t="str">
        <f>A18</f>
        <v>channe13</v>
      </c>
      <c r="F2" s="2" t="str">
        <f>A26</f>
        <v>channe14</v>
      </c>
      <c r="G2" s="2" t="str">
        <f>A6</f>
        <v>channe15</v>
      </c>
      <c r="H2" s="2" t="str">
        <f>A14</f>
        <v>channe16</v>
      </c>
      <c r="I2" s="2" t="str">
        <f>A22</f>
        <v>channe17</v>
      </c>
      <c r="J2" s="2" t="str">
        <f>A30</f>
        <v>channe18</v>
      </c>
    </row>
    <row r="3" spans="1:10" x14ac:dyDescent="0.4">
      <c r="A3" t="s">
        <v>937</v>
      </c>
      <c r="C3" s="2" t="str">
        <f>MID(A3,10,LEN(A3))</f>
        <v>16929.009</v>
      </c>
      <c r="D3" s="2" t="str">
        <f>MID(A11,10,LEN(A3))</f>
        <v>17704.25</v>
      </c>
      <c r="E3" s="2" t="str">
        <f>MID(A19,10,LEN(A3))</f>
        <v>21167.25</v>
      </c>
      <c r="F3" s="2" t="str">
        <f>MID(A27,10,LEN(A3))</f>
        <v>6339.64</v>
      </c>
      <c r="G3" s="2" t="str">
        <f>MID(A7,10,LEN(A4))</f>
        <v>20464.867</v>
      </c>
      <c r="H3" s="2" t="str">
        <f>MID(A15,10,LEN(A4))</f>
        <v>60836.397</v>
      </c>
      <c r="I3" s="2" t="str">
        <f>MID(A23,10,LEN(A4))</f>
        <v>10432.631</v>
      </c>
      <c r="J3" s="2" t="str">
        <f>MID(A31,10,LEN(A4))</f>
        <v>56251.097</v>
      </c>
    </row>
    <row r="4" spans="1:10" x14ac:dyDescent="0.4">
      <c r="A4" t="s">
        <v>938</v>
      </c>
      <c r="C4" s="2" t="str">
        <f>MID(A4,10,LEN(A4))</f>
        <v>12606.864</v>
      </c>
      <c r="D4" s="2" t="str">
        <f>MID(A12,10,LEN(A4))</f>
        <v>14855.66</v>
      </c>
      <c r="E4" s="2" t="str">
        <f>MID(A20,10,LEN(A4))</f>
        <v>20140.181</v>
      </c>
      <c r="F4" s="2" t="str">
        <f>MID(A28,10,LEN(A4))</f>
        <v>7051.596</v>
      </c>
      <c r="G4" s="2" t="str">
        <f>MID(A8,10,LEN(A5))</f>
        <v>20424.187</v>
      </c>
      <c r="H4" s="2" t="str">
        <f>MID(A16,10,LEN(A5))</f>
        <v>58943.619</v>
      </c>
      <c r="I4" s="2" t="str">
        <f>MID(A24,10,LEN(A5))</f>
        <v>6843.755</v>
      </c>
      <c r="J4" s="2" t="str">
        <f>MID(A32,10,LEN(A5))</f>
        <v>46174.51</v>
      </c>
    </row>
    <row r="5" spans="1:10" x14ac:dyDescent="0.4">
      <c r="A5" t="s">
        <v>952</v>
      </c>
      <c r="C5" s="2">
        <f>C3-C4</f>
        <v>4322.1449999999986</v>
      </c>
      <c r="D5" s="2">
        <f t="shared" ref="D5:F5" si="0">D3-D4</f>
        <v>2848.59</v>
      </c>
      <c r="E5" s="2">
        <f t="shared" si="0"/>
        <v>1027.0689999999995</v>
      </c>
      <c r="F5" s="2">
        <f t="shared" si="0"/>
        <v>-711.95599999999922</v>
      </c>
      <c r="G5" s="2">
        <f>G3-G4</f>
        <v>40.679999999996653</v>
      </c>
      <c r="H5" s="2">
        <f t="shared" ref="H5:J5" si="1">H3-H4</f>
        <v>1892.7779999999984</v>
      </c>
      <c r="I5" s="2">
        <f t="shared" si="1"/>
        <v>3588.8759999999993</v>
      </c>
      <c r="J5" s="2">
        <f t="shared" si="1"/>
        <v>10076.587</v>
      </c>
    </row>
    <row r="6" spans="1:10" x14ac:dyDescent="0.4">
      <c r="A6" t="s">
        <v>515</v>
      </c>
    </row>
    <row r="7" spans="1:10" x14ac:dyDescent="0.4">
      <c r="A7" t="s">
        <v>939</v>
      </c>
    </row>
    <row r="8" spans="1:10" x14ac:dyDescent="0.4">
      <c r="A8" t="s">
        <v>940</v>
      </c>
    </row>
    <row r="9" spans="1:10" x14ac:dyDescent="0.4">
      <c r="A9" t="s">
        <v>941</v>
      </c>
    </row>
    <row r="10" spans="1:10" x14ac:dyDescent="0.4">
      <c r="A10" t="s">
        <v>516</v>
      </c>
    </row>
    <row r="11" spans="1:10" x14ac:dyDescent="0.4">
      <c r="A11" t="s">
        <v>942</v>
      </c>
    </row>
    <row r="12" spans="1:10" x14ac:dyDescent="0.4">
      <c r="A12" t="s">
        <v>943</v>
      </c>
    </row>
    <row r="13" spans="1:10" x14ac:dyDescent="0.4">
      <c r="A13" t="s">
        <v>953</v>
      </c>
    </row>
    <row r="14" spans="1:10" x14ac:dyDescent="0.4">
      <c r="A14" t="s">
        <v>517</v>
      </c>
    </row>
    <row r="15" spans="1:10" x14ac:dyDescent="0.4">
      <c r="A15" t="s">
        <v>944</v>
      </c>
    </row>
    <row r="16" spans="1:10" x14ac:dyDescent="0.4">
      <c r="A16" t="s">
        <v>958</v>
      </c>
    </row>
    <row r="17" spans="1:1" x14ac:dyDescent="0.4">
      <c r="A17" t="s">
        <v>954</v>
      </c>
    </row>
    <row r="18" spans="1:1" x14ac:dyDescent="0.4">
      <c r="A18" t="s">
        <v>518</v>
      </c>
    </row>
    <row r="19" spans="1:1" x14ac:dyDescent="0.4">
      <c r="A19" t="s">
        <v>945</v>
      </c>
    </row>
    <row r="20" spans="1:1" x14ac:dyDescent="0.4">
      <c r="A20" t="s">
        <v>959</v>
      </c>
    </row>
    <row r="21" spans="1:1" x14ac:dyDescent="0.4">
      <c r="A21" t="s">
        <v>955</v>
      </c>
    </row>
    <row r="22" spans="1:1" x14ac:dyDescent="0.4">
      <c r="A22" t="s">
        <v>519</v>
      </c>
    </row>
    <row r="23" spans="1:1" x14ac:dyDescent="0.4">
      <c r="A23" t="s">
        <v>946</v>
      </c>
    </row>
    <row r="24" spans="1:1" x14ac:dyDescent="0.4">
      <c r="A24" t="s">
        <v>947</v>
      </c>
    </row>
    <row r="25" spans="1:1" x14ac:dyDescent="0.4">
      <c r="A25" t="s">
        <v>948</v>
      </c>
    </row>
    <row r="26" spans="1:1" x14ac:dyDescent="0.4">
      <c r="A26" t="s">
        <v>520</v>
      </c>
    </row>
    <row r="27" spans="1:1" x14ac:dyDescent="0.4">
      <c r="A27" t="s">
        <v>949</v>
      </c>
    </row>
    <row r="28" spans="1:1" x14ac:dyDescent="0.4">
      <c r="A28" t="s">
        <v>950</v>
      </c>
    </row>
    <row r="29" spans="1:1" x14ac:dyDescent="0.4">
      <c r="A29" t="s">
        <v>956</v>
      </c>
    </row>
    <row r="30" spans="1:1" x14ac:dyDescent="0.4">
      <c r="A30" t="s">
        <v>521</v>
      </c>
    </row>
    <row r="31" spans="1:1" x14ac:dyDescent="0.4">
      <c r="A31" t="s">
        <v>951</v>
      </c>
    </row>
    <row r="32" spans="1:1" x14ac:dyDescent="0.4">
      <c r="A32" t="s">
        <v>960</v>
      </c>
    </row>
    <row r="33" spans="1:1" x14ac:dyDescent="0.4">
      <c r="A33" t="s">
        <v>957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9CB6-0579-4D21-BB51-AD354B039C10}">
  <dimension ref="A1:X5"/>
  <sheetViews>
    <sheetView workbookViewId="0">
      <selection activeCell="A5" sqref="A5:X5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855</v>
      </c>
      <c r="B3" t="s">
        <v>856</v>
      </c>
      <c r="C3" t="s">
        <v>857</v>
      </c>
      <c r="D3" t="s">
        <v>858</v>
      </c>
      <c r="E3" t="s">
        <v>859</v>
      </c>
      <c r="F3" t="s">
        <v>860</v>
      </c>
      <c r="G3" t="s">
        <v>861</v>
      </c>
      <c r="H3" t="s">
        <v>862</v>
      </c>
      <c r="I3" t="s">
        <v>871</v>
      </c>
      <c r="J3" t="s">
        <v>872</v>
      </c>
      <c r="K3" t="s">
        <v>873</v>
      </c>
      <c r="L3" t="s">
        <v>874</v>
      </c>
      <c r="M3" t="s">
        <v>875</v>
      </c>
      <c r="N3" t="s">
        <v>876</v>
      </c>
      <c r="O3" t="s">
        <v>877</v>
      </c>
      <c r="P3" t="s">
        <v>878</v>
      </c>
      <c r="Q3" t="s">
        <v>887</v>
      </c>
      <c r="R3" t="s">
        <v>888</v>
      </c>
      <c r="S3" t="s">
        <v>889</v>
      </c>
      <c r="T3" t="s">
        <v>890</v>
      </c>
      <c r="U3" t="s">
        <v>891</v>
      </c>
      <c r="V3" t="s">
        <v>892</v>
      </c>
      <c r="W3" t="s">
        <v>893</v>
      </c>
      <c r="X3" t="s">
        <v>894</v>
      </c>
    </row>
    <row r="4" spans="1:24" x14ac:dyDescent="0.4">
      <c r="A4" t="s">
        <v>863</v>
      </c>
      <c r="B4" t="s">
        <v>864</v>
      </c>
      <c r="C4" t="s">
        <v>865</v>
      </c>
      <c r="D4" t="s">
        <v>866</v>
      </c>
      <c r="E4" t="s">
        <v>867</v>
      </c>
      <c r="F4" t="s">
        <v>868</v>
      </c>
      <c r="G4" t="s">
        <v>869</v>
      </c>
      <c r="H4" t="s">
        <v>870</v>
      </c>
      <c r="I4" t="s">
        <v>879</v>
      </c>
      <c r="J4" t="s">
        <v>880</v>
      </c>
      <c r="K4" t="s">
        <v>881</v>
      </c>
      <c r="L4" t="s">
        <v>882</v>
      </c>
      <c r="M4" t="s">
        <v>883</v>
      </c>
      <c r="N4" t="s">
        <v>884</v>
      </c>
      <c r="O4" t="s">
        <v>885</v>
      </c>
      <c r="P4" t="s">
        <v>886</v>
      </c>
      <c r="Q4" t="s">
        <v>895</v>
      </c>
      <c r="R4" t="s">
        <v>896</v>
      </c>
      <c r="S4" t="s">
        <v>897</v>
      </c>
      <c r="T4" t="s">
        <v>898</v>
      </c>
      <c r="U4" t="s">
        <v>899</v>
      </c>
      <c r="V4" t="s">
        <v>900</v>
      </c>
      <c r="W4" t="s">
        <v>901</v>
      </c>
      <c r="X4" t="s">
        <v>902</v>
      </c>
    </row>
    <row r="5" spans="1:24" x14ac:dyDescent="0.4">
      <c r="A5">
        <v>1281.2979999999952</v>
      </c>
      <c r="B5">
        <v>1527.4499999999971</v>
      </c>
      <c r="C5">
        <v>1176.0790000000052</v>
      </c>
      <c r="D5">
        <v>309.51499999999942</v>
      </c>
      <c r="E5">
        <v>1726.1719999999914</v>
      </c>
      <c r="F5">
        <v>347.00200000000768</v>
      </c>
      <c r="G5">
        <v>-3044.3669999999984</v>
      </c>
      <c r="H5">
        <v>476.67200000000594</v>
      </c>
      <c r="I5">
        <v>-231.82200000000012</v>
      </c>
      <c r="J5">
        <v>775.66400000000431</v>
      </c>
      <c r="K5">
        <v>1371.9650000000038</v>
      </c>
      <c r="L5">
        <v>-410.94600000001083</v>
      </c>
      <c r="M5">
        <v>239.62799999999697</v>
      </c>
      <c r="N5">
        <v>169.00800000000163</v>
      </c>
      <c r="O5">
        <v>85.013999999995576</v>
      </c>
      <c r="P5">
        <v>-1263.4290000000037</v>
      </c>
      <c r="Q5">
        <v>226.37299999999232</v>
      </c>
      <c r="R5">
        <v>1130.1150000000052</v>
      </c>
      <c r="S5">
        <v>-1085.6159999999945</v>
      </c>
      <c r="T5">
        <v>-399.01900000000023</v>
      </c>
      <c r="U5">
        <v>1522.6409999999887</v>
      </c>
      <c r="V5">
        <v>245.62399999999616</v>
      </c>
      <c r="W5">
        <v>1615.5760000000009</v>
      </c>
      <c r="X5">
        <v>324.27300000000105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AAC7-11D9-4D08-BB49-F91000AA2721}">
  <dimension ref="A1:X5"/>
  <sheetViews>
    <sheetView workbookViewId="0">
      <selection activeCell="I46" sqref="I46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26</v>
      </c>
      <c r="K1">
        <v>33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903</v>
      </c>
      <c r="B3" t="s">
        <v>713</v>
      </c>
      <c r="C3" t="s">
        <v>714</v>
      </c>
      <c r="D3" t="s">
        <v>715</v>
      </c>
      <c r="E3" t="s">
        <v>716</v>
      </c>
      <c r="F3" t="s">
        <v>717</v>
      </c>
      <c r="G3" t="s">
        <v>718</v>
      </c>
      <c r="H3" t="s">
        <v>719</v>
      </c>
      <c r="I3" t="s">
        <v>728</v>
      </c>
      <c r="J3" t="s">
        <v>729</v>
      </c>
      <c r="K3" t="s">
        <v>730</v>
      </c>
      <c r="L3" t="s">
        <v>731</v>
      </c>
      <c r="M3" t="s">
        <v>732</v>
      </c>
      <c r="N3" t="s">
        <v>733</v>
      </c>
      <c r="O3" t="s">
        <v>734</v>
      </c>
      <c r="P3" t="s">
        <v>735</v>
      </c>
      <c r="Q3" t="s">
        <v>743</v>
      </c>
      <c r="R3" t="s">
        <v>744</v>
      </c>
      <c r="S3" t="s">
        <v>745</v>
      </c>
      <c r="T3" t="s">
        <v>746</v>
      </c>
      <c r="U3" t="s">
        <v>747</v>
      </c>
      <c r="V3" t="s">
        <v>748</v>
      </c>
      <c r="W3" t="s">
        <v>749</v>
      </c>
      <c r="X3" t="s">
        <v>750</v>
      </c>
    </row>
    <row r="4" spans="1:24" x14ac:dyDescent="0.4">
      <c r="A4" t="s">
        <v>720</v>
      </c>
      <c r="B4" t="s">
        <v>721</v>
      </c>
      <c r="C4" t="s">
        <v>722</v>
      </c>
      <c r="D4" t="s">
        <v>723</v>
      </c>
      <c r="E4" t="s">
        <v>724</v>
      </c>
      <c r="F4" t="s">
        <v>725</v>
      </c>
      <c r="G4" t="s">
        <v>726</v>
      </c>
      <c r="H4" t="s">
        <v>727</v>
      </c>
      <c r="I4" t="s">
        <v>736</v>
      </c>
      <c r="J4" t="s">
        <v>737</v>
      </c>
      <c r="K4" t="s">
        <v>738</v>
      </c>
      <c r="L4" t="s">
        <v>739</v>
      </c>
      <c r="M4" t="s">
        <v>740</v>
      </c>
      <c r="N4" t="s">
        <v>741</v>
      </c>
      <c r="O4" t="s">
        <v>904</v>
      </c>
      <c r="P4" t="s">
        <v>742</v>
      </c>
      <c r="Q4" t="s">
        <v>751</v>
      </c>
      <c r="R4" t="s">
        <v>752</v>
      </c>
      <c r="S4" t="s">
        <v>753</v>
      </c>
      <c r="T4" t="s">
        <v>754</v>
      </c>
      <c r="U4" t="s">
        <v>755</v>
      </c>
      <c r="V4" t="s">
        <v>756</v>
      </c>
      <c r="W4" t="s">
        <v>757</v>
      </c>
      <c r="X4" t="s">
        <v>758</v>
      </c>
    </row>
    <row r="5" spans="1:24" x14ac:dyDescent="0.4">
      <c r="A5">
        <v>7293.3240000000005</v>
      </c>
      <c r="B5">
        <v>3024.7059999999983</v>
      </c>
      <c r="C5">
        <v>1530.5709999999999</v>
      </c>
      <c r="D5">
        <v>1883.7720000000008</v>
      </c>
      <c r="E5">
        <v>1013.0010000000002</v>
      </c>
      <c r="F5">
        <v>1015.0279999999984</v>
      </c>
      <c r="G5">
        <v>1598.1750000000011</v>
      </c>
      <c r="H5">
        <v>2026.9360000000015</v>
      </c>
      <c r="I5">
        <v>5759.7620000000006</v>
      </c>
      <c r="J5">
        <v>1383</v>
      </c>
      <c r="K5">
        <v>1031.1880000000019</v>
      </c>
      <c r="L5">
        <v>385.97799999999916</v>
      </c>
      <c r="M5">
        <v>-1130.6530000000021</v>
      </c>
      <c r="N5">
        <v>772.09600000000137</v>
      </c>
      <c r="O5">
        <v>1022.7600000000002</v>
      </c>
      <c r="P5">
        <v>-359.86699999999837</v>
      </c>
      <c r="Q5">
        <v>6153.2820000000002</v>
      </c>
      <c r="R5">
        <v>-3276.820999999999</v>
      </c>
      <c r="S5">
        <v>1249.7969999999987</v>
      </c>
      <c r="T5">
        <v>59.847999999998137</v>
      </c>
      <c r="U5">
        <v>-350.53499999999985</v>
      </c>
      <c r="V5">
        <v>-481.72599999999875</v>
      </c>
      <c r="W5">
        <v>299.91899999999987</v>
      </c>
      <c r="X5">
        <v>-64.290000000000873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1290-4C7C-4B2F-82DF-F67CB3DDDB65}">
  <dimension ref="A1:X5"/>
  <sheetViews>
    <sheetView workbookViewId="0">
      <selection activeCell="A5" sqref="A5:X5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807</v>
      </c>
      <c r="B3" t="s">
        <v>808</v>
      </c>
      <c r="C3" t="s">
        <v>809</v>
      </c>
      <c r="D3" t="s">
        <v>810</v>
      </c>
      <c r="E3" t="s">
        <v>811</v>
      </c>
      <c r="F3" t="s">
        <v>812</v>
      </c>
      <c r="G3" t="s">
        <v>813</v>
      </c>
      <c r="H3" t="s">
        <v>814</v>
      </c>
      <c r="I3" t="s">
        <v>823</v>
      </c>
      <c r="J3" t="s">
        <v>824</v>
      </c>
      <c r="K3" t="s">
        <v>825</v>
      </c>
      <c r="L3" t="s">
        <v>826</v>
      </c>
      <c r="M3" t="s">
        <v>827</v>
      </c>
      <c r="N3" t="s">
        <v>828</v>
      </c>
      <c r="O3" t="s">
        <v>829</v>
      </c>
      <c r="P3" t="s">
        <v>830</v>
      </c>
      <c r="Q3" t="s">
        <v>839</v>
      </c>
      <c r="R3" t="s">
        <v>840</v>
      </c>
      <c r="S3" t="s">
        <v>841</v>
      </c>
      <c r="T3" t="s">
        <v>842</v>
      </c>
      <c r="U3" t="s">
        <v>843</v>
      </c>
      <c r="V3" t="s">
        <v>844</v>
      </c>
      <c r="W3" t="s">
        <v>845</v>
      </c>
      <c r="X3" t="s">
        <v>846</v>
      </c>
    </row>
    <row r="4" spans="1:24" x14ac:dyDescent="0.4">
      <c r="A4" t="s">
        <v>815</v>
      </c>
      <c r="B4" t="s">
        <v>816</v>
      </c>
      <c r="C4" t="s">
        <v>817</v>
      </c>
      <c r="D4" t="s">
        <v>818</v>
      </c>
      <c r="E4" t="s">
        <v>819</v>
      </c>
      <c r="F4" t="s">
        <v>820</v>
      </c>
      <c r="G4" t="s">
        <v>821</v>
      </c>
      <c r="H4" t="s">
        <v>822</v>
      </c>
      <c r="I4" t="s">
        <v>831</v>
      </c>
      <c r="J4" t="s">
        <v>832</v>
      </c>
      <c r="K4" t="s">
        <v>833</v>
      </c>
      <c r="L4" t="s">
        <v>834</v>
      </c>
      <c r="M4" t="s">
        <v>835</v>
      </c>
      <c r="N4" t="s">
        <v>836</v>
      </c>
      <c r="O4" t="s">
        <v>837</v>
      </c>
      <c r="P4" t="s">
        <v>838</v>
      </c>
      <c r="Q4" t="s">
        <v>847</v>
      </c>
      <c r="R4" t="s">
        <v>848</v>
      </c>
      <c r="S4" t="s">
        <v>849</v>
      </c>
      <c r="T4" t="s">
        <v>850</v>
      </c>
      <c r="U4" t="s">
        <v>851</v>
      </c>
      <c r="V4" t="s">
        <v>852</v>
      </c>
      <c r="W4" t="s">
        <v>853</v>
      </c>
      <c r="X4" t="s">
        <v>854</v>
      </c>
    </row>
    <row r="5" spans="1:24" x14ac:dyDescent="0.4">
      <c r="A5">
        <v>1560.1259999999993</v>
      </c>
      <c r="B5">
        <v>-3047.4179999999997</v>
      </c>
      <c r="C5">
        <v>-5214.7639999999956</v>
      </c>
      <c r="D5">
        <v>2562.4799999999996</v>
      </c>
      <c r="E5">
        <v>509.36299999999937</v>
      </c>
      <c r="F5">
        <v>1656.4380000000001</v>
      </c>
      <c r="G5">
        <v>4482.1899999999996</v>
      </c>
      <c r="H5">
        <v>4894.8860000000004</v>
      </c>
      <c r="I5">
        <v>-970.23700000000099</v>
      </c>
      <c r="J5">
        <v>-5332.3559999999998</v>
      </c>
      <c r="K5">
        <v>-12301.277000000002</v>
      </c>
      <c r="L5">
        <v>1810.848</v>
      </c>
      <c r="M5">
        <v>765.81700000000001</v>
      </c>
      <c r="N5">
        <v>1433.8789999999999</v>
      </c>
      <c r="O5">
        <v>-2015.4940000000001</v>
      </c>
      <c r="P5">
        <v>1871.125</v>
      </c>
      <c r="Q5">
        <v>-5189.882999999998</v>
      </c>
      <c r="R5">
        <v>-18085.315999999999</v>
      </c>
      <c r="S5">
        <v>-20104.044000000002</v>
      </c>
      <c r="T5">
        <v>596.69800000000032</v>
      </c>
      <c r="U5">
        <v>591.65499999999997</v>
      </c>
      <c r="V5">
        <v>1139.9570000000003</v>
      </c>
      <c r="W5">
        <v>-4668.8040000000001</v>
      </c>
      <c r="X5">
        <v>-351.42000000000007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CF42-E667-4E46-8D2A-119C3D2A3F17}">
  <dimension ref="A1:X5"/>
  <sheetViews>
    <sheetView workbookViewId="0">
      <selection sqref="A1:X2"/>
    </sheetView>
  </sheetViews>
  <sheetFormatPr defaultRowHeight="17.399999999999999" x14ac:dyDescent="0.4"/>
  <cols>
    <col min="1" max="1" width="9.8984375" bestFit="1" customWidth="1"/>
    <col min="8" max="8" width="10.5" bestFit="1" customWidth="1"/>
  </cols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s="2" t="s">
        <v>759</v>
      </c>
      <c r="B3" s="2" t="s">
        <v>760</v>
      </c>
      <c r="C3" s="2" t="s">
        <v>761</v>
      </c>
      <c r="D3" s="2" t="s">
        <v>762</v>
      </c>
      <c r="E3" s="2" t="s">
        <v>763</v>
      </c>
      <c r="F3" s="2" t="s">
        <v>764</v>
      </c>
      <c r="G3" s="2" t="s">
        <v>765</v>
      </c>
      <c r="H3" s="2" t="s">
        <v>766</v>
      </c>
      <c r="I3" t="s">
        <v>775</v>
      </c>
      <c r="J3" t="s">
        <v>776</v>
      </c>
      <c r="K3" t="s">
        <v>777</v>
      </c>
      <c r="L3" t="s">
        <v>778</v>
      </c>
      <c r="M3" t="s">
        <v>779</v>
      </c>
      <c r="N3" t="s">
        <v>780</v>
      </c>
      <c r="O3" t="s">
        <v>781</v>
      </c>
      <c r="P3" t="s">
        <v>782</v>
      </c>
      <c r="Q3" t="s">
        <v>791</v>
      </c>
      <c r="R3" t="s">
        <v>792</v>
      </c>
      <c r="S3" t="s">
        <v>793</v>
      </c>
      <c r="T3" t="s">
        <v>794</v>
      </c>
      <c r="U3" t="s">
        <v>795</v>
      </c>
      <c r="V3" t="s">
        <v>796</v>
      </c>
      <c r="W3" t="s">
        <v>797</v>
      </c>
      <c r="X3" t="s">
        <v>798</v>
      </c>
    </row>
    <row r="4" spans="1:24" x14ac:dyDescent="0.4">
      <c r="A4" s="2" t="s">
        <v>767</v>
      </c>
      <c r="B4" s="2" t="s">
        <v>768</v>
      </c>
      <c r="C4" s="2" t="s">
        <v>769</v>
      </c>
      <c r="D4" s="2" t="s">
        <v>770</v>
      </c>
      <c r="E4" s="2" t="s">
        <v>771</v>
      </c>
      <c r="F4" s="2" t="s">
        <v>772</v>
      </c>
      <c r="G4" s="2" t="s">
        <v>773</v>
      </c>
      <c r="H4" s="2" t="s">
        <v>774</v>
      </c>
      <c r="I4" t="s">
        <v>783</v>
      </c>
      <c r="J4" t="s">
        <v>784</v>
      </c>
      <c r="K4" t="s">
        <v>785</v>
      </c>
      <c r="L4" t="s">
        <v>786</v>
      </c>
      <c r="M4" t="s">
        <v>787</v>
      </c>
      <c r="N4" t="s">
        <v>788</v>
      </c>
      <c r="O4" t="s">
        <v>789</v>
      </c>
      <c r="P4" t="s">
        <v>790</v>
      </c>
      <c r="Q4" t="s">
        <v>799</v>
      </c>
      <c r="R4" t="s">
        <v>800</v>
      </c>
      <c r="S4" t="s">
        <v>801</v>
      </c>
      <c r="T4" t="s">
        <v>802</v>
      </c>
      <c r="U4" t="s">
        <v>803</v>
      </c>
      <c r="V4" t="s">
        <v>804</v>
      </c>
      <c r="W4" t="s">
        <v>805</v>
      </c>
      <c r="X4" t="s">
        <v>806</v>
      </c>
    </row>
    <row r="5" spans="1:24" x14ac:dyDescent="0.4">
      <c r="A5" s="2">
        <v>5915.9590000000007</v>
      </c>
      <c r="B5" s="2">
        <v>2084.2199999999939</v>
      </c>
      <c r="C5" s="2">
        <v>-498.8739999999998</v>
      </c>
      <c r="D5" s="2">
        <v>5472.5199999999968</v>
      </c>
      <c r="E5" s="2">
        <v>3724.3970000000004</v>
      </c>
      <c r="F5" s="2">
        <v>5529.1039999999994</v>
      </c>
      <c r="G5" s="2">
        <v>4546.6729999999989</v>
      </c>
      <c r="H5" s="2">
        <v>17014.190999999999</v>
      </c>
      <c r="I5">
        <v>3557.6630000000005</v>
      </c>
      <c r="J5">
        <v>1100.6149999999998</v>
      </c>
      <c r="K5">
        <v>2892.0420000000004</v>
      </c>
      <c r="L5">
        <v>2847.0739999999996</v>
      </c>
      <c r="M5">
        <v>2284.2219999999998</v>
      </c>
      <c r="N5">
        <v>4137.2900000000009</v>
      </c>
      <c r="O5">
        <v>3167.3850000000002</v>
      </c>
      <c r="P5">
        <v>1548.7880000000005</v>
      </c>
      <c r="Q5">
        <v>1859.7020000000011</v>
      </c>
      <c r="R5">
        <v>-4554.5859999999957</v>
      </c>
      <c r="S5">
        <v>-1762.6680000000015</v>
      </c>
      <c r="T5">
        <v>-261.72899999999936</v>
      </c>
      <c r="U5">
        <v>-500.90099999999984</v>
      </c>
      <c r="V5">
        <v>183.71699999999873</v>
      </c>
      <c r="W5">
        <v>-215.99099999999999</v>
      </c>
      <c r="X5">
        <v>5248.8689999999997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EF7F-D75C-40AC-A74A-F75999401BA2}">
  <dimension ref="A1:X5"/>
  <sheetViews>
    <sheetView workbookViewId="0">
      <selection sqref="A1:X5"/>
    </sheetView>
  </sheetViews>
  <sheetFormatPr defaultRowHeight="17.399999999999999" x14ac:dyDescent="0.4"/>
  <cols>
    <col min="1" max="2" width="10.19921875" bestFit="1" customWidth="1"/>
    <col min="3" max="3" width="9.8984375" bestFit="1" customWidth="1"/>
    <col min="4" max="5" width="11.3984375" bestFit="1" customWidth="1"/>
    <col min="6" max="6" width="10.19921875" bestFit="1" customWidth="1"/>
    <col min="7" max="7" width="11.3984375" bestFit="1" customWidth="1"/>
    <col min="8" max="8" width="9.59765625" bestFit="1" customWidth="1"/>
    <col min="9" max="9" width="9.8984375" bestFit="1" customWidth="1"/>
    <col min="10" max="10" width="10.19921875" bestFit="1" customWidth="1"/>
    <col min="11" max="11" width="9.5" bestFit="1" customWidth="1"/>
    <col min="12" max="12" width="11.3984375" bestFit="1" customWidth="1"/>
    <col min="13" max="13" width="9.59765625" bestFit="1" customWidth="1"/>
    <col min="14" max="14" width="10.19921875" bestFit="1" customWidth="1"/>
    <col min="15" max="15" width="11.3984375" bestFit="1" customWidth="1"/>
    <col min="16" max="16" width="9.59765625" bestFit="1" customWidth="1"/>
    <col min="17" max="24" width="9.19921875" bestFit="1" customWidth="1"/>
  </cols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27.5</v>
      </c>
      <c r="K1">
        <v>34.5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s="2" t="s">
        <v>665</v>
      </c>
      <c r="B3" s="2" t="s">
        <v>666</v>
      </c>
      <c r="C3" s="2" t="s">
        <v>667</v>
      </c>
      <c r="D3" s="2" t="s">
        <v>668</v>
      </c>
      <c r="E3" s="2" t="s">
        <v>669</v>
      </c>
      <c r="F3" s="2" t="s">
        <v>670</v>
      </c>
      <c r="G3" s="2" t="s">
        <v>671</v>
      </c>
      <c r="H3" s="2" t="s">
        <v>672</v>
      </c>
      <c r="I3" s="2" t="s">
        <v>681</v>
      </c>
      <c r="J3" s="2" t="s">
        <v>682</v>
      </c>
      <c r="K3" s="2" t="s">
        <v>683</v>
      </c>
      <c r="L3" s="2" t="s">
        <v>684</v>
      </c>
      <c r="M3" s="2" t="s">
        <v>685</v>
      </c>
      <c r="N3" s="2" t="s">
        <v>686</v>
      </c>
      <c r="O3" s="2" t="s">
        <v>687</v>
      </c>
      <c r="P3" s="2" t="s">
        <v>688</v>
      </c>
      <c r="Q3" t="s">
        <v>697</v>
      </c>
      <c r="R3" t="s">
        <v>698</v>
      </c>
      <c r="S3" t="s">
        <v>699</v>
      </c>
      <c r="T3" t="s">
        <v>700</v>
      </c>
      <c r="U3" t="s">
        <v>701</v>
      </c>
      <c r="V3" t="s">
        <v>702</v>
      </c>
      <c r="W3" t="s">
        <v>703</v>
      </c>
      <c r="X3" t="s">
        <v>704</v>
      </c>
    </row>
    <row r="4" spans="1:24" x14ac:dyDescent="0.4">
      <c r="A4" s="2" t="s">
        <v>673</v>
      </c>
      <c r="B4" s="2" t="s">
        <v>674</v>
      </c>
      <c r="C4" s="2" t="s">
        <v>675</v>
      </c>
      <c r="D4" s="2" t="s">
        <v>676</v>
      </c>
      <c r="E4" s="2" t="s">
        <v>677</v>
      </c>
      <c r="F4" s="2" t="s">
        <v>678</v>
      </c>
      <c r="G4" s="2" t="s">
        <v>679</v>
      </c>
      <c r="H4" s="2" t="s">
        <v>680</v>
      </c>
      <c r="I4" s="2" t="s">
        <v>689</v>
      </c>
      <c r="J4" s="2" t="s">
        <v>690</v>
      </c>
      <c r="K4" s="2" t="s">
        <v>691</v>
      </c>
      <c r="L4" s="2" t="s">
        <v>692</v>
      </c>
      <c r="M4" s="2" t="s">
        <v>693</v>
      </c>
      <c r="N4" s="2" t="s">
        <v>694</v>
      </c>
      <c r="O4" s="2" t="s">
        <v>695</v>
      </c>
      <c r="P4" s="2" t="s">
        <v>696</v>
      </c>
      <c r="Q4" t="s">
        <v>705</v>
      </c>
      <c r="R4" t="s">
        <v>706</v>
      </c>
      <c r="S4" t="s">
        <v>707</v>
      </c>
      <c r="T4" t="s">
        <v>708</v>
      </c>
      <c r="U4" t="s">
        <v>709</v>
      </c>
      <c r="V4" t="s">
        <v>710</v>
      </c>
      <c r="W4" t="s">
        <v>711</v>
      </c>
      <c r="X4" t="s">
        <v>712</v>
      </c>
    </row>
    <row r="5" spans="1:24" x14ac:dyDescent="0.4">
      <c r="A5" s="2">
        <v>-1832.1130000000048</v>
      </c>
      <c r="B5" s="2">
        <v>-4750.9279999999999</v>
      </c>
      <c r="C5" s="2">
        <v>3285.4699999999975</v>
      </c>
      <c r="D5" s="2">
        <v>-23029.759000000005</v>
      </c>
      <c r="E5" s="2">
        <v>-10173.227000000003</v>
      </c>
      <c r="F5" s="2">
        <v>-9721.8559999999998</v>
      </c>
      <c r="G5" s="2">
        <v>-15152.961000000001</v>
      </c>
      <c r="H5" s="2">
        <v>1494.0640000000003</v>
      </c>
      <c r="I5" s="2">
        <v>-9344.7219999999998</v>
      </c>
      <c r="J5" s="2">
        <v>-5831.808</v>
      </c>
      <c r="K5" s="2">
        <v>2715.0030000000002</v>
      </c>
      <c r="L5" s="2">
        <v>-17395.490000000002</v>
      </c>
      <c r="M5" s="2">
        <v>5287.9139999999998</v>
      </c>
      <c r="N5" s="2">
        <v>-8111.2050000000017</v>
      </c>
      <c r="O5" s="2">
        <v>-14473.975</v>
      </c>
      <c r="P5" s="2">
        <v>-528.62799999999993</v>
      </c>
      <c r="Q5">
        <v>-30725.436000000002</v>
      </c>
      <c r="R5">
        <v>-14080.85</v>
      </c>
      <c r="S5">
        <v>6376.6340000000018</v>
      </c>
      <c r="T5">
        <v>-13370.171</v>
      </c>
      <c r="U5">
        <v>-2236.7610000000004</v>
      </c>
      <c r="V5">
        <v>-9021.6749999999993</v>
      </c>
      <c r="W5">
        <v>-24296.095000000001</v>
      </c>
      <c r="X5">
        <v>1424.1570000000002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E2D-D8B0-4786-BDB8-DA12FA760F0C}">
  <dimension ref="A1:X5"/>
  <sheetViews>
    <sheetView workbookViewId="0">
      <selection activeCell="A5" sqref="A5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19.5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617</v>
      </c>
      <c r="B3" t="s">
        <v>618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  <c r="I3" t="s">
        <v>633</v>
      </c>
      <c r="J3" t="s">
        <v>634</v>
      </c>
      <c r="K3" t="s">
        <v>635</v>
      </c>
      <c r="L3" t="s">
        <v>636</v>
      </c>
      <c r="M3" t="s">
        <v>637</v>
      </c>
      <c r="N3" t="s">
        <v>638</v>
      </c>
      <c r="O3" t="s">
        <v>639</v>
      </c>
      <c r="P3" t="s">
        <v>640</v>
      </c>
      <c r="Q3" t="s">
        <v>649</v>
      </c>
      <c r="R3" t="s">
        <v>650</v>
      </c>
      <c r="S3" t="s">
        <v>651</v>
      </c>
      <c r="T3" t="s">
        <v>652</v>
      </c>
      <c r="U3" t="s">
        <v>653</v>
      </c>
      <c r="V3" t="s">
        <v>654</v>
      </c>
      <c r="W3" t="s">
        <v>655</v>
      </c>
      <c r="X3" t="s">
        <v>656</v>
      </c>
    </row>
    <row r="4" spans="1:24" x14ac:dyDescent="0.4">
      <c r="A4" t="s">
        <v>625</v>
      </c>
      <c r="B4" t="s">
        <v>626</v>
      </c>
      <c r="C4" t="s">
        <v>627</v>
      </c>
      <c r="D4" t="s">
        <v>628</v>
      </c>
      <c r="E4" t="s">
        <v>629</v>
      </c>
      <c r="F4" t="s">
        <v>630</v>
      </c>
      <c r="G4" t="s">
        <v>631</v>
      </c>
      <c r="H4" t="s">
        <v>632</v>
      </c>
      <c r="I4" t="s">
        <v>641</v>
      </c>
      <c r="J4" t="s">
        <v>642</v>
      </c>
      <c r="K4" t="s">
        <v>643</v>
      </c>
      <c r="L4" t="s">
        <v>644</v>
      </c>
      <c r="M4" t="s">
        <v>645</v>
      </c>
      <c r="N4" t="s">
        <v>646</v>
      </c>
      <c r="O4" t="s">
        <v>647</v>
      </c>
      <c r="P4" t="s">
        <v>648</v>
      </c>
      <c r="Q4" t="s">
        <v>657</v>
      </c>
      <c r="R4" t="s">
        <v>658</v>
      </c>
      <c r="S4" t="s">
        <v>659</v>
      </c>
      <c r="T4" t="s">
        <v>660</v>
      </c>
      <c r="U4" t="s">
        <v>661</v>
      </c>
      <c r="V4" t="s">
        <v>662</v>
      </c>
      <c r="W4" t="s">
        <v>663</v>
      </c>
      <c r="X4" t="s">
        <v>664</v>
      </c>
    </row>
    <row r="5" spans="1:24" x14ac:dyDescent="0.4">
      <c r="A5">
        <v>5887.2250000000004</v>
      </c>
      <c r="B5">
        <v>-3940.6710000000021</v>
      </c>
      <c r="C5">
        <v>4556.3209999999999</v>
      </c>
      <c r="D5">
        <v>-4615.4919999999984</v>
      </c>
      <c r="E5">
        <v>-7254.59</v>
      </c>
      <c r="F5">
        <v>-12839.811</v>
      </c>
      <c r="G5">
        <v>298.98899999999412</v>
      </c>
      <c r="H5">
        <v>6935.7910000000011</v>
      </c>
      <c r="I5">
        <v>2191.3240000000005</v>
      </c>
      <c r="J5">
        <v>-4377.5569999999989</v>
      </c>
      <c r="K5">
        <v>1266.6679999999997</v>
      </c>
      <c r="L5">
        <v>-3827.9969999999958</v>
      </c>
      <c r="M5">
        <v>-6575.8430000000008</v>
      </c>
      <c r="N5">
        <v>-6946.0969999999998</v>
      </c>
      <c r="O5">
        <v>1460.6349999999984</v>
      </c>
      <c r="P5">
        <v>-3174.1610000000001</v>
      </c>
      <c r="Q5">
        <v>1312.0989999999983</v>
      </c>
      <c r="R5">
        <v>-5724.7390000000005</v>
      </c>
      <c r="S5">
        <v>-356.99499999999989</v>
      </c>
      <c r="T5">
        <v>-3124.5390000000043</v>
      </c>
      <c r="U5">
        <v>-2529.7969999999996</v>
      </c>
      <c r="V5">
        <v>-2157.2839999999997</v>
      </c>
      <c r="W5">
        <v>382.77499999999964</v>
      </c>
      <c r="X5">
        <v>-3753.2170000000001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281C-0732-4FB7-8D8D-868F984CE24E}">
  <dimension ref="A1:X5"/>
  <sheetViews>
    <sheetView workbookViewId="0">
      <selection activeCell="Q5" sqref="Q5:X5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27</v>
      </c>
      <c r="K1">
        <v>34</v>
      </c>
      <c r="Q1" s="1" t="s">
        <v>43</v>
      </c>
      <c r="R1">
        <v>14</v>
      </c>
      <c r="S1">
        <v>18.5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>
        <v>29299.348000000002</v>
      </c>
      <c r="B3">
        <v>15558.237999999999</v>
      </c>
      <c r="C3">
        <v>22631.49</v>
      </c>
      <c r="D3">
        <v>23495.911</v>
      </c>
      <c r="E3">
        <v>45931.192999999999</v>
      </c>
      <c r="F3">
        <v>29457.791000000001</v>
      </c>
      <c r="G3">
        <v>4506.5810000000001</v>
      </c>
      <c r="H3">
        <v>45973.34</v>
      </c>
      <c r="I3">
        <v>16331.46</v>
      </c>
      <c r="J3">
        <v>1675.3610000000001</v>
      </c>
      <c r="K3">
        <v>12830.950999999999</v>
      </c>
      <c r="L3">
        <v>9083.2459999999992</v>
      </c>
      <c r="M3">
        <v>32435.626</v>
      </c>
      <c r="N3">
        <v>23906.159</v>
      </c>
      <c r="O3">
        <v>13943.262000000001</v>
      </c>
      <c r="P3">
        <v>29605.262999999999</v>
      </c>
      <c r="Q3">
        <v>15360.605</v>
      </c>
      <c r="R3">
        <v>7055.4530000000004</v>
      </c>
      <c r="S3">
        <v>10954.904</v>
      </c>
      <c r="T3">
        <v>14071.284</v>
      </c>
      <c r="U3">
        <v>37644.267</v>
      </c>
      <c r="V3">
        <v>22686.821</v>
      </c>
      <c r="W3">
        <v>13371.663</v>
      </c>
      <c r="X3">
        <v>35504.112999999998</v>
      </c>
    </row>
    <row r="4" spans="1:24" x14ac:dyDescent="0.4">
      <c r="A4">
        <v>27675.311000000002</v>
      </c>
      <c r="B4">
        <v>14992.608</v>
      </c>
      <c r="C4">
        <v>22446.464</v>
      </c>
      <c r="D4">
        <v>21772.974999999999</v>
      </c>
      <c r="E4">
        <v>47976.182999999997</v>
      </c>
      <c r="F4">
        <v>29105.026000000002</v>
      </c>
      <c r="G4">
        <v>4241.9840000000004</v>
      </c>
      <c r="H4">
        <v>45155.652000000002</v>
      </c>
      <c r="I4">
        <v>18400.810000000001</v>
      </c>
      <c r="J4">
        <v>3499.3679999999999</v>
      </c>
      <c r="K4">
        <v>13378.977999999999</v>
      </c>
      <c r="L4">
        <v>11739.196</v>
      </c>
      <c r="M4">
        <v>37234.692999999999</v>
      </c>
      <c r="N4">
        <v>24389.52</v>
      </c>
      <c r="O4">
        <v>13995.817999999999</v>
      </c>
      <c r="P4">
        <v>37858.625999999997</v>
      </c>
      <c r="Q4">
        <v>17499.690999999999</v>
      </c>
      <c r="R4">
        <v>8326.5499999999993</v>
      </c>
      <c r="S4">
        <v>10817.308000000001</v>
      </c>
      <c r="T4">
        <v>16623.866000000002</v>
      </c>
      <c r="U4">
        <v>36629.262000000002</v>
      </c>
      <c r="V4">
        <v>23363.248</v>
      </c>
      <c r="W4">
        <v>15688.883</v>
      </c>
      <c r="X4">
        <v>37203.160000000003</v>
      </c>
    </row>
    <row r="5" spans="1:24" x14ac:dyDescent="0.4">
      <c r="A5" s="4">
        <f>A3-A4</f>
        <v>1624.0370000000003</v>
      </c>
      <c r="B5" s="4">
        <f t="shared" ref="B5:H5" si="0">B3-B4</f>
        <v>565.6299999999992</v>
      </c>
      <c r="C5" s="4">
        <f t="shared" si="0"/>
        <v>185.02600000000166</v>
      </c>
      <c r="D5" s="4">
        <f t="shared" si="0"/>
        <v>1722.9360000000015</v>
      </c>
      <c r="E5" s="4">
        <f t="shared" si="0"/>
        <v>-2044.989999999998</v>
      </c>
      <c r="F5" s="4">
        <f t="shared" si="0"/>
        <v>352.76499999999942</v>
      </c>
      <c r="G5" s="4">
        <f t="shared" si="0"/>
        <v>264.59699999999975</v>
      </c>
      <c r="H5" s="4">
        <f t="shared" si="0"/>
        <v>817.68799999999464</v>
      </c>
      <c r="I5" s="4">
        <f t="shared" ref="I5" si="1">I3-I4</f>
        <v>-2069.3500000000022</v>
      </c>
      <c r="J5" s="4">
        <f t="shared" ref="J5" si="2">J3-J4</f>
        <v>-1824.0069999999998</v>
      </c>
      <c r="K5" s="4">
        <f t="shared" ref="K5" si="3">K3-K4</f>
        <v>-548.02700000000004</v>
      </c>
      <c r="L5" s="4">
        <f t="shared" ref="L5" si="4">L3-L4</f>
        <v>-2655.9500000000007</v>
      </c>
      <c r="M5" s="4">
        <f t="shared" ref="M5" si="5">M3-M4</f>
        <v>-4799.0669999999991</v>
      </c>
      <c r="N5" s="4">
        <f t="shared" ref="N5" si="6">N3-N4</f>
        <v>-483.36100000000079</v>
      </c>
      <c r="O5" s="4">
        <f t="shared" ref="O5" si="7">O3-O4</f>
        <v>-52.555999999998676</v>
      </c>
      <c r="P5" s="4">
        <f t="shared" ref="P5" si="8">P3-P4</f>
        <v>-8253.3629999999976</v>
      </c>
      <c r="Q5" s="4">
        <f t="shared" ref="Q5" si="9">Q3-Q4</f>
        <v>-2139.0859999999993</v>
      </c>
      <c r="R5" s="4">
        <f t="shared" ref="R5" si="10">R3-R4</f>
        <v>-1271.0969999999988</v>
      </c>
      <c r="S5" s="4">
        <f t="shared" ref="S5" si="11">S3-S4</f>
        <v>137.59599999999955</v>
      </c>
      <c r="T5" s="4">
        <f t="shared" ref="T5" si="12">T3-T4</f>
        <v>-2552.5820000000022</v>
      </c>
      <c r="U5" s="4">
        <f t="shared" ref="U5" si="13">U3-U4</f>
        <v>1015.0049999999974</v>
      </c>
      <c r="V5" s="4">
        <f t="shared" ref="V5" si="14">V3-V4</f>
        <v>-676.42699999999968</v>
      </c>
      <c r="W5" s="4">
        <f t="shared" ref="W5" si="15">W3-W4</f>
        <v>-2317.2199999999993</v>
      </c>
      <c r="X5" s="4">
        <f t="shared" ref="X5" si="16">X3-X4</f>
        <v>-1699.0470000000059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F88E-9E56-4D90-A94F-3BD955A0CFF2}">
  <dimension ref="A1:X51"/>
  <sheetViews>
    <sheetView workbookViewId="0">
      <selection activeCell="Q1" sqref="Q1:X5"/>
    </sheetView>
  </sheetViews>
  <sheetFormatPr defaultRowHeight="17.399999999999999" x14ac:dyDescent="0.4"/>
  <cols>
    <col min="1" max="3" width="9.8984375" bestFit="1" customWidth="1"/>
    <col min="4" max="4" width="10.59765625" bestFit="1" customWidth="1"/>
  </cols>
  <sheetData>
    <row r="1" spans="1:24" x14ac:dyDescent="0.4">
      <c r="A1" s="1" t="s">
        <v>41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370</v>
      </c>
      <c r="B3" t="s">
        <v>371</v>
      </c>
      <c r="C3" t="s">
        <v>372</v>
      </c>
      <c r="D3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386</v>
      </c>
      <c r="J3" t="s">
        <v>387</v>
      </c>
      <c r="K3" t="s">
        <v>388</v>
      </c>
      <c r="L3" t="s">
        <v>389</v>
      </c>
      <c r="M3" t="s">
        <v>390</v>
      </c>
      <c r="N3" t="s">
        <v>391</v>
      </c>
      <c r="O3" t="s">
        <v>392</v>
      </c>
      <c r="P3" t="s">
        <v>393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X3" t="s">
        <v>409</v>
      </c>
    </row>
    <row r="4" spans="1:24" x14ac:dyDescent="0.4">
      <c r="A4" t="s">
        <v>378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394</v>
      </c>
      <c r="J4" t="s">
        <v>395</v>
      </c>
      <c r="K4" t="s">
        <v>396</v>
      </c>
      <c r="L4" t="s">
        <v>397</v>
      </c>
      <c r="M4" t="s">
        <v>398</v>
      </c>
      <c r="N4" t="s">
        <v>399</v>
      </c>
      <c r="O4" t="s">
        <v>400</v>
      </c>
      <c r="P4" t="s">
        <v>401</v>
      </c>
      <c r="Q4" t="s">
        <v>410</v>
      </c>
      <c r="R4" t="s">
        <v>411</v>
      </c>
      <c r="S4" t="s">
        <v>412</v>
      </c>
      <c r="T4" t="s">
        <v>413</v>
      </c>
      <c r="U4" t="s">
        <v>414</v>
      </c>
      <c r="V4" t="s">
        <v>415</v>
      </c>
      <c r="W4" t="s">
        <v>416</v>
      </c>
      <c r="X4" t="s">
        <v>417</v>
      </c>
    </row>
    <row r="5" spans="1:24" x14ac:dyDescent="0.4">
      <c r="A5">
        <v>2779.7380000000012</v>
      </c>
      <c r="B5">
        <v>1208.0070000000014</v>
      </c>
      <c r="C5">
        <v>1475.5040000000008</v>
      </c>
      <c r="D5">
        <v>-2221.6429999999964</v>
      </c>
      <c r="E5">
        <v>322.82099999999991</v>
      </c>
      <c r="F5">
        <v>1554.7850000000035</v>
      </c>
      <c r="G5">
        <v>1190.8519999999999</v>
      </c>
      <c r="H5">
        <v>7761.7539999999999</v>
      </c>
      <c r="I5">
        <v>1416.3410000000003</v>
      </c>
      <c r="J5">
        <v>470.27800000000025</v>
      </c>
      <c r="K5">
        <v>1365.3840000000018</v>
      </c>
      <c r="L5">
        <v>-6027.0619999999981</v>
      </c>
      <c r="M5">
        <v>-370.58799999999974</v>
      </c>
      <c r="N5">
        <v>1750.208000000006</v>
      </c>
      <c r="O5">
        <v>462.38599999999951</v>
      </c>
      <c r="P5">
        <v>6067.473</v>
      </c>
      <c r="Q5">
        <v>2236.5509999999995</v>
      </c>
      <c r="R5">
        <v>-530.74800000000141</v>
      </c>
      <c r="S5">
        <v>-230.26399999999921</v>
      </c>
      <c r="T5">
        <v>-2409.4670000000006</v>
      </c>
      <c r="U5">
        <v>-753.71300000000338</v>
      </c>
      <c r="V5">
        <v>88.864999999997963</v>
      </c>
      <c r="W5">
        <v>879.22999999999956</v>
      </c>
      <c r="X5">
        <v>21780.961000000003</v>
      </c>
    </row>
    <row r="21" spans="1:1" x14ac:dyDescent="0.4">
      <c r="A21" s="1"/>
    </row>
    <row r="31" spans="1:1" x14ac:dyDescent="0.4">
      <c r="A31" s="1"/>
    </row>
    <row r="41" spans="1:1" x14ac:dyDescent="0.4">
      <c r="A41" s="1"/>
    </row>
    <row r="51" spans="1:1" x14ac:dyDescent="0.4">
      <c r="A51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770-4CA1-4B4B-953D-7BE19641C1F2}">
  <dimension ref="A1:X5"/>
  <sheetViews>
    <sheetView workbookViewId="0">
      <selection activeCell="A2" sqref="A2:H2"/>
    </sheetView>
  </sheetViews>
  <sheetFormatPr defaultRowHeight="17.399999999999999" x14ac:dyDescent="0.4"/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19.5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569</v>
      </c>
      <c r="B3" t="s">
        <v>570</v>
      </c>
      <c r="C3" t="s">
        <v>571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585</v>
      </c>
      <c r="J3" t="s">
        <v>586</v>
      </c>
      <c r="K3" t="s">
        <v>587</v>
      </c>
      <c r="L3" t="s">
        <v>588</v>
      </c>
      <c r="M3" t="s">
        <v>589</v>
      </c>
      <c r="N3" t="s">
        <v>590</v>
      </c>
      <c r="O3" t="s">
        <v>591</v>
      </c>
      <c r="P3" t="s">
        <v>592</v>
      </c>
      <c r="Q3" t="s">
        <v>601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607</v>
      </c>
      <c r="X3" t="s">
        <v>608</v>
      </c>
    </row>
    <row r="4" spans="1:24" x14ac:dyDescent="0.4">
      <c r="A4" t="s">
        <v>577</v>
      </c>
      <c r="B4" t="s">
        <v>578</v>
      </c>
      <c r="C4" t="s">
        <v>579</v>
      </c>
      <c r="D4" t="s">
        <v>580</v>
      </c>
      <c r="E4" t="s">
        <v>581</v>
      </c>
      <c r="F4" t="s">
        <v>582</v>
      </c>
      <c r="G4" t="s">
        <v>583</v>
      </c>
      <c r="H4" t="s">
        <v>584</v>
      </c>
      <c r="I4" t="s">
        <v>593</v>
      </c>
      <c r="J4" t="s">
        <v>594</v>
      </c>
      <c r="K4" t="s">
        <v>595</v>
      </c>
      <c r="L4" t="s">
        <v>596</v>
      </c>
      <c r="M4" t="s">
        <v>597</v>
      </c>
      <c r="N4" t="s">
        <v>598</v>
      </c>
      <c r="O4" t="s">
        <v>599</v>
      </c>
      <c r="P4" t="s">
        <v>600</v>
      </c>
      <c r="Q4" t="s">
        <v>609</v>
      </c>
      <c r="R4" t="s">
        <v>610</v>
      </c>
      <c r="S4" t="s">
        <v>611</v>
      </c>
      <c r="T4" t="s">
        <v>612</v>
      </c>
      <c r="U4" t="s">
        <v>613</v>
      </c>
      <c r="V4" t="s">
        <v>614</v>
      </c>
      <c r="W4" t="s">
        <v>615</v>
      </c>
      <c r="X4" t="s">
        <v>616</v>
      </c>
    </row>
    <row r="5" spans="1:24" x14ac:dyDescent="0.4">
      <c r="A5">
        <v>2153.3300000000017</v>
      </c>
      <c r="B5">
        <v>1145.1049999999959</v>
      </c>
      <c r="C5">
        <v>-4655.5579999999973</v>
      </c>
      <c r="D5">
        <v>2522.6429999999964</v>
      </c>
      <c r="E5">
        <v>-3431.9320000000007</v>
      </c>
      <c r="F5">
        <v>376.4210000000021</v>
      </c>
      <c r="G5">
        <v>1383.6519999999982</v>
      </c>
      <c r="H5">
        <v>5639.3399999999992</v>
      </c>
      <c r="I5">
        <v>1175.3650000000016</v>
      </c>
      <c r="J5">
        <v>-160.51700000000164</v>
      </c>
      <c r="K5">
        <v>-9400.6310000000012</v>
      </c>
      <c r="L5">
        <v>-3705.0059999999939</v>
      </c>
      <c r="M5">
        <v>-6168.3809999999939</v>
      </c>
      <c r="N5">
        <v>-2660.0190000000039</v>
      </c>
      <c r="O5">
        <v>-2019.0059999999994</v>
      </c>
      <c r="P5">
        <v>-2580.4319999999998</v>
      </c>
      <c r="Q5">
        <v>744.5779999999977</v>
      </c>
      <c r="R5">
        <v>-3427.469000000001</v>
      </c>
      <c r="S5">
        <v>-10469.415000000001</v>
      </c>
      <c r="T5">
        <v>-2105.1310000000012</v>
      </c>
      <c r="U5">
        <v>-5049.8450000000012</v>
      </c>
      <c r="V5">
        <v>-133.89800000000105</v>
      </c>
      <c r="W5">
        <v>-763.94900000000052</v>
      </c>
      <c r="X5">
        <v>5140.2049999999999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81C0-5C6D-415D-9590-C81FCBB54C2D}">
  <dimension ref="A1:X51"/>
  <sheetViews>
    <sheetView workbookViewId="0">
      <selection activeCell="H5" sqref="H5"/>
    </sheetView>
  </sheetViews>
  <sheetFormatPr defaultRowHeight="17.399999999999999" x14ac:dyDescent="0.4"/>
  <cols>
    <col min="1" max="1" width="10.19921875" bestFit="1" customWidth="1"/>
  </cols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26</v>
      </c>
      <c r="K1">
        <v>33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522</v>
      </c>
      <c r="B3" t="s">
        <v>523</v>
      </c>
      <c r="C3" t="s">
        <v>524</v>
      </c>
      <c r="D3" t="s">
        <v>525</v>
      </c>
      <c r="E3" t="s">
        <v>526</v>
      </c>
      <c r="F3" t="s">
        <v>527</v>
      </c>
      <c r="G3" t="s">
        <v>528</v>
      </c>
      <c r="H3">
        <v>23721.213</v>
      </c>
      <c r="I3" t="s">
        <v>537</v>
      </c>
      <c r="J3" t="s">
        <v>538</v>
      </c>
      <c r="K3" t="s">
        <v>539</v>
      </c>
      <c r="L3" t="s">
        <v>540</v>
      </c>
      <c r="M3" t="s">
        <v>541</v>
      </c>
      <c r="N3" t="s">
        <v>542</v>
      </c>
      <c r="O3" t="s">
        <v>543</v>
      </c>
      <c r="P3" t="s">
        <v>544</v>
      </c>
      <c r="Q3" t="s">
        <v>553</v>
      </c>
      <c r="R3" t="s">
        <v>554</v>
      </c>
      <c r="S3" t="s">
        <v>555</v>
      </c>
      <c r="T3" t="s">
        <v>556</v>
      </c>
      <c r="U3" t="s">
        <v>557</v>
      </c>
      <c r="V3" t="s">
        <v>558</v>
      </c>
      <c r="W3" t="s">
        <v>559</v>
      </c>
      <c r="X3" t="s">
        <v>560</v>
      </c>
    </row>
    <row r="4" spans="1:24" x14ac:dyDescent="0.4">
      <c r="A4" t="s">
        <v>529</v>
      </c>
      <c r="B4" t="s">
        <v>530</v>
      </c>
      <c r="C4" t="s">
        <v>531</v>
      </c>
      <c r="D4" t="s">
        <v>532</v>
      </c>
      <c r="E4" t="s">
        <v>533</v>
      </c>
      <c r="F4" t="s">
        <v>534</v>
      </c>
      <c r="G4" t="s">
        <v>535</v>
      </c>
      <c r="H4" t="s">
        <v>536</v>
      </c>
      <c r="I4" t="s">
        <v>545</v>
      </c>
      <c r="J4" t="s">
        <v>546</v>
      </c>
      <c r="K4" t="s">
        <v>547</v>
      </c>
      <c r="L4" t="s">
        <v>548</v>
      </c>
      <c r="M4" t="s">
        <v>549</v>
      </c>
      <c r="N4" t="s">
        <v>550</v>
      </c>
      <c r="O4" t="s">
        <v>551</v>
      </c>
      <c r="P4" t="s">
        <v>552</v>
      </c>
      <c r="Q4" t="s">
        <v>561</v>
      </c>
      <c r="R4" t="s">
        <v>562</v>
      </c>
      <c r="S4" t="s">
        <v>563</v>
      </c>
      <c r="T4" t="s">
        <v>564</v>
      </c>
      <c r="U4" t="s">
        <v>565</v>
      </c>
      <c r="V4" t="s">
        <v>566</v>
      </c>
      <c r="W4" t="s">
        <v>567</v>
      </c>
      <c r="X4" t="s">
        <v>568</v>
      </c>
    </row>
    <row r="5" spans="1:24" x14ac:dyDescent="0.4">
      <c r="A5">
        <v>1262.3349999999991</v>
      </c>
      <c r="B5">
        <v>-358.87000000000262</v>
      </c>
      <c r="C5">
        <v>1855.1340000000055</v>
      </c>
      <c r="D5">
        <v>1756.9230000000025</v>
      </c>
      <c r="E5">
        <v>2196.5469999999987</v>
      </c>
      <c r="F5">
        <v>1105.7559999999939</v>
      </c>
      <c r="G5">
        <v>-802.6260000000002</v>
      </c>
      <c r="H5">
        <v>8348.4239999999991</v>
      </c>
      <c r="I5">
        <v>217.35599999999977</v>
      </c>
      <c r="J5">
        <v>-1558.1080000000002</v>
      </c>
      <c r="K5">
        <v>263.59499999999753</v>
      </c>
      <c r="L5">
        <v>414.28900000000067</v>
      </c>
      <c r="M5">
        <v>1068.7330000000002</v>
      </c>
      <c r="N5">
        <v>727.50599999999395</v>
      </c>
      <c r="O5">
        <v>-180.63300000000027</v>
      </c>
      <c r="P5">
        <v>940.70999999999913</v>
      </c>
      <c r="Q5">
        <v>1384.4380000000019</v>
      </c>
      <c r="R5">
        <v>-1824.198000000004</v>
      </c>
      <c r="S5">
        <v>1336.1680000000015</v>
      </c>
      <c r="T5">
        <v>-1280.6299999999974</v>
      </c>
      <c r="U5">
        <v>460.12200000000303</v>
      </c>
      <c r="V5">
        <v>445.98099999999977</v>
      </c>
      <c r="W5">
        <v>3149.6769999999997</v>
      </c>
      <c r="X5">
        <v>10128.367000000002</v>
      </c>
    </row>
    <row r="21" spans="1:1" x14ac:dyDescent="0.4">
      <c r="A21" s="1"/>
    </row>
    <row r="31" spans="1:1" x14ac:dyDescent="0.4">
      <c r="A31" s="1"/>
    </row>
    <row r="41" spans="1:1" x14ac:dyDescent="0.4">
      <c r="A41" s="1"/>
    </row>
    <row r="51" spans="1:1" x14ac:dyDescent="0.4">
      <c r="A51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122F-F2B2-4C64-9485-0D72339F59A6}">
  <dimension ref="A1:X52"/>
  <sheetViews>
    <sheetView workbookViewId="0">
      <selection activeCell="Q1" sqref="Q1:X5"/>
    </sheetView>
  </sheetViews>
  <sheetFormatPr defaultRowHeight="17.399999999999999" x14ac:dyDescent="0.4"/>
  <cols>
    <col min="1" max="1" width="9.8984375" bestFit="1" customWidth="1"/>
  </cols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27.5</v>
      </c>
      <c r="K1">
        <v>34.5</v>
      </c>
      <c r="Q1" s="1" t="s">
        <v>43</v>
      </c>
      <c r="R1">
        <v>13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466</v>
      </c>
      <c r="B3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472</v>
      </c>
      <c r="H3" t="s">
        <v>473</v>
      </c>
      <c r="I3" t="s">
        <v>482</v>
      </c>
      <c r="J3" t="s">
        <v>483</v>
      </c>
      <c r="K3" t="s">
        <v>484</v>
      </c>
      <c r="L3" t="s">
        <v>485</v>
      </c>
      <c r="M3" t="s">
        <v>486</v>
      </c>
      <c r="N3" t="s">
        <v>487</v>
      </c>
      <c r="O3" t="s">
        <v>488</v>
      </c>
      <c r="P3" t="s">
        <v>489</v>
      </c>
      <c r="Q3" t="s">
        <v>498</v>
      </c>
      <c r="R3" t="s">
        <v>499</v>
      </c>
      <c r="S3" t="s">
        <v>500</v>
      </c>
      <c r="T3" t="s">
        <v>501</v>
      </c>
      <c r="U3" t="s">
        <v>502</v>
      </c>
      <c r="V3" t="s">
        <v>503</v>
      </c>
      <c r="W3" t="s">
        <v>504</v>
      </c>
      <c r="X3" t="s">
        <v>505</v>
      </c>
    </row>
    <row r="4" spans="1:24" x14ac:dyDescent="0.4">
      <c r="A4" t="s">
        <v>474</v>
      </c>
      <c r="B4" t="s">
        <v>475</v>
      </c>
      <c r="C4" t="s">
        <v>476</v>
      </c>
      <c r="D4" t="s">
        <v>477</v>
      </c>
      <c r="E4" t="s">
        <v>478</v>
      </c>
      <c r="F4" t="s">
        <v>479</v>
      </c>
      <c r="G4" t="s">
        <v>480</v>
      </c>
      <c r="H4" t="s">
        <v>481</v>
      </c>
      <c r="I4" t="s">
        <v>490</v>
      </c>
      <c r="J4" t="s">
        <v>491</v>
      </c>
      <c r="K4" t="s">
        <v>492</v>
      </c>
      <c r="L4" t="s">
        <v>493</v>
      </c>
      <c r="M4" t="s">
        <v>494</v>
      </c>
      <c r="N4" t="s">
        <v>495</v>
      </c>
      <c r="O4" t="s">
        <v>496</v>
      </c>
      <c r="P4" t="s">
        <v>497</v>
      </c>
      <c r="Q4" t="s">
        <v>506</v>
      </c>
      <c r="R4" t="s">
        <v>507</v>
      </c>
      <c r="S4" t="s">
        <v>508</v>
      </c>
      <c r="T4" t="s">
        <v>509</v>
      </c>
      <c r="U4" t="s">
        <v>510</v>
      </c>
      <c r="V4" t="s">
        <v>511</v>
      </c>
      <c r="W4" t="s">
        <v>512</v>
      </c>
      <c r="X4" t="s">
        <v>513</v>
      </c>
    </row>
    <row r="5" spans="1:24" x14ac:dyDescent="0.4">
      <c r="A5">
        <v>622.47700000000259</v>
      </c>
      <c r="B5">
        <v>-1203.6260000000002</v>
      </c>
      <c r="C5">
        <v>-2297.3110000000015</v>
      </c>
      <c r="D5">
        <v>-23085.922999999999</v>
      </c>
      <c r="E5">
        <v>-170.46999999999753</v>
      </c>
      <c r="F5">
        <v>-2901.0650000000023</v>
      </c>
      <c r="G5">
        <v>43025.305999999997</v>
      </c>
      <c r="H5">
        <v>1007.9029999999998</v>
      </c>
      <c r="I5">
        <v>-1935.5620000000017</v>
      </c>
      <c r="J5">
        <v>-728.96500000000015</v>
      </c>
      <c r="K5">
        <v>-1131.1790000000001</v>
      </c>
      <c r="L5">
        <v>-11059.690999999999</v>
      </c>
      <c r="M5">
        <v>3176.0730000000003</v>
      </c>
      <c r="N5">
        <v>-1987.1690000000017</v>
      </c>
      <c r="O5">
        <v>34464.137000000002</v>
      </c>
      <c r="P5">
        <v>3316.1129999999994</v>
      </c>
      <c r="Q5">
        <v>-601.07499999999891</v>
      </c>
      <c r="R5">
        <v>-581.42699999999968</v>
      </c>
      <c r="S5">
        <v>-280.56500000000051</v>
      </c>
      <c r="T5">
        <v>-14132.425999999999</v>
      </c>
      <c r="U5">
        <v>226.15400000000045</v>
      </c>
      <c r="V5">
        <v>-1169.7199999999939</v>
      </c>
      <c r="W5">
        <v>35886.803</v>
      </c>
      <c r="X5">
        <v>1770.7949999999998</v>
      </c>
    </row>
    <row r="22" spans="1:1" x14ac:dyDescent="0.4">
      <c r="A22" s="1"/>
    </row>
    <row r="32" spans="1:1" x14ac:dyDescent="0.4">
      <c r="A32" s="1"/>
    </row>
    <row r="42" spans="1:1" x14ac:dyDescent="0.4">
      <c r="A42" s="1"/>
    </row>
    <row r="52" spans="1:1" x14ac:dyDescent="0.4">
      <c r="A52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589-21E4-45F7-BDD7-E5A1918461EF}">
  <dimension ref="A1:X22"/>
  <sheetViews>
    <sheetView workbookViewId="0">
      <selection activeCell="F7" sqref="F7"/>
    </sheetView>
  </sheetViews>
  <sheetFormatPr defaultRowHeight="17.399999999999999" x14ac:dyDescent="0.4"/>
  <cols>
    <col min="1" max="1" width="9.8984375" bestFit="1" customWidth="1"/>
  </cols>
  <sheetData>
    <row r="1" spans="1:24" x14ac:dyDescent="0.4">
      <c r="A1" s="1" t="s">
        <v>24</v>
      </c>
      <c r="B1">
        <v>7</v>
      </c>
      <c r="C1">
        <v>14</v>
      </c>
      <c r="I1" s="1" t="s">
        <v>23</v>
      </c>
      <c r="J1">
        <v>27.5</v>
      </c>
      <c r="K1">
        <v>34.5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418</v>
      </c>
      <c r="B3" t="s">
        <v>419</v>
      </c>
      <c r="C3" t="s">
        <v>420</v>
      </c>
      <c r="D3" t="s">
        <v>421</v>
      </c>
      <c r="E3" t="s">
        <v>422</v>
      </c>
      <c r="F3" t="s">
        <v>423</v>
      </c>
      <c r="G3" t="s">
        <v>424</v>
      </c>
      <c r="H3" t="s">
        <v>425</v>
      </c>
      <c r="I3" t="s">
        <v>434</v>
      </c>
      <c r="J3" t="s">
        <v>435</v>
      </c>
      <c r="K3" t="s">
        <v>436</v>
      </c>
      <c r="L3" t="s">
        <v>437</v>
      </c>
      <c r="M3" t="s">
        <v>438</v>
      </c>
      <c r="N3" t="s">
        <v>439</v>
      </c>
      <c r="O3" t="s">
        <v>440</v>
      </c>
      <c r="P3" t="s">
        <v>441</v>
      </c>
      <c r="Q3" t="s">
        <v>450</v>
      </c>
      <c r="R3" t="s">
        <v>451</v>
      </c>
      <c r="S3" t="s">
        <v>452</v>
      </c>
      <c r="T3" t="s">
        <v>453</v>
      </c>
      <c r="U3" t="s">
        <v>454</v>
      </c>
      <c r="V3" t="s">
        <v>455</v>
      </c>
      <c r="W3" t="s">
        <v>456</v>
      </c>
      <c r="X3" t="s">
        <v>457</v>
      </c>
    </row>
    <row r="4" spans="1:24" x14ac:dyDescent="0.4">
      <c r="A4" t="s">
        <v>426</v>
      </c>
      <c r="B4" t="s">
        <v>427</v>
      </c>
      <c r="C4" t="s">
        <v>428</v>
      </c>
      <c r="D4" t="s">
        <v>429</v>
      </c>
      <c r="E4" t="s">
        <v>430</v>
      </c>
      <c r="F4" t="s">
        <v>431</v>
      </c>
      <c r="G4" t="s">
        <v>432</v>
      </c>
      <c r="H4" t="s">
        <v>433</v>
      </c>
      <c r="I4" t="s">
        <v>442</v>
      </c>
      <c r="J4" t="s">
        <v>443</v>
      </c>
      <c r="K4" t="s">
        <v>444</v>
      </c>
      <c r="L4" t="s">
        <v>445</v>
      </c>
      <c r="M4" t="s">
        <v>446</v>
      </c>
      <c r="N4" t="s">
        <v>447</v>
      </c>
      <c r="O4" t="s">
        <v>448</v>
      </c>
      <c r="P4" t="s">
        <v>449</v>
      </c>
      <c r="Q4" t="s">
        <v>458</v>
      </c>
      <c r="R4" t="s">
        <v>459</v>
      </c>
      <c r="S4" t="s">
        <v>460</v>
      </c>
      <c r="T4" t="s">
        <v>461</v>
      </c>
      <c r="U4" t="s">
        <v>462</v>
      </c>
      <c r="V4" t="s">
        <v>463</v>
      </c>
      <c r="W4" t="s">
        <v>464</v>
      </c>
      <c r="X4" t="s">
        <v>465</v>
      </c>
    </row>
    <row r="5" spans="1:24" x14ac:dyDescent="0.4">
      <c r="A5">
        <v>283.69499999999971</v>
      </c>
      <c r="B5">
        <v>1801.1029999999992</v>
      </c>
      <c r="C5">
        <v>1727.5560000000005</v>
      </c>
      <c r="D5">
        <v>1945.4429999999957</v>
      </c>
      <c r="E5">
        <v>898.85599999999977</v>
      </c>
      <c r="F5">
        <v>2668.6689999999944</v>
      </c>
      <c r="G5">
        <v>3775.5460000000003</v>
      </c>
      <c r="H5">
        <v>1816.4690000000001</v>
      </c>
      <c r="I5">
        <v>-259.92500000000291</v>
      </c>
      <c r="J5">
        <v>1331.2329999999965</v>
      </c>
      <c r="K5">
        <v>1426.003999999999</v>
      </c>
      <c r="L5">
        <v>1516.7160000000003</v>
      </c>
      <c r="M5">
        <v>1661.1670000000013</v>
      </c>
      <c r="N5">
        <v>908.16999999999825</v>
      </c>
      <c r="O5">
        <v>1345.9769999999999</v>
      </c>
      <c r="P5">
        <v>-163.61799999999948</v>
      </c>
      <c r="Q5">
        <v>-275.80500000000029</v>
      </c>
      <c r="R5">
        <v>-1055.5410000000002</v>
      </c>
      <c r="S5">
        <v>-388.51400000000012</v>
      </c>
      <c r="T5">
        <v>-5637.0680000000002</v>
      </c>
      <c r="U5">
        <v>-8588.5659999999989</v>
      </c>
      <c r="V5">
        <v>-153.3269999999975</v>
      </c>
      <c r="W5">
        <v>-1657.2790000000005</v>
      </c>
      <c r="X5">
        <v>1121.4300000000003</v>
      </c>
    </row>
    <row r="22" spans="1:1" x14ac:dyDescent="0.4">
      <c r="A22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5B20-08C9-42B9-A7E9-783652E5A2BE}">
  <dimension ref="A1:X23"/>
  <sheetViews>
    <sheetView workbookViewId="0">
      <selection activeCell="Q1" sqref="Q1:X5"/>
    </sheetView>
  </sheetViews>
  <sheetFormatPr defaultRowHeight="17.399999999999999" x14ac:dyDescent="0.4"/>
  <cols>
    <col min="1" max="1" width="11.59765625" bestFit="1" customWidth="1"/>
  </cols>
  <sheetData>
    <row r="1" spans="1:24" x14ac:dyDescent="0.4">
      <c r="A1" s="1" t="s">
        <v>41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19.5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25</v>
      </c>
      <c r="B3" t="s">
        <v>26</v>
      </c>
      <c r="C3" t="s">
        <v>27</v>
      </c>
      <c r="D3" t="s">
        <v>28</v>
      </c>
      <c r="E3" t="s">
        <v>33</v>
      </c>
      <c r="F3" t="s">
        <v>34</v>
      </c>
      <c r="G3" t="s">
        <v>35</v>
      </c>
      <c r="H3" t="s">
        <v>36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</row>
    <row r="4" spans="1:24" x14ac:dyDescent="0.4">
      <c r="A4" t="s">
        <v>29</v>
      </c>
      <c r="B4" t="s">
        <v>30</v>
      </c>
      <c r="C4" t="s">
        <v>31</v>
      </c>
      <c r="D4" t="s">
        <v>32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</row>
    <row r="5" spans="1:24" x14ac:dyDescent="0.4">
      <c r="A5">
        <v>8839.3059999999969</v>
      </c>
      <c r="B5">
        <v>2637.4789999999994</v>
      </c>
      <c r="C5">
        <v>-1721.5120000000024</v>
      </c>
      <c r="D5">
        <v>4713.7669999999998</v>
      </c>
      <c r="E5">
        <v>-1113.6860000000015</v>
      </c>
      <c r="F5">
        <v>-2216.0200000000041</v>
      </c>
      <c r="G5">
        <v>4806.7129999999997</v>
      </c>
      <c r="H5">
        <v>9185.275999999998</v>
      </c>
      <c r="I5">
        <v>-189.95299999999952</v>
      </c>
      <c r="J5">
        <v>-3289.8909999999996</v>
      </c>
      <c r="K5">
        <v>-2494.8149999999987</v>
      </c>
      <c r="L5">
        <v>1192.7150000000038</v>
      </c>
      <c r="M5">
        <v>768.30199999999604</v>
      </c>
      <c r="N5">
        <v>122.85599999999977</v>
      </c>
      <c r="O5">
        <v>6229.5</v>
      </c>
      <c r="P5">
        <v>3616.9120000000003</v>
      </c>
      <c r="Q5">
        <v>-1887.8510000000006</v>
      </c>
      <c r="R5">
        <v>-6439.8889999999992</v>
      </c>
      <c r="S5">
        <v>-2674.4420000000009</v>
      </c>
      <c r="T5">
        <v>-532.53200000000015</v>
      </c>
      <c r="U5">
        <v>-429.03500000000349</v>
      </c>
      <c r="V5">
        <v>-1098.7910000000011</v>
      </c>
      <c r="W5">
        <v>-6778.4570000000003</v>
      </c>
      <c r="X5">
        <v>6658.3330000000005</v>
      </c>
    </row>
    <row r="23" spans="1:1" x14ac:dyDescent="0.4">
      <c r="A2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45A-C326-449E-98D1-B4068C112A6A}">
  <dimension ref="A1:X5"/>
  <sheetViews>
    <sheetView zoomScale="130" zoomScaleNormal="130" workbookViewId="0">
      <selection activeCell="W23" sqref="W23"/>
    </sheetView>
  </sheetViews>
  <sheetFormatPr defaultRowHeight="17.399999999999999" x14ac:dyDescent="0.4"/>
  <sheetData>
    <row r="1" spans="1:24" x14ac:dyDescent="0.4">
      <c r="A1" s="1" t="s">
        <v>41</v>
      </c>
      <c r="B1">
        <v>7</v>
      </c>
      <c r="C1">
        <v>14</v>
      </c>
      <c r="I1" s="1" t="s">
        <v>23</v>
      </c>
      <c r="J1">
        <v>28</v>
      </c>
      <c r="K1">
        <v>35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</row>
    <row r="4" spans="1:24" x14ac:dyDescent="0.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</row>
    <row r="5" spans="1:24" x14ac:dyDescent="0.4">
      <c r="A5">
        <v>8506.3329999999987</v>
      </c>
      <c r="B5">
        <v>3266.5920000000006</v>
      </c>
      <c r="C5">
        <v>5248.7390000000014</v>
      </c>
      <c r="D5">
        <v>5095.3139999999985</v>
      </c>
      <c r="E5">
        <v>939.07200000000012</v>
      </c>
      <c r="F5">
        <v>2253.5290000000023</v>
      </c>
      <c r="G5">
        <v>2224.1019999999999</v>
      </c>
      <c r="H5">
        <v>10150.892</v>
      </c>
      <c r="I5">
        <v>2132.3829999999998</v>
      </c>
      <c r="J5">
        <v>-1789.3880000000026</v>
      </c>
      <c r="K5">
        <v>545.40200000000004</v>
      </c>
      <c r="L5">
        <v>6796.7260000000024</v>
      </c>
      <c r="M5">
        <v>-794.58100000000013</v>
      </c>
      <c r="N5">
        <v>911.69800000000032</v>
      </c>
      <c r="O5">
        <v>-357.52800000000025</v>
      </c>
      <c r="P5">
        <v>1181.0379999999986</v>
      </c>
      <c r="Q5">
        <v>2618.2550000000001</v>
      </c>
      <c r="R5">
        <v>-3998.5810000000001</v>
      </c>
      <c r="S5">
        <v>883.15400000000045</v>
      </c>
      <c r="T5">
        <v>-296.55099999999948</v>
      </c>
      <c r="U5">
        <v>-3303.6960000000008</v>
      </c>
      <c r="V5">
        <v>-188.65899999999965</v>
      </c>
      <c r="W5">
        <v>-414.34499999999935</v>
      </c>
      <c r="X5">
        <v>6747.3900000000031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7CA-E3B5-4887-B37D-19661413505C}">
  <dimension ref="A1:X5"/>
  <sheetViews>
    <sheetView workbookViewId="0">
      <selection activeCell="Q1" sqref="Q1:X5"/>
    </sheetView>
  </sheetViews>
  <sheetFormatPr defaultRowHeight="17.399999999999999" x14ac:dyDescent="0.4"/>
  <sheetData>
    <row r="1" spans="1:24" x14ac:dyDescent="0.4">
      <c r="A1" s="1" t="s">
        <v>41</v>
      </c>
      <c r="B1">
        <v>7</v>
      </c>
      <c r="C1">
        <v>14</v>
      </c>
      <c r="I1" s="1" t="s">
        <v>23</v>
      </c>
      <c r="J1">
        <v>27.5</v>
      </c>
      <c r="K1">
        <v>34.5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</row>
    <row r="4" spans="1:24" x14ac:dyDescent="0.4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</row>
    <row r="5" spans="1:24" x14ac:dyDescent="0.4">
      <c r="A5">
        <v>2780.5699999999997</v>
      </c>
      <c r="B5">
        <v>-692.39500000000021</v>
      </c>
      <c r="C5">
        <v>-1151.4330000000009</v>
      </c>
      <c r="D5">
        <v>1801.0690000000031</v>
      </c>
      <c r="E5">
        <v>1163.030999999999</v>
      </c>
      <c r="F5">
        <v>-1170.8319999999985</v>
      </c>
      <c r="G5">
        <v>451.21299999999974</v>
      </c>
      <c r="H5">
        <v>3166.1009999999997</v>
      </c>
      <c r="I5">
        <v>1964.6659999999997</v>
      </c>
      <c r="J5">
        <v>64.31899999999996</v>
      </c>
      <c r="K5">
        <v>590.83100000000013</v>
      </c>
      <c r="L5">
        <v>830.88900000000001</v>
      </c>
      <c r="M5">
        <v>1141.8660000000018</v>
      </c>
      <c r="N5">
        <v>363.07300000000032</v>
      </c>
      <c r="O5">
        <v>831.19799999999998</v>
      </c>
      <c r="P5">
        <v>3315.7599999999998</v>
      </c>
      <c r="Q5">
        <v>3026.036000000001</v>
      </c>
      <c r="R5">
        <v>-1111.4169999999995</v>
      </c>
      <c r="S5">
        <v>-1325.2309999999998</v>
      </c>
      <c r="T5">
        <v>1104.6420000000003</v>
      </c>
      <c r="U5">
        <v>214.15399999999863</v>
      </c>
      <c r="V5">
        <v>151.1579999999999</v>
      </c>
      <c r="W5">
        <v>407.91499999999996</v>
      </c>
      <c r="X5">
        <v>237.65200000000004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7B6C-4D18-4338-84C8-EE3965C7E48D}">
  <dimension ref="A1:X5"/>
  <sheetViews>
    <sheetView workbookViewId="0">
      <selection activeCell="Q1" sqref="Q1:X5"/>
    </sheetView>
  </sheetViews>
  <sheetFormatPr defaultRowHeight="17.399999999999999" x14ac:dyDescent="0.4"/>
  <sheetData>
    <row r="1" spans="1:24" x14ac:dyDescent="0.4">
      <c r="A1" s="1" t="s">
        <v>41</v>
      </c>
      <c r="B1">
        <v>6.5</v>
      </c>
      <c r="C1">
        <v>13.5</v>
      </c>
      <c r="I1" s="1" t="s">
        <v>23</v>
      </c>
      <c r="J1">
        <v>27.5</v>
      </c>
      <c r="K1">
        <v>34.5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175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208</v>
      </c>
      <c r="R3" t="s">
        <v>209</v>
      </c>
      <c r="S3" t="s">
        <v>210</v>
      </c>
      <c r="T3" t="s">
        <v>211</v>
      </c>
      <c r="U3" t="s">
        <v>212</v>
      </c>
      <c r="V3" t="s">
        <v>213</v>
      </c>
      <c r="W3" t="s">
        <v>214</v>
      </c>
      <c r="X3" t="s">
        <v>215</v>
      </c>
    </row>
    <row r="4" spans="1:24" x14ac:dyDescent="0.4">
      <c r="A4" t="s">
        <v>183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200</v>
      </c>
      <c r="J4" t="s">
        <v>201</v>
      </c>
      <c r="K4" t="s">
        <v>202</v>
      </c>
      <c r="L4" t="s">
        <v>203</v>
      </c>
      <c r="M4" t="s">
        <v>204</v>
      </c>
      <c r="N4" t="s">
        <v>205</v>
      </c>
      <c r="O4" t="s">
        <v>206</v>
      </c>
      <c r="P4" t="s">
        <v>207</v>
      </c>
      <c r="Q4" t="s">
        <v>216</v>
      </c>
      <c r="R4" t="s">
        <v>217</v>
      </c>
      <c r="S4" t="s">
        <v>218</v>
      </c>
      <c r="T4" t="s">
        <v>219</v>
      </c>
      <c r="U4" t="s">
        <v>220</v>
      </c>
      <c r="V4" t="s">
        <v>221</v>
      </c>
      <c r="W4" t="s">
        <v>222</v>
      </c>
      <c r="X4" t="s">
        <v>223</v>
      </c>
    </row>
    <row r="5" spans="1:24" x14ac:dyDescent="0.4">
      <c r="A5">
        <v>-2240.5679999999993</v>
      </c>
      <c r="B5">
        <v>-1441.7270000000008</v>
      </c>
      <c r="C5">
        <v>-460.89400000000023</v>
      </c>
      <c r="D5">
        <v>1746.7530000000006</v>
      </c>
      <c r="E5">
        <v>-375.53300000000309</v>
      </c>
      <c r="F5">
        <v>-6900.3639999999996</v>
      </c>
      <c r="G5">
        <v>1205.8530000000001</v>
      </c>
      <c r="H5">
        <v>1556.6090000000004</v>
      </c>
      <c r="I5">
        <v>-4635.9269999999997</v>
      </c>
      <c r="J5">
        <v>-7765.6770000000006</v>
      </c>
      <c r="K5">
        <v>-604.10800000000017</v>
      </c>
      <c r="L5">
        <v>-9120.9229999999989</v>
      </c>
      <c r="M5">
        <v>2609.7980000000025</v>
      </c>
      <c r="N5">
        <v>-5386.0820000000022</v>
      </c>
      <c r="O5">
        <v>2426.523000000001</v>
      </c>
      <c r="P5">
        <v>-1634.2820000000002</v>
      </c>
      <c r="Q5">
        <v>-898.20800000000008</v>
      </c>
      <c r="R5">
        <v>-6930.3839999999991</v>
      </c>
      <c r="S5">
        <v>-855.31600000000071</v>
      </c>
      <c r="T5">
        <v>-8598.4049999999988</v>
      </c>
      <c r="U5">
        <v>934.875</v>
      </c>
      <c r="V5">
        <v>-11150.747000000001</v>
      </c>
      <c r="W5">
        <v>444.48999999999796</v>
      </c>
      <c r="X5">
        <v>-1303.1589999999997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5525-9419-4D8D-AE85-B97BCAB32089}">
  <dimension ref="A1:X5"/>
  <sheetViews>
    <sheetView workbookViewId="0">
      <selection activeCell="Q1" sqref="Q1:X5"/>
    </sheetView>
  </sheetViews>
  <sheetFormatPr defaultRowHeight="17.399999999999999" x14ac:dyDescent="0.4"/>
  <sheetData>
    <row r="1" spans="1:24" x14ac:dyDescent="0.4">
      <c r="A1" s="1" t="s">
        <v>41</v>
      </c>
      <c r="B1">
        <v>7</v>
      </c>
      <c r="C1">
        <v>14</v>
      </c>
      <c r="I1" s="1" t="s">
        <v>23</v>
      </c>
      <c r="J1">
        <v>27</v>
      </c>
      <c r="K1">
        <v>34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224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273</v>
      </c>
      <c r="R3" t="s">
        <v>274</v>
      </c>
      <c r="S3" t="s">
        <v>275</v>
      </c>
      <c r="T3" t="s">
        <v>276</v>
      </c>
      <c r="U3" t="s">
        <v>277</v>
      </c>
      <c r="V3" t="s">
        <v>278</v>
      </c>
      <c r="W3" t="s">
        <v>279</v>
      </c>
      <c r="X3" t="s">
        <v>280</v>
      </c>
    </row>
    <row r="4" spans="1:24" x14ac:dyDescent="0.4">
      <c r="A4" t="s">
        <v>232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249</v>
      </c>
      <c r="J4" t="s">
        <v>250</v>
      </c>
      <c r="K4" t="s">
        <v>251</v>
      </c>
      <c r="L4" t="s">
        <v>252</v>
      </c>
      <c r="M4" t="s">
        <v>253</v>
      </c>
      <c r="N4" t="s">
        <v>254</v>
      </c>
      <c r="O4" t="s">
        <v>255</v>
      </c>
      <c r="P4" t="s">
        <v>256</v>
      </c>
      <c r="Q4" t="s">
        <v>281</v>
      </c>
      <c r="R4" t="s">
        <v>282</v>
      </c>
      <c r="S4" t="s">
        <v>283</v>
      </c>
      <c r="T4" t="s">
        <v>284</v>
      </c>
      <c r="U4" t="s">
        <v>285</v>
      </c>
      <c r="V4" t="s">
        <v>286</v>
      </c>
      <c r="W4" t="s">
        <v>287</v>
      </c>
      <c r="X4" t="s">
        <v>288</v>
      </c>
    </row>
    <row r="5" spans="1:24" x14ac:dyDescent="0.4">
      <c r="A5">
        <v>6083.5619999999999</v>
      </c>
      <c r="B5">
        <v>4848.08</v>
      </c>
      <c r="C5">
        <v>4922.0990000000002</v>
      </c>
      <c r="D5">
        <v>4139.8819999999996</v>
      </c>
      <c r="E5">
        <v>2727.3940000000002</v>
      </c>
      <c r="F5">
        <v>1603.1140000000014</v>
      </c>
      <c r="G5">
        <v>3206.3820000000001</v>
      </c>
      <c r="H5">
        <v>14655.218999999999</v>
      </c>
      <c r="I5">
        <v>3501.6680000000001</v>
      </c>
      <c r="J5">
        <v>2418.0550000000003</v>
      </c>
      <c r="K5">
        <v>1456.3450000000012</v>
      </c>
      <c r="L5">
        <v>1156.2260000000006</v>
      </c>
      <c r="M5">
        <v>1709.2690000000002</v>
      </c>
      <c r="N5">
        <v>431.64900000000125</v>
      </c>
      <c r="O5">
        <v>590.44499999999971</v>
      </c>
      <c r="P5">
        <v>-8202.7170000000006</v>
      </c>
      <c r="Q5">
        <v>770.79900000000089</v>
      </c>
      <c r="R5">
        <v>-682.19700000000012</v>
      </c>
      <c r="S5">
        <v>-532.92499999999927</v>
      </c>
      <c r="T5">
        <v>-946.59700000000157</v>
      </c>
      <c r="U5">
        <v>-166.30000000000291</v>
      </c>
      <c r="V5">
        <v>-1415.9310000000023</v>
      </c>
      <c r="W5">
        <v>-3182.650999999998</v>
      </c>
      <c r="X5">
        <v>6622.7800000000025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2759-0BAA-4A54-84C9-25B355EBF906}">
  <dimension ref="A1:X5"/>
  <sheetViews>
    <sheetView workbookViewId="0">
      <selection sqref="A1:X5"/>
    </sheetView>
  </sheetViews>
  <sheetFormatPr defaultRowHeight="17.399999999999999" x14ac:dyDescent="0.4"/>
  <sheetData>
    <row r="1" spans="1:24" x14ac:dyDescent="0.4">
      <c r="A1" s="1" t="s">
        <v>41</v>
      </c>
      <c r="B1">
        <v>6.5</v>
      </c>
      <c r="C1">
        <v>13.5</v>
      </c>
      <c r="I1" s="1" t="s">
        <v>23</v>
      </c>
      <c r="J1">
        <v>27.5</v>
      </c>
      <c r="K1">
        <v>34.5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289</v>
      </c>
      <c r="J3" t="s">
        <v>290</v>
      </c>
      <c r="K3" t="s">
        <v>291</v>
      </c>
      <c r="L3" t="s">
        <v>292</v>
      </c>
      <c r="M3" t="s">
        <v>293</v>
      </c>
      <c r="N3" t="s">
        <v>294</v>
      </c>
      <c r="O3" t="s">
        <v>295</v>
      </c>
      <c r="P3" t="s">
        <v>296</v>
      </c>
      <c r="Q3" t="s">
        <v>305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311</v>
      </c>
      <c r="X3" t="s">
        <v>312</v>
      </c>
    </row>
    <row r="4" spans="1:24" x14ac:dyDescent="0.4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 t="s">
        <v>270</v>
      </c>
      <c r="G4" t="s">
        <v>271</v>
      </c>
      <c r="H4">
        <v>-16590.776000000002</v>
      </c>
      <c r="I4" t="s">
        <v>297</v>
      </c>
      <c r="J4" t="s">
        <v>298</v>
      </c>
      <c r="K4" t="s">
        <v>299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313</v>
      </c>
      <c r="R4" t="s">
        <v>314</v>
      </c>
      <c r="S4" t="s">
        <v>315</v>
      </c>
      <c r="T4" t="s">
        <v>316</v>
      </c>
      <c r="U4" t="s">
        <v>317</v>
      </c>
      <c r="V4" t="s">
        <v>318</v>
      </c>
      <c r="W4" t="s">
        <v>319</v>
      </c>
      <c r="X4" t="s">
        <v>320</v>
      </c>
    </row>
    <row r="5" spans="1:24" x14ac:dyDescent="0.4">
      <c r="A5">
        <v>4210.8810000000003</v>
      </c>
      <c r="B5">
        <v>571.38900000000012</v>
      </c>
      <c r="C5">
        <v>1373.1659999999999</v>
      </c>
      <c r="D5">
        <v>2326.6550000000002</v>
      </c>
      <c r="E5">
        <v>-1757.7859999999991</v>
      </c>
      <c r="F5">
        <v>1298.1650000000009</v>
      </c>
      <c r="G5">
        <v>2131.366</v>
      </c>
      <c r="H5">
        <v>3237.5120000000024</v>
      </c>
      <c r="I5">
        <v>4996.8490000000002</v>
      </c>
      <c r="J5">
        <v>-342.4989999999998</v>
      </c>
      <c r="K5">
        <v>1459.6059999999998</v>
      </c>
      <c r="L5">
        <v>1117.4739999999997</v>
      </c>
      <c r="M5">
        <v>-2639.1239999999998</v>
      </c>
      <c r="N5">
        <v>-673.91899999999805</v>
      </c>
      <c r="O5">
        <v>1740.648000000001</v>
      </c>
      <c r="P5">
        <v>-3412.1589999999997</v>
      </c>
      <c r="Q5">
        <v>2850.98</v>
      </c>
      <c r="R5">
        <v>-5571.9590000000026</v>
      </c>
      <c r="S5">
        <v>-198.07000000000016</v>
      </c>
      <c r="T5">
        <v>-9621.7150000000001</v>
      </c>
      <c r="U5">
        <v>-6769.3779999999997</v>
      </c>
      <c r="V5">
        <v>-649.64399999999659</v>
      </c>
      <c r="W5">
        <v>-253.85400000000118</v>
      </c>
      <c r="X5">
        <v>-487.18299999999726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19B9-75EC-4082-8EB5-4CBD6F2288A1}">
  <dimension ref="A1:X13"/>
  <sheetViews>
    <sheetView workbookViewId="0">
      <selection activeCell="A5" sqref="A5:X5"/>
    </sheetView>
  </sheetViews>
  <sheetFormatPr defaultRowHeight="17.399999999999999" x14ac:dyDescent="0.4"/>
  <cols>
    <col min="17" max="17" width="10.59765625" bestFit="1" customWidth="1"/>
    <col min="18" max="20" width="10.19921875" bestFit="1" customWidth="1"/>
    <col min="21" max="21" width="9.8984375" bestFit="1" customWidth="1"/>
    <col min="22" max="22" width="10.19921875" bestFit="1" customWidth="1"/>
    <col min="23" max="23" width="9.59765625" bestFit="1" customWidth="1"/>
    <col min="24" max="24" width="9.8984375" bestFit="1" customWidth="1"/>
  </cols>
  <sheetData>
    <row r="1" spans="1:24" x14ac:dyDescent="0.4">
      <c r="A1" s="1" t="s">
        <v>41</v>
      </c>
      <c r="B1">
        <v>6.5</v>
      </c>
      <c r="C1">
        <v>13.5</v>
      </c>
      <c r="I1" s="1" t="s">
        <v>23</v>
      </c>
      <c r="J1">
        <v>27</v>
      </c>
      <c r="K1">
        <v>34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961</v>
      </c>
      <c r="B3" t="s">
        <v>962</v>
      </c>
      <c r="C3" t="s">
        <v>963</v>
      </c>
      <c r="D3" t="s">
        <v>964</v>
      </c>
      <c r="E3" t="s">
        <v>965</v>
      </c>
      <c r="F3" t="s">
        <v>966</v>
      </c>
      <c r="G3" t="s">
        <v>967</v>
      </c>
      <c r="H3" t="s">
        <v>968</v>
      </c>
      <c r="I3" t="s">
        <v>905</v>
      </c>
      <c r="J3" t="s">
        <v>906</v>
      </c>
      <c r="K3" t="s">
        <v>907</v>
      </c>
      <c r="L3" t="s">
        <v>908</v>
      </c>
      <c r="M3" t="s">
        <v>909</v>
      </c>
      <c r="N3" t="s">
        <v>910</v>
      </c>
      <c r="O3" t="s">
        <v>911</v>
      </c>
      <c r="P3" t="s">
        <v>912</v>
      </c>
      <c r="Q3" s="2" t="s">
        <v>921</v>
      </c>
      <c r="R3" s="2" t="s">
        <v>922</v>
      </c>
      <c r="S3" s="2" t="s">
        <v>923</v>
      </c>
      <c r="T3" s="2" t="s">
        <v>924</v>
      </c>
      <c r="U3" s="2" t="s">
        <v>925</v>
      </c>
      <c r="V3" s="2" t="s">
        <v>926</v>
      </c>
      <c r="W3" s="2" t="s">
        <v>927</v>
      </c>
      <c r="X3" s="2" t="s">
        <v>928</v>
      </c>
    </row>
    <row r="4" spans="1:24" x14ac:dyDescent="0.4">
      <c r="A4" t="s">
        <v>969</v>
      </c>
      <c r="B4" t="s">
        <v>970</v>
      </c>
      <c r="C4" t="s">
        <v>971</v>
      </c>
      <c r="D4" t="s">
        <v>972</v>
      </c>
      <c r="E4" t="s">
        <v>973</v>
      </c>
      <c r="F4" t="s">
        <v>974</v>
      </c>
      <c r="G4" t="s">
        <v>975</v>
      </c>
      <c r="H4" t="s">
        <v>976</v>
      </c>
      <c r="I4" t="s">
        <v>913</v>
      </c>
      <c r="J4" t="s">
        <v>914</v>
      </c>
      <c r="K4" t="s">
        <v>915</v>
      </c>
      <c r="L4" t="s">
        <v>916</v>
      </c>
      <c r="M4" t="s">
        <v>917</v>
      </c>
      <c r="N4" t="s">
        <v>918</v>
      </c>
      <c r="O4" t="s">
        <v>919</v>
      </c>
      <c r="P4" t="s">
        <v>920</v>
      </c>
      <c r="Q4" s="2" t="s">
        <v>929</v>
      </c>
      <c r="R4" s="2" t="s">
        <v>930</v>
      </c>
      <c r="S4" s="2" t="s">
        <v>931</v>
      </c>
      <c r="T4" s="2" t="s">
        <v>932</v>
      </c>
      <c r="U4" s="2" t="s">
        <v>933</v>
      </c>
      <c r="V4" s="2" t="s">
        <v>934</v>
      </c>
      <c r="W4" s="2" t="s">
        <v>935</v>
      </c>
      <c r="X4" s="2" t="s">
        <v>936</v>
      </c>
    </row>
    <row r="5" spans="1:24" x14ac:dyDescent="0.4">
      <c r="A5">
        <v>4322.1449999999986</v>
      </c>
      <c r="B5">
        <v>2848.59</v>
      </c>
      <c r="C5">
        <v>1027.0689999999995</v>
      </c>
      <c r="D5">
        <v>-711.95599999999922</v>
      </c>
      <c r="E5">
        <v>40.679999999996653</v>
      </c>
      <c r="F5">
        <v>1892.7779999999984</v>
      </c>
      <c r="G5">
        <v>3588.8759999999993</v>
      </c>
      <c r="H5">
        <v>10076.587</v>
      </c>
      <c r="I5">
        <v>-81.167999999999665</v>
      </c>
      <c r="J5">
        <v>892.26599999999962</v>
      </c>
      <c r="K5">
        <v>345.39600000000064</v>
      </c>
      <c r="L5">
        <v>432.25699999999961</v>
      </c>
      <c r="M5">
        <v>493.56299999999828</v>
      </c>
      <c r="N5">
        <v>994.55600000000413</v>
      </c>
      <c r="O5">
        <v>784.3139999999994</v>
      </c>
      <c r="P5">
        <v>4139.1769999999997</v>
      </c>
      <c r="Q5" s="2">
        <v>419.89500000000044</v>
      </c>
      <c r="R5" s="2">
        <v>-3401.7999999999997</v>
      </c>
      <c r="S5" s="2">
        <v>-1080.9780000000001</v>
      </c>
      <c r="T5" s="2">
        <v>-5003.8410000000003</v>
      </c>
      <c r="U5" s="2">
        <v>-395.50500000000102</v>
      </c>
      <c r="V5" s="2">
        <v>-1258.5010000000038</v>
      </c>
      <c r="W5" s="2">
        <v>-787.93199999999979</v>
      </c>
      <c r="X5" s="2">
        <v>623.23400000000038</v>
      </c>
    </row>
    <row r="7" spans="1:24" x14ac:dyDescent="0.4">
      <c r="A7" s="1"/>
    </row>
    <row r="13" spans="1:24" x14ac:dyDescent="0.4">
      <c r="A13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317A-F049-4154-A701-C09E3CAAF432}">
  <dimension ref="A1:X5"/>
  <sheetViews>
    <sheetView workbookViewId="0">
      <selection activeCell="P9" sqref="P9"/>
    </sheetView>
  </sheetViews>
  <sheetFormatPr defaultRowHeight="17.399999999999999" x14ac:dyDescent="0.4"/>
  <sheetData>
    <row r="1" spans="1:24" x14ac:dyDescent="0.4">
      <c r="A1" s="1" t="s">
        <v>41</v>
      </c>
      <c r="B1">
        <v>6</v>
      </c>
      <c r="C1">
        <v>13</v>
      </c>
      <c r="I1" s="1" t="s">
        <v>23</v>
      </c>
      <c r="J1">
        <v>27</v>
      </c>
      <c r="K1">
        <v>34</v>
      </c>
      <c r="Q1" s="1" t="s">
        <v>43</v>
      </c>
      <c r="R1">
        <v>14</v>
      </c>
      <c r="S1">
        <v>20</v>
      </c>
    </row>
    <row r="2" spans="1:24" x14ac:dyDescent="0.4">
      <c r="A2" t="s">
        <v>0</v>
      </c>
      <c r="B2" t="s">
        <v>2</v>
      </c>
      <c r="C2" t="s">
        <v>4</v>
      </c>
      <c r="D2" t="s">
        <v>6</v>
      </c>
      <c r="E2" t="s">
        <v>1</v>
      </c>
      <c r="F2" t="s">
        <v>3</v>
      </c>
      <c r="G2" t="s">
        <v>5</v>
      </c>
      <c r="H2" t="s">
        <v>7</v>
      </c>
      <c r="I2" t="s">
        <v>0</v>
      </c>
      <c r="J2" t="s">
        <v>2</v>
      </c>
      <c r="K2" t="s">
        <v>4</v>
      </c>
      <c r="L2" t="s">
        <v>6</v>
      </c>
      <c r="M2" t="s">
        <v>1</v>
      </c>
      <c r="N2" t="s">
        <v>3</v>
      </c>
      <c r="O2" t="s">
        <v>5</v>
      </c>
      <c r="P2" t="s">
        <v>7</v>
      </c>
      <c r="Q2" t="s">
        <v>0</v>
      </c>
      <c r="R2" t="s">
        <v>2</v>
      </c>
      <c r="S2" t="s">
        <v>4</v>
      </c>
      <c r="T2" t="s">
        <v>6</v>
      </c>
      <c r="U2" t="s">
        <v>1</v>
      </c>
      <c r="V2" t="s">
        <v>3</v>
      </c>
      <c r="W2" t="s">
        <v>5</v>
      </c>
      <c r="X2" t="s">
        <v>7</v>
      </c>
    </row>
    <row r="3" spans="1:24" x14ac:dyDescent="0.4">
      <c r="A3" t="s">
        <v>321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338</v>
      </c>
      <c r="J3" t="s">
        <v>339</v>
      </c>
      <c r="K3" t="s">
        <v>340</v>
      </c>
      <c r="L3" t="s">
        <v>341</v>
      </c>
      <c r="M3" t="s">
        <v>342</v>
      </c>
      <c r="N3" t="s">
        <v>343</v>
      </c>
      <c r="O3" t="s">
        <v>344</v>
      </c>
      <c r="P3" t="s">
        <v>345</v>
      </c>
      <c r="Q3" t="s">
        <v>354</v>
      </c>
      <c r="R3" t="s">
        <v>355</v>
      </c>
      <c r="S3" t="s">
        <v>356</v>
      </c>
      <c r="T3" t="s">
        <v>357</v>
      </c>
      <c r="U3" t="s">
        <v>358</v>
      </c>
      <c r="V3" t="s">
        <v>359</v>
      </c>
      <c r="W3" t="s">
        <v>360</v>
      </c>
      <c r="X3" t="s">
        <v>361</v>
      </c>
    </row>
    <row r="4" spans="1:24" x14ac:dyDescent="0.4">
      <c r="A4" t="s">
        <v>329</v>
      </c>
      <c r="B4" t="s">
        <v>330</v>
      </c>
      <c r="C4" t="s">
        <v>331</v>
      </c>
      <c r="D4" t="s">
        <v>332</v>
      </c>
      <c r="E4" t="s">
        <v>333</v>
      </c>
      <c r="F4" t="s">
        <v>334</v>
      </c>
      <c r="G4" t="s">
        <v>335</v>
      </c>
      <c r="H4" t="s">
        <v>336</v>
      </c>
      <c r="I4" t="s">
        <v>346</v>
      </c>
      <c r="J4" t="s">
        <v>347</v>
      </c>
      <c r="K4" t="s">
        <v>348</v>
      </c>
      <c r="L4" t="s">
        <v>349</v>
      </c>
      <c r="M4" t="s">
        <v>350</v>
      </c>
      <c r="N4" t="s">
        <v>351</v>
      </c>
      <c r="O4" t="s">
        <v>352</v>
      </c>
      <c r="P4" t="s">
        <v>353</v>
      </c>
      <c r="Q4" t="s">
        <v>362</v>
      </c>
      <c r="R4">
        <v>-16196.671</v>
      </c>
      <c r="S4" t="s">
        <v>363</v>
      </c>
      <c r="T4" t="s">
        <v>364</v>
      </c>
      <c r="U4" t="s">
        <v>365</v>
      </c>
      <c r="V4" t="s">
        <v>366</v>
      </c>
      <c r="W4" t="s">
        <v>367</v>
      </c>
      <c r="X4" t="s">
        <v>368</v>
      </c>
    </row>
    <row r="5" spans="1:24" x14ac:dyDescent="0.4">
      <c r="A5">
        <v>4329.3829999999998</v>
      </c>
      <c r="B5">
        <v>2331.34</v>
      </c>
      <c r="C5">
        <v>-3152.2349999999997</v>
      </c>
      <c r="D5">
        <v>4694.2380000000012</v>
      </c>
      <c r="E5">
        <v>-66.384000000000015</v>
      </c>
      <c r="F5">
        <v>1607.1169999999997</v>
      </c>
      <c r="G5">
        <v>664.96899999999994</v>
      </c>
      <c r="H5">
        <v>853.3020000000015</v>
      </c>
      <c r="I5">
        <v>2245.9270000000006</v>
      </c>
      <c r="J5">
        <v>1493.5929999999998</v>
      </c>
      <c r="K5">
        <v>-1825.5689999999995</v>
      </c>
      <c r="L5">
        <v>-1299.9549999999999</v>
      </c>
      <c r="M5">
        <v>-566.08500000000004</v>
      </c>
      <c r="N5">
        <v>1.7710000000000719</v>
      </c>
      <c r="O5">
        <v>319.8739999999998</v>
      </c>
      <c r="P5">
        <v>-3393.5479999999989</v>
      </c>
      <c r="Q5">
        <v>-1089.201</v>
      </c>
      <c r="R5">
        <v>-1013.5619999999999</v>
      </c>
      <c r="S5">
        <v>-9616.9670000000006</v>
      </c>
      <c r="T5">
        <v>-628.56200000000001</v>
      </c>
      <c r="U5">
        <v>-3673.6470000000008</v>
      </c>
      <c r="V5">
        <v>-9977.0190000000002</v>
      </c>
      <c r="W5">
        <v>412.80999999999995</v>
      </c>
      <c r="X5">
        <v>-1980.9000000000015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자료모음</vt:lpstr>
      <vt:lpstr>추출텍스트붙이기</vt:lpstr>
      <vt:lpstr>0830장예슬</vt:lpstr>
      <vt:lpstr>0830강동주</vt:lpstr>
      <vt:lpstr>0902김경택</vt:lpstr>
      <vt:lpstr>0902김병준</vt:lpstr>
      <vt:lpstr>1006진예지</vt:lpstr>
      <vt:lpstr>1008강동현</vt:lpstr>
      <vt:lpstr>1024최재혁</vt:lpstr>
      <vt:lpstr>1024김범규</vt:lpstr>
      <vt:lpstr>1026권지우</vt:lpstr>
      <vt:lpstr>1026하빕</vt:lpstr>
      <vt:lpstr>1027민혜리</vt:lpstr>
      <vt:lpstr>1027최현태</vt:lpstr>
      <vt:lpstr>1028박아영</vt:lpstr>
      <vt:lpstr>1028쇼타군</vt:lpstr>
      <vt:lpstr>1107컴공김현준</vt:lpstr>
      <vt:lpstr>1110컴공홍준표</vt:lpstr>
      <vt:lpstr>1117김민수</vt:lpstr>
      <vt:lpstr>1121컴공이상엽</vt:lpstr>
      <vt:lpstr>1121컴공홍성욱</vt:lpstr>
      <vt:lpstr>1128행정이상옥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김옥희</dc:creator>
  <cp:lastModifiedBy>JAEHYUN LEE</cp:lastModifiedBy>
  <dcterms:created xsi:type="dcterms:W3CDTF">2022-11-21T07:18:30Z</dcterms:created>
  <dcterms:modified xsi:type="dcterms:W3CDTF">2023-03-07T22:11:35Z</dcterms:modified>
</cp:coreProperties>
</file>