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hilkumar/Desktop/calculator/new forecast/"/>
    </mc:Choice>
  </mc:AlternateContent>
  <xr:revisionPtr revIDLastSave="0" documentId="13_ncr:1_{8174CDD9-767D-4E4E-B7F9-4732377707FA}" xr6:coauthVersionLast="47" xr6:coauthVersionMax="47" xr10:uidLastSave="{00000000-0000-0000-0000-000000000000}"/>
  <bookViews>
    <workbookView xWindow="0" yWindow="500" windowWidth="28800" windowHeight="16020" activeTab="2" xr2:uid="{00000000-000D-0000-FFFF-FFFF00000000}"/>
  </bookViews>
  <sheets>
    <sheet name="Sheet1" sheetId="1" r:id="rId1"/>
    <sheet name="Anchor Projects" sheetId="3" r:id="rId2"/>
    <sheet name="Anchor sorted data" sheetId="9" r:id="rId3"/>
    <sheet name="Non-Anchor Projects" sheetId="4" r:id="rId4"/>
    <sheet name="upcoming sprint dates" sheetId="5" r:id="rId5"/>
    <sheet name="Resource leaves" sheetId="6" r:id="rId6"/>
    <sheet name="Holidays" sheetId="7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9" l="1" a="1"/>
  <c r="A2" i="9" s="1"/>
  <c r="A1" i="9" a="1"/>
  <c r="A1" i="9" s="1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B14" i="6"/>
  <c r="A1" i="4" a="1"/>
  <c r="P82" i="4" s="1" a="1"/>
  <c r="P82" i="4" s="1"/>
  <c r="A1" i="3" a="1"/>
  <c r="P200" i="3" s="1" a="1"/>
  <c r="P200" i="3" s="1"/>
  <c r="Q185" i="4" l="1"/>
  <c r="Q161" i="4"/>
  <c r="Q137" i="4"/>
  <c r="Q17" i="4"/>
  <c r="Q232" i="4"/>
  <c r="Q176" i="4"/>
  <c r="Q234" i="4"/>
  <c r="Q226" i="4"/>
  <c r="Q218" i="4"/>
  <c r="Q210" i="4"/>
  <c r="Q202" i="4"/>
  <c r="Q194" i="4"/>
  <c r="Q186" i="4"/>
  <c r="Q178" i="4"/>
  <c r="Q170" i="4"/>
  <c r="Q162" i="4"/>
  <c r="Q154" i="4"/>
  <c r="Q146" i="4"/>
  <c r="Q138" i="4"/>
  <c r="Q130" i="4"/>
  <c r="Q122" i="4"/>
  <c r="Q114" i="4"/>
  <c r="Q106" i="4"/>
  <c r="Q98" i="4"/>
  <c r="Q90" i="4"/>
  <c r="Q82" i="4"/>
  <c r="Q74" i="4"/>
  <c r="Q66" i="4"/>
  <c r="Q58" i="4"/>
  <c r="Q50" i="4"/>
  <c r="Q42" i="4"/>
  <c r="Q34" i="4"/>
  <c r="Q26" i="4"/>
  <c r="Q18" i="4"/>
  <c r="Q10" i="4"/>
  <c r="Q233" i="4"/>
  <c r="Q177" i="4"/>
  <c r="Q225" i="4"/>
  <c r="Q217" i="4"/>
  <c r="Q209" i="4"/>
  <c r="Q201" i="4"/>
  <c r="Q169" i="4"/>
  <c r="Q145" i="4"/>
  <c r="Q129" i="4"/>
  <c r="Q121" i="4"/>
  <c r="Q113" i="4"/>
  <c r="Q105" i="4"/>
  <c r="Q97" i="4"/>
  <c r="Q89" i="4"/>
  <c r="Q81" i="4"/>
  <c r="Q73" i="4"/>
  <c r="Q65" i="4"/>
  <c r="Q57" i="4"/>
  <c r="Q49" i="4"/>
  <c r="Q41" i="4"/>
  <c r="Q33" i="4"/>
  <c r="Q9" i="4"/>
  <c r="Q224" i="4"/>
  <c r="Q216" i="4"/>
  <c r="Q208" i="4"/>
  <c r="Q200" i="4"/>
  <c r="Q192" i="4"/>
  <c r="Q168" i="4"/>
  <c r="Q160" i="4"/>
  <c r="Q152" i="4"/>
  <c r="Q144" i="4"/>
  <c r="Q136" i="4"/>
  <c r="Q128" i="4"/>
  <c r="Q120" i="4"/>
  <c r="Q112" i="4"/>
  <c r="Q104" i="4"/>
  <c r="Q96" i="4"/>
  <c r="Q88" i="4"/>
  <c r="Q80" i="4"/>
  <c r="Q72" i="4"/>
  <c r="Q64" i="4"/>
  <c r="Q56" i="4"/>
  <c r="Q48" i="4"/>
  <c r="Q40" i="4"/>
  <c r="Q32" i="4"/>
  <c r="Q24" i="4"/>
  <c r="Q16" i="4"/>
  <c r="Q231" i="4"/>
  <c r="Q215" i="4"/>
  <c r="Q191" i="4"/>
  <c r="Q167" i="4"/>
  <c r="Q127" i="4"/>
  <c r="Q79" i="4"/>
  <c r="Q6" i="4"/>
  <c r="Q193" i="4"/>
  <c r="Q153" i="4"/>
  <c r="Q25" i="4"/>
  <c r="Q184" i="4"/>
  <c r="Q8" i="4"/>
  <c r="Q207" i="4"/>
  <c r="Q183" i="4"/>
  <c r="Q151" i="4"/>
  <c r="Q135" i="4"/>
  <c r="Q111" i="4"/>
  <c r="Q95" i="4"/>
  <c r="Q71" i="4"/>
  <c r="Q55" i="4"/>
  <c r="Q47" i="4"/>
  <c r="Q31" i="4"/>
  <c r="Q15" i="4"/>
  <c r="Q174" i="4"/>
  <c r="Q110" i="4"/>
  <c r="Q70" i="4"/>
  <c r="Q22" i="4"/>
  <c r="Q229" i="4"/>
  <c r="Q221" i="4"/>
  <c r="Q213" i="4"/>
  <c r="Q205" i="4"/>
  <c r="Q197" i="4"/>
  <c r="Q189" i="4"/>
  <c r="Q181" i="4"/>
  <c r="Q173" i="4"/>
  <c r="Q165" i="4"/>
  <c r="Q157" i="4"/>
  <c r="Q149" i="4"/>
  <c r="Q141" i="4"/>
  <c r="Q133" i="4"/>
  <c r="Q125" i="4"/>
  <c r="Q117" i="4"/>
  <c r="Q109" i="4"/>
  <c r="Q101" i="4"/>
  <c r="Q93" i="4"/>
  <c r="Q85" i="4"/>
  <c r="Q77" i="4"/>
  <c r="Q69" i="4"/>
  <c r="Q61" i="4"/>
  <c r="Q53" i="4"/>
  <c r="Q45" i="4"/>
  <c r="Q37" i="4"/>
  <c r="Q29" i="4"/>
  <c r="Q21" i="4"/>
  <c r="Q13" i="4"/>
  <c r="Q5" i="4"/>
  <c r="Q223" i="4"/>
  <c r="Q199" i="4"/>
  <c r="Q175" i="4"/>
  <c r="Q159" i="4"/>
  <c r="Q143" i="4"/>
  <c r="Q119" i="4"/>
  <c r="Q103" i="4"/>
  <c r="Q87" i="4"/>
  <c r="Q63" i="4"/>
  <c r="Q39" i="4"/>
  <c r="Q23" i="4"/>
  <c r="Q7" i="4"/>
  <c r="Q214" i="4"/>
  <c r="Q134" i="4"/>
  <c r="Q86" i="4"/>
  <c r="Q62" i="4"/>
  <c r="Q46" i="4"/>
  <c r="Q30" i="4"/>
  <c r="Q228" i="4"/>
  <c r="Q204" i="4"/>
  <c r="Q188" i="4"/>
  <c r="Q172" i="4"/>
  <c r="Q156" i="4"/>
  <c r="Q148" i="4"/>
  <c r="Q140" i="4"/>
  <c r="Q132" i="4"/>
  <c r="Q124" i="4"/>
  <c r="Q116" i="4"/>
  <c r="Q108" i="4"/>
  <c r="Q100" i="4"/>
  <c r="Q92" i="4"/>
  <c r="Q84" i="4"/>
  <c r="Q76" i="4"/>
  <c r="Q68" i="4"/>
  <c r="Q60" i="4"/>
  <c r="Q52" i="4"/>
  <c r="Q44" i="4"/>
  <c r="Q36" i="4"/>
  <c r="Q28" i="4"/>
  <c r="Q20" i="4"/>
  <c r="Q12" i="4"/>
  <c r="Q4" i="4"/>
  <c r="Q230" i="4"/>
  <c r="Q222" i="4"/>
  <c r="Q206" i="4"/>
  <c r="Q198" i="4"/>
  <c r="Q190" i="4"/>
  <c r="Q182" i="4"/>
  <c r="Q166" i="4"/>
  <c r="Q158" i="4"/>
  <c r="Q150" i="4"/>
  <c r="Q142" i="4"/>
  <c r="Q126" i="4"/>
  <c r="Q118" i="4"/>
  <c r="Q102" i="4"/>
  <c r="Q94" i="4"/>
  <c r="Q78" i="4"/>
  <c r="Q54" i="4"/>
  <c r="Q38" i="4"/>
  <c r="Q14" i="4"/>
  <c r="Q236" i="4"/>
  <c r="Q220" i="4"/>
  <c r="Q212" i="4"/>
  <c r="Q196" i="4"/>
  <c r="Q180" i="4"/>
  <c r="Q164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Q11" i="4"/>
  <c r="Q3" i="4"/>
  <c r="Q2" i="4"/>
  <c r="Q2" i="3"/>
  <c r="Q45" i="3"/>
  <c r="Q37" i="3"/>
  <c r="Q269" i="3"/>
  <c r="Q246" i="3"/>
  <c r="Q228" i="3"/>
  <c r="Q205" i="3"/>
  <c r="Q174" i="3"/>
  <c r="Q142" i="3"/>
  <c r="Q110" i="3"/>
  <c r="Q78" i="3"/>
  <c r="Q46" i="3"/>
  <c r="Q268" i="3"/>
  <c r="Q245" i="3"/>
  <c r="Q222" i="3"/>
  <c r="Q204" i="3"/>
  <c r="Q173" i="3"/>
  <c r="Q141" i="3"/>
  <c r="Q109" i="3"/>
  <c r="Q77" i="3"/>
  <c r="Q262" i="3"/>
  <c r="Q244" i="3"/>
  <c r="Q221" i="3"/>
  <c r="Q198" i="3"/>
  <c r="Q166" i="3"/>
  <c r="Q134" i="3"/>
  <c r="Q102" i="3"/>
  <c r="Q70" i="3"/>
  <c r="Q38" i="3"/>
  <c r="Q261" i="3"/>
  <c r="Q238" i="3"/>
  <c r="Q220" i="3"/>
  <c r="Q197" i="3"/>
  <c r="Q165" i="3"/>
  <c r="Q133" i="3"/>
  <c r="Q101" i="3"/>
  <c r="Q69" i="3"/>
  <c r="Q260" i="3"/>
  <c r="Q237" i="3"/>
  <c r="Q214" i="3"/>
  <c r="Q190" i="3"/>
  <c r="Q158" i="3"/>
  <c r="Q126" i="3"/>
  <c r="Q94" i="3"/>
  <c r="Q62" i="3"/>
  <c r="Q30" i="3"/>
  <c r="Q29" i="3"/>
  <c r="Q254" i="3"/>
  <c r="Q236" i="3"/>
  <c r="Q213" i="3"/>
  <c r="Q189" i="3"/>
  <c r="Q157" i="3"/>
  <c r="Q125" i="3"/>
  <c r="Q93" i="3"/>
  <c r="Q61" i="3"/>
  <c r="Q253" i="3"/>
  <c r="Q212" i="3"/>
  <c r="Q182" i="3"/>
  <c r="Q150" i="3"/>
  <c r="Q118" i="3"/>
  <c r="Q86" i="3"/>
  <c r="Q54" i="3"/>
  <c r="Q22" i="3"/>
  <c r="Q230" i="3"/>
  <c r="Q270" i="3"/>
  <c r="Q252" i="3"/>
  <c r="Q229" i="3"/>
  <c r="Q206" i="3"/>
  <c r="Q181" i="3"/>
  <c r="Q149" i="3"/>
  <c r="Q117" i="3"/>
  <c r="Q85" i="3"/>
  <c r="Q53" i="3"/>
  <c r="Q21" i="3"/>
  <c r="Q20" i="3"/>
  <c r="Q43" i="3"/>
  <c r="Q76" i="3"/>
  <c r="Q265" i="3"/>
  <c r="Q257" i="3"/>
  <c r="Q249" i="3"/>
  <c r="Q241" i="3"/>
  <c r="Q233" i="3"/>
  <c r="Q225" i="3"/>
  <c r="Q217" i="3"/>
  <c r="Q209" i="3"/>
  <c r="Q201" i="3"/>
  <c r="Q193" i="3"/>
  <c r="Q185" i="3"/>
  <c r="Q177" i="3"/>
  <c r="Q169" i="3"/>
  <c r="Q161" i="3"/>
  <c r="Q153" i="3"/>
  <c r="Q145" i="3"/>
  <c r="Q137" i="3"/>
  <c r="Q129" i="3"/>
  <c r="Q121" i="3"/>
  <c r="Q113" i="3"/>
  <c r="Q105" i="3"/>
  <c r="Q97" i="3"/>
  <c r="Q89" i="3"/>
  <c r="Q81" i="3"/>
  <c r="Q73" i="3"/>
  <c r="Q65" i="3"/>
  <c r="Q57" i="3"/>
  <c r="Q49" i="3"/>
  <c r="Q41" i="3"/>
  <c r="Q33" i="3"/>
  <c r="Q25" i="3"/>
  <c r="Q17" i="3"/>
  <c r="Q196" i="3"/>
  <c r="Q188" i="3"/>
  <c r="Q180" i="3"/>
  <c r="Q172" i="3"/>
  <c r="Q164" i="3"/>
  <c r="Q156" i="3"/>
  <c r="Q148" i="3"/>
  <c r="Q140" i="3"/>
  <c r="Q132" i="3"/>
  <c r="Q124" i="3"/>
  <c r="Q116" i="3"/>
  <c r="Q108" i="3"/>
  <c r="Q100" i="3"/>
  <c r="Q92" i="3"/>
  <c r="Q84" i="3"/>
  <c r="Q68" i="3"/>
  <c r="Q60" i="3"/>
  <c r="Q52" i="3"/>
  <c r="Q44" i="3"/>
  <c r="Q36" i="3"/>
  <c r="Q28" i="3"/>
  <c r="Q267" i="3"/>
  <c r="Q259" i="3"/>
  <c r="Q251" i="3"/>
  <c r="Q243" i="3"/>
  <c r="Q235" i="3"/>
  <c r="Q227" i="3"/>
  <c r="Q219" i="3"/>
  <c r="Q211" i="3"/>
  <c r="Q203" i="3"/>
  <c r="Q195" i="3"/>
  <c r="Q187" i="3"/>
  <c r="Q179" i="3"/>
  <c r="Q171" i="3"/>
  <c r="Q163" i="3"/>
  <c r="Q155" i="3"/>
  <c r="Q147" i="3"/>
  <c r="Q139" i="3"/>
  <c r="Q131" i="3"/>
  <c r="Q123" i="3"/>
  <c r="Q115" i="3"/>
  <c r="Q107" i="3"/>
  <c r="Q99" i="3"/>
  <c r="Q91" i="3"/>
  <c r="Q83" i="3"/>
  <c r="Q75" i="3"/>
  <c r="Q67" i="3"/>
  <c r="Q59" i="3"/>
  <c r="Q51" i="3"/>
  <c r="Q35" i="3"/>
  <c r="Q27" i="3"/>
  <c r="Q19" i="3"/>
  <c r="Q266" i="3"/>
  <c r="Q258" i="3"/>
  <c r="Q250" i="3"/>
  <c r="Q242" i="3"/>
  <c r="Q234" i="3"/>
  <c r="Q226" i="3"/>
  <c r="Q218" i="3"/>
  <c r="Q210" i="3"/>
  <c r="Q202" i="3"/>
  <c r="Q194" i="3"/>
  <c r="Q186" i="3"/>
  <c r="Q178" i="3"/>
  <c r="Q170" i="3"/>
  <c r="Q162" i="3"/>
  <c r="Q154" i="3"/>
  <c r="Q146" i="3"/>
  <c r="Q138" i="3"/>
  <c r="Q130" i="3"/>
  <c r="Q122" i="3"/>
  <c r="Q114" i="3"/>
  <c r="Q106" i="3"/>
  <c r="Q98" i="3"/>
  <c r="Q90" i="3"/>
  <c r="Q82" i="3"/>
  <c r="Q74" i="3"/>
  <c r="Q66" i="3"/>
  <c r="Q58" i="3"/>
  <c r="Q50" i="3"/>
  <c r="Q42" i="3"/>
  <c r="Q34" i="3"/>
  <c r="Q26" i="3"/>
  <c r="Q18" i="3"/>
  <c r="Q16" i="3"/>
  <c r="Q264" i="3"/>
  <c r="Q256" i="3"/>
  <c r="Q248" i="3"/>
  <c r="Q240" i="3"/>
  <c r="Q232" i="3"/>
  <c r="Q224" i="3"/>
  <c r="Q216" i="3"/>
  <c r="Q208" i="3"/>
  <c r="Q200" i="3"/>
  <c r="Q192" i="3"/>
  <c r="Q184" i="3"/>
  <c r="Q176" i="3"/>
  <c r="Q168" i="3"/>
  <c r="Q160" i="3"/>
  <c r="Q152" i="3"/>
  <c r="Q144" i="3"/>
  <c r="Q136" i="3"/>
  <c r="Q128" i="3"/>
  <c r="Q120" i="3"/>
  <c r="Q112" i="3"/>
  <c r="Q104" i="3"/>
  <c r="Q96" i="3"/>
  <c r="Q88" i="3"/>
  <c r="Q80" i="3"/>
  <c r="Q72" i="3"/>
  <c r="Q64" i="3"/>
  <c r="Q56" i="3"/>
  <c r="Q48" i="3"/>
  <c r="Q40" i="3"/>
  <c r="Q32" i="3"/>
  <c r="Q24" i="3"/>
  <c r="Q271" i="3"/>
  <c r="Q263" i="3"/>
  <c r="Q255" i="3"/>
  <c r="Q247" i="3"/>
  <c r="Q239" i="3"/>
  <c r="Q231" i="3"/>
  <c r="Q223" i="3"/>
  <c r="Q215" i="3"/>
  <c r="Q207" i="3"/>
  <c r="Q199" i="3"/>
  <c r="Q191" i="3"/>
  <c r="Q183" i="3"/>
  <c r="Q175" i="3"/>
  <c r="Q167" i="3"/>
  <c r="Q159" i="3"/>
  <c r="Q151" i="3"/>
  <c r="Q143" i="3"/>
  <c r="Q135" i="3"/>
  <c r="Q127" i="3"/>
  <c r="Q119" i="3"/>
  <c r="Q111" i="3"/>
  <c r="Q103" i="3"/>
  <c r="Q95" i="3"/>
  <c r="Q87" i="3"/>
  <c r="Q79" i="3"/>
  <c r="Q71" i="3"/>
  <c r="Q63" i="3"/>
  <c r="Q55" i="3"/>
  <c r="Q47" i="3"/>
  <c r="Q39" i="3"/>
  <c r="Q31" i="3"/>
  <c r="Q23" i="3"/>
  <c r="Q15" i="3"/>
  <c r="Q10" i="3"/>
  <c r="Q9" i="3"/>
  <c r="Q7" i="3"/>
  <c r="Q14" i="3"/>
  <c r="Q6" i="3"/>
  <c r="Q13" i="3"/>
  <c r="Q5" i="3"/>
  <c r="Q8" i="3"/>
  <c r="Q12" i="3"/>
  <c r="Q4" i="3"/>
  <c r="Q11" i="3"/>
  <c r="Q3" i="3"/>
  <c r="P264" i="3" a="1"/>
  <c r="P264" i="3" s="1"/>
  <c r="P268" i="3" a="1"/>
  <c r="P268" i="3" s="1"/>
  <c r="P260" i="3" a="1"/>
  <c r="P260" i="3" s="1"/>
  <c r="P256" i="3" a="1"/>
  <c r="P256" i="3" s="1"/>
  <c r="P244" i="3" a="1"/>
  <c r="P244" i="3" s="1"/>
  <c r="P252" i="3" a="1"/>
  <c r="P252" i="3" s="1"/>
  <c r="P220" i="3" a="1"/>
  <c r="P220" i="3" s="1"/>
  <c r="P248" i="3" a="1"/>
  <c r="P248" i="3" s="1"/>
  <c r="P216" i="3" a="1"/>
  <c r="P216" i="3" s="1"/>
  <c r="P212" i="3" a="1"/>
  <c r="P212" i="3" s="1"/>
  <c r="P240" i="3" a="1"/>
  <c r="P240" i="3" s="1"/>
  <c r="P208" i="3" a="1"/>
  <c r="P208" i="3" s="1"/>
  <c r="P236" i="3" a="1"/>
  <c r="P236" i="3" s="1"/>
  <c r="P204" i="3" a="1"/>
  <c r="P204" i="3" s="1"/>
  <c r="P232" i="3" a="1"/>
  <c r="P232" i="3" s="1"/>
  <c r="A1" i="3"/>
  <c r="P52" i="3" a="1"/>
  <c r="P52" i="3" s="1"/>
  <c r="P56" i="3" a="1"/>
  <c r="P56" i="3" s="1"/>
  <c r="P60" i="3" a="1"/>
  <c r="P60" i="3" s="1"/>
  <c r="P64" i="3" a="1"/>
  <c r="P64" i="3" s="1"/>
  <c r="P68" i="3" a="1"/>
  <c r="P68" i="3" s="1"/>
  <c r="P72" i="3" a="1"/>
  <c r="P72" i="3" s="1"/>
  <c r="P76" i="3" a="1"/>
  <c r="P76" i="3" s="1"/>
  <c r="P80" i="3" a="1"/>
  <c r="P80" i="3" s="1"/>
  <c r="P84" i="3" a="1"/>
  <c r="P84" i="3" s="1"/>
  <c r="P88" i="3" a="1"/>
  <c r="P88" i="3" s="1"/>
  <c r="P92" i="3" a="1"/>
  <c r="P92" i="3" s="1"/>
  <c r="P96" i="3" a="1"/>
  <c r="P96" i="3" s="1"/>
  <c r="P100" i="3" a="1"/>
  <c r="P100" i="3" s="1"/>
  <c r="P104" i="3" a="1"/>
  <c r="P104" i="3" s="1"/>
  <c r="P108" i="3" a="1"/>
  <c r="P108" i="3" s="1"/>
  <c r="P112" i="3" a="1"/>
  <c r="P112" i="3" s="1"/>
  <c r="P116" i="3" a="1"/>
  <c r="P116" i="3" s="1"/>
  <c r="P120" i="3" a="1"/>
  <c r="P120" i="3" s="1"/>
  <c r="P124" i="3" a="1"/>
  <c r="P124" i="3" s="1"/>
  <c r="P128" i="3" a="1"/>
  <c r="P128" i="3" s="1"/>
  <c r="P132" i="3" a="1"/>
  <c r="P132" i="3" s="1"/>
  <c r="P136" i="3" a="1"/>
  <c r="P136" i="3" s="1"/>
  <c r="P140" i="3" a="1"/>
  <c r="P140" i="3" s="1"/>
  <c r="P144" i="3" a="1"/>
  <c r="P144" i="3" s="1"/>
  <c r="P148" i="3" a="1"/>
  <c r="P148" i="3" s="1"/>
  <c r="P152" i="3" a="1"/>
  <c r="P152" i="3" s="1"/>
  <c r="P156" i="3" a="1"/>
  <c r="P156" i="3" s="1"/>
  <c r="P160" i="3" a="1"/>
  <c r="P160" i="3" s="1"/>
  <c r="P168" i="3" a="1"/>
  <c r="P168" i="3" s="1"/>
  <c r="P57" i="3" a="1"/>
  <c r="P57" i="3" s="1"/>
  <c r="P61" i="3" a="1"/>
  <c r="P61" i="3" s="1"/>
  <c r="P65" i="3" a="1"/>
  <c r="P65" i="3" s="1"/>
  <c r="P73" i="3" a="1"/>
  <c r="P73" i="3" s="1"/>
  <c r="P77" i="3" a="1"/>
  <c r="P77" i="3" s="1"/>
  <c r="P85" i="3" a="1"/>
  <c r="P85" i="3" s="1"/>
  <c r="P89" i="3" a="1"/>
  <c r="P89" i="3" s="1"/>
  <c r="P97" i="3" a="1"/>
  <c r="P97" i="3" s="1"/>
  <c r="P105" i="3" a="1"/>
  <c r="P105" i="3" s="1"/>
  <c r="P113" i="3" a="1"/>
  <c r="P113" i="3" s="1"/>
  <c r="P121" i="3" a="1"/>
  <c r="P121" i="3" s="1"/>
  <c r="P129" i="3" a="1"/>
  <c r="P129" i="3" s="1"/>
  <c r="P137" i="3" a="1"/>
  <c r="P137" i="3" s="1"/>
  <c r="P145" i="3" a="1"/>
  <c r="P145" i="3" s="1"/>
  <c r="P153" i="3" a="1"/>
  <c r="P153" i="3" s="1"/>
  <c r="P161" i="3" a="1"/>
  <c r="P161" i="3" s="1"/>
  <c r="P165" i="3" a="1"/>
  <c r="P165" i="3" s="1"/>
  <c r="P169" i="3" a="1"/>
  <c r="P169" i="3" s="1"/>
  <c r="P177" i="3" a="1"/>
  <c r="P177" i="3" s="1"/>
  <c r="P185" i="3" a="1"/>
  <c r="P185" i="3" s="1"/>
  <c r="P193" i="3" a="1"/>
  <c r="P193" i="3" s="1"/>
  <c r="P201" i="3" a="1"/>
  <c r="P201" i="3" s="1"/>
  <c r="P205" i="3" a="1"/>
  <c r="P205" i="3" s="1"/>
  <c r="P217" i="3" a="1"/>
  <c r="P217" i="3" s="1"/>
  <c r="P225" i="3" a="1"/>
  <c r="P225" i="3" s="1"/>
  <c r="P233" i="3" a="1"/>
  <c r="P233" i="3" s="1"/>
  <c r="P241" i="3" a="1"/>
  <c r="P241" i="3" s="1"/>
  <c r="P249" i="3" a="1"/>
  <c r="P249" i="3" s="1"/>
  <c r="P257" i="3" a="1"/>
  <c r="P257" i="3" s="1"/>
  <c r="P265" i="3" a="1"/>
  <c r="P265" i="3" s="1"/>
  <c r="P53" i="3" a="1"/>
  <c r="P53" i="3" s="1"/>
  <c r="P69" i="3" a="1"/>
  <c r="P69" i="3" s="1"/>
  <c r="P81" i="3" a="1"/>
  <c r="P81" i="3" s="1"/>
  <c r="P93" i="3" a="1"/>
  <c r="P93" i="3" s="1"/>
  <c r="P101" i="3" a="1"/>
  <c r="P101" i="3" s="1"/>
  <c r="P109" i="3" a="1"/>
  <c r="P109" i="3" s="1"/>
  <c r="P117" i="3" a="1"/>
  <c r="P117" i="3" s="1"/>
  <c r="P125" i="3" a="1"/>
  <c r="P125" i="3" s="1"/>
  <c r="P133" i="3" a="1"/>
  <c r="P133" i="3" s="1"/>
  <c r="P141" i="3" a="1"/>
  <c r="P141" i="3" s="1"/>
  <c r="P149" i="3" a="1"/>
  <c r="P149" i="3" s="1"/>
  <c r="P157" i="3" a="1"/>
  <c r="P157" i="3" s="1"/>
  <c r="P173" i="3" a="1"/>
  <c r="P173" i="3" s="1"/>
  <c r="P181" i="3" a="1"/>
  <c r="P181" i="3" s="1"/>
  <c r="P189" i="3" a="1"/>
  <c r="P189" i="3" s="1"/>
  <c r="P197" i="3" a="1"/>
  <c r="P197" i="3" s="1"/>
  <c r="P209" i="3" a="1"/>
  <c r="P209" i="3" s="1"/>
  <c r="P213" i="3" a="1"/>
  <c r="P213" i="3" s="1"/>
  <c r="P221" i="3" a="1"/>
  <c r="P221" i="3" s="1"/>
  <c r="P229" i="3" a="1"/>
  <c r="P229" i="3" s="1"/>
  <c r="P237" i="3" a="1"/>
  <c r="P237" i="3" s="1"/>
  <c r="P245" i="3" a="1"/>
  <c r="P245" i="3" s="1"/>
  <c r="P253" i="3" a="1"/>
  <c r="P253" i="3" s="1"/>
  <c r="P261" i="3" a="1"/>
  <c r="P261" i="3" s="1"/>
  <c r="P269" i="3" a="1"/>
  <c r="P269" i="3" s="1"/>
  <c r="P58" i="3" a="1"/>
  <c r="P58" i="3" s="1"/>
  <c r="P66" i="3" a="1"/>
  <c r="P66" i="3" s="1"/>
  <c r="P74" i="3" a="1"/>
  <c r="P74" i="3" s="1"/>
  <c r="P78" i="3" a="1"/>
  <c r="P78" i="3" s="1"/>
  <c r="P90" i="3" a="1"/>
  <c r="P90" i="3" s="1"/>
  <c r="P94" i="3" a="1"/>
  <c r="P94" i="3" s="1"/>
  <c r="P102" i="3" a="1"/>
  <c r="P102" i="3" s="1"/>
  <c r="P110" i="3" a="1"/>
  <c r="P110" i="3" s="1"/>
  <c r="P118" i="3" a="1"/>
  <c r="P118" i="3" s="1"/>
  <c r="P126" i="3" a="1"/>
  <c r="P126" i="3" s="1"/>
  <c r="P134" i="3" a="1"/>
  <c r="P134" i="3" s="1"/>
  <c r="P142" i="3" a="1"/>
  <c r="P142" i="3" s="1"/>
  <c r="P150" i="3" a="1"/>
  <c r="P150" i="3" s="1"/>
  <c r="P158" i="3" a="1"/>
  <c r="P158" i="3" s="1"/>
  <c r="P166" i="3" a="1"/>
  <c r="P166" i="3" s="1"/>
  <c r="P174" i="3" a="1"/>
  <c r="P174" i="3" s="1"/>
  <c r="P182" i="3" a="1"/>
  <c r="P182" i="3" s="1"/>
  <c r="P190" i="3" a="1"/>
  <c r="P190" i="3" s="1"/>
  <c r="P194" i="3" a="1"/>
  <c r="P194" i="3" s="1"/>
  <c r="P202" i="3" a="1"/>
  <c r="P202" i="3" s="1"/>
  <c r="P210" i="3" a="1"/>
  <c r="P210" i="3" s="1"/>
  <c r="P218" i="3" a="1"/>
  <c r="P218" i="3" s="1"/>
  <c r="P226" i="3" a="1"/>
  <c r="P226" i="3" s="1"/>
  <c r="P234" i="3" a="1"/>
  <c r="P234" i="3" s="1"/>
  <c r="P242" i="3" a="1"/>
  <c r="P242" i="3" s="1"/>
  <c r="P246" i="3" a="1"/>
  <c r="P246" i="3" s="1"/>
  <c r="P258" i="3" a="1"/>
  <c r="P258" i="3" s="1"/>
  <c r="P266" i="3" a="1"/>
  <c r="P266" i="3" s="1"/>
  <c r="P270" i="3" a="1"/>
  <c r="P270" i="3" s="1"/>
  <c r="P180" i="3" a="1"/>
  <c r="P180" i="3" s="1"/>
  <c r="P54" i="3" a="1"/>
  <c r="P54" i="3" s="1"/>
  <c r="P62" i="3" a="1"/>
  <c r="P62" i="3" s="1"/>
  <c r="P70" i="3" a="1"/>
  <c r="P70" i="3" s="1"/>
  <c r="P82" i="3" a="1"/>
  <c r="P82" i="3" s="1"/>
  <c r="P86" i="3" a="1"/>
  <c r="P86" i="3" s="1"/>
  <c r="P98" i="3" a="1"/>
  <c r="P98" i="3" s="1"/>
  <c r="P106" i="3" a="1"/>
  <c r="P106" i="3" s="1"/>
  <c r="P114" i="3" a="1"/>
  <c r="P114" i="3" s="1"/>
  <c r="P122" i="3" a="1"/>
  <c r="P122" i="3" s="1"/>
  <c r="P130" i="3" a="1"/>
  <c r="P130" i="3" s="1"/>
  <c r="P138" i="3" a="1"/>
  <c r="P138" i="3" s="1"/>
  <c r="P146" i="3" a="1"/>
  <c r="P146" i="3" s="1"/>
  <c r="P154" i="3" a="1"/>
  <c r="P154" i="3" s="1"/>
  <c r="P162" i="3" a="1"/>
  <c r="P162" i="3" s="1"/>
  <c r="P170" i="3" a="1"/>
  <c r="P170" i="3" s="1"/>
  <c r="P178" i="3" a="1"/>
  <c r="P178" i="3" s="1"/>
  <c r="P186" i="3" a="1"/>
  <c r="P186" i="3" s="1"/>
  <c r="P198" i="3" a="1"/>
  <c r="P198" i="3" s="1"/>
  <c r="P206" i="3" a="1"/>
  <c r="P206" i="3" s="1"/>
  <c r="P214" i="3" a="1"/>
  <c r="P214" i="3" s="1"/>
  <c r="P222" i="3" a="1"/>
  <c r="P222" i="3" s="1"/>
  <c r="P230" i="3" a="1"/>
  <c r="P230" i="3" s="1"/>
  <c r="P238" i="3" a="1"/>
  <c r="P238" i="3" s="1"/>
  <c r="P250" i="3" a="1"/>
  <c r="P250" i="3" s="1"/>
  <c r="P254" i="3" a="1"/>
  <c r="P254" i="3" s="1"/>
  <c r="P262" i="3" a="1"/>
  <c r="P262" i="3" s="1"/>
  <c r="P18" i="3" a="1"/>
  <c r="P18" i="3" s="1"/>
  <c r="P184" i="3" a="1"/>
  <c r="P184" i="3" s="1"/>
  <c r="P59" i="3" a="1"/>
  <c r="P59" i="3" s="1"/>
  <c r="P63" i="3" a="1"/>
  <c r="P63" i="3" s="1"/>
  <c r="P75" i="3" a="1"/>
  <c r="P75" i="3" s="1"/>
  <c r="P79" i="3" a="1"/>
  <c r="P79" i="3" s="1"/>
  <c r="P87" i="3" a="1"/>
  <c r="P87" i="3" s="1"/>
  <c r="P95" i="3" a="1"/>
  <c r="P95" i="3" s="1"/>
  <c r="P103" i="3" a="1"/>
  <c r="P103" i="3" s="1"/>
  <c r="P111" i="3" a="1"/>
  <c r="P111" i="3" s="1"/>
  <c r="P119" i="3" a="1"/>
  <c r="P119" i="3" s="1"/>
  <c r="P127" i="3" a="1"/>
  <c r="P127" i="3" s="1"/>
  <c r="P135" i="3" a="1"/>
  <c r="P135" i="3" s="1"/>
  <c r="P143" i="3" a="1"/>
  <c r="P143" i="3" s="1"/>
  <c r="P151" i="3" a="1"/>
  <c r="P151" i="3" s="1"/>
  <c r="P159" i="3" a="1"/>
  <c r="P159" i="3" s="1"/>
  <c r="P167" i="3" a="1"/>
  <c r="P167" i="3" s="1"/>
  <c r="P175" i="3" a="1"/>
  <c r="P175" i="3" s="1"/>
  <c r="P183" i="3" a="1"/>
  <c r="P183" i="3" s="1"/>
  <c r="P191" i="3" a="1"/>
  <c r="P191" i="3" s="1"/>
  <c r="P199" i="3" a="1"/>
  <c r="P199" i="3" s="1"/>
  <c r="P207" i="3" a="1"/>
  <c r="P207" i="3" s="1"/>
  <c r="P215" i="3" a="1"/>
  <c r="P215" i="3" s="1"/>
  <c r="P223" i="3" a="1"/>
  <c r="P223" i="3" s="1"/>
  <c r="P231" i="3" a="1"/>
  <c r="P231" i="3" s="1"/>
  <c r="P239" i="3" a="1"/>
  <c r="P239" i="3" s="1"/>
  <c r="P247" i="3" a="1"/>
  <c r="P247" i="3" s="1"/>
  <c r="P255" i="3" a="1"/>
  <c r="P255" i="3" s="1"/>
  <c r="P263" i="3" a="1"/>
  <c r="P263" i="3" s="1"/>
  <c r="P271" i="3" a="1"/>
  <c r="P271" i="3" s="1"/>
  <c r="P188" i="3" a="1"/>
  <c r="P188" i="3" s="1"/>
  <c r="P55" i="3" a="1"/>
  <c r="P55" i="3" s="1"/>
  <c r="P67" i="3" a="1"/>
  <c r="P67" i="3" s="1"/>
  <c r="P71" i="3" a="1"/>
  <c r="P71" i="3" s="1"/>
  <c r="P83" i="3" a="1"/>
  <c r="P83" i="3" s="1"/>
  <c r="P91" i="3" a="1"/>
  <c r="P91" i="3" s="1"/>
  <c r="P99" i="3" a="1"/>
  <c r="P99" i="3" s="1"/>
  <c r="P107" i="3" a="1"/>
  <c r="P107" i="3" s="1"/>
  <c r="P115" i="3" a="1"/>
  <c r="P115" i="3" s="1"/>
  <c r="P123" i="3" a="1"/>
  <c r="P123" i="3" s="1"/>
  <c r="P131" i="3" a="1"/>
  <c r="P131" i="3" s="1"/>
  <c r="P139" i="3" a="1"/>
  <c r="P139" i="3" s="1"/>
  <c r="P147" i="3" a="1"/>
  <c r="P147" i="3" s="1"/>
  <c r="P155" i="3" a="1"/>
  <c r="P155" i="3" s="1"/>
  <c r="P163" i="3" a="1"/>
  <c r="P163" i="3" s="1"/>
  <c r="P171" i="3" a="1"/>
  <c r="P171" i="3" s="1"/>
  <c r="P179" i="3" a="1"/>
  <c r="P179" i="3" s="1"/>
  <c r="P187" i="3" a="1"/>
  <c r="P187" i="3" s="1"/>
  <c r="P195" i="3" a="1"/>
  <c r="P195" i="3" s="1"/>
  <c r="P203" i="3" a="1"/>
  <c r="P203" i="3" s="1"/>
  <c r="P211" i="3" a="1"/>
  <c r="P211" i="3" s="1"/>
  <c r="P219" i="3" a="1"/>
  <c r="P219" i="3" s="1"/>
  <c r="P227" i="3" a="1"/>
  <c r="P227" i="3" s="1"/>
  <c r="P235" i="3" a="1"/>
  <c r="P235" i="3" s="1"/>
  <c r="P243" i="3" a="1"/>
  <c r="P243" i="3" s="1"/>
  <c r="P251" i="3" a="1"/>
  <c r="P251" i="3" s="1"/>
  <c r="P259" i="3" a="1"/>
  <c r="P259" i="3" s="1"/>
  <c r="P267" i="3" a="1"/>
  <c r="P267" i="3" s="1"/>
  <c r="P172" i="3" a="1"/>
  <c r="P172" i="3" s="1"/>
  <c r="P164" i="3" a="1"/>
  <c r="P164" i="3" s="1"/>
  <c r="P176" i="3" a="1"/>
  <c r="P176" i="3" s="1"/>
  <c r="P228" i="3" a="1"/>
  <c r="P228" i="3" s="1"/>
  <c r="P196" i="3" a="1"/>
  <c r="P196" i="3" s="1"/>
  <c r="P224" i="3" a="1"/>
  <c r="P224" i="3" s="1"/>
  <c r="P192" i="3" a="1"/>
  <c r="P192" i="3" s="1"/>
  <c r="P8" i="3" a="1"/>
  <c r="P8" i="3" s="1"/>
  <c r="P2" i="4" a="1"/>
  <c r="P2" i="4" s="1"/>
  <c r="P236" i="4" a="1"/>
  <c r="P236" i="4" s="1"/>
  <c r="P2" i="3" a="1"/>
  <c r="P2" i="3" s="1"/>
  <c r="P234" i="4" a="1"/>
  <c r="P234" i="4" s="1"/>
  <c r="P232" i="4" a="1"/>
  <c r="P232" i="4" s="1"/>
  <c r="P231" i="4" a="1"/>
  <c r="P231" i="4" s="1"/>
  <c r="P230" i="4" a="1"/>
  <c r="P230" i="4" s="1"/>
  <c r="P226" i="4" a="1"/>
  <c r="P226" i="4" s="1"/>
  <c r="P223" i="4" a="1"/>
  <c r="P223" i="4" s="1"/>
  <c r="P222" i="4" a="1"/>
  <c r="P222" i="4" s="1"/>
  <c r="P214" i="4" a="1"/>
  <c r="P214" i="4" s="1"/>
  <c r="P206" i="4" a="1"/>
  <c r="P206" i="4" s="1"/>
  <c r="P198" i="4" a="1"/>
  <c r="P198" i="4" s="1"/>
  <c r="P190" i="4" a="1"/>
  <c r="P190" i="4" s="1"/>
  <c r="P182" i="4" a="1"/>
  <c r="P182" i="4" s="1"/>
  <c r="P172" i="4" a="1"/>
  <c r="P172" i="4" s="1"/>
  <c r="P162" i="4" a="1"/>
  <c r="P162" i="4" s="1"/>
  <c r="P151" i="4" a="1"/>
  <c r="P151" i="4" s="1"/>
  <c r="P138" i="4" a="1"/>
  <c r="P138" i="4" s="1"/>
  <c r="P122" i="4" a="1"/>
  <c r="P122" i="4" s="1"/>
  <c r="P106" i="4" a="1"/>
  <c r="P106" i="4" s="1"/>
  <c r="P90" i="4" a="1"/>
  <c r="P90" i="4" s="1"/>
  <c r="P229" i="4" a="1"/>
  <c r="P229" i="4" s="1"/>
  <c r="P221" i="4" a="1"/>
  <c r="P221" i="4" s="1"/>
  <c r="P213" i="4" a="1"/>
  <c r="P213" i="4" s="1"/>
  <c r="P205" i="4" a="1"/>
  <c r="P205" i="4" s="1"/>
  <c r="P197" i="4" a="1"/>
  <c r="P197" i="4" s="1"/>
  <c r="P189" i="4" a="1"/>
  <c r="P189" i="4" s="1"/>
  <c r="P181" i="4" a="1"/>
  <c r="P181" i="4" s="1"/>
  <c r="P171" i="4" a="1"/>
  <c r="P171" i="4" s="1"/>
  <c r="P160" i="4" a="1"/>
  <c r="P160" i="4" s="1"/>
  <c r="P150" i="4" a="1"/>
  <c r="P150" i="4" s="1"/>
  <c r="P135" i="4" a="1"/>
  <c r="P135" i="4" s="1"/>
  <c r="P119" i="4" a="1"/>
  <c r="P119" i="4" s="1"/>
  <c r="P103" i="4" a="1"/>
  <c r="P103" i="4" s="1"/>
  <c r="P87" i="4" a="1"/>
  <c r="P87" i="4" s="1"/>
  <c r="P228" i="4" a="1"/>
  <c r="P228" i="4" s="1"/>
  <c r="P220" i="4" a="1"/>
  <c r="P220" i="4" s="1"/>
  <c r="P212" i="4" a="1"/>
  <c r="P212" i="4" s="1"/>
  <c r="P204" i="4" a="1"/>
  <c r="P204" i="4" s="1"/>
  <c r="P196" i="4" a="1"/>
  <c r="P196" i="4" s="1"/>
  <c r="P188" i="4" a="1"/>
  <c r="P188" i="4" s="1"/>
  <c r="P180" i="4" a="1"/>
  <c r="P180" i="4" s="1"/>
  <c r="P170" i="4" a="1"/>
  <c r="P170" i="4" s="1"/>
  <c r="P159" i="4" a="1"/>
  <c r="P159" i="4" s="1"/>
  <c r="P148" i="4" a="1"/>
  <c r="P148" i="4" s="1"/>
  <c r="P134" i="4" a="1"/>
  <c r="P134" i="4" s="1"/>
  <c r="P118" i="4" a="1"/>
  <c r="P118" i="4" s="1"/>
  <c r="P102" i="4" a="1"/>
  <c r="P102" i="4" s="1"/>
  <c r="P86" i="4" a="1"/>
  <c r="P86" i="4" s="1"/>
  <c r="P235" i="4" a="1"/>
  <c r="P235" i="4" s="1"/>
  <c r="P227" i="4" a="1"/>
  <c r="P227" i="4" s="1"/>
  <c r="P219" i="4" a="1"/>
  <c r="P219" i="4" s="1"/>
  <c r="P211" i="4" a="1"/>
  <c r="P211" i="4" s="1"/>
  <c r="P203" i="4" a="1"/>
  <c r="P203" i="4" s="1"/>
  <c r="P195" i="4" a="1"/>
  <c r="P195" i="4" s="1"/>
  <c r="P187" i="4" a="1"/>
  <c r="P187" i="4" s="1"/>
  <c r="P179" i="4" a="1"/>
  <c r="P179" i="4" s="1"/>
  <c r="P168" i="4" a="1"/>
  <c r="P168" i="4" s="1"/>
  <c r="P158" i="4" a="1"/>
  <c r="P158" i="4" s="1"/>
  <c r="P147" i="4" a="1"/>
  <c r="P147" i="4" s="1"/>
  <c r="P131" i="4" a="1"/>
  <c r="P131" i="4" s="1"/>
  <c r="P115" i="4" a="1"/>
  <c r="P115" i="4" s="1"/>
  <c r="P99" i="4" a="1"/>
  <c r="P99" i="4" s="1"/>
  <c r="P83" i="4" a="1"/>
  <c r="P83" i="4" s="1"/>
  <c r="P218" i="4" a="1"/>
  <c r="P218" i="4" s="1"/>
  <c r="P210" i="4" a="1"/>
  <c r="P210" i="4" s="1"/>
  <c r="P202" i="4" a="1"/>
  <c r="P202" i="4" s="1"/>
  <c r="P194" i="4" a="1"/>
  <c r="P194" i="4" s="1"/>
  <c r="P186" i="4" a="1"/>
  <c r="P186" i="4" s="1"/>
  <c r="P178" i="4" a="1"/>
  <c r="P178" i="4" s="1"/>
  <c r="P167" i="4" a="1"/>
  <c r="P167" i="4" s="1"/>
  <c r="P156" i="4" a="1"/>
  <c r="P156" i="4" s="1"/>
  <c r="P146" i="4" a="1"/>
  <c r="P146" i="4" s="1"/>
  <c r="P130" i="4" a="1"/>
  <c r="P130" i="4" s="1"/>
  <c r="P114" i="4" a="1"/>
  <c r="P114" i="4" s="1"/>
  <c r="P98" i="4" a="1"/>
  <c r="P98" i="4" s="1"/>
  <c r="A1" i="4"/>
  <c r="P3" i="4" a="1"/>
  <c r="P3" i="4" s="1"/>
  <c r="P7" i="4" a="1"/>
  <c r="P7" i="4" s="1"/>
  <c r="P11" i="4" a="1"/>
  <c r="P11" i="4" s="1"/>
  <c r="P15" i="4" a="1"/>
  <c r="P15" i="4" s="1"/>
  <c r="P19" i="4" a="1"/>
  <c r="P19" i="4" s="1"/>
  <c r="P23" i="4" a="1"/>
  <c r="P23" i="4" s="1"/>
  <c r="P27" i="4" a="1"/>
  <c r="P27" i="4" s="1"/>
  <c r="P31" i="4" a="1"/>
  <c r="P31" i="4" s="1"/>
  <c r="P35" i="4" a="1"/>
  <c r="P35" i="4" s="1"/>
  <c r="P39" i="4" a="1"/>
  <c r="P39" i="4" s="1"/>
  <c r="P43" i="4" a="1"/>
  <c r="P43" i="4" s="1"/>
  <c r="P47" i="4" a="1"/>
  <c r="P47" i="4" s="1"/>
  <c r="P51" i="4" a="1"/>
  <c r="P51" i="4" s="1"/>
  <c r="P55" i="4" a="1"/>
  <c r="P55" i="4" s="1"/>
  <c r="P59" i="4" a="1"/>
  <c r="P59" i="4" s="1"/>
  <c r="P63" i="4" a="1"/>
  <c r="P63" i="4" s="1"/>
  <c r="P67" i="4" a="1"/>
  <c r="P67" i="4" s="1"/>
  <c r="P71" i="4" a="1"/>
  <c r="P71" i="4" s="1"/>
  <c r="P75" i="4" a="1"/>
  <c r="P75" i="4" s="1"/>
  <c r="P8" i="4" a="1"/>
  <c r="P8" i="4" s="1"/>
  <c r="P16" i="4" a="1"/>
  <c r="P16" i="4" s="1"/>
  <c r="P24" i="4" a="1"/>
  <c r="P24" i="4" s="1"/>
  <c r="P32" i="4" a="1"/>
  <c r="P32" i="4" s="1"/>
  <c r="P40" i="4" a="1"/>
  <c r="P40" i="4" s="1"/>
  <c r="P48" i="4" a="1"/>
  <c r="P48" i="4" s="1"/>
  <c r="P56" i="4" a="1"/>
  <c r="P56" i="4" s="1"/>
  <c r="P64" i="4" a="1"/>
  <c r="P64" i="4" s="1"/>
  <c r="P72" i="4" a="1"/>
  <c r="P72" i="4" s="1"/>
  <c r="P84" i="4" a="1"/>
  <c r="P84" i="4" s="1"/>
  <c r="P92" i="4" a="1"/>
  <c r="P92" i="4" s="1"/>
  <c r="P100" i="4" a="1"/>
  <c r="P100" i="4" s="1"/>
  <c r="P108" i="4" a="1"/>
  <c r="P108" i="4" s="1"/>
  <c r="P120" i="4" a="1"/>
  <c r="P120" i="4" s="1"/>
  <c r="P128" i="4" a="1"/>
  <c r="P128" i="4" s="1"/>
  <c r="P136" i="4" a="1"/>
  <c r="P136" i="4" s="1"/>
  <c r="P144" i="4" a="1"/>
  <c r="P144" i="4" s="1"/>
  <c r="P4" i="4" a="1"/>
  <c r="P4" i="4" s="1"/>
  <c r="P12" i="4" a="1"/>
  <c r="P12" i="4" s="1"/>
  <c r="P20" i="4" a="1"/>
  <c r="P20" i="4" s="1"/>
  <c r="P28" i="4" a="1"/>
  <c r="P28" i="4" s="1"/>
  <c r="P36" i="4" a="1"/>
  <c r="P36" i="4" s="1"/>
  <c r="P44" i="4" a="1"/>
  <c r="P44" i="4" s="1"/>
  <c r="P52" i="4" a="1"/>
  <c r="P52" i="4" s="1"/>
  <c r="P60" i="4" a="1"/>
  <c r="P60" i="4" s="1"/>
  <c r="P68" i="4" a="1"/>
  <c r="P68" i="4" s="1"/>
  <c r="P76" i="4" a="1"/>
  <c r="P76" i="4" s="1"/>
  <c r="P80" i="4" a="1"/>
  <c r="P80" i="4" s="1"/>
  <c r="P88" i="4" a="1"/>
  <c r="P88" i="4" s="1"/>
  <c r="P96" i="4" a="1"/>
  <c r="P96" i="4" s="1"/>
  <c r="P104" i="4" a="1"/>
  <c r="P104" i="4" s="1"/>
  <c r="P112" i="4" a="1"/>
  <c r="P112" i="4" s="1"/>
  <c r="P116" i="4" a="1"/>
  <c r="P116" i="4" s="1"/>
  <c r="P124" i="4" a="1"/>
  <c r="P124" i="4" s="1"/>
  <c r="P132" i="4" a="1"/>
  <c r="P132" i="4" s="1"/>
  <c r="P140" i="4" a="1"/>
  <c r="P140" i="4" s="1"/>
  <c r="P9" i="4" a="1"/>
  <c r="P9" i="4" s="1"/>
  <c r="P13" i="4" a="1"/>
  <c r="P13" i="4" s="1"/>
  <c r="P17" i="4" a="1"/>
  <c r="P17" i="4" s="1"/>
  <c r="P21" i="4" a="1"/>
  <c r="P21" i="4" s="1"/>
  <c r="P25" i="4" a="1"/>
  <c r="P25" i="4" s="1"/>
  <c r="P29" i="4" a="1"/>
  <c r="P29" i="4" s="1"/>
  <c r="P33" i="4" a="1"/>
  <c r="P33" i="4" s="1"/>
  <c r="P37" i="4" a="1"/>
  <c r="P37" i="4" s="1"/>
  <c r="P41" i="4" a="1"/>
  <c r="P41" i="4" s="1"/>
  <c r="P45" i="4" a="1"/>
  <c r="P45" i="4" s="1"/>
  <c r="P53" i="4" a="1"/>
  <c r="P53" i="4" s="1"/>
  <c r="P61" i="4" a="1"/>
  <c r="P61" i="4" s="1"/>
  <c r="P69" i="4" a="1"/>
  <c r="P69" i="4" s="1"/>
  <c r="P77" i="4" a="1"/>
  <c r="P77" i="4" s="1"/>
  <c r="P89" i="4" a="1"/>
  <c r="P89" i="4" s="1"/>
  <c r="P93" i="4" a="1"/>
  <c r="P93" i="4" s="1"/>
  <c r="P105" i="4" a="1"/>
  <c r="P105" i="4" s="1"/>
  <c r="P109" i="4" a="1"/>
  <c r="P109" i="4" s="1"/>
  <c r="P117" i="4" a="1"/>
  <c r="P117" i="4" s="1"/>
  <c r="P129" i="4" a="1"/>
  <c r="P129" i="4" s="1"/>
  <c r="P133" i="4" a="1"/>
  <c r="P133" i="4" s="1"/>
  <c r="P145" i="4" a="1"/>
  <c r="P145" i="4" s="1"/>
  <c r="P153" i="4" a="1"/>
  <c r="P153" i="4" s="1"/>
  <c r="P161" i="4" a="1"/>
  <c r="P161" i="4" s="1"/>
  <c r="P165" i="4" a="1"/>
  <c r="P165" i="4" s="1"/>
  <c r="P173" i="4" a="1"/>
  <c r="P173" i="4" s="1"/>
  <c r="P5" i="4" a="1"/>
  <c r="P5" i="4" s="1"/>
  <c r="P49" i="4" a="1"/>
  <c r="P49" i="4" s="1"/>
  <c r="P57" i="4" a="1"/>
  <c r="P57" i="4" s="1"/>
  <c r="P65" i="4" a="1"/>
  <c r="P65" i="4" s="1"/>
  <c r="P73" i="4" a="1"/>
  <c r="P73" i="4" s="1"/>
  <c r="P81" i="4" a="1"/>
  <c r="P81" i="4" s="1"/>
  <c r="P85" i="4" a="1"/>
  <c r="P85" i="4" s="1"/>
  <c r="P97" i="4" a="1"/>
  <c r="P97" i="4" s="1"/>
  <c r="P101" i="4" a="1"/>
  <c r="P101" i="4" s="1"/>
  <c r="P113" i="4" a="1"/>
  <c r="P113" i="4" s="1"/>
  <c r="P121" i="4" a="1"/>
  <c r="P121" i="4" s="1"/>
  <c r="P125" i="4" a="1"/>
  <c r="P125" i="4" s="1"/>
  <c r="P137" i="4" a="1"/>
  <c r="P137" i="4" s="1"/>
  <c r="P141" i="4" a="1"/>
  <c r="P141" i="4" s="1"/>
  <c r="P149" i="4" a="1"/>
  <c r="P149" i="4" s="1"/>
  <c r="P157" i="4" a="1"/>
  <c r="P157" i="4" s="1"/>
  <c r="P169" i="4" a="1"/>
  <c r="P169" i="4" s="1"/>
  <c r="P177" i="4" a="1"/>
  <c r="P177" i="4" s="1"/>
  <c r="P6" i="4" a="1"/>
  <c r="P6" i="4" s="1"/>
  <c r="P10" i="4" a="1"/>
  <c r="P10" i="4" s="1"/>
  <c r="P14" i="4" a="1"/>
  <c r="P14" i="4" s="1"/>
  <c r="P18" i="4" a="1"/>
  <c r="P18" i="4" s="1"/>
  <c r="P22" i="4" a="1"/>
  <c r="P22" i="4" s="1"/>
  <c r="P26" i="4" a="1"/>
  <c r="P26" i="4" s="1"/>
  <c r="P30" i="4" a="1"/>
  <c r="P30" i="4" s="1"/>
  <c r="P34" i="4" a="1"/>
  <c r="P34" i="4" s="1"/>
  <c r="P38" i="4" a="1"/>
  <c r="P38" i="4" s="1"/>
  <c r="P42" i="4" a="1"/>
  <c r="P42" i="4" s="1"/>
  <c r="P46" i="4" a="1"/>
  <c r="P46" i="4" s="1"/>
  <c r="P50" i="4" a="1"/>
  <c r="P50" i="4" s="1"/>
  <c r="P54" i="4" a="1"/>
  <c r="P54" i="4" s="1"/>
  <c r="P58" i="4" a="1"/>
  <c r="P58" i="4" s="1"/>
  <c r="P62" i="4" a="1"/>
  <c r="P62" i="4" s="1"/>
  <c r="P66" i="4" a="1"/>
  <c r="P66" i="4" s="1"/>
  <c r="P70" i="4" a="1"/>
  <c r="P70" i="4" s="1"/>
  <c r="P233" i="4" a="1"/>
  <c r="P233" i="4" s="1"/>
  <c r="P225" i="4" a="1"/>
  <c r="P225" i="4" s="1"/>
  <c r="P217" i="4" a="1"/>
  <c r="P217" i="4" s="1"/>
  <c r="P209" i="4" a="1"/>
  <c r="P209" i="4" s="1"/>
  <c r="P201" i="4" a="1"/>
  <c r="P201" i="4" s="1"/>
  <c r="P193" i="4" a="1"/>
  <c r="P193" i="4" s="1"/>
  <c r="P185" i="4" a="1"/>
  <c r="P185" i="4" s="1"/>
  <c r="P176" i="4" a="1"/>
  <c r="P176" i="4" s="1"/>
  <c r="P166" i="4" a="1"/>
  <c r="P166" i="4" s="1"/>
  <c r="P155" i="4" a="1"/>
  <c r="P155" i="4" s="1"/>
  <c r="P143" i="4" a="1"/>
  <c r="P143" i="4" s="1"/>
  <c r="P127" i="4" a="1"/>
  <c r="P127" i="4" s="1"/>
  <c r="P111" i="4" a="1"/>
  <c r="P111" i="4" s="1"/>
  <c r="P95" i="4" a="1"/>
  <c r="P95" i="4" s="1"/>
  <c r="P79" i="4" a="1"/>
  <c r="P79" i="4" s="1"/>
  <c r="P224" i="4" a="1"/>
  <c r="P224" i="4" s="1"/>
  <c r="P216" i="4" a="1"/>
  <c r="P216" i="4" s="1"/>
  <c r="P208" i="4" a="1"/>
  <c r="P208" i="4" s="1"/>
  <c r="P200" i="4" a="1"/>
  <c r="P200" i="4" s="1"/>
  <c r="P192" i="4" a="1"/>
  <c r="P192" i="4" s="1"/>
  <c r="P184" i="4" a="1"/>
  <c r="P184" i="4" s="1"/>
  <c r="P175" i="4" a="1"/>
  <c r="P175" i="4" s="1"/>
  <c r="P164" i="4" a="1"/>
  <c r="P164" i="4" s="1"/>
  <c r="P154" i="4" a="1"/>
  <c r="P154" i="4" s="1"/>
  <c r="P142" i="4" a="1"/>
  <c r="P142" i="4" s="1"/>
  <c r="P126" i="4" a="1"/>
  <c r="P126" i="4" s="1"/>
  <c r="P110" i="4" a="1"/>
  <c r="P110" i="4" s="1"/>
  <c r="P94" i="4" a="1"/>
  <c r="P94" i="4" s="1"/>
  <c r="P78" i="4" a="1"/>
  <c r="P78" i="4" s="1"/>
  <c r="P215" i="4" a="1"/>
  <c r="P215" i="4" s="1"/>
  <c r="P207" i="4" a="1"/>
  <c r="P207" i="4" s="1"/>
  <c r="P199" i="4" a="1"/>
  <c r="P199" i="4" s="1"/>
  <c r="P191" i="4" a="1"/>
  <c r="P191" i="4" s="1"/>
  <c r="P183" i="4" a="1"/>
  <c r="P183" i="4" s="1"/>
  <c r="P174" i="4" a="1"/>
  <c r="P174" i="4" s="1"/>
  <c r="P163" i="4" a="1"/>
  <c r="P163" i="4" s="1"/>
  <c r="P152" i="4" a="1"/>
  <c r="P152" i="4" s="1"/>
  <c r="P139" i="4" a="1"/>
  <c r="P139" i="4" s="1"/>
  <c r="P123" i="4" a="1"/>
  <c r="P123" i="4" s="1"/>
  <c r="P107" i="4" a="1"/>
  <c r="P107" i="4" s="1"/>
  <c r="P91" i="4" a="1"/>
  <c r="P91" i="4" s="1"/>
  <c r="P74" i="4" a="1"/>
  <c r="P74" i="4" s="1"/>
  <c r="P41" i="3" a="1"/>
  <c r="P41" i="3" s="1"/>
  <c r="P15" i="3" a="1"/>
  <c r="P15" i="3" s="1"/>
  <c r="P6" i="3" a="1"/>
  <c r="P6" i="3" s="1"/>
  <c r="P49" i="3" a="1"/>
  <c r="P49" i="3" s="1"/>
  <c r="P45" i="3" a="1"/>
  <c r="P45" i="3" s="1"/>
  <c r="P37" i="3" a="1"/>
  <c r="P37" i="3" s="1"/>
  <c r="P3" i="3" a="1"/>
  <c r="P3" i="3" s="1"/>
  <c r="P19" i="3" a="1"/>
  <c r="P19" i="3" s="1"/>
  <c r="P9" i="3" a="1"/>
  <c r="P9" i="3" s="1"/>
  <c r="P50" i="3" a="1"/>
  <c r="P50" i="3" s="1"/>
  <c r="P42" i="3" a="1"/>
  <c r="P42" i="3" s="1"/>
  <c r="P34" i="3" a="1"/>
  <c r="P34" i="3" s="1"/>
  <c r="P30" i="3" a="1"/>
  <c r="P30" i="3" s="1"/>
  <c r="P26" i="3" a="1"/>
  <c r="P26" i="3" s="1"/>
  <c r="P46" i="3" a="1"/>
  <c r="P46" i="3" s="1"/>
  <c r="P38" i="3" a="1"/>
  <c r="P38" i="3" s="1"/>
  <c r="P17" i="3" a="1"/>
  <c r="P17" i="3" s="1"/>
  <c r="P7" i="3" a="1"/>
  <c r="P7" i="3" s="1"/>
  <c r="P33" i="3" a="1"/>
  <c r="P33" i="3" s="1"/>
  <c r="P29" i="3" a="1"/>
  <c r="P29" i="3" s="1"/>
  <c r="P25" i="3" a="1"/>
  <c r="P25" i="3" s="1"/>
  <c r="P5" i="3" a="1"/>
  <c r="P5" i="3" s="1"/>
  <c r="P13" i="3" a="1"/>
  <c r="P13" i="3" s="1"/>
  <c r="P40" i="3" a="1"/>
  <c r="P40" i="3" s="1"/>
  <c r="P28" i="3" a="1"/>
  <c r="P28" i="3" s="1"/>
  <c r="P24" i="3" a="1"/>
  <c r="P24" i="3" s="1"/>
  <c r="P14" i="3" a="1"/>
  <c r="P14" i="3" s="1"/>
  <c r="P48" i="3" a="1"/>
  <c r="P48" i="3" s="1"/>
  <c r="P36" i="3" a="1"/>
  <c r="P36" i="3" s="1"/>
  <c r="P11" i="3" a="1"/>
  <c r="P11" i="3" s="1"/>
  <c r="P44" i="3" a="1"/>
  <c r="P44" i="3" s="1"/>
  <c r="P32" i="3" a="1"/>
  <c r="P32" i="3" s="1"/>
  <c r="P22" i="3" a="1"/>
  <c r="P22" i="3" s="1"/>
  <c r="P21" i="3" a="1"/>
  <c r="P21" i="3" s="1"/>
  <c r="P10" i="3" a="1"/>
  <c r="P10" i="3" s="1"/>
  <c r="P51" i="3" a="1"/>
  <c r="P51" i="3" s="1"/>
  <c r="P47" i="3" a="1"/>
  <c r="P47" i="3" s="1"/>
  <c r="P43" i="3" a="1"/>
  <c r="P43" i="3" s="1"/>
  <c r="P39" i="3" a="1"/>
  <c r="P39" i="3" s="1"/>
  <c r="P35" i="3" a="1"/>
  <c r="P35" i="3" s="1"/>
  <c r="P31" i="3" a="1"/>
  <c r="P31" i="3" s="1"/>
  <c r="P27" i="3" a="1"/>
  <c r="P27" i="3" s="1"/>
  <c r="P23" i="3" a="1"/>
  <c r="P23" i="3" s="1"/>
  <c r="P20" i="3" a="1"/>
  <c r="P20" i="3" s="1"/>
  <c r="P16" i="3" a="1"/>
  <c r="P16" i="3" s="1"/>
  <c r="P12" i="3" a="1"/>
  <c r="P12" i="3" s="1"/>
  <c r="P4" i="3" a="1"/>
  <c r="P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<sst xmlns="http://schemas.openxmlformats.org/spreadsheetml/2006/main" count="9584" uniqueCount="546">
  <si>
    <t>Project_ID</t>
  </si>
  <si>
    <t>Project_title</t>
  </si>
  <si>
    <t>Project_state</t>
  </si>
  <si>
    <t>Epic_Title</t>
  </si>
  <si>
    <t>Project_Assigned_To</t>
  </si>
  <si>
    <t>Iteration Path</t>
  </si>
  <si>
    <t>PBI_Title</t>
  </si>
  <si>
    <t>PBI_State</t>
  </si>
  <si>
    <t>PBI_Assigned_To</t>
  </si>
  <si>
    <t>PBI_Efforts</t>
  </si>
  <si>
    <t>Epic_TotalEfforts</t>
  </si>
  <si>
    <t>Epic_Completed_Efforts</t>
  </si>
  <si>
    <t>Epic_Pending_Efforts</t>
  </si>
  <si>
    <t>Due_Date</t>
  </si>
  <si>
    <t>Anchor Project</t>
  </si>
  <si>
    <t xml:space="preserve">Miscellaneous Items </t>
  </si>
  <si>
    <t>Actively Working</t>
  </si>
  <si>
    <t>Miscellaneous Items</t>
  </si>
  <si>
    <t>Eric Macgill &lt;emacgill@dot.nv.gov&gt;</t>
  </si>
  <si>
    <t>Signals Lighting and ITS</t>
  </si>
  <si>
    <t xml:space="preserve">Review Traffic-rated Heavy lid detail </t>
  </si>
  <si>
    <t>New</t>
  </si>
  <si>
    <t xml:space="preserve">General Notes Master Sheet </t>
  </si>
  <si>
    <t>Structure List Plotting Troubleshooting</t>
  </si>
  <si>
    <t>Add 14 PBIs - 7 for adding notes for DG and 7 for adding notes for standard plans</t>
  </si>
  <si>
    <t>EA 74319 - SR 595 RAINBOW BLVD fm. W. TROP. to Silverstream DR (Test Feature Assignments)</t>
  </si>
  <si>
    <t>30% Design</t>
  </si>
  <si>
    <t>Frederick Tydeman &lt;FTydeman@dot.nv.gov&gt;</t>
  </si>
  <si>
    <t>Review R/W Setting Documents</t>
  </si>
  <si>
    <t>Intermediate Design</t>
  </si>
  <si>
    <t>Lighting Voltage Drop</t>
  </si>
  <si>
    <t>Lighting Cover/Key Map</t>
  </si>
  <si>
    <t>Lighting Special Details</t>
  </si>
  <si>
    <t>Lighting Schedule &amp; Structure List</t>
  </si>
  <si>
    <t>Lighting Construction Notes</t>
  </si>
  <si>
    <t>Lighting General Notes</t>
  </si>
  <si>
    <t>Lighting Linework &amp; Labels 1/2</t>
  </si>
  <si>
    <t>Lighting Cutting Sheets</t>
  </si>
  <si>
    <t>Signal General Notes</t>
  </si>
  <si>
    <t>Signal Linework &amp; Labels 1/2</t>
  </si>
  <si>
    <t>Signal Construction Notes</t>
  </si>
  <si>
    <t>Signal Schedule &amp; Structure List</t>
  </si>
  <si>
    <t>Signals Cutting Sheets</t>
  </si>
  <si>
    <t>Signal Cover/Key Map</t>
  </si>
  <si>
    <t>Signal Special Details</t>
  </si>
  <si>
    <t>Provide Intermediate Shared Review Comments</t>
  </si>
  <si>
    <t>IMD Estimate</t>
  </si>
  <si>
    <t>IMD Structure List</t>
  </si>
  <si>
    <t>IMD Compile and Submit (Review A/C)</t>
  </si>
  <si>
    <t>Signal Linework &amp; Labels 2/2</t>
  </si>
  <si>
    <t>Lighting Linework &amp; Labels 2/2</t>
  </si>
  <si>
    <t>QAQC Design</t>
  </si>
  <si>
    <t>Provide Comments QA/QC Lighting Internal Review</t>
  </si>
  <si>
    <t>SLI Team Intermediate Coordination Meeting</t>
  </si>
  <si>
    <t>Provide Comments QA/QC Signal Internal Review</t>
  </si>
  <si>
    <t>Confirm QC Comments on QA/QC Internal Review</t>
  </si>
  <si>
    <t>Provide PS&amp;E Shared Review Comments</t>
  </si>
  <si>
    <t>Confirm QC Comments on PS&amp;E Shared Review (need A/C review)</t>
  </si>
  <si>
    <t>Confirm Specs review comments - QAQC Submittal</t>
  </si>
  <si>
    <t>SLI Team QAQC Coordination Meeting</t>
  </si>
  <si>
    <t>QAQC Review Utility and UPRR Conflicts</t>
  </si>
  <si>
    <t>QA/QC Coordination Efforts - needs custom criteria when importing</t>
  </si>
  <si>
    <t>12 EP to be created into "Address Comments" PBI's</t>
  </si>
  <si>
    <t>Doc Design</t>
  </si>
  <si>
    <t>Doc Coordination Efforts - needs custom criteria when importing</t>
  </si>
  <si>
    <t>Signal Address IR Comments</t>
  </si>
  <si>
    <t>Lighting Address SR Comments</t>
  </si>
  <si>
    <t>Lighting Address IR Comments</t>
  </si>
  <si>
    <t>Signal Address SR Comments</t>
  </si>
  <si>
    <t>DOC Structure List</t>
  </si>
  <si>
    <t>DOC Estimate</t>
  </si>
  <si>
    <t>DOC Compile and Submit</t>
  </si>
  <si>
    <t>DOC Additional Estimated EP (BUFFER)</t>
  </si>
  <si>
    <t>Post Doc Design</t>
  </si>
  <si>
    <t>BRAT Review</t>
  </si>
  <si>
    <t>EA 74346 - EA 69981 - US 50, Fallon, 3R - PH2</t>
  </si>
  <si>
    <t>QA/QC Design</t>
  </si>
  <si>
    <t>Pete Rosenberg &lt;PRosenberg@dot.nv.gov&gt;</t>
  </si>
  <si>
    <t>Clean up schedules</t>
  </si>
  <si>
    <t>PS&amp;E Shared Review (need A/C review)</t>
  </si>
  <si>
    <t>Lighting Address Internal Review Comments</t>
  </si>
  <si>
    <t>Lighting Address Shared Review Comments</t>
  </si>
  <si>
    <t>Signal Address Shared Review Comments</t>
  </si>
  <si>
    <t>Signal Address Internal Review Comments</t>
  </si>
  <si>
    <t>QA/QC Estimate</t>
  </si>
  <si>
    <t>QA/QC Structure List</t>
  </si>
  <si>
    <t>QA/QC Compile and Submit (Review A/C)</t>
  </si>
  <si>
    <t>Confirm QC Comments on Intermediate Internal Review</t>
  </si>
  <si>
    <t>Accept/Reject Comments on QA/QC Internal Review</t>
  </si>
  <si>
    <t>QA/QC Internal Review</t>
  </si>
  <si>
    <t>Field Visit</t>
  </si>
  <si>
    <t>DOC Design</t>
  </si>
  <si>
    <t>ITS Devices Added to Spreadsheet</t>
  </si>
  <si>
    <t>EA 73840 / 60690 - FAST Pkg K2 - SR-163 from US-95 to Laughlin</t>
  </si>
  <si>
    <t>Katelyn Sasaki &lt;ksasaki.ctr@dot.nv.gov&gt;</t>
  </si>
  <si>
    <t>Structure List &amp; Estimate</t>
  </si>
  <si>
    <t>Plot &amp; Submit to Roadway</t>
  </si>
  <si>
    <t>K2-1 updates</t>
  </si>
  <si>
    <t>Internal Review</t>
  </si>
  <si>
    <t>Address Internal Review Comments</t>
  </si>
  <si>
    <t>Address ITS Internal Review Comments</t>
  </si>
  <si>
    <t>Address Lighting Internal Review Comments</t>
  </si>
  <si>
    <t>ITS Devices added to Spreadsheet</t>
  </si>
  <si>
    <t>Address Shared Review Comments</t>
  </si>
  <si>
    <t>EA 74316 - I-580 fm College Pkwy to Damonte Ranch Pkwy, PCEMS 1-25001</t>
  </si>
  <si>
    <t>Brittany Brickman &lt;bbrickman@dot.nv.gov&gt;</t>
  </si>
  <si>
    <t>Scope Summary and Survey to D2</t>
  </si>
  <si>
    <t>EA 74321 - Cheyenne Avenue and Jones Boulevard Safety Project</t>
  </si>
  <si>
    <t>Cut Lighting Sheets</t>
  </si>
  <si>
    <t>Signals Sheets</t>
  </si>
  <si>
    <t>Structure List</t>
  </si>
  <si>
    <t>Estimate &amp; Submittal</t>
  </si>
  <si>
    <t>EA 74209 - US-395 N. Valleys Ph2 (Golden Valley to Stead)</t>
  </si>
  <si>
    <t>ITS Spots &amp; Dots</t>
  </si>
  <si>
    <t>ITS Key Map &amp; Cutting Sheets</t>
  </si>
  <si>
    <t>Signal Spots &amp; Dots</t>
  </si>
  <si>
    <t>Signals Key Map &amp; Cutting Sheets</t>
  </si>
  <si>
    <t>Lighting Spots &amp; Dots</t>
  </si>
  <si>
    <t>Lighting Key Map &amp; Sheets</t>
  </si>
  <si>
    <t>Design Framework</t>
  </si>
  <si>
    <t>Develop Scope &amp; PDFS Report</t>
  </si>
  <si>
    <t>Quantify Scope Items and Add Pricing</t>
  </si>
  <si>
    <t>Service Pedestals</t>
  </si>
  <si>
    <t>ITS Linework/labels/construction notes</t>
  </si>
  <si>
    <t>ITS Schedules</t>
  </si>
  <si>
    <t>ITS Special Details &amp; General Notes</t>
  </si>
  <si>
    <t>ITS Cover/Key Map</t>
  </si>
  <si>
    <t>Lighting Schedules</t>
  </si>
  <si>
    <t>Lighting Linework/labels/construction notes</t>
  </si>
  <si>
    <t>Lighting Special Details &amp; General Notes</t>
  </si>
  <si>
    <t>Plot &amp; Coordinate Intermediate Review w/ Specifications</t>
  </si>
  <si>
    <t>Intermediate Estimate</t>
  </si>
  <si>
    <t>Fiber Optic Sensing</t>
  </si>
  <si>
    <t>Confirm Specs review comments - Intermediate Submittal</t>
  </si>
  <si>
    <t>Confirm QC Comments on Intermediate Shared Review</t>
  </si>
  <si>
    <t>Provide Comments Intermediate Internal Review</t>
  </si>
  <si>
    <t>74316 Incorporate information from C3673</t>
  </si>
  <si>
    <t>ITS Cutting Sheets</t>
  </si>
  <si>
    <t>ITS Schedule &amp; Structure List</t>
  </si>
  <si>
    <t>ITS Special Details</t>
  </si>
  <si>
    <t>ITS Request TOTS Pathway Analysis - need A/C</t>
  </si>
  <si>
    <t>Lighting Schedules &amp; Structure List</t>
  </si>
  <si>
    <t>General Notes &amp; Special Details</t>
  </si>
  <si>
    <t>Cover/Keymap</t>
  </si>
  <si>
    <t>Sheets</t>
  </si>
  <si>
    <t>Signal Schedules &amp; Structure List</t>
  </si>
  <si>
    <t>Lighting Linework/Labels/Construction Notes</t>
  </si>
  <si>
    <t>ITS IMD Design/Labels/Construction Notes</t>
  </si>
  <si>
    <t>ITS Coversheet/Key Map</t>
  </si>
  <si>
    <t>Schedules - ITS Design</t>
  </si>
  <si>
    <t>ITS General Notes</t>
  </si>
  <si>
    <t>Intermediate Compile and Submit</t>
  </si>
  <si>
    <t>Intermediate Structure List</t>
  </si>
  <si>
    <t>Clearing and Grubbing/Seeding</t>
  </si>
  <si>
    <t>Confirm QC Comments on IMD SR</t>
  </si>
  <si>
    <t>Confirm QC Comments on IMD  IR</t>
  </si>
  <si>
    <t>ITS IMD IR</t>
  </si>
  <si>
    <t>Comment on IMD SR</t>
  </si>
  <si>
    <t>LTG IMD IR</t>
  </si>
  <si>
    <t>Internal Review of Intermediate Submittal</t>
  </si>
  <si>
    <t>Address ITS Internal Review comments</t>
  </si>
  <si>
    <t>Address ITS Intermediate Review Comments</t>
  </si>
  <si>
    <t>Comment on Intermediate Review</t>
  </si>
  <si>
    <t>Address Lighting Intermediate Review comments</t>
  </si>
  <si>
    <t>Address Lighting Internal Review comments</t>
  </si>
  <si>
    <t>Plot &amp; Coordinate PS&amp;E Review w/ Specifications</t>
  </si>
  <si>
    <t>Provide Comments QA/QC Internal Review</t>
  </si>
  <si>
    <t>Address ITS IMD IR comments</t>
  </si>
  <si>
    <t>Address ITS IMD SR comments</t>
  </si>
  <si>
    <t>Address LTG IMD SR comments</t>
  </si>
  <si>
    <t>Address LTG IMD IR comments</t>
  </si>
  <si>
    <t>ITS Address SR Comments</t>
  </si>
  <si>
    <t>LTG Address IR Comments</t>
  </si>
  <si>
    <t>Splice Diagrams</t>
  </si>
  <si>
    <t>LTG Address SR Comments</t>
  </si>
  <si>
    <t>ITS Address IR Comments</t>
  </si>
  <si>
    <t>QA/QC Compile and Submit</t>
  </si>
  <si>
    <t>QA/QC Coordination Efforts</t>
  </si>
  <si>
    <t>ITS QAQC IR</t>
  </si>
  <si>
    <t>LTG QAQC IR</t>
  </si>
  <si>
    <t>Address Lighting PS&amp;E Review comments</t>
  </si>
  <si>
    <t>Address ITS PS&amp;E Review comments</t>
  </si>
  <si>
    <t>Comment on PS&amp;E Review</t>
  </si>
  <si>
    <t>Additional Doc items needed for SLI Standalone project</t>
  </si>
  <si>
    <t>Internal Review of QAQC Submittal</t>
  </si>
  <si>
    <t>Address QAQC Internal Review comments</t>
  </si>
  <si>
    <t>Address Signal PS&amp;E Review comments</t>
  </si>
  <si>
    <t>Address Lighting Internal QAQC Review comments</t>
  </si>
  <si>
    <t>Address Signal Internal QAQC Review comments</t>
  </si>
  <si>
    <t>Internal Review on QAQC Submittal</t>
  </si>
  <si>
    <t>Update Statewide ITS Spreadsheet</t>
  </si>
  <si>
    <t>Address ITS QAQC IR comments</t>
  </si>
  <si>
    <t>Address LTG QAQC IR comments</t>
  </si>
  <si>
    <t>C 3858 - EA 74153 - SR-431 (Mt Rose) 3R fm. SR 28 to 0.062 NE of summit.</t>
  </si>
  <si>
    <t>Laura Vargo &lt;lvargo@dot.nv.gov&gt;</t>
  </si>
  <si>
    <t>Integrate ITS Topo on SR-28</t>
  </si>
  <si>
    <t>EA 73928 - Tonopah  CMAR Road Reconstruction</t>
  </si>
  <si>
    <t>Review Lighting Plan Sheets</t>
  </si>
  <si>
    <t>Review RRFB Design</t>
  </si>
  <si>
    <t>Review ITS Plans</t>
  </si>
  <si>
    <t>Review Special Provisions, Structure List, &amp; Estimate</t>
  </si>
  <si>
    <t>Circuit Analysis</t>
  </si>
  <si>
    <t>Review ITS Plan sheets</t>
  </si>
  <si>
    <t>Coordination items</t>
  </si>
  <si>
    <t>Review Lighting Plans &amp; Schedules</t>
  </si>
  <si>
    <t>EA 74359 - EA 69963 - US-95A Yerington 3R - Ph 2</t>
  </si>
  <si>
    <t>Alesha Jackson &lt;ajackson@dot.nv.gov&gt;</t>
  </si>
  <si>
    <t>ITS Address Review Shared Comments</t>
  </si>
  <si>
    <t>ITS Address Review Internal Comments</t>
  </si>
  <si>
    <t>Post-DOC Design</t>
  </si>
  <si>
    <t>EA 74375 - US 395 Carson Valley Phase 1</t>
  </si>
  <si>
    <t>SLI Team Coordination Meeting</t>
  </si>
  <si>
    <t>Intermediate Design Conflict Efforts</t>
  </si>
  <si>
    <t>Intermediate Coordination Efforts</t>
  </si>
  <si>
    <t>Lighting Basic Linework</t>
  </si>
  <si>
    <t>Signal Basic Linework</t>
  </si>
  <si>
    <t>ITS Basic Linework</t>
  </si>
  <si>
    <t>Signals - Cut Sheets</t>
  </si>
  <si>
    <t>Lighting - Cut Sheets</t>
  </si>
  <si>
    <t>ITS - Cut Sheets</t>
  </si>
  <si>
    <t>ITS Construction Notes</t>
  </si>
  <si>
    <t>Signal Structure List</t>
  </si>
  <si>
    <t>Lighting Structure List</t>
  </si>
  <si>
    <t>ITS Structure List</t>
  </si>
  <si>
    <t>Framework</t>
  </si>
  <si>
    <t>TOTs Coordination</t>
  </si>
  <si>
    <t>Signal Linework &amp; Labels</t>
  </si>
  <si>
    <t>Lighting Analysis</t>
  </si>
  <si>
    <t>Lighting Linework &amp; Labels (check PMP)</t>
  </si>
  <si>
    <t>ITS Voltage Drop</t>
  </si>
  <si>
    <t>ITS Linework &amp; Labels</t>
  </si>
  <si>
    <t>Intermediate Compile and Submit (review A/C)</t>
  </si>
  <si>
    <t>C 3947 - EA 74191 - I-80 fm CA/NV to Keystone</t>
  </si>
  <si>
    <t>Update Estimate</t>
  </si>
  <si>
    <t>Jordan James &lt;jjames@dot.nv.gov&gt;</t>
  </si>
  <si>
    <t>Update ITS Structure List</t>
  </si>
  <si>
    <t>Address internal review - ITS</t>
  </si>
  <si>
    <t>Address internal review - Lighting</t>
  </si>
  <si>
    <t>Address internal review - Signals</t>
  </si>
  <si>
    <t>Provide comments in NDOT shared review session</t>
  </si>
  <si>
    <t>Address comments from NDOT shared review</t>
  </si>
  <si>
    <t>Update ITS construction notes</t>
  </si>
  <si>
    <t>Update Signals Structure List</t>
  </si>
  <si>
    <t>Update Signals construction notes</t>
  </si>
  <si>
    <t>Finish Signals linework</t>
  </si>
  <si>
    <t>Update Lighting construction notes</t>
  </si>
  <si>
    <t>Update Lighting Structure List</t>
  </si>
  <si>
    <t>QAQC Internal Review</t>
  </si>
  <si>
    <t>LTP Comments Review - QAQC</t>
  </si>
  <si>
    <t>Verify Network Connection Evaluation</t>
  </si>
  <si>
    <t>Verify Network Analysis Info</t>
  </si>
  <si>
    <t>Redesign southern interchange at I-80/McCarran</t>
  </si>
  <si>
    <t>Finish Lighting linework</t>
  </si>
  <si>
    <t>Finish ITS linework</t>
  </si>
  <si>
    <t>Print PDF and Submit</t>
  </si>
  <si>
    <t>Update Structure List</t>
  </si>
  <si>
    <t>Address ITS comments from NDOT shared review</t>
  </si>
  <si>
    <t>Address Signals comments from NDOT shared review</t>
  </si>
  <si>
    <t>Address Lighting comments from NDOT shared review</t>
  </si>
  <si>
    <t>EA 74347 / 69979 - D1 Lamb Blvd 3R</t>
  </si>
  <si>
    <t>Lead Designer Accept/Reject Comments - IR Intermediate</t>
  </si>
  <si>
    <t>EA 74225 / 61174 - Winnemucca RRFBs</t>
  </si>
  <si>
    <t>Post-DOC</t>
  </si>
  <si>
    <t>EA 74108 / 69974 Waterloo Ph2 - US-395 from Waterloo Ln. to 1st St.</t>
  </si>
  <si>
    <t>IMD Design</t>
  </si>
  <si>
    <t>Shaza Elshazli &lt;selshazli@dot.nv.gov&gt;</t>
  </si>
  <si>
    <t>74108 - Confirm Waterloo SP Panel</t>
  </si>
  <si>
    <t>SIG IMD Schedules</t>
  </si>
  <si>
    <t>SIG IMD Design/Labels/Construction Notes</t>
  </si>
  <si>
    <t>SIG IMD IR</t>
  </si>
  <si>
    <t>SIG General Notes</t>
  </si>
  <si>
    <t>SIG QAQC IR</t>
  </si>
  <si>
    <t>SIG Address SR Comments</t>
  </si>
  <si>
    <t>SIG Address IR Comments</t>
  </si>
  <si>
    <t>Gurpreet Singh Rai &lt;grai@dot.nv.gov&gt;</t>
  </si>
  <si>
    <t>Brian Dodds &lt;btdodds@dot.nv.gov&gt;</t>
  </si>
  <si>
    <t>Archive - Internal design (void)</t>
  </si>
  <si>
    <t>Adjust quantities based on redrawing of county line</t>
  </si>
  <si>
    <t>Compile &amp; Submit</t>
  </si>
  <si>
    <t>Labels &amp; linework</t>
  </si>
  <si>
    <t>Schedules</t>
  </si>
  <si>
    <t>Detail Sheets</t>
  </si>
  <si>
    <t>Address Comments from Intermediate reviews</t>
  </si>
  <si>
    <t>Internal Review - QA/QC set</t>
  </si>
  <si>
    <t>Address comments from PS&amp;E &amp; Internal Reviews</t>
  </si>
  <si>
    <t>Placeholder PBI</t>
  </si>
  <si>
    <t>DOC StructList &amp; Estimate</t>
  </si>
  <si>
    <t>EA 74206 / 74244 - I-80 Elko, L&amp;A and Erosion Control PE</t>
  </si>
  <si>
    <t>Austin Hoekstra &lt;ahoekstra@dot.nv.gov&gt;</t>
  </si>
  <si>
    <t>Address Intermediate Shared Review Comments</t>
  </si>
  <si>
    <t>Address Changes from Specs</t>
  </si>
  <si>
    <t>Address PS&amp;E Shared Review Comments</t>
  </si>
  <si>
    <t>BRAT Report Review</t>
  </si>
  <si>
    <t>EA 74357 / 61035 - Sunset (SR562) and SR-171 Mill and Overlay</t>
  </si>
  <si>
    <t>Add Key Map to Sheets</t>
  </si>
  <si>
    <t>Address Lighting 30% SR comments</t>
  </si>
  <si>
    <t>Address Signals 30% SR comments</t>
  </si>
  <si>
    <t>Address ITS 30% SR comments</t>
  </si>
  <si>
    <t>District 1/RTC-FAST Signal Coordination</t>
  </si>
  <si>
    <t>Linework &amp; Cut Sheets - ITS Design</t>
  </si>
  <si>
    <t>General Notes - ITS Design</t>
  </si>
  <si>
    <t>Lighting Coversheet/Key Map</t>
  </si>
  <si>
    <t>Linework - Lighting Design</t>
  </si>
  <si>
    <t>Schedules - Lighting Design</t>
  </si>
  <si>
    <t>Labels - Lighting Design</t>
  </si>
  <si>
    <t>Cut sheets - Lighting Design</t>
  </si>
  <si>
    <t>Construction Notes - Lighting Design</t>
  </si>
  <si>
    <t>Labels &amp; Construction Notes - ITS Design</t>
  </si>
  <si>
    <t>General Notes - Signal Design</t>
  </si>
  <si>
    <t>Schedules - Signal Design</t>
  </si>
  <si>
    <t>Construction Notes - Signal Design</t>
  </si>
  <si>
    <t>General Notes &amp; Trench Detail - Lighting Design</t>
  </si>
  <si>
    <t>Comment on 30% Shared Review</t>
  </si>
  <si>
    <t>Comment on PS&amp;E Shared Review</t>
  </si>
  <si>
    <t>Address Lighting PS&amp;E SR comments</t>
  </si>
  <si>
    <t>Address Signals PS&amp;E SR comments</t>
  </si>
  <si>
    <t>Address ITS PS&amp;E SR comments</t>
  </si>
  <si>
    <t>Compile and submit</t>
  </si>
  <si>
    <t>Service Requests</t>
  </si>
  <si>
    <t>EA 74454 (61076) US 93 and SR 173 (Boulder) Preservation</t>
  </si>
  <si>
    <t>Lighting and Signal Address Shared Review Comments</t>
  </si>
  <si>
    <t>Address PS&amp;E  Shared Review Signal Comments</t>
  </si>
  <si>
    <t>Address SIG IR Comments</t>
  </si>
  <si>
    <t>Address PS&amp;E  Shared Review Lighting Comments</t>
  </si>
  <si>
    <t>Address LTG IR Comments</t>
  </si>
  <si>
    <t>Provide PS&amp;E Shared Review Comments $</t>
  </si>
  <si>
    <t>Review DOC Special Provisions</t>
  </si>
  <si>
    <t>Project Closeout</t>
  </si>
  <si>
    <t>Post-DOC Work</t>
  </si>
  <si>
    <t>Brat Report Review</t>
  </si>
  <si>
    <t>Fiber Hut - Trinity Rest Area</t>
  </si>
  <si>
    <t>ITS Cover Sheet</t>
  </si>
  <si>
    <t>Linework Labels and Construction Notes</t>
  </si>
  <si>
    <t>Clearing and Grubbing/Seeding calculations</t>
  </si>
  <si>
    <t>Cut sheets</t>
  </si>
  <si>
    <t>Create One-line Diagram</t>
  </si>
  <si>
    <t>Special Details</t>
  </si>
  <si>
    <t>Create FHxx Sheets -1</t>
  </si>
  <si>
    <t>Create FHxx Sheets - 2</t>
  </si>
  <si>
    <t>General Notes</t>
  </si>
  <si>
    <t>Estimate</t>
  </si>
  <si>
    <t>Compile and Submit</t>
  </si>
  <si>
    <t>Intermediate IR</t>
  </si>
  <si>
    <t>Accept/reject comments</t>
  </si>
  <si>
    <t>Address Intermediate IR Comments</t>
  </si>
  <si>
    <t>Include design changes, if any</t>
  </si>
  <si>
    <t>QAQC IR</t>
  </si>
  <si>
    <t>Address QAQC IR comments</t>
  </si>
  <si>
    <t>FAA Tower Coordination</t>
  </si>
  <si>
    <t>Consolidate the Specs based on emails &amp; 2 projects</t>
  </si>
  <si>
    <t>FH Conceptual Design</t>
  </si>
  <si>
    <t>Coordination emails</t>
  </si>
  <si>
    <t>SP request email</t>
  </si>
  <si>
    <t>Roadway Coordination</t>
  </si>
  <si>
    <t>EA 74462 / 61079 - IR215 Windmill to South Valley View</t>
  </si>
  <si>
    <t>ITS Linework &amp; Schedules Updates: REMOVED</t>
  </si>
  <si>
    <t>EA 74458 / 61077 US95, Indian Springs, from North of SR157 to Indian Springs PDFS</t>
  </si>
  <si>
    <t>Provide IMD SR Comments</t>
  </si>
  <si>
    <t>Provide Comments IMD IR ITS</t>
  </si>
  <si>
    <t>DOC Coordination Efforts</t>
  </si>
  <si>
    <t>Provide PS&amp;E SR Comments</t>
  </si>
  <si>
    <t>Confirm QC Comments on PS&amp;E SR (need A/C review)</t>
  </si>
  <si>
    <t>Provide Comments QA/QC IR</t>
  </si>
  <si>
    <t>Confirm QC Comments on QA/QC IR</t>
  </si>
  <si>
    <t>DOC Coordination Efforts - needs acceptance criteria</t>
  </si>
  <si>
    <t>Lighting Address PS&amp;E SR Comments</t>
  </si>
  <si>
    <t>Signal Address PS&amp;E SR Comments</t>
  </si>
  <si>
    <t>ITS Address PS&amp;E SR Comments</t>
  </si>
  <si>
    <t>Shofiq Ahmed &lt;shofiq.ahmed@dot.nv.gov&gt;</t>
  </si>
  <si>
    <t>EA 74249 - EA 69980 - US-50 in East Lake Tahoe Ph2</t>
  </si>
  <si>
    <t>Intermediate</t>
  </si>
  <si>
    <t>IMD Coordination Efforts</t>
  </si>
  <si>
    <t>Contingency</t>
  </si>
  <si>
    <t xml:space="preserve">Ph. 2 Signal IMD Design </t>
  </si>
  <si>
    <t>Signal Schedules</t>
  </si>
  <si>
    <t>Address Signal Internal Review Comments</t>
  </si>
  <si>
    <t>Address PS&amp;E SR ITS Comments</t>
  </si>
  <si>
    <t>Address PS&amp;E SR Signal Comments</t>
  </si>
  <si>
    <t>Address Lighting Shared Review Comments</t>
  </si>
  <si>
    <t>Project Design Closeout</t>
  </si>
  <si>
    <t>EA 74463 / 61080 IR15 Garnet to South of Valley of Fire</t>
  </si>
  <si>
    <t>Kaur, Navneet &lt;nkaur@dot.nv.gov&gt;</t>
  </si>
  <si>
    <t>Address ITS IR comments</t>
  </si>
  <si>
    <t>Address PS&amp;E SR Lighting Comments</t>
  </si>
  <si>
    <t>DOC Compile and Submit1</t>
  </si>
  <si>
    <t>EA 74450 / 61073 - IR 80, Fernley, Painted Rock Interchange to East Fernley Grade Separation</t>
  </si>
  <si>
    <t>Confirm Specs review comments - Intermediate Submittal (Tentative)</t>
  </si>
  <si>
    <t>ITS Address Shared Review Comments</t>
  </si>
  <si>
    <t>Confirm QC Comments on QAQC Internal Review</t>
  </si>
  <si>
    <t>QAQC Internal Review and PS&amp;E Shared Review - Comment Revisions</t>
  </si>
  <si>
    <t>Address PS&amp;E  Shared Review ITS Comments</t>
  </si>
  <si>
    <t>DRAFT Change Order</t>
  </si>
  <si>
    <t>Bid item review for Change Order</t>
  </si>
  <si>
    <t>Finalize Change Order</t>
  </si>
  <si>
    <t>C 4509 / EA 74505 / (No60K) - Carlin Tunnel Relight Project</t>
  </si>
  <si>
    <t>Intermediate Shared Review Comments</t>
  </si>
  <si>
    <t>Standard Plans Updates</t>
  </si>
  <si>
    <t>9106 - 2024 Standard Plans Update</t>
  </si>
  <si>
    <t>2020-ITS25A (HAR Solar Site): the solar pole location needs to be moved to match that of ITS-22 (behind  cabinet, away from road).</t>
  </si>
  <si>
    <t>EA 74493 / 61098 - I-80 Oasis</t>
  </si>
  <si>
    <t>EA 74491 US-50 Carson to Spooner</t>
  </si>
  <si>
    <t>Lighting cleanup</t>
  </si>
  <si>
    <t>ITS Cleanup</t>
  </si>
  <si>
    <t>Pull Box Theft Mitigation</t>
  </si>
  <si>
    <t>Intermediate Review Utility and UPRR Conflicts</t>
  </si>
  <si>
    <t>RWIS design</t>
  </si>
  <si>
    <t>Update &amp; send SP request</t>
  </si>
  <si>
    <t>Lighting Cleanup</t>
  </si>
  <si>
    <t>RWIS Details</t>
  </si>
  <si>
    <t>Compile and Submit (Review A/C)</t>
  </si>
  <si>
    <t>Address PS&amp;E  Shared Review Comments</t>
  </si>
  <si>
    <t>EA 74494 / 61099 - US-93 Lages Station</t>
  </si>
  <si>
    <t>Alex Traeger &lt;atraeger.ctr@dot.nv.gov&gt;</t>
  </si>
  <si>
    <t>Confirm QC Comments on PS&amp;E Shared Review</t>
  </si>
  <si>
    <t>Doc Coordination Efforts</t>
  </si>
  <si>
    <t>Post DOC Design</t>
  </si>
  <si>
    <t>EA 74480 / 61088 - US-95 CL, South of I-11 Interchange</t>
  </si>
  <si>
    <t>QAQC Submittal</t>
  </si>
  <si>
    <t xml:space="preserve">Accept/reject Internal PS&amp;E Review Comments </t>
  </si>
  <si>
    <t xml:space="preserve">EA 74488 / 61094 - SR-445 fm Golden View to Egyptian 3R </t>
  </si>
  <si>
    <t>Signals Special Details</t>
  </si>
  <si>
    <t>LTG - Headframe Assemblies</t>
  </si>
  <si>
    <t>EA 74486 / 61093 - US-6 PIP - BlueJay</t>
  </si>
  <si>
    <t>Fernando Torres &lt;ftorres@dot.nv.gov&gt;</t>
  </si>
  <si>
    <t>EA 74482 / 61090 - US95 MLK Blvd. to W. Lake Mead Blvd 3R and ADA</t>
  </si>
  <si>
    <t>Preliminary 30% Design</t>
  </si>
  <si>
    <t>Review As-Built Plans</t>
  </si>
  <si>
    <t>Signals Lighting and ITS\2024 Sprint 2</t>
  </si>
  <si>
    <t>Lighting Design - Linework</t>
  </si>
  <si>
    <t>ITS Design - Linework</t>
  </si>
  <si>
    <t>Update Structure List and Estimate</t>
  </si>
  <si>
    <t>Generate 40:1 and 100:1 alignments</t>
  </si>
  <si>
    <t>Signal Design - Linework</t>
  </si>
  <si>
    <t>Signals Linework/Labels/Construction Notes</t>
  </si>
  <si>
    <t>Signals Schedule &amp; Structure List</t>
  </si>
  <si>
    <t>ITS Schedules &amp; Structure List</t>
  </si>
  <si>
    <t>ITS Linework/Labels/Construction Notes</t>
  </si>
  <si>
    <t>SLI QAQC Coordination Meeting (Group Designers Only)</t>
  </si>
  <si>
    <t>EA 74495 / 61100 - FRHU20 Fm 0.46 W. of West Winnemucca Intch. Ramp 3 to W. Winnemucca Ramp 3. US-95 Fm W. Winnemucca Interch. ramp 3 to 3.549 mls N. of Reinhart Ln. Doc 11/04/24 - New Chris Deal Proj.</t>
  </si>
  <si>
    <t>Signals Lighting and ITS\2023 Sprint 1</t>
  </si>
  <si>
    <t>Review Specs</t>
  </si>
  <si>
    <t>Respond to QC Comments on PS&amp;E Shared Review (need A/C review)</t>
  </si>
  <si>
    <t>Update Schedules &amp; Structure List</t>
  </si>
  <si>
    <t>EA 74363 / 61001 - US95, Searchlight- Pavement rehab</t>
  </si>
  <si>
    <t>EA 74484 / No60K - US-50 E. Carson City (DOC 11/26) - Dennis F. New Project</t>
  </si>
  <si>
    <t>Confirm PS&amp;E Internal Review Comments</t>
  </si>
  <si>
    <t xml:space="preserve">QA/QC Compile and Submit </t>
  </si>
  <si>
    <t>Provide Comments PS&amp;E Internal Review</t>
  </si>
  <si>
    <t>Accept/Reject IR comments</t>
  </si>
  <si>
    <t>Address LGT IR Comments</t>
  </si>
  <si>
    <t>Accept/Reject PS&amp;E Shared Review comments</t>
  </si>
  <si>
    <t>9106 - 2026 Standard Plans Update</t>
  </si>
  <si>
    <t>Bridge Rail Expansion Joint Detail</t>
  </si>
  <si>
    <t>EA 74489 / 61095 SR-28 between Spooner and incline Project (Tyler Wood) - Current DOC date 2027</t>
  </si>
  <si>
    <t>Trunkline Design</t>
  </si>
  <si>
    <t>Review Lighting Sheets</t>
  </si>
  <si>
    <t>Review IMD Specs</t>
  </si>
  <si>
    <t>IMD Shared Review - Comments</t>
  </si>
  <si>
    <t>Lead respond to IMD internal review comments</t>
  </si>
  <si>
    <t>Review ITS Sheets</t>
  </si>
  <si>
    <t>Collapsible RWIS Tower Detail</t>
  </si>
  <si>
    <t>Review QAQC Specs</t>
  </si>
  <si>
    <t>QAQC Shared Review - Comments</t>
  </si>
  <si>
    <t>Lead respond to QAQC internal review comments</t>
  </si>
  <si>
    <t>EA 74496 / 61101 - (First ORD Project) Winnemucca US95 North of Reinhart Street to South of Paradise Road (DOC 11/27 - Most likely) - Curtis H. New Project</t>
  </si>
  <si>
    <t>Lead Designer Response to IMD IR comments</t>
  </si>
  <si>
    <t>Intermediate Shared Review Comments &amp; Responses</t>
  </si>
  <si>
    <t>Intermediate Specs Review</t>
  </si>
  <si>
    <t>Intermediate Internal Review</t>
  </si>
  <si>
    <t>Lighting Design - Coversheet/Key Map</t>
  </si>
  <si>
    <t>Lighting Design - General Notes</t>
  </si>
  <si>
    <t>ORD Development</t>
  </si>
  <si>
    <t>EA 74561 / xxxxx - D2 Kietzke Ln Ped Crossing</t>
  </si>
  <si>
    <t>Intermediate Compile &amp; Submit</t>
  </si>
  <si>
    <t xml:space="preserve">QAQC Design </t>
  </si>
  <si>
    <t>Signal Address Review Shared Comments</t>
  </si>
  <si>
    <t>Address Signal IR comments</t>
  </si>
  <si>
    <t>Communication Building Design</t>
  </si>
  <si>
    <t>P7 - #06 – on US95 at MM 95.26</t>
  </si>
  <si>
    <t>Intermediate Shared Review - Attend Meeting &amp; Complete Review</t>
  </si>
  <si>
    <t>Labels &amp; Construction Notes</t>
  </si>
  <si>
    <t>Create FHxx Sheets -2</t>
  </si>
  <si>
    <t>Coversheet/Key Map</t>
  </si>
  <si>
    <t>Intermediate Internal Review - Provide Comments</t>
  </si>
  <si>
    <t>Intermediate Internal Review - Respond to comments</t>
  </si>
  <si>
    <t>Sheet Cuts</t>
  </si>
  <si>
    <t>Design Linework</t>
  </si>
  <si>
    <t>Calculate Clearing &amp; Grubbing/Seeding</t>
  </si>
  <si>
    <t xml:space="preserve">Coordinate with other Disciplines </t>
  </si>
  <si>
    <t>Intermediate Shared Review - Address Review Comments</t>
  </si>
  <si>
    <t>Review of Special Provisions</t>
  </si>
  <si>
    <t>PS&amp;E Internal Review - Provide Comments</t>
  </si>
  <si>
    <t>PS&amp;E Shared Review - Attend Meeting &amp; Complete Review</t>
  </si>
  <si>
    <t>Intermediate Internal Review - Address Comments</t>
  </si>
  <si>
    <t>PS&amp;E Internal Review - Respond to comments</t>
  </si>
  <si>
    <t>PS&amp;E Internal Review - Address Comments</t>
  </si>
  <si>
    <t>PS&amp;E Shared Review - Address Review Comments</t>
  </si>
  <si>
    <t>P1 - #17 – Yerington, Alt US-95 MM 10.96</t>
  </si>
  <si>
    <t>P2 - #13 – Fallon, US-95 MM 21.3</t>
  </si>
  <si>
    <t>P3 - #12 – Shurz, US-95 MM 0.05</t>
  </si>
  <si>
    <t>P4 - #03 – Indian Springs, US-95 MM 120</t>
  </si>
  <si>
    <t xml:space="preserve">P5 - #04 on US95 at MM 30.2 </t>
  </si>
  <si>
    <t>P6 - #05 on US95 at MM 59.12</t>
  </si>
  <si>
    <t>EA xxxxx / xxxxx - District 2 DMS and TTS panel replacements</t>
  </si>
  <si>
    <t>Approved</t>
  </si>
  <si>
    <t>ITS Block Diagram</t>
  </si>
  <si>
    <t>Provide Comments Internal Review</t>
  </si>
  <si>
    <t xml:space="preserve">Confirm Internal Review Comments </t>
  </si>
  <si>
    <t>PS&amp;E Design</t>
  </si>
  <si>
    <t>PS&amp;E Coordination Efforts</t>
  </si>
  <si>
    <t>Address ITS Internal Review</t>
  </si>
  <si>
    <t>Update Schedules &amp; Structure List &amp; Estimate</t>
  </si>
  <si>
    <t xml:space="preserve">Review Specifications </t>
  </si>
  <si>
    <t>Doc Submittal</t>
  </si>
  <si>
    <t>Address Changes From Submittal</t>
  </si>
  <si>
    <t>Sprint</t>
  </si>
  <si>
    <t>Start</t>
  </si>
  <si>
    <t>End</t>
  </si>
  <si>
    <t>2024 Sprint 17</t>
  </si>
  <si>
    <t>2024 Sprint 18</t>
  </si>
  <si>
    <t>2024 Sprint 19</t>
  </si>
  <si>
    <t>2024 Sprint 20</t>
  </si>
  <si>
    <t>2024 Sprint 21</t>
  </si>
  <si>
    <t>2024 Sprint 22</t>
  </si>
  <si>
    <t>2024 Sprint 23</t>
  </si>
  <si>
    <t>2024 Sprint 24</t>
  </si>
  <si>
    <t>2024 Sprint 25</t>
  </si>
  <si>
    <t>2024 Sprint 26</t>
  </si>
  <si>
    <t>2025 Sprint 1</t>
  </si>
  <si>
    <t>2025 Sprint 2</t>
  </si>
  <si>
    <t>2025 Sprint 3</t>
  </si>
  <si>
    <t>2025 Sprint 4</t>
  </si>
  <si>
    <t>2025 Sprint 5</t>
  </si>
  <si>
    <t>2025 Sprint 6</t>
  </si>
  <si>
    <t>2025 Sprint 7</t>
  </si>
  <si>
    <t>2025 Sprint 8</t>
  </si>
  <si>
    <t>2025 Sprint 9</t>
  </si>
  <si>
    <t>2025 Sprint 10</t>
  </si>
  <si>
    <t>2025 Sprint 11</t>
  </si>
  <si>
    <t>2025 Sprint 12</t>
  </si>
  <si>
    <t>2025 Sprint 13</t>
  </si>
  <si>
    <t>2024 Sprint 27</t>
  </si>
  <si>
    <t>sprints left</t>
  </si>
  <si>
    <t>Resource</t>
  </si>
  <si>
    <t>Holidays</t>
  </si>
  <si>
    <t>cumulative efforts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</si>
</sst>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45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39835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K2">
        <v>146</v>
      </c>
      <c r="L2">
        <v>136</v>
      </c>
      <c r="M2">
        <v>10</v>
      </c>
      <c r="O2" t="b">
        <v>1</v>
      </c>
    </row>
    <row r="3" spans="1:15" x14ac:dyDescent="0.2">
      <c r="A3">
        <v>39835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K3">
        <v>146</v>
      </c>
      <c r="L3">
        <v>136</v>
      </c>
      <c r="M3">
        <v>10</v>
      </c>
      <c r="O3" t="b">
        <v>1</v>
      </c>
    </row>
    <row r="4" spans="1:15" x14ac:dyDescent="0.2">
      <c r="A4">
        <v>39835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  <c r="H4" t="s">
        <v>21</v>
      </c>
      <c r="J4">
        <v>1</v>
      </c>
      <c r="K4">
        <v>146</v>
      </c>
      <c r="L4">
        <v>136</v>
      </c>
      <c r="M4">
        <v>10</v>
      </c>
      <c r="O4" t="b">
        <v>1</v>
      </c>
    </row>
    <row r="5" spans="1:15" x14ac:dyDescent="0.2">
      <c r="A5">
        <v>39835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24</v>
      </c>
      <c r="H5" t="s">
        <v>21</v>
      </c>
      <c r="K5">
        <v>146</v>
      </c>
      <c r="L5">
        <v>136</v>
      </c>
      <c r="M5">
        <v>10</v>
      </c>
      <c r="O5" t="b">
        <v>1</v>
      </c>
    </row>
    <row r="6" spans="1:15" x14ac:dyDescent="0.2">
      <c r="A6">
        <v>38241</v>
      </c>
      <c r="B6" t="s">
        <v>25</v>
      </c>
      <c r="C6" t="s">
        <v>16</v>
      </c>
      <c r="D6" t="s">
        <v>26</v>
      </c>
      <c r="E6" t="s">
        <v>27</v>
      </c>
      <c r="F6" t="s">
        <v>19</v>
      </c>
      <c r="G6" t="s">
        <v>28</v>
      </c>
      <c r="H6" t="s">
        <v>21</v>
      </c>
      <c r="J6">
        <v>0.5</v>
      </c>
      <c r="K6">
        <v>6.5</v>
      </c>
      <c r="L6">
        <v>6</v>
      </c>
      <c r="M6">
        <v>0.5</v>
      </c>
      <c r="O6" t="b">
        <v>1</v>
      </c>
    </row>
    <row r="7" spans="1:15" x14ac:dyDescent="0.2">
      <c r="A7">
        <v>38241</v>
      </c>
      <c r="B7" t="s">
        <v>25</v>
      </c>
      <c r="C7" t="s">
        <v>16</v>
      </c>
      <c r="D7" t="s">
        <v>29</v>
      </c>
      <c r="E7" t="s">
        <v>27</v>
      </c>
      <c r="F7" t="s">
        <v>19</v>
      </c>
      <c r="G7" t="s">
        <v>30</v>
      </c>
      <c r="H7" t="s">
        <v>21</v>
      </c>
      <c r="J7">
        <v>4</v>
      </c>
      <c r="K7">
        <v>84</v>
      </c>
      <c r="L7">
        <v>1</v>
      </c>
      <c r="M7">
        <v>83</v>
      </c>
      <c r="N7" s="2">
        <v>45152.520833333343</v>
      </c>
      <c r="O7" t="b">
        <v>1</v>
      </c>
    </row>
    <row r="8" spans="1:15" x14ac:dyDescent="0.2">
      <c r="A8">
        <v>38241</v>
      </c>
      <c r="B8" t="s">
        <v>25</v>
      </c>
      <c r="C8" t="s">
        <v>16</v>
      </c>
      <c r="D8" t="s">
        <v>29</v>
      </c>
      <c r="E8" t="s">
        <v>27</v>
      </c>
      <c r="F8" t="s">
        <v>19</v>
      </c>
      <c r="G8" t="s">
        <v>31</v>
      </c>
      <c r="H8" t="s">
        <v>21</v>
      </c>
      <c r="J8">
        <v>2</v>
      </c>
      <c r="K8">
        <v>84</v>
      </c>
      <c r="L8">
        <v>1</v>
      </c>
      <c r="M8">
        <v>83</v>
      </c>
      <c r="N8" s="2">
        <v>45152.520833333343</v>
      </c>
      <c r="O8" t="b">
        <v>1</v>
      </c>
    </row>
    <row r="9" spans="1:15" x14ac:dyDescent="0.2">
      <c r="A9">
        <v>38241</v>
      </c>
      <c r="B9" t="s">
        <v>25</v>
      </c>
      <c r="C9" t="s">
        <v>16</v>
      </c>
      <c r="D9" t="s">
        <v>29</v>
      </c>
      <c r="E9" t="s">
        <v>27</v>
      </c>
      <c r="F9" t="s">
        <v>19</v>
      </c>
      <c r="G9" t="s">
        <v>32</v>
      </c>
      <c r="H9" t="s">
        <v>21</v>
      </c>
      <c r="J9">
        <v>2</v>
      </c>
      <c r="K9">
        <v>84</v>
      </c>
      <c r="L9">
        <v>1</v>
      </c>
      <c r="M9">
        <v>83</v>
      </c>
      <c r="N9" s="2">
        <v>45152.520833333343</v>
      </c>
      <c r="O9" t="b">
        <v>1</v>
      </c>
    </row>
    <row r="10" spans="1:15" x14ac:dyDescent="0.2">
      <c r="A10">
        <v>38241</v>
      </c>
      <c r="B10" t="s">
        <v>25</v>
      </c>
      <c r="C10" t="s">
        <v>16</v>
      </c>
      <c r="D10" t="s">
        <v>29</v>
      </c>
      <c r="E10" t="s">
        <v>27</v>
      </c>
      <c r="F10" t="s">
        <v>19</v>
      </c>
      <c r="G10" t="s">
        <v>33</v>
      </c>
      <c r="H10" t="s">
        <v>21</v>
      </c>
      <c r="J10">
        <v>8</v>
      </c>
      <c r="K10">
        <v>84</v>
      </c>
      <c r="L10">
        <v>1</v>
      </c>
      <c r="M10">
        <v>83</v>
      </c>
      <c r="N10" s="2">
        <v>45152.520833333343</v>
      </c>
      <c r="O10" t="b">
        <v>1</v>
      </c>
    </row>
    <row r="11" spans="1:15" x14ac:dyDescent="0.2">
      <c r="A11">
        <v>38241</v>
      </c>
      <c r="B11" t="s">
        <v>25</v>
      </c>
      <c r="C11" t="s">
        <v>16</v>
      </c>
      <c r="D11" t="s">
        <v>29</v>
      </c>
      <c r="E11" t="s">
        <v>27</v>
      </c>
      <c r="F11" t="s">
        <v>19</v>
      </c>
      <c r="G11" t="s">
        <v>34</v>
      </c>
      <c r="H11" t="s">
        <v>21</v>
      </c>
      <c r="J11">
        <v>2</v>
      </c>
      <c r="K11">
        <v>84</v>
      </c>
      <c r="L11">
        <v>1</v>
      </c>
      <c r="M11">
        <v>83</v>
      </c>
      <c r="N11" s="2">
        <v>45152.520833333343</v>
      </c>
      <c r="O11" t="b">
        <v>1</v>
      </c>
    </row>
    <row r="12" spans="1:15" x14ac:dyDescent="0.2">
      <c r="A12">
        <v>38241</v>
      </c>
      <c r="B12" t="s">
        <v>25</v>
      </c>
      <c r="C12" t="s">
        <v>16</v>
      </c>
      <c r="D12" t="s">
        <v>29</v>
      </c>
      <c r="E12" t="s">
        <v>27</v>
      </c>
      <c r="F12" t="s">
        <v>19</v>
      </c>
      <c r="G12" t="s">
        <v>35</v>
      </c>
      <c r="H12" t="s">
        <v>21</v>
      </c>
      <c r="J12">
        <v>1</v>
      </c>
      <c r="K12">
        <v>84</v>
      </c>
      <c r="L12">
        <v>1</v>
      </c>
      <c r="M12">
        <v>83</v>
      </c>
      <c r="N12" s="2">
        <v>45152.520833333343</v>
      </c>
      <c r="O12" t="b">
        <v>1</v>
      </c>
    </row>
    <row r="13" spans="1:15" x14ac:dyDescent="0.2">
      <c r="A13">
        <v>38241</v>
      </c>
      <c r="B13" t="s">
        <v>25</v>
      </c>
      <c r="C13" t="s">
        <v>16</v>
      </c>
      <c r="D13" t="s">
        <v>29</v>
      </c>
      <c r="E13" t="s">
        <v>27</v>
      </c>
      <c r="F13" t="s">
        <v>19</v>
      </c>
      <c r="G13" t="s">
        <v>36</v>
      </c>
      <c r="H13" t="s">
        <v>21</v>
      </c>
      <c r="J13">
        <v>8</v>
      </c>
      <c r="K13">
        <v>84</v>
      </c>
      <c r="L13">
        <v>1</v>
      </c>
      <c r="M13">
        <v>83</v>
      </c>
      <c r="N13" s="2">
        <v>45152.520833333343</v>
      </c>
      <c r="O13" t="b">
        <v>1</v>
      </c>
    </row>
    <row r="14" spans="1:15" x14ac:dyDescent="0.2">
      <c r="A14">
        <v>38241</v>
      </c>
      <c r="B14" t="s">
        <v>25</v>
      </c>
      <c r="C14" t="s">
        <v>16</v>
      </c>
      <c r="D14" t="s">
        <v>29</v>
      </c>
      <c r="E14" t="s">
        <v>27</v>
      </c>
      <c r="F14" t="s">
        <v>19</v>
      </c>
      <c r="G14" t="s">
        <v>37</v>
      </c>
      <c r="H14" t="s">
        <v>21</v>
      </c>
      <c r="J14">
        <v>4</v>
      </c>
      <c r="K14">
        <v>84</v>
      </c>
      <c r="L14">
        <v>1</v>
      </c>
      <c r="M14">
        <v>83</v>
      </c>
      <c r="N14" s="2">
        <v>45152.520833333343</v>
      </c>
      <c r="O14" t="b">
        <v>1</v>
      </c>
    </row>
    <row r="15" spans="1:15" x14ac:dyDescent="0.2">
      <c r="A15">
        <v>38241</v>
      </c>
      <c r="B15" t="s">
        <v>25</v>
      </c>
      <c r="C15" t="s">
        <v>16</v>
      </c>
      <c r="D15" t="s">
        <v>29</v>
      </c>
      <c r="E15" t="s">
        <v>27</v>
      </c>
      <c r="F15" t="s">
        <v>19</v>
      </c>
      <c r="G15" t="s">
        <v>38</v>
      </c>
      <c r="H15" t="s">
        <v>21</v>
      </c>
      <c r="J15">
        <v>1</v>
      </c>
      <c r="K15">
        <v>84</v>
      </c>
      <c r="L15">
        <v>1</v>
      </c>
      <c r="M15">
        <v>83</v>
      </c>
      <c r="N15" s="2">
        <v>45152.520833333343</v>
      </c>
      <c r="O15" t="b">
        <v>1</v>
      </c>
    </row>
    <row r="16" spans="1:15" x14ac:dyDescent="0.2">
      <c r="A16">
        <v>38241</v>
      </c>
      <c r="B16" t="s">
        <v>25</v>
      </c>
      <c r="C16" t="s">
        <v>16</v>
      </c>
      <c r="D16" t="s">
        <v>29</v>
      </c>
      <c r="E16" t="s">
        <v>27</v>
      </c>
      <c r="F16" t="s">
        <v>19</v>
      </c>
      <c r="G16" t="s">
        <v>39</v>
      </c>
      <c r="H16" t="s">
        <v>21</v>
      </c>
      <c r="J16">
        <v>8</v>
      </c>
      <c r="K16">
        <v>84</v>
      </c>
      <c r="L16">
        <v>1</v>
      </c>
      <c r="M16">
        <v>83</v>
      </c>
      <c r="N16" s="2">
        <v>45152.520833333343</v>
      </c>
      <c r="O16" t="b">
        <v>1</v>
      </c>
    </row>
    <row r="17" spans="1:15" x14ac:dyDescent="0.2">
      <c r="A17">
        <v>38241</v>
      </c>
      <c r="B17" t="s">
        <v>25</v>
      </c>
      <c r="C17" t="s">
        <v>16</v>
      </c>
      <c r="D17" t="s">
        <v>29</v>
      </c>
      <c r="E17" t="s">
        <v>27</v>
      </c>
      <c r="F17" t="s">
        <v>19</v>
      </c>
      <c r="G17" t="s">
        <v>40</v>
      </c>
      <c r="H17" t="s">
        <v>21</v>
      </c>
      <c r="J17">
        <v>2</v>
      </c>
      <c r="K17">
        <v>84</v>
      </c>
      <c r="L17">
        <v>1</v>
      </c>
      <c r="M17">
        <v>83</v>
      </c>
      <c r="N17" s="2">
        <v>45152.520833333343</v>
      </c>
      <c r="O17" t="b">
        <v>1</v>
      </c>
    </row>
    <row r="18" spans="1:15" x14ac:dyDescent="0.2">
      <c r="A18">
        <v>38241</v>
      </c>
      <c r="B18" t="s">
        <v>25</v>
      </c>
      <c r="C18" t="s">
        <v>16</v>
      </c>
      <c r="D18" t="s">
        <v>29</v>
      </c>
      <c r="E18" t="s">
        <v>27</v>
      </c>
      <c r="F18" t="s">
        <v>19</v>
      </c>
      <c r="G18" t="s">
        <v>41</v>
      </c>
      <c r="H18" t="s">
        <v>21</v>
      </c>
      <c r="J18">
        <v>6</v>
      </c>
      <c r="K18">
        <v>84</v>
      </c>
      <c r="L18">
        <v>1</v>
      </c>
      <c r="M18">
        <v>83</v>
      </c>
      <c r="N18" s="2">
        <v>45152.520833333343</v>
      </c>
      <c r="O18" t="b">
        <v>1</v>
      </c>
    </row>
    <row r="19" spans="1:15" x14ac:dyDescent="0.2">
      <c r="A19">
        <v>38241</v>
      </c>
      <c r="B19" t="s">
        <v>25</v>
      </c>
      <c r="C19" t="s">
        <v>16</v>
      </c>
      <c r="D19" t="s">
        <v>29</v>
      </c>
      <c r="E19" t="s">
        <v>27</v>
      </c>
      <c r="F19" t="s">
        <v>19</v>
      </c>
      <c r="G19" t="s">
        <v>42</v>
      </c>
      <c r="H19" t="s">
        <v>21</v>
      </c>
      <c r="J19">
        <v>6</v>
      </c>
      <c r="K19">
        <v>84</v>
      </c>
      <c r="L19">
        <v>1</v>
      </c>
      <c r="M19">
        <v>83</v>
      </c>
      <c r="N19" s="2">
        <v>45152.520833333343</v>
      </c>
      <c r="O19" t="b">
        <v>1</v>
      </c>
    </row>
    <row r="20" spans="1:15" x14ac:dyDescent="0.2">
      <c r="A20">
        <v>38241</v>
      </c>
      <c r="B20" t="s">
        <v>25</v>
      </c>
      <c r="C20" t="s">
        <v>16</v>
      </c>
      <c r="D20" t="s">
        <v>29</v>
      </c>
      <c r="E20" t="s">
        <v>27</v>
      </c>
      <c r="F20" t="s">
        <v>19</v>
      </c>
      <c r="G20" t="s">
        <v>43</v>
      </c>
      <c r="H20" t="s">
        <v>21</v>
      </c>
      <c r="J20">
        <v>2</v>
      </c>
      <c r="K20">
        <v>84</v>
      </c>
      <c r="L20">
        <v>1</v>
      </c>
      <c r="M20">
        <v>83</v>
      </c>
      <c r="N20" s="2">
        <v>45152.520833333343</v>
      </c>
      <c r="O20" t="b">
        <v>1</v>
      </c>
    </row>
    <row r="21" spans="1:15" x14ac:dyDescent="0.2">
      <c r="A21">
        <v>38241</v>
      </c>
      <c r="B21" t="s">
        <v>25</v>
      </c>
      <c r="C21" t="s">
        <v>16</v>
      </c>
      <c r="D21" t="s">
        <v>29</v>
      </c>
      <c r="E21" t="s">
        <v>27</v>
      </c>
      <c r="F21" t="s">
        <v>19</v>
      </c>
      <c r="G21" t="s">
        <v>44</v>
      </c>
      <c r="H21" t="s">
        <v>21</v>
      </c>
      <c r="J21">
        <v>2</v>
      </c>
      <c r="K21">
        <v>84</v>
      </c>
      <c r="L21">
        <v>1</v>
      </c>
      <c r="M21">
        <v>83</v>
      </c>
      <c r="N21" s="2">
        <v>45152.520833333343</v>
      </c>
      <c r="O21" t="b">
        <v>1</v>
      </c>
    </row>
    <row r="22" spans="1:15" x14ac:dyDescent="0.2">
      <c r="A22">
        <v>38241</v>
      </c>
      <c r="B22" t="s">
        <v>25</v>
      </c>
      <c r="C22" t="s">
        <v>16</v>
      </c>
      <c r="D22" t="s">
        <v>29</v>
      </c>
      <c r="E22" t="s">
        <v>27</v>
      </c>
      <c r="F22" t="s">
        <v>19</v>
      </c>
      <c r="G22" t="s">
        <v>45</v>
      </c>
      <c r="H22" t="s">
        <v>21</v>
      </c>
      <c r="J22">
        <v>2</v>
      </c>
      <c r="K22">
        <v>84</v>
      </c>
      <c r="L22">
        <v>1</v>
      </c>
      <c r="M22">
        <v>83</v>
      </c>
      <c r="N22" s="2">
        <v>45152.520833333343</v>
      </c>
      <c r="O22" t="b">
        <v>1</v>
      </c>
    </row>
    <row r="23" spans="1:15" x14ac:dyDescent="0.2">
      <c r="A23">
        <v>38241</v>
      </c>
      <c r="B23" t="s">
        <v>25</v>
      </c>
      <c r="C23" t="s">
        <v>16</v>
      </c>
      <c r="D23" t="s">
        <v>29</v>
      </c>
      <c r="E23" t="s">
        <v>27</v>
      </c>
      <c r="F23" t="s">
        <v>19</v>
      </c>
      <c r="G23" t="s">
        <v>46</v>
      </c>
      <c r="H23" t="s">
        <v>21</v>
      </c>
      <c r="J23">
        <v>1</v>
      </c>
      <c r="K23">
        <v>84</v>
      </c>
      <c r="L23">
        <v>1</v>
      </c>
      <c r="M23">
        <v>83</v>
      </c>
      <c r="N23" s="2">
        <v>45152.520833333343</v>
      </c>
      <c r="O23" t="b">
        <v>1</v>
      </c>
    </row>
    <row r="24" spans="1:15" x14ac:dyDescent="0.2">
      <c r="A24">
        <v>38241</v>
      </c>
      <c r="B24" t="s">
        <v>25</v>
      </c>
      <c r="C24" t="s">
        <v>16</v>
      </c>
      <c r="D24" t="s">
        <v>29</v>
      </c>
      <c r="E24" t="s">
        <v>27</v>
      </c>
      <c r="F24" t="s">
        <v>19</v>
      </c>
      <c r="G24" t="s">
        <v>47</v>
      </c>
      <c r="H24" t="s">
        <v>21</v>
      </c>
      <c r="J24">
        <v>2</v>
      </c>
      <c r="K24">
        <v>84</v>
      </c>
      <c r="L24">
        <v>1</v>
      </c>
      <c r="M24">
        <v>83</v>
      </c>
      <c r="N24" s="2">
        <v>45152.520833333343</v>
      </c>
      <c r="O24" t="b">
        <v>1</v>
      </c>
    </row>
    <row r="25" spans="1:15" x14ac:dyDescent="0.2">
      <c r="A25">
        <v>38241</v>
      </c>
      <c r="B25" t="s">
        <v>25</v>
      </c>
      <c r="C25" t="s">
        <v>16</v>
      </c>
      <c r="D25" t="s">
        <v>29</v>
      </c>
      <c r="E25" t="s">
        <v>27</v>
      </c>
      <c r="F25" t="s">
        <v>19</v>
      </c>
      <c r="G25" t="s">
        <v>48</v>
      </c>
      <c r="H25" t="s">
        <v>21</v>
      </c>
      <c r="J25">
        <v>4</v>
      </c>
      <c r="K25">
        <v>84</v>
      </c>
      <c r="L25">
        <v>1</v>
      </c>
      <c r="M25">
        <v>83</v>
      </c>
      <c r="N25" s="2">
        <v>45152.520833333343</v>
      </c>
      <c r="O25" t="b">
        <v>1</v>
      </c>
    </row>
    <row r="26" spans="1:15" x14ac:dyDescent="0.2">
      <c r="A26">
        <v>38241</v>
      </c>
      <c r="B26" t="s">
        <v>25</v>
      </c>
      <c r="C26" t="s">
        <v>16</v>
      </c>
      <c r="D26" t="s">
        <v>29</v>
      </c>
      <c r="E26" t="s">
        <v>27</v>
      </c>
      <c r="F26" t="s">
        <v>19</v>
      </c>
      <c r="G26" t="s">
        <v>49</v>
      </c>
      <c r="H26" t="s">
        <v>21</v>
      </c>
      <c r="J26">
        <v>8</v>
      </c>
      <c r="K26">
        <v>84</v>
      </c>
      <c r="L26">
        <v>1</v>
      </c>
      <c r="M26">
        <v>83</v>
      </c>
      <c r="N26" s="2">
        <v>45152.520833333343</v>
      </c>
      <c r="O26" t="b">
        <v>1</v>
      </c>
    </row>
    <row r="27" spans="1:15" x14ac:dyDescent="0.2">
      <c r="A27">
        <v>38241</v>
      </c>
      <c r="B27" t="s">
        <v>25</v>
      </c>
      <c r="C27" t="s">
        <v>16</v>
      </c>
      <c r="D27" t="s">
        <v>29</v>
      </c>
      <c r="E27" t="s">
        <v>27</v>
      </c>
      <c r="F27" t="s">
        <v>19</v>
      </c>
      <c r="G27" t="s">
        <v>50</v>
      </c>
      <c r="H27" t="s">
        <v>21</v>
      </c>
      <c r="J27">
        <v>8</v>
      </c>
      <c r="K27">
        <v>84</v>
      </c>
      <c r="L27">
        <v>1</v>
      </c>
      <c r="M27">
        <v>83</v>
      </c>
      <c r="N27" s="2">
        <v>45152.520833333343</v>
      </c>
      <c r="O27" t="b">
        <v>1</v>
      </c>
    </row>
    <row r="28" spans="1:15" x14ac:dyDescent="0.2">
      <c r="A28">
        <v>38241</v>
      </c>
      <c r="B28" t="s">
        <v>25</v>
      </c>
      <c r="C28" t="s">
        <v>16</v>
      </c>
      <c r="D28" t="s">
        <v>51</v>
      </c>
      <c r="E28" t="s">
        <v>27</v>
      </c>
      <c r="F28" t="s">
        <v>19</v>
      </c>
      <c r="G28" t="s">
        <v>52</v>
      </c>
      <c r="H28" t="s">
        <v>21</v>
      </c>
      <c r="J28">
        <v>4</v>
      </c>
      <c r="K28">
        <v>28</v>
      </c>
      <c r="L28">
        <v>0</v>
      </c>
      <c r="M28">
        <v>28</v>
      </c>
      <c r="N28" s="2">
        <v>45511.520833333343</v>
      </c>
      <c r="O28" t="b">
        <v>1</v>
      </c>
    </row>
    <row r="29" spans="1:15" x14ac:dyDescent="0.2">
      <c r="A29">
        <v>38241</v>
      </c>
      <c r="B29" t="s">
        <v>25</v>
      </c>
      <c r="C29" t="s">
        <v>16</v>
      </c>
      <c r="D29" t="s">
        <v>51</v>
      </c>
      <c r="E29" t="s">
        <v>27</v>
      </c>
      <c r="F29" t="s">
        <v>19</v>
      </c>
      <c r="G29" t="s">
        <v>53</v>
      </c>
      <c r="H29" t="s">
        <v>21</v>
      </c>
      <c r="J29">
        <v>0.5</v>
      </c>
      <c r="K29">
        <v>28</v>
      </c>
      <c r="L29">
        <v>0</v>
      </c>
      <c r="M29">
        <v>28</v>
      </c>
      <c r="N29" s="2">
        <v>45511.520833333343</v>
      </c>
      <c r="O29" t="b">
        <v>1</v>
      </c>
    </row>
    <row r="30" spans="1:15" x14ac:dyDescent="0.2">
      <c r="A30">
        <v>38241</v>
      </c>
      <c r="B30" t="s">
        <v>25</v>
      </c>
      <c r="C30" t="s">
        <v>16</v>
      </c>
      <c r="D30" t="s">
        <v>51</v>
      </c>
      <c r="E30" t="s">
        <v>27</v>
      </c>
      <c r="F30" t="s">
        <v>19</v>
      </c>
      <c r="G30" t="s">
        <v>54</v>
      </c>
      <c r="H30" t="s">
        <v>21</v>
      </c>
      <c r="J30">
        <v>4</v>
      </c>
      <c r="K30">
        <v>28</v>
      </c>
      <c r="L30">
        <v>0</v>
      </c>
      <c r="M30">
        <v>28</v>
      </c>
      <c r="N30" s="2">
        <v>45511.520833333343</v>
      </c>
      <c r="O30" t="b">
        <v>1</v>
      </c>
    </row>
    <row r="31" spans="1:15" x14ac:dyDescent="0.2">
      <c r="A31">
        <v>38241</v>
      </c>
      <c r="B31" t="s">
        <v>25</v>
      </c>
      <c r="C31" t="s">
        <v>16</v>
      </c>
      <c r="D31" t="s">
        <v>51</v>
      </c>
      <c r="E31" t="s">
        <v>27</v>
      </c>
      <c r="F31" t="s">
        <v>19</v>
      </c>
      <c r="G31" t="s">
        <v>55</v>
      </c>
      <c r="H31" t="s">
        <v>21</v>
      </c>
      <c r="J31">
        <v>2</v>
      </c>
      <c r="K31">
        <v>28</v>
      </c>
      <c r="L31">
        <v>0</v>
      </c>
      <c r="M31">
        <v>28</v>
      </c>
      <c r="N31" s="2">
        <v>45511.520833333343</v>
      </c>
      <c r="O31" t="b">
        <v>1</v>
      </c>
    </row>
    <row r="32" spans="1:15" x14ac:dyDescent="0.2">
      <c r="A32">
        <v>38241</v>
      </c>
      <c r="B32" t="s">
        <v>25</v>
      </c>
      <c r="C32" t="s">
        <v>16</v>
      </c>
      <c r="D32" t="s">
        <v>51</v>
      </c>
      <c r="E32" t="s">
        <v>27</v>
      </c>
      <c r="F32" t="s">
        <v>19</v>
      </c>
      <c r="G32" t="s">
        <v>56</v>
      </c>
      <c r="H32" t="s">
        <v>21</v>
      </c>
      <c r="J32">
        <v>2</v>
      </c>
      <c r="K32">
        <v>28</v>
      </c>
      <c r="L32">
        <v>0</v>
      </c>
      <c r="M32">
        <v>28</v>
      </c>
      <c r="N32" s="2">
        <v>45511.520833333343</v>
      </c>
      <c r="O32" t="b">
        <v>1</v>
      </c>
    </row>
    <row r="33" spans="1:15" x14ac:dyDescent="0.2">
      <c r="A33">
        <v>38241</v>
      </c>
      <c r="B33" t="s">
        <v>25</v>
      </c>
      <c r="C33" t="s">
        <v>16</v>
      </c>
      <c r="D33" t="s">
        <v>51</v>
      </c>
      <c r="E33" t="s">
        <v>27</v>
      </c>
      <c r="F33" t="s">
        <v>19</v>
      </c>
      <c r="G33" t="s">
        <v>57</v>
      </c>
      <c r="H33" t="s">
        <v>21</v>
      </c>
      <c r="J33">
        <v>0.5</v>
      </c>
      <c r="K33">
        <v>28</v>
      </c>
      <c r="L33">
        <v>0</v>
      </c>
      <c r="M33">
        <v>28</v>
      </c>
      <c r="N33" s="2">
        <v>45511.520833333343</v>
      </c>
      <c r="O33" t="b">
        <v>1</v>
      </c>
    </row>
    <row r="34" spans="1:15" x14ac:dyDescent="0.2">
      <c r="A34">
        <v>38241</v>
      </c>
      <c r="B34" t="s">
        <v>25</v>
      </c>
      <c r="C34" t="s">
        <v>16</v>
      </c>
      <c r="D34" t="s">
        <v>51</v>
      </c>
      <c r="E34" t="s">
        <v>27</v>
      </c>
      <c r="F34" t="s">
        <v>19</v>
      </c>
      <c r="G34" t="s">
        <v>58</v>
      </c>
      <c r="H34" t="s">
        <v>21</v>
      </c>
      <c r="J34">
        <v>1</v>
      </c>
      <c r="K34">
        <v>28</v>
      </c>
      <c r="L34">
        <v>0</v>
      </c>
      <c r="M34">
        <v>28</v>
      </c>
      <c r="N34" s="2">
        <v>45511.520833333343</v>
      </c>
      <c r="O34" t="b">
        <v>1</v>
      </c>
    </row>
    <row r="35" spans="1:15" x14ac:dyDescent="0.2">
      <c r="A35">
        <v>38241</v>
      </c>
      <c r="B35" t="s">
        <v>25</v>
      </c>
      <c r="C35" t="s">
        <v>16</v>
      </c>
      <c r="D35" t="s">
        <v>51</v>
      </c>
      <c r="E35" t="s">
        <v>27</v>
      </c>
      <c r="F35" t="s">
        <v>19</v>
      </c>
      <c r="G35" t="s">
        <v>59</v>
      </c>
      <c r="H35" t="s">
        <v>21</v>
      </c>
      <c r="J35">
        <v>0.5</v>
      </c>
      <c r="K35">
        <v>28</v>
      </c>
      <c r="L35">
        <v>0</v>
      </c>
      <c r="M35">
        <v>28</v>
      </c>
      <c r="N35" s="2">
        <v>45511.520833333343</v>
      </c>
      <c r="O35" t="b">
        <v>1</v>
      </c>
    </row>
    <row r="36" spans="1:15" x14ac:dyDescent="0.2">
      <c r="A36">
        <v>38241</v>
      </c>
      <c r="B36" t="s">
        <v>25</v>
      </c>
      <c r="C36" t="s">
        <v>16</v>
      </c>
      <c r="D36" t="s">
        <v>51</v>
      </c>
      <c r="E36" t="s">
        <v>27</v>
      </c>
      <c r="F36" t="s">
        <v>19</v>
      </c>
      <c r="G36" t="s">
        <v>60</v>
      </c>
      <c r="H36" t="s">
        <v>21</v>
      </c>
      <c r="J36">
        <v>0.5</v>
      </c>
      <c r="K36">
        <v>28</v>
      </c>
      <c r="L36">
        <v>0</v>
      </c>
      <c r="M36">
        <v>28</v>
      </c>
      <c r="N36" s="2">
        <v>45511.520833333343</v>
      </c>
      <c r="O36" t="b">
        <v>1</v>
      </c>
    </row>
    <row r="37" spans="1:15" x14ac:dyDescent="0.2">
      <c r="A37">
        <v>38241</v>
      </c>
      <c r="B37" t="s">
        <v>25</v>
      </c>
      <c r="C37" t="s">
        <v>16</v>
      </c>
      <c r="D37" t="s">
        <v>51</v>
      </c>
      <c r="E37" t="s">
        <v>27</v>
      </c>
      <c r="F37" t="s">
        <v>19</v>
      </c>
      <c r="G37" t="s">
        <v>61</v>
      </c>
      <c r="H37" t="s">
        <v>21</v>
      </c>
      <c r="K37">
        <v>28</v>
      </c>
      <c r="L37">
        <v>0</v>
      </c>
      <c r="M37">
        <v>28</v>
      </c>
      <c r="N37" s="2">
        <v>45511.520833333343</v>
      </c>
      <c r="O37" t="b">
        <v>1</v>
      </c>
    </row>
    <row r="38" spans="1:15" x14ac:dyDescent="0.2">
      <c r="A38">
        <v>38241</v>
      </c>
      <c r="B38" t="s">
        <v>25</v>
      </c>
      <c r="C38" t="s">
        <v>16</v>
      </c>
      <c r="D38" t="s">
        <v>51</v>
      </c>
      <c r="E38" t="s">
        <v>27</v>
      </c>
      <c r="F38" t="s">
        <v>19</v>
      </c>
      <c r="G38" t="s">
        <v>62</v>
      </c>
      <c r="H38" t="s">
        <v>21</v>
      </c>
      <c r="J38">
        <v>13</v>
      </c>
      <c r="K38">
        <v>28</v>
      </c>
      <c r="L38">
        <v>0</v>
      </c>
      <c r="M38">
        <v>28</v>
      </c>
      <c r="N38" s="2">
        <v>45511.520833333343</v>
      </c>
      <c r="O38" t="b">
        <v>1</v>
      </c>
    </row>
    <row r="39" spans="1:15" x14ac:dyDescent="0.2">
      <c r="A39">
        <v>38241</v>
      </c>
      <c r="B39" t="s">
        <v>25</v>
      </c>
      <c r="C39" t="s">
        <v>16</v>
      </c>
      <c r="D39" t="s">
        <v>63</v>
      </c>
      <c r="E39" t="s">
        <v>27</v>
      </c>
      <c r="F39" t="s">
        <v>19</v>
      </c>
      <c r="G39" t="s">
        <v>64</v>
      </c>
      <c r="H39" t="s">
        <v>21</v>
      </c>
      <c r="K39">
        <v>16</v>
      </c>
      <c r="L39">
        <v>0</v>
      </c>
      <c r="M39">
        <v>16</v>
      </c>
      <c r="N39" s="2">
        <v>45393.5625</v>
      </c>
      <c r="O39" t="b">
        <v>1</v>
      </c>
    </row>
    <row r="40" spans="1:15" x14ac:dyDescent="0.2">
      <c r="A40">
        <v>38241</v>
      </c>
      <c r="B40" t="s">
        <v>25</v>
      </c>
      <c r="C40" t="s">
        <v>16</v>
      </c>
      <c r="D40" t="s">
        <v>63</v>
      </c>
      <c r="E40" t="s">
        <v>27</v>
      </c>
      <c r="F40" t="s">
        <v>19</v>
      </c>
      <c r="G40" t="s">
        <v>65</v>
      </c>
      <c r="H40" t="s">
        <v>21</v>
      </c>
      <c r="J40">
        <v>4</v>
      </c>
      <c r="K40">
        <v>16</v>
      </c>
      <c r="L40">
        <v>0</v>
      </c>
      <c r="M40">
        <v>16</v>
      </c>
      <c r="N40" s="2">
        <v>45393.5625</v>
      </c>
      <c r="O40" t="b">
        <v>1</v>
      </c>
    </row>
    <row r="41" spans="1:15" x14ac:dyDescent="0.2">
      <c r="A41">
        <v>38241</v>
      </c>
      <c r="B41" t="s">
        <v>25</v>
      </c>
      <c r="C41" t="s">
        <v>16</v>
      </c>
      <c r="D41" t="s">
        <v>63</v>
      </c>
      <c r="E41" t="s">
        <v>27</v>
      </c>
      <c r="F41" t="s">
        <v>19</v>
      </c>
      <c r="G41" t="s">
        <v>66</v>
      </c>
      <c r="H41" t="s">
        <v>21</v>
      </c>
      <c r="J41">
        <v>2</v>
      </c>
      <c r="K41">
        <v>16</v>
      </c>
      <c r="L41">
        <v>0</v>
      </c>
      <c r="M41">
        <v>16</v>
      </c>
      <c r="N41" s="2">
        <v>45393.5625</v>
      </c>
      <c r="O41" t="b">
        <v>1</v>
      </c>
    </row>
    <row r="42" spans="1:15" x14ac:dyDescent="0.2">
      <c r="A42">
        <v>38241</v>
      </c>
      <c r="B42" t="s">
        <v>25</v>
      </c>
      <c r="C42" t="s">
        <v>16</v>
      </c>
      <c r="D42" t="s">
        <v>63</v>
      </c>
      <c r="E42" t="s">
        <v>27</v>
      </c>
      <c r="F42" t="s">
        <v>19</v>
      </c>
      <c r="G42" t="s">
        <v>67</v>
      </c>
      <c r="H42" t="s">
        <v>21</v>
      </c>
      <c r="J42">
        <v>4</v>
      </c>
      <c r="K42">
        <v>16</v>
      </c>
      <c r="L42">
        <v>0</v>
      </c>
      <c r="M42">
        <v>16</v>
      </c>
      <c r="N42" s="2">
        <v>45393.5625</v>
      </c>
      <c r="O42" t="b">
        <v>1</v>
      </c>
    </row>
    <row r="43" spans="1:15" x14ac:dyDescent="0.2">
      <c r="A43">
        <v>38241</v>
      </c>
      <c r="B43" t="s">
        <v>25</v>
      </c>
      <c r="C43" t="s">
        <v>16</v>
      </c>
      <c r="D43" t="s">
        <v>63</v>
      </c>
      <c r="E43" t="s">
        <v>27</v>
      </c>
      <c r="F43" t="s">
        <v>19</v>
      </c>
      <c r="G43" t="s">
        <v>68</v>
      </c>
      <c r="H43" t="s">
        <v>21</v>
      </c>
      <c r="J43">
        <v>2</v>
      </c>
      <c r="K43">
        <v>16</v>
      </c>
      <c r="L43">
        <v>0</v>
      </c>
      <c r="M43">
        <v>16</v>
      </c>
      <c r="N43" s="2">
        <v>45393.5625</v>
      </c>
      <c r="O43" t="b">
        <v>1</v>
      </c>
    </row>
    <row r="44" spans="1:15" x14ac:dyDescent="0.2">
      <c r="A44">
        <v>38241</v>
      </c>
      <c r="B44" t="s">
        <v>25</v>
      </c>
      <c r="C44" t="s">
        <v>16</v>
      </c>
      <c r="D44" t="s">
        <v>63</v>
      </c>
      <c r="E44" t="s">
        <v>27</v>
      </c>
      <c r="F44" t="s">
        <v>19</v>
      </c>
      <c r="G44" t="s">
        <v>69</v>
      </c>
      <c r="H44" t="s">
        <v>21</v>
      </c>
      <c r="J44">
        <v>1</v>
      </c>
      <c r="K44">
        <v>16</v>
      </c>
      <c r="L44">
        <v>0</v>
      </c>
      <c r="M44">
        <v>16</v>
      </c>
      <c r="N44" s="2">
        <v>45393.5625</v>
      </c>
      <c r="O44" t="b">
        <v>1</v>
      </c>
    </row>
    <row r="45" spans="1:15" x14ac:dyDescent="0.2">
      <c r="A45">
        <v>38241</v>
      </c>
      <c r="B45" t="s">
        <v>25</v>
      </c>
      <c r="C45" t="s">
        <v>16</v>
      </c>
      <c r="D45" t="s">
        <v>63</v>
      </c>
      <c r="E45" t="s">
        <v>27</v>
      </c>
      <c r="F45" t="s">
        <v>19</v>
      </c>
      <c r="G45" t="s">
        <v>70</v>
      </c>
      <c r="H45" t="s">
        <v>21</v>
      </c>
      <c r="J45">
        <v>1</v>
      </c>
      <c r="K45">
        <v>16</v>
      </c>
      <c r="L45">
        <v>0</v>
      </c>
      <c r="M45">
        <v>16</v>
      </c>
      <c r="N45" s="2">
        <v>45393.5625</v>
      </c>
      <c r="O45" t="b">
        <v>1</v>
      </c>
    </row>
    <row r="46" spans="1:15" x14ac:dyDescent="0.2">
      <c r="A46">
        <v>38241</v>
      </c>
      <c r="B46" t="s">
        <v>25</v>
      </c>
      <c r="C46" t="s">
        <v>16</v>
      </c>
      <c r="D46" t="s">
        <v>63</v>
      </c>
      <c r="E46" t="s">
        <v>27</v>
      </c>
      <c r="F46" t="s">
        <v>19</v>
      </c>
      <c r="G46" t="s">
        <v>71</v>
      </c>
      <c r="H46" t="s">
        <v>21</v>
      </c>
      <c r="J46">
        <v>2</v>
      </c>
      <c r="K46">
        <v>16</v>
      </c>
      <c r="L46">
        <v>0</v>
      </c>
      <c r="M46">
        <v>16</v>
      </c>
      <c r="N46" s="2">
        <v>45393.5625</v>
      </c>
      <c r="O46" t="b">
        <v>1</v>
      </c>
    </row>
    <row r="47" spans="1:15" x14ac:dyDescent="0.2">
      <c r="A47">
        <v>38241</v>
      </c>
      <c r="B47" t="s">
        <v>25</v>
      </c>
      <c r="C47" t="s">
        <v>16</v>
      </c>
      <c r="D47" t="s">
        <v>63</v>
      </c>
      <c r="E47" t="s">
        <v>27</v>
      </c>
      <c r="F47" t="s">
        <v>19</v>
      </c>
      <c r="G47" t="s">
        <v>72</v>
      </c>
      <c r="H47" t="s">
        <v>21</v>
      </c>
      <c r="K47">
        <v>16</v>
      </c>
      <c r="L47">
        <v>0</v>
      </c>
      <c r="M47">
        <v>16</v>
      </c>
      <c r="N47" s="2">
        <v>45393.5625</v>
      </c>
      <c r="O47" t="b">
        <v>1</v>
      </c>
    </row>
    <row r="48" spans="1:15" x14ac:dyDescent="0.2">
      <c r="A48">
        <v>38241</v>
      </c>
      <c r="B48" t="s">
        <v>25</v>
      </c>
      <c r="C48" t="s">
        <v>16</v>
      </c>
      <c r="D48" t="s">
        <v>73</v>
      </c>
      <c r="E48" t="s">
        <v>27</v>
      </c>
      <c r="F48" t="s">
        <v>19</v>
      </c>
      <c r="G48" t="s">
        <v>74</v>
      </c>
      <c r="H48" t="s">
        <v>21</v>
      </c>
      <c r="L48">
        <v>0</v>
      </c>
      <c r="N48" s="2">
        <v>45393.5625</v>
      </c>
      <c r="O48" t="b">
        <v>1</v>
      </c>
    </row>
    <row r="49" spans="1:15" x14ac:dyDescent="0.2">
      <c r="A49">
        <v>46368</v>
      </c>
      <c r="B49" t="s">
        <v>75</v>
      </c>
      <c r="C49" t="s">
        <v>16</v>
      </c>
      <c r="D49" t="s">
        <v>76</v>
      </c>
      <c r="E49" t="s">
        <v>77</v>
      </c>
      <c r="F49" t="s">
        <v>19</v>
      </c>
      <c r="G49" t="s">
        <v>78</v>
      </c>
      <c r="H49" t="s">
        <v>21</v>
      </c>
      <c r="I49" t="s">
        <v>77</v>
      </c>
      <c r="J49">
        <v>2</v>
      </c>
      <c r="K49">
        <v>36</v>
      </c>
      <c r="L49">
        <v>2</v>
      </c>
      <c r="M49">
        <v>34</v>
      </c>
      <c r="N49" s="2">
        <v>45558.520833333343</v>
      </c>
      <c r="O49" t="b">
        <v>0</v>
      </c>
    </row>
    <row r="50" spans="1:15" x14ac:dyDescent="0.2">
      <c r="A50">
        <v>46368</v>
      </c>
      <c r="B50" t="s">
        <v>75</v>
      </c>
      <c r="C50" t="s">
        <v>16</v>
      </c>
      <c r="D50" t="s">
        <v>76</v>
      </c>
      <c r="E50" t="s">
        <v>77</v>
      </c>
      <c r="F50" t="s">
        <v>19</v>
      </c>
      <c r="G50" t="s">
        <v>79</v>
      </c>
      <c r="H50" t="s">
        <v>21</v>
      </c>
      <c r="J50">
        <v>1</v>
      </c>
      <c r="K50">
        <v>36</v>
      </c>
      <c r="L50">
        <v>2</v>
      </c>
      <c r="M50">
        <v>34</v>
      </c>
      <c r="N50" s="2">
        <v>45558.520833333343</v>
      </c>
      <c r="O50" t="b">
        <v>0</v>
      </c>
    </row>
    <row r="51" spans="1:15" x14ac:dyDescent="0.2">
      <c r="A51">
        <v>46368</v>
      </c>
      <c r="B51" t="s">
        <v>75</v>
      </c>
      <c r="C51" t="s">
        <v>16</v>
      </c>
      <c r="D51" t="s">
        <v>76</v>
      </c>
      <c r="E51" t="s">
        <v>77</v>
      </c>
      <c r="F51" t="s">
        <v>19</v>
      </c>
      <c r="G51" t="s">
        <v>56</v>
      </c>
      <c r="H51" t="s">
        <v>21</v>
      </c>
      <c r="J51">
        <v>2</v>
      </c>
      <c r="K51">
        <v>36</v>
      </c>
      <c r="L51">
        <v>2</v>
      </c>
      <c r="M51">
        <v>34</v>
      </c>
      <c r="N51" s="2">
        <v>45558.520833333343</v>
      </c>
      <c r="O51" t="b">
        <v>0</v>
      </c>
    </row>
    <row r="52" spans="1:15" x14ac:dyDescent="0.2">
      <c r="A52">
        <v>46368</v>
      </c>
      <c r="B52" t="s">
        <v>75</v>
      </c>
      <c r="C52" t="s">
        <v>16</v>
      </c>
      <c r="D52" t="s">
        <v>76</v>
      </c>
      <c r="E52" t="s">
        <v>77</v>
      </c>
      <c r="F52" t="s">
        <v>19</v>
      </c>
      <c r="G52" t="s">
        <v>80</v>
      </c>
      <c r="H52" t="s">
        <v>21</v>
      </c>
      <c r="J52">
        <v>4</v>
      </c>
      <c r="K52">
        <v>36</v>
      </c>
      <c r="L52">
        <v>2</v>
      </c>
      <c r="M52">
        <v>34</v>
      </c>
      <c r="N52" s="2">
        <v>45558.520833333343</v>
      </c>
      <c r="O52" t="b">
        <v>0</v>
      </c>
    </row>
    <row r="53" spans="1:15" x14ac:dyDescent="0.2">
      <c r="A53">
        <v>46368</v>
      </c>
      <c r="B53" t="s">
        <v>75</v>
      </c>
      <c r="C53" t="s">
        <v>16</v>
      </c>
      <c r="D53" t="s">
        <v>76</v>
      </c>
      <c r="E53" t="s">
        <v>77</v>
      </c>
      <c r="F53" t="s">
        <v>19</v>
      </c>
      <c r="G53" t="s">
        <v>81</v>
      </c>
      <c r="H53" t="s">
        <v>21</v>
      </c>
      <c r="J53">
        <v>2</v>
      </c>
      <c r="K53">
        <v>36</v>
      </c>
      <c r="L53">
        <v>2</v>
      </c>
      <c r="M53">
        <v>34</v>
      </c>
      <c r="N53" s="2">
        <v>45558.520833333343</v>
      </c>
      <c r="O53" t="b">
        <v>0</v>
      </c>
    </row>
    <row r="54" spans="1:15" x14ac:dyDescent="0.2">
      <c r="A54">
        <v>46368</v>
      </c>
      <c r="B54" t="s">
        <v>75</v>
      </c>
      <c r="C54" t="s">
        <v>16</v>
      </c>
      <c r="D54" t="s">
        <v>76</v>
      </c>
      <c r="E54" t="s">
        <v>77</v>
      </c>
      <c r="F54" t="s">
        <v>19</v>
      </c>
      <c r="G54" t="s">
        <v>82</v>
      </c>
      <c r="H54" t="s">
        <v>21</v>
      </c>
      <c r="J54">
        <v>2</v>
      </c>
      <c r="K54">
        <v>36</v>
      </c>
      <c r="L54">
        <v>2</v>
      </c>
      <c r="M54">
        <v>34</v>
      </c>
      <c r="N54" s="2">
        <v>45558.520833333343</v>
      </c>
      <c r="O54" t="b">
        <v>0</v>
      </c>
    </row>
    <row r="55" spans="1:15" x14ac:dyDescent="0.2">
      <c r="A55">
        <v>46368</v>
      </c>
      <c r="B55" t="s">
        <v>75</v>
      </c>
      <c r="C55" t="s">
        <v>16</v>
      </c>
      <c r="D55" t="s">
        <v>76</v>
      </c>
      <c r="E55" t="s">
        <v>77</v>
      </c>
      <c r="F55" t="s">
        <v>19</v>
      </c>
      <c r="G55" t="s">
        <v>83</v>
      </c>
      <c r="H55" t="s">
        <v>21</v>
      </c>
      <c r="J55">
        <v>4</v>
      </c>
      <c r="K55">
        <v>36</v>
      </c>
      <c r="L55">
        <v>2</v>
      </c>
      <c r="M55">
        <v>34</v>
      </c>
      <c r="N55" s="2">
        <v>45558.520833333343</v>
      </c>
      <c r="O55" t="b">
        <v>0</v>
      </c>
    </row>
    <row r="56" spans="1:15" x14ac:dyDescent="0.2">
      <c r="A56">
        <v>46368</v>
      </c>
      <c r="B56" t="s">
        <v>75</v>
      </c>
      <c r="C56" t="s">
        <v>16</v>
      </c>
      <c r="D56" t="s">
        <v>76</v>
      </c>
      <c r="E56" t="s">
        <v>77</v>
      </c>
      <c r="F56" t="s">
        <v>19</v>
      </c>
      <c r="G56" t="s">
        <v>84</v>
      </c>
      <c r="H56" t="s">
        <v>21</v>
      </c>
      <c r="J56">
        <v>1</v>
      </c>
      <c r="K56">
        <v>36</v>
      </c>
      <c r="L56">
        <v>2</v>
      </c>
      <c r="M56">
        <v>34</v>
      </c>
      <c r="N56" s="2">
        <v>45558.520833333343</v>
      </c>
      <c r="O56" t="b">
        <v>0</v>
      </c>
    </row>
    <row r="57" spans="1:15" x14ac:dyDescent="0.2">
      <c r="A57">
        <v>46368</v>
      </c>
      <c r="B57" t="s">
        <v>75</v>
      </c>
      <c r="C57" t="s">
        <v>16</v>
      </c>
      <c r="D57" t="s">
        <v>76</v>
      </c>
      <c r="E57" t="s">
        <v>77</v>
      </c>
      <c r="F57" t="s">
        <v>19</v>
      </c>
      <c r="G57" t="s">
        <v>85</v>
      </c>
      <c r="H57" t="s">
        <v>21</v>
      </c>
      <c r="J57">
        <v>1</v>
      </c>
      <c r="K57">
        <v>36</v>
      </c>
      <c r="L57">
        <v>2</v>
      </c>
      <c r="M57">
        <v>34</v>
      </c>
      <c r="N57" s="2">
        <v>45558.520833333343</v>
      </c>
      <c r="O57" t="b">
        <v>0</v>
      </c>
    </row>
    <row r="58" spans="1:15" x14ac:dyDescent="0.2">
      <c r="A58">
        <v>46368</v>
      </c>
      <c r="B58" t="s">
        <v>75</v>
      </c>
      <c r="C58" t="s">
        <v>16</v>
      </c>
      <c r="D58" t="s">
        <v>76</v>
      </c>
      <c r="E58" t="s">
        <v>77</v>
      </c>
      <c r="F58" t="s">
        <v>19</v>
      </c>
      <c r="G58" t="s">
        <v>86</v>
      </c>
      <c r="H58" t="s">
        <v>21</v>
      </c>
      <c r="J58">
        <v>2</v>
      </c>
      <c r="K58">
        <v>36</v>
      </c>
      <c r="L58">
        <v>2</v>
      </c>
      <c r="M58">
        <v>34</v>
      </c>
      <c r="N58" s="2">
        <v>45558.520833333343</v>
      </c>
      <c r="O58" t="b">
        <v>0</v>
      </c>
    </row>
    <row r="59" spans="1:15" x14ac:dyDescent="0.2">
      <c r="A59">
        <v>46368</v>
      </c>
      <c r="B59" t="s">
        <v>75</v>
      </c>
      <c r="C59" t="s">
        <v>16</v>
      </c>
      <c r="D59" t="s">
        <v>76</v>
      </c>
      <c r="E59" t="s">
        <v>77</v>
      </c>
      <c r="F59" t="s">
        <v>19</v>
      </c>
      <c r="G59" t="s">
        <v>87</v>
      </c>
      <c r="H59" t="s">
        <v>21</v>
      </c>
      <c r="J59">
        <v>2</v>
      </c>
      <c r="K59">
        <v>36</v>
      </c>
      <c r="L59">
        <v>2</v>
      </c>
      <c r="M59">
        <v>34</v>
      </c>
      <c r="N59" s="2">
        <v>45558.520833333343</v>
      </c>
      <c r="O59" t="b">
        <v>0</v>
      </c>
    </row>
    <row r="60" spans="1:15" x14ac:dyDescent="0.2">
      <c r="A60">
        <v>46368</v>
      </c>
      <c r="B60" t="s">
        <v>75</v>
      </c>
      <c r="C60" t="s">
        <v>16</v>
      </c>
      <c r="D60" t="s">
        <v>76</v>
      </c>
      <c r="E60" t="s">
        <v>77</v>
      </c>
      <c r="F60" t="s">
        <v>19</v>
      </c>
      <c r="G60" t="s">
        <v>58</v>
      </c>
      <c r="H60" t="s">
        <v>21</v>
      </c>
      <c r="J60">
        <v>1</v>
      </c>
      <c r="K60">
        <v>36</v>
      </c>
      <c r="L60">
        <v>2</v>
      </c>
      <c r="M60">
        <v>34</v>
      </c>
      <c r="N60" s="2">
        <v>45558.520833333343</v>
      </c>
      <c r="O60" t="b">
        <v>0</v>
      </c>
    </row>
    <row r="61" spans="1:15" x14ac:dyDescent="0.2">
      <c r="A61">
        <v>46368</v>
      </c>
      <c r="B61" t="s">
        <v>75</v>
      </c>
      <c r="C61" t="s">
        <v>16</v>
      </c>
      <c r="D61" t="s">
        <v>76</v>
      </c>
      <c r="E61" t="s">
        <v>77</v>
      </c>
      <c r="F61" t="s">
        <v>19</v>
      </c>
      <c r="G61" t="s">
        <v>88</v>
      </c>
      <c r="H61" t="s">
        <v>21</v>
      </c>
      <c r="J61">
        <v>2</v>
      </c>
      <c r="K61">
        <v>36</v>
      </c>
      <c r="L61">
        <v>2</v>
      </c>
      <c r="M61">
        <v>34</v>
      </c>
      <c r="N61" s="2">
        <v>45558.520833333343</v>
      </c>
      <c r="O61" t="b">
        <v>0</v>
      </c>
    </row>
    <row r="62" spans="1:15" x14ac:dyDescent="0.2">
      <c r="A62">
        <v>46368</v>
      </c>
      <c r="B62" t="s">
        <v>75</v>
      </c>
      <c r="C62" t="s">
        <v>16</v>
      </c>
      <c r="D62" t="s">
        <v>76</v>
      </c>
      <c r="E62" t="s">
        <v>77</v>
      </c>
      <c r="F62" t="s">
        <v>19</v>
      </c>
      <c r="G62" t="s">
        <v>89</v>
      </c>
      <c r="H62" t="s">
        <v>21</v>
      </c>
      <c r="J62">
        <v>6</v>
      </c>
      <c r="K62">
        <v>36</v>
      </c>
      <c r="L62">
        <v>2</v>
      </c>
      <c r="M62">
        <v>34</v>
      </c>
      <c r="N62" s="2">
        <v>45558.520833333343</v>
      </c>
      <c r="O62" t="b">
        <v>0</v>
      </c>
    </row>
    <row r="63" spans="1:15" x14ac:dyDescent="0.2">
      <c r="A63">
        <v>46368</v>
      </c>
      <c r="B63" t="s">
        <v>75</v>
      </c>
      <c r="C63" t="s">
        <v>16</v>
      </c>
      <c r="D63" t="s">
        <v>76</v>
      </c>
      <c r="E63" t="s">
        <v>77</v>
      </c>
      <c r="F63" t="s">
        <v>19</v>
      </c>
      <c r="G63" t="s">
        <v>90</v>
      </c>
      <c r="H63" t="s">
        <v>21</v>
      </c>
      <c r="J63">
        <v>2</v>
      </c>
      <c r="K63">
        <v>36</v>
      </c>
      <c r="L63">
        <v>2</v>
      </c>
      <c r="M63">
        <v>34</v>
      </c>
      <c r="N63" s="2">
        <v>45558.520833333343</v>
      </c>
      <c r="O63" t="b">
        <v>0</v>
      </c>
    </row>
    <row r="64" spans="1:15" x14ac:dyDescent="0.2">
      <c r="A64">
        <v>46368</v>
      </c>
      <c r="B64" t="s">
        <v>75</v>
      </c>
      <c r="C64" t="s">
        <v>16</v>
      </c>
      <c r="D64" t="s">
        <v>91</v>
      </c>
      <c r="E64" t="s">
        <v>77</v>
      </c>
      <c r="F64" t="s">
        <v>19</v>
      </c>
      <c r="G64" t="s">
        <v>83</v>
      </c>
      <c r="H64" t="s">
        <v>21</v>
      </c>
      <c r="J64">
        <v>2</v>
      </c>
      <c r="K64">
        <v>15</v>
      </c>
      <c r="L64">
        <v>0</v>
      </c>
      <c r="M64">
        <v>15</v>
      </c>
      <c r="N64" s="2">
        <v>45950.520833333343</v>
      </c>
      <c r="O64" t="b">
        <v>0</v>
      </c>
    </row>
    <row r="65" spans="1:15" x14ac:dyDescent="0.2">
      <c r="A65">
        <v>46368</v>
      </c>
      <c r="B65" t="s">
        <v>75</v>
      </c>
      <c r="C65" t="s">
        <v>16</v>
      </c>
      <c r="D65" t="s">
        <v>91</v>
      </c>
      <c r="E65" t="s">
        <v>77</v>
      </c>
      <c r="F65" t="s">
        <v>19</v>
      </c>
      <c r="G65" t="s">
        <v>81</v>
      </c>
      <c r="H65" t="s">
        <v>21</v>
      </c>
      <c r="J65">
        <v>2</v>
      </c>
      <c r="K65">
        <v>15</v>
      </c>
      <c r="L65">
        <v>0</v>
      </c>
      <c r="M65">
        <v>15</v>
      </c>
      <c r="N65" s="2">
        <v>45950.520833333343</v>
      </c>
      <c r="O65" t="b">
        <v>0</v>
      </c>
    </row>
    <row r="66" spans="1:15" x14ac:dyDescent="0.2">
      <c r="A66">
        <v>46368</v>
      </c>
      <c r="B66" t="s">
        <v>75</v>
      </c>
      <c r="C66" t="s">
        <v>16</v>
      </c>
      <c r="D66" t="s">
        <v>91</v>
      </c>
      <c r="E66" t="s">
        <v>77</v>
      </c>
      <c r="F66" t="s">
        <v>19</v>
      </c>
      <c r="G66" t="s">
        <v>80</v>
      </c>
      <c r="H66" t="s">
        <v>21</v>
      </c>
      <c r="J66">
        <v>2</v>
      </c>
      <c r="K66">
        <v>15</v>
      </c>
      <c r="L66">
        <v>0</v>
      </c>
      <c r="M66">
        <v>15</v>
      </c>
      <c r="N66" s="2">
        <v>45950.520833333343</v>
      </c>
      <c r="O66" t="b">
        <v>0</v>
      </c>
    </row>
    <row r="67" spans="1:15" x14ac:dyDescent="0.2">
      <c r="A67">
        <v>46368</v>
      </c>
      <c r="B67" t="s">
        <v>75</v>
      </c>
      <c r="C67" t="s">
        <v>16</v>
      </c>
      <c r="D67" t="s">
        <v>91</v>
      </c>
      <c r="E67" t="s">
        <v>77</v>
      </c>
      <c r="F67" t="s">
        <v>19</v>
      </c>
      <c r="G67" t="s">
        <v>82</v>
      </c>
      <c r="H67" t="s">
        <v>21</v>
      </c>
      <c r="J67">
        <v>2</v>
      </c>
      <c r="K67">
        <v>15</v>
      </c>
      <c r="L67">
        <v>0</v>
      </c>
      <c r="M67">
        <v>15</v>
      </c>
      <c r="N67" s="2">
        <v>45950.520833333343</v>
      </c>
      <c r="O67" t="b">
        <v>0</v>
      </c>
    </row>
    <row r="68" spans="1:15" x14ac:dyDescent="0.2">
      <c r="A68">
        <v>46368</v>
      </c>
      <c r="B68" t="s">
        <v>75</v>
      </c>
      <c r="C68" t="s">
        <v>16</v>
      </c>
      <c r="D68" t="s">
        <v>91</v>
      </c>
      <c r="E68" t="s">
        <v>77</v>
      </c>
      <c r="F68" t="s">
        <v>19</v>
      </c>
      <c r="G68" t="s">
        <v>69</v>
      </c>
      <c r="H68" t="s">
        <v>21</v>
      </c>
      <c r="J68">
        <v>1</v>
      </c>
      <c r="K68">
        <v>15</v>
      </c>
      <c r="L68">
        <v>0</v>
      </c>
      <c r="M68">
        <v>15</v>
      </c>
      <c r="N68" s="2">
        <v>45950.520833333343</v>
      </c>
      <c r="O68" t="b">
        <v>0</v>
      </c>
    </row>
    <row r="69" spans="1:15" x14ac:dyDescent="0.2">
      <c r="A69">
        <v>46368</v>
      </c>
      <c r="B69" t="s">
        <v>75</v>
      </c>
      <c r="C69" t="s">
        <v>16</v>
      </c>
      <c r="D69" t="s">
        <v>91</v>
      </c>
      <c r="E69" t="s">
        <v>77</v>
      </c>
      <c r="F69" t="s">
        <v>19</v>
      </c>
      <c r="G69" t="s">
        <v>92</v>
      </c>
      <c r="H69" t="s">
        <v>21</v>
      </c>
      <c r="J69">
        <v>1</v>
      </c>
      <c r="K69">
        <v>15</v>
      </c>
      <c r="L69">
        <v>0</v>
      </c>
      <c r="M69">
        <v>15</v>
      </c>
      <c r="N69" s="2">
        <v>45950.520833333343</v>
      </c>
      <c r="O69" t="b">
        <v>0</v>
      </c>
    </row>
    <row r="70" spans="1:15" x14ac:dyDescent="0.2">
      <c r="A70">
        <v>46368</v>
      </c>
      <c r="B70" t="s">
        <v>75</v>
      </c>
      <c r="C70" t="s">
        <v>16</v>
      </c>
      <c r="D70" t="s">
        <v>91</v>
      </c>
      <c r="E70" t="s">
        <v>77</v>
      </c>
      <c r="F70" t="s">
        <v>19</v>
      </c>
      <c r="G70" t="s">
        <v>70</v>
      </c>
      <c r="H70" t="s">
        <v>21</v>
      </c>
      <c r="J70">
        <v>1</v>
      </c>
      <c r="K70">
        <v>15</v>
      </c>
      <c r="L70">
        <v>0</v>
      </c>
      <c r="M70">
        <v>15</v>
      </c>
      <c r="N70" s="2">
        <v>45950.520833333343</v>
      </c>
      <c r="O70" t="b">
        <v>0</v>
      </c>
    </row>
    <row r="71" spans="1:15" x14ac:dyDescent="0.2">
      <c r="A71">
        <v>46368</v>
      </c>
      <c r="B71" t="s">
        <v>75</v>
      </c>
      <c r="C71" t="s">
        <v>16</v>
      </c>
      <c r="D71" t="s">
        <v>91</v>
      </c>
      <c r="E71" t="s">
        <v>77</v>
      </c>
      <c r="F71" t="s">
        <v>19</v>
      </c>
      <c r="G71" t="s">
        <v>71</v>
      </c>
      <c r="H71" t="s">
        <v>21</v>
      </c>
      <c r="J71">
        <v>4</v>
      </c>
      <c r="K71">
        <v>15</v>
      </c>
      <c r="L71">
        <v>0</v>
      </c>
      <c r="M71">
        <v>15</v>
      </c>
      <c r="N71" s="2">
        <v>45950.520833333343</v>
      </c>
      <c r="O71" t="b">
        <v>0</v>
      </c>
    </row>
    <row r="72" spans="1:15" x14ac:dyDescent="0.2">
      <c r="A72">
        <v>7647</v>
      </c>
      <c r="B72" t="s">
        <v>93</v>
      </c>
      <c r="C72" t="s">
        <v>16</v>
      </c>
      <c r="D72" t="s">
        <v>51</v>
      </c>
      <c r="E72" t="s">
        <v>94</v>
      </c>
      <c r="F72" t="s">
        <v>19</v>
      </c>
      <c r="G72" t="s">
        <v>95</v>
      </c>
      <c r="H72" t="s">
        <v>21</v>
      </c>
      <c r="J72">
        <v>2</v>
      </c>
      <c r="K72">
        <v>27.5</v>
      </c>
      <c r="L72">
        <v>22.5</v>
      </c>
      <c r="M72">
        <v>5</v>
      </c>
      <c r="N72" s="2">
        <v>45623.5625</v>
      </c>
      <c r="O72" t="b">
        <v>0</v>
      </c>
    </row>
    <row r="73" spans="1:15" x14ac:dyDescent="0.2">
      <c r="A73">
        <v>7647</v>
      </c>
      <c r="B73" t="s">
        <v>93</v>
      </c>
      <c r="C73" t="s">
        <v>16</v>
      </c>
      <c r="D73" t="s">
        <v>51</v>
      </c>
      <c r="E73" t="s">
        <v>94</v>
      </c>
      <c r="F73" t="s">
        <v>19</v>
      </c>
      <c r="G73" t="s">
        <v>96</v>
      </c>
      <c r="H73" t="s">
        <v>21</v>
      </c>
      <c r="J73">
        <v>1</v>
      </c>
      <c r="K73">
        <v>27.5</v>
      </c>
      <c r="L73">
        <v>22.5</v>
      </c>
      <c r="M73">
        <v>5</v>
      </c>
      <c r="N73" s="2">
        <v>45623.5625</v>
      </c>
      <c r="O73" t="b">
        <v>0</v>
      </c>
    </row>
    <row r="74" spans="1:15" x14ac:dyDescent="0.2">
      <c r="A74">
        <v>7647</v>
      </c>
      <c r="B74" t="s">
        <v>93</v>
      </c>
      <c r="C74" t="s">
        <v>16</v>
      </c>
      <c r="D74" t="s">
        <v>51</v>
      </c>
      <c r="E74" t="s">
        <v>94</v>
      </c>
      <c r="F74" t="s">
        <v>19</v>
      </c>
      <c r="G74" t="s">
        <v>97</v>
      </c>
      <c r="H74" t="s">
        <v>21</v>
      </c>
      <c r="J74">
        <v>2</v>
      </c>
      <c r="K74">
        <v>27.5</v>
      </c>
      <c r="L74">
        <v>22.5</v>
      </c>
      <c r="M74">
        <v>5</v>
      </c>
      <c r="N74" s="2">
        <v>45623.5625</v>
      </c>
      <c r="O74" t="b">
        <v>0</v>
      </c>
    </row>
    <row r="75" spans="1:15" x14ac:dyDescent="0.2">
      <c r="A75">
        <v>7647</v>
      </c>
      <c r="B75" t="s">
        <v>93</v>
      </c>
      <c r="C75" t="s">
        <v>16</v>
      </c>
      <c r="D75" t="s">
        <v>91</v>
      </c>
      <c r="E75" t="s">
        <v>94</v>
      </c>
      <c r="F75" t="s">
        <v>19</v>
      </c>
      <c r="G75" t="s">
        <v>98</v>
      </c>
      <c r="H75" t="s">
        <v>21</v>
      </c>
      <c r="J75">
        <v>2</v>
      </c>
      <c r="K75">
        <v>11.5</v>
      </c>
      <c r="L75">
        <v>0</v>
      </c>
      <c r="M75">
        <v>11.5</v>
      </c>
      <c r="N75" s="2">
        <v>45684.5625</v>
      </c>
      <c r="O75" t="b">
        <v>0</v>
      </c>
    </row>
    <row r="76" spans="1:15" x14ac:dyDescent="0.2">
      <c r="A76">
        <v>7647</v>
      </c>
      <c r="B76" t="s">
        <v>93</v>
      </c>
      <c r="C76" t="s">
        <v>16</v>
      </c>
      <c r="D76" t="s">
        <v>91</v>
      </c>
      <c r="E76" t="s">
        <v>94</v>
      </c>
      <c r="F76" t="s">
        <v>19</v>
      </c>
      <c r="G76" t="s">
        <v>99</v>
      </c>
      <c r="H76" t="s">
        <v>21</v>
      </c>
      <c r="J76">
        <v>2</v>
      </c>
      <c r="K76">
        <v>11.5</v>
      </c>
      <c r="L76">
        <v>0</v>
      </c>
      <c r="M76">
        <v>11.5</v>
      </c>
      <c r="N76" s="2">
        <v>45684.5625</v>
      </c>
      <c r="O76" t="b">
        <v>0</v>
      </c>
    </row>
    <row r="77" spans="1:15" x14ac:dyDescent="0.2">
      <c r="A77">
        <v>7647</v>
      </c>
      <c r="B77" t="s">
        <v>93</v>
      </c>
      <c r="C77" t="s">
        <v>16</v>
      </c>
      <c r="D77" t="s">
        <v>91</v>
      </c>
      <c r="E77" t="s">
        <v>94</v>
      </c>
      <c r="F77" t="s">
        <v>19</v>
      </c>
      <c r="G77" t="s">
        <v>96</v>
      </c>
      <c r="H77" t="s">
        <v>21</v>
      </c>
      <c r="J77">
        <v>2</v>
      </c>
      <c r="K77">
        <v>11.5</v>
      </c>
      <c r="L77">
        <v>0</v>
      </c>
      <c r="M77">
        <v>11.5</v>
      </c>
      <c r="N77" s="2">
        <v>45684.5625</v>
      </c>
      <c r="O77" t="b">
        <v>0</v>
      </c>
    </row>
    <row r="78" spans="1:15" x14ac:dyDescent="0.2">
      <c r="A78">
        <v>7647</v>
      </c>
      <c r="B78" t="s">
        <v>93</v>
      </c>
      <c r="C78" t="s">
        <v>16</v>
      </c>
      <c r="D78" t="s">
        <v>91</v>
      </c>
      <c r="E78" t="s">
        <v>94</v>
      </c>
      <c r="F78" t="s">
        <v>19</v>
      </c>
      <c r="G78" t="s">
        <v>100</v>
      </c>
      <c r="H78" t="s">
        <v>21</v>
      </c>
      <c r="J78">
        <v>0</v>
      </c>
      <c r="K78">
        <v>11.5</v>
      </c>
      <c r="L78">
        <v>0</v>
      </c>
      <c r="M78">
        <v>11.5</v>
      </c>
      <c r="N78" s="2">
        <v>45684.5625</v>
      </c>
      <c r="O78" t="b">
        <v>0</v>
      </c>
    </row>
    <row r="79" spans="1:15" x14ac:dyDescent="0.2">
      <c r="A79">
        <v>7647</v>
      </c>
      <c r="B79" t="s">
        <v>93</v>
      </c>
      <c r="C79" t="s">
        <v>16</v>
      </c>
      <c r="D79" t="s">
        <v>91</v>
      </c>
      <c r="E79" t="s">
        <v>94</v>
      </c>
      <c r="F79" t="s">
        <v>19</v>
      </c>
      <c r="G79" t="s">
        <v>101</v>
      </c>
      <c r="H79" t="s">
        <v>21</v>
      </c>
      <c r="J79">
        <v>0</v>
      </c>
      <c r="K79">
        <v>11.5</v>
      </c>
      <c r="L79">
        <v>0</v>
      </c>
      <c r="M79">
        <v>11.5</v>
      </c>
      <c r="N79" s="2">
        <v>45684.5625</v>
      </c>
      <c r="O79" t="b">
        <v>0</v>
      </c>
    </row>
    <row r="80" spans="1:15" x14ac:dyDescent="0.2">
      <c r="A80">
        <v>7647</v>
      </c>
      <c r="B80" t="s">
        <v>93</v>
      </c>
      <c r="C80" t="s">
        <v>16</v>
      </c>
      <c r="D80" t="s">
        <v>91</v>
      </c>
      <c r="E80" t="s">
        <v>94</v>
      </c>
      <c r="F80" t="s">
        <v>19</v>
      </c>
      <c r="G80" t="s">
        <v>102</v>
      </c>
      <c r="H80" t="s">
        <v>21</v>
      </c>
      <c r="J80">
        <v>0.5</v>
      </c>
      <c r="K80">
        <v>11.5</v>
      </c>
      <c r="L80">
        <v>0</v>
      </c>
      <c r="M80">
        <v>11.5</v>
      </c>
      <c r="N80" s="2">
        <v>45684.5625</v>
      </c>
      <c r="O80" t="b">
        <v>0</v>
      </c>
    </row>
    <row r="81" spans="1:15" x14ac:dyDescent="0.2">
      <c r="A81">
        <v>7647</v>
      </c>
      <c r="B81" t="s">
        <v>93</v>
      </c>
      <c r="C81" t="s">
        <v>16</v>
      </c>
      <c r="D81" t="s">
        <v>91</v>
      </c>
      <c r="E81" t="s">
        <v>94</v>
      </c>
      <c r="F81" t="s">
        <v>19</v>
      </c>
      <c r="G81" t="s">
        <v>70</v>
      </c>
      <c r="H81" t="s">
        <v>21</v>
      </c>
      <c r="J81">
        <v>1</v>
      </c>
      <c r="K81">
        <v>11.5</v>
      </c>
      <c r="L81">
        <v>0</v>
      </c>
      <c r="M81">
        <v>11.5</v>
      </c>
      <c r="N81" s="2">
        <v>45684.5625</v>
      </c>
      <c r="O81" t="b">
        <v>0</v>
      </c>
    </row>
    <row r="82" spans="1:15" x14ac:dyDescent="0.2">
      <c r="A82">
        <v>7647</v>
      </c>
      <c r="B82" t="s">
        <v>93</v>
      </c>
      <c r="C82" t="s">
        <v>16</v>
      </c>
      <c r="D82" t="s">
        <v>91</v>
      </c>
      <c r="E82" t="s">
        <v>94</v>
      </c>
      <c r="F82" t="s">
        <v>19</v>
      </c>
      <c r="G82" t="s">
        <v>103</v>
      </c>
      <c r="H82" t="s">
        <v>21</v>
      </c>
      <c r="J82">
        <v>2</v>
      </c>
      <c r="K82">
        <v>11.5</v>
      </c>
      <c r="L82">
        <v>0</v>
      </c>
      <c r="M82">
        <v>11.5</v>
      </c>
      <c r="N82" s="2">
        <v>45684.5625</v>
      </c>
      <c r="O82" t="b">
        <v>0</v>
      </c>
    </row>
    <row r="83" spans="1:15" x14ac:dyDescent="0.2">
      <c r="A83">
        <v>7647</v>
      </c>
      <c r="B83" t="s">
        <v>93</v>
      </c>
      <c r="C83" t="s">
        <v>16</v>
      </c>
      <c r="D83" t="s">
        <v>91</v>
      </c>
      <c r="E83" t="s">
        <v>94</v>
      </c>
      <c r="F83" t="s">
        <v>19</v>
      </c>
      <c r="G83" t="s">
        <v>69</v>
      </c>
      <c r="H83" t="s">
        <v>21</v>
      </c>
      <c r="J83">
        <v>2</v>
      </c>
      <c r="K83">
        <v>11.5</v>
      </c>
      <c r="L83">
        <v>0</v>
      </c>
      <c r="M83">
        <v>11.5</v>
      </c>
      <c r="N83" s="2">
        <v>45684.5625</v>
      </c>
      <c r="O83" t="b">
        <v>0</v>
      </c>
    </row>
    <row r="84" spans="1:15" x14ac:dyDescent="0.2">
      <c r="A84">
        <v>19358</v>
      </c>
      <c r="B84" t="s">
        <v>104</v>
      </c>
      <c r="C84" t="s">
        <v>16</v>
      </c>
      <c r="D84" t="s">
        <v>26</v>
      </c>
      <c r="E84" t="s">
        <v>105</v>
      </c>
      <c r="F84" t="s">
        <v>19</v>
      </c>
      <c r="G84" t="s">
        <v>106</v>
      </c>
      <c r="H84" t="s">
        <v>21</v>
      </c>
      <c r="K84">
        <v>8</v>
      </c>
      <c r="L84">
        <v>2</v>
      </c>
      <c r="M84">
        <v>6</v>
      </c>
      <c r="O84" t="b">
        <v>1</v>
      </c>
    </row>
    <row r="85" spans="1:15" x14ac:dyDescent="0.2">
      <c r="A85">
        <v>8030</v>
      </c>
      <c r="B85" t="s">
        <v>107</v>
      </c>
      <c r="C85" t="s">
        <v>16</v>
      </c>
      <c r="D85" t="s">
        <v>26</v>
      </c>
      <c r="E85" t="s">
        <v>27</v>
      </c>
      <c r="F85" t="s">
        <v>19</v>
      </c>
      <c r="G85" t="s">
        <v>108</v>
      </c>
      <c r="H85" t="s">
        <v>21</v>
      </c>
      <c r="J85">
        <v>2</v>
      </c>
      <c r="K85">
        <v>21.5</v>
      </c>
      <c r="L85">
        <v>14.5</v>
      </c>
      <c r="M85">
        <v>7</v>
      </c>
      <c r="O85" t="b">
        <v>1</v>
      </c>
    </row>
    <row r="86" spans="1:15" x14ac:dyDescent="0.2">
      <c r="A86">
        <v>8030</v>
      </c>
      <c r="B86" t="s">
        <v>107</v>
      </c>
      <c r="C86" t="s">
        <v>16</v>
      </c>
      <c r="D86" t="s">
        <v>26</v>
      </c>
      <c r="E86" t="s">
        <v>27</v>
      </c>
      <c r="F86" t="s">
        <v>19</v>
      </c>
      <c r="G86" t="s">
        <v>109</v>
      </c>
      <c r="H86" t="s">
        <v>21</v>
      </c>
      <c r="J86">
        <v>1</v>
      </c>
      <c r="K86">
        <v>21.5</v>
      </c>
      <c r="L86">
        <v>14.5</v>
      </c>
      <c r="M86">
        <v>7</v>
      </c>
      <c r="O86" t="b">
        <v>1</v>
      </c>
    </row>
    <row r="87" spans="1:15" x14ac:dyDescent="0.2">
      <c r="A87">
        <v>8030</v>
      </c>
      <c r="B87" t="s">
        <v>107</v>
      </c>
      <c r="C87" t="s">
        <v>16</v>
      </c>
      <c r="D87" t="s">
        <v>26</v>
      </c>
      <c r="E87" t="s">
        <v>27</v>
      </c>
      <c r="F87" t="s">
        <v>19</v>
      </c>
      <c r="G87" t="s">
        <v>110</v>
      </c>
      <c r="H87" t="s">
        <v>21</v>
      </c>
      <c r="J87">
        <v>1</v>
      </c>
      <c r="K87">
        <v>21.5</v>
      </c>
      <c r="L87">
        <v>14.5</v>
      </c>
      <c r="M87">
        <v>7</v>
      </c>
      <c r="O87" t="b">
        <v>1</v>
      </c>
    </row>
    <row r="88" spans="1:15" x14ac:dyDescent="0.2">
      <c r="A88">
        <v>8030</v>
      </c>
      <c r="B88" t="s">
        <v>107</v>
      </c>
      <c r="C88" t="s">
        <v>16</v>
      </c>
      <c r="D88" t="s">
        <v>26</v>
      </c>
      <c r="E88" t="s">
        <v>27</v>
      </c>
      <c r="F88" t="s">
        <v>19</v>
      </c>
      <c r="G88" t="s">
        <v>111</v>
      </c>
      <c r="H88" t="s">
        <v>21</v>
      </c>
      <c r="J88">
        <v>1</v>
      </c>
      <c r="K88">
        <v>21.5</v>
      </c>
      <c r="L88">
        <v>14.5</v>
      </c>
      <c r="M88">
        <v>7</v>
      </c>
      <c r="O88" t="b">
        <v>1</v>
      </c>
    </row>
    <row r="89" spans="1:15" x14ac:dyDescent="0.2">
      <c r="A89">
        <v>7617</v>
      </c>
      <c r="B89" t="s">
        <v>112</v>
      </c>
      <c r="C89" t="s">
        <v>16</v>
      </c>
      <c r="D89" t="s">
        <v>26</v>
      </c>
      <c r="E89" t="s">
        <v>27</v>
      </c>
      <c r="F89" t="s">
        <v>19</v>
      </c>
      <c r="G89" t="s">
        <v>113</v>
      </c>
      <c r="H89" t="s">
        <v>21</v>
      </c>
      <c r="J89">
        <v>1</v>
      </c>
      <c r="K89">
        <v>11.5</v>
      </c>
      <c r="L89">
        <v>0</v>
      </c>
      <c r="M89">
        <v>11.5</v>
      </c>
      <c r="O89" t="b">
        <v>1</v>
      </c>
    </row>
    <row r="90" spans="1:15" x14ac:dyDescent="0.2">
      <c r="A90">
        <v>7617</v>
      </c>
      <c r="B90" t="s">
        <v>112</v>
      </c>
      <c r="C90" t="s">
        <v>16</v>
      </c>
      <c r="D90" t="s">
        <v>26</v>
      </c>
      <c r="E90" t="s">
        <v>27</v>
      </c>
      <c r="F90" t="s">
        <v>19</v>
      </c>
      <c r="G90" t="s">
        <v>114</v>
      </c>
      <c r="H90" t="s">
        <v>21</v>
      </c>
      <c r="J90">
        <v>0.5</v>
      </c>
      <c r="K90">
        <v>11.5</v>
      </c>
      <c r="L90">
        <v>0</v>
      </c>
      <c r="M90">
        <v>11.5</v>
      </c>
      <c r="O90" t="b">
        <v>1</v>
      </c>
    </row>
    <row r="91" spans="1:15" x14ac:dyDescent="0.2">
      <c r="A91">
        <v>7617</v>
      </c>
      <c r="B91" t="s">
        <v>112</v>
      </c>
      <c r="C91" t="s">
        <v>16</v>
      </c>
      <c r="D91" t="s">
        <v>26</v>
      </c>
      <c r="E91" t="s">
        <v>27</v>
      </c>
      <c r="F91" t="s">
        <v>19</v>
      </c>
      <c r="G91" t="s">
        <v>115</v>
      </c>
      <c r="H91" t="s">
        <v>21</v>
      </c>
      <c r="J91">
        <v>0.5</v>
      </c>
      <c r="K91">
        <v>11.5</v>
      </c>
      <c r="L91">
        <v>0</v>
      </c>
      <c r="M91">
        <v>11.5</v>
      </c>
      <c r="O91" t="b">
        <v>1</v>
      </c>
    </row>
    <row r="92" spans="1:15" x14ac:dyDescent="0.2">
      <c r="A92">
        <v>7617</v>
      </c>
      <c r="B92" t="s">
        <v>112</v>
      </c>
      <c r="C92" t="s">
        <v>16</v>
      </c>
      <c r="D92" t="s">
        <v>26</v>
      </c>
      <c r="E92" t="s">
        <v>27</v>
      </c>
      <c r="F92" t="s">
        <v>19</v>
      </c>
      <c r="G92" t="s">
        <v>116</v>
      </c>
      <c r="H92" t="s">
        <v>21</v>
      </c>
      <c r="J92">
        <v>0.5</v>
      </c>
      <c r="K92">
        <v>11.5</v>
      </c>
      <c r="L92">
        <v>0</v>
      </c>
      <c r="M92">
        <v>11.5</v>
      </c>
      <c r="O92" t="b">
        <v>1</v>
      </c>
    </row>
    <row r="93" spans="1:15" x14ac:dyDescent="0.2">
      <c r="A93">
        <v>7617</v>
      </c>
      <c r="B93" t="s">
        <v>112</v>
      </c>
      <c r="C93" t="s">
        <v>16</v>
      </c>
      <c r="D93" t="s">
        <v>26</v>
      </c>
      <c r="E93" t="s">
        <v>27</v>
      </c>
      <c r="F93" t="s">
        <v>19</v>
      </c>
      <c r="G93" t="s">
        <v>117</v>
      </c>
      <c r="H93" t="s">
        <v>21</v>
      </c>
      <c r="J93">
        <v>2</v>
      </c>
      <c r="K93">
        <v>11.5</v>
      </c>
      <c r="L93">
        <v>0</v>
      </c>
      <c r="M93">
        <v>11.5</v>
      </c>
      <c r="O93" t="b">
        <v>1</v>
      </c>
    </row>
    <row r="94" spans="1:15" x14ac:dyDescent="0.2">
      <c r="A94">
        <v>7617</v>
      </c>
      <c r="B94" t="s">
        <v>112</v>
      </c>
      <c r="C94" t="s">
        <v>16</v>
      </c>
      <c r="D94" t="s">
        <v>26</v>
      </c>
      <c r="E94" t="s">
        <v>27</v>
      </c>
      <c r="F94" t="s">
        <v>19</v>
      </c>
      <c r="G94" t="s">
        <v>118</v>
      </c>
      <c r="H94" t="s">
        <v>21</v>
      </c>
      <c r="J94">
        <v>2</v>
      </c>
      <c r="K94">
        <v>11.5</v>
      </c>
      <c r="L94">
        <v>0</v>
      </c>
      <c r="M94">
        <v>11.5</v>
      </c>
      <c r="O94" t="b">
        <v>1</v>
      </c>
    </row>
    <row r="95" spans="1:15" x14ac:dyDescent="0.2">
      <c r="A95">
        <v>7617</v>
      </c>
      <c r="B95" t="s">
        <v>112</v>
      </c>
      <c r="C95" t="s">
        <v>16</v>
      </c>
      <c r="D95" t="s">
        <v>26</v>
      </c>
      <c r="E95" t="s">
        <v>27</v>
      </c>
      <c r="F95" t="s">
        <v>19</v>
      </c>
      <c r="G95" t="s">
        <v>119</v>
      </c>
      <c r="H95" t="s">
        <v>21</v>
      </c>
      <c r="J95">
        <v>2</v>
      </c>
      <c r="K95">
        <v>11.5</v>
      </c>
      <c r="L95">
        <v>0</v>
      </c>
      <c r="M95">
        <v>11.5</v>
      </c>
      <c r="O95" t="b">
        <v>1</v>
      </c>
    </row>
    <row r="96" spans="1:15" x14ac:dyDescent="0.2">
      <c r="A96">
        <v>7617</v>
      </c>
      <c r="B96" t="s">
        <v>112</v>
      </c>
      <c r="C96" t="s">
        <v>16</v>
      </c>
      <c r="D96" t="s">
        <v>26</v>
      </c>
      <c r="E96" t="s">
        <v>27</v>
      </c>
      <c r="F96" t="s">
        <v>19</v>
      </c>
      <c r="G96" t="s">
        <v>120</v>
      </c>
      <c r="H96" t="s">
        <v>21</v>
      </c>
      <c r="J96">
        <v>1</v>
      </c>
      <c r="K96">
        <v>11.5</v>
      </c>
      <c r="L96">
        <v>0</v>
      </c>
      <c r="M96">
        <v>11.5</v>
      </c>
      <c r="O96" t="b">
        <v>1</v>
      </c>
    </row>
    <row r="97" spans="1:15" x14ac:dyDescent="0.2">
      <c r="A97">
        <v>7617</v>
      </c>
      <c r="B97" t="s">
        <v>112</v>
      </c>
      <c r="C97" t="s">
        <v>16</v>
      </c>
      <c r="D97" t="s">
        <v>26</v>
      </c>
      <c r="E97" t="s">
        <v>27</v>
      </c>
      <c r="F97" t="s">
        <v>19</v>
      </c>
      <c r="G97" t="s">
        <v>121</v>
      </c>
      <c r="H97" t="s">
        <v>21</v>
      </c>
      <c r="J97">
        <v>1</v>
      </c>
      <c r="K97">
        <v>11.5</v>
      </c>
      <c r="L97">
        <v>0</v>
      </c>
      <c r="M97">
        <v>11.5</v>
      </c>
      <c r="O97" t="b">
        <v>1</v>
      </c>
    </row>
    <row r="98" spans="1:15" x14ac:dyDescent="0.2">
      <c r="A98">
        <v>7617</v>
      </c>
      <c r="B98" t="s">
        <v>112</v>
      </c>
      <c r="C98" t="s">
        <v>16</v>
      </c>
      <c r="D98" t="s">
        <v>26</v>
      </c>
      <c r="E98" t="s">
        <v>27</v>
      </c>
      <c r="F98" t="s">
        <v>19</v>
      </c>
      <c r="G98" t="s">
        <v>122</v>
      </c>
      <c r="H98" t="s">
        <v>21</v>
      </c>
      <c r="J98">
        <v>1</v>
      </c>
      <c r="K98">
        <v>11.5</v>
      </c>
      <c r="L98">
        <v>0</v>
      </c>
      <c r="M98">
        <v>11.5</v>
      </c>
      <c r="O98" t="b">
        <v>1</v>
      </c>
    </row>
    <row r="99" spans="1:15" x14ac:dyDescent="0.2">
      <c r="A99">
        <v>19358</v>
      </c>
      <c r="B99" t="s">
        <v>104</v>
      </c>
      <c r="C99" t="s">
        <v>16</v>
      </c>
      <c r="D99" t="s">
        <v>29</v>
      </c>
      <c r="E99" t="s">
        <v>105</v>
      </c>
      <c r="F99" t="s">
        <v>19</v>
      </c>
      <c r="G99" t="s">
        <v>123</v>
      </c>
      <c r="H99" t="s">
        <v>21</v>
      </c>
      <c r="J99">
        <v>8</v>
      </c>
      <c r="K99">
        <v>41</v>
      </c>
      <c r="L99">
        <v>4</v>
      </c>
      <c r="M99">
        <v>37</v>
      </c>
      <c r="O99" t="b">
        <v>1</v>
      </c>
    </row>
    <row r="100" spans="1:15" x14ac:dyDescent="0.2">
      <c r="A100">
        <v>19358</v>
      </c>
      <c r="B100" t="s">
        <v>104</v>
      </c>
      <c r="C100" t="s">
        <v>16</v>
      </c>
      <c r="D100" t="s">
        <v>29</v>
      </c>
      <c r="E100" t="s">
        <v>105</v>
      </c>
      <c r="F100" t="s">
        <v>19</v>
      </c>
      <c r="G100" t="s">
        <v>124</v>
      </c>
      <c r="H100" t="s">
        <v>21</v>
      </c>
      <c r="J100">
        <v>4</v>
      </c>
      <c r="K100">
        <v>41</v>
      </c>
      <c r="L100">
        <v>4</v>
      </c>
      <c r="M100">
        <v>37</v>
      </c>
      <c r="O100" t="b">
        <v>1</v>
      </c>
    </row>
    <row r="101" spans="1:15" x14ac:dyDescent="0.2">
      <c r="A101">
        <v>19358</v>
      </c>
      <c r="B101" t="s">
        <v>104</v>
      </c>
      <c r="C101" t="s">
        <v>16</v>
      </c>
      <c r="D101" t="s">
        <v>29</v>
      </c>
      <c r="E101" t="s">
        <v>105</v>
      </c>
      <c r="F101" t="s">
        <v>19</v>
      </c>
      <c r="G101" t="s">
        <v>125</v>
      </c>
      <c r="H101" t="s">
        <v>21</v>
      </c>
      <c r="J101">
        <v>1</v>
      </c>
      <c r="K101">
        <v>41</v>
      </c>
      <c r="L101">
        <v>4</v>
      </c>
      <c r="M101">
        <v>37</v>
      </c>
      <c r="O101" t="b">
        <v>1</v>
      </c>
    </row>
    <row r="102" spans="1:15" x14ac:dyDescent="0.2">
      <c r="A102">
        <v>19358</v>
      </c>
      <c r="B102" t="s">
        <v>104</v>
      </c>
      <c r="C102" t="s">
        <v>16</v>
      </c>
      <c r="D102" t="s">
        <v>29</v>
      </c>
      <c r="E102" t="s">
        <v>105</v>
      </c>
      <c r="F102" t="s">
        <v>19</v>
      </c>
      <c r="G102" t="s">
        <v>126</v>
      </c>
      <c r="H102" t="s">
        <v>21</v>
      </c>
      <c r="J102">
        <v>2</v>
      </c>
      <c r="K102">
        <v>41</v>
      </c>
      <c r="L102">
        <v>4</v>
      </c>
      <c r="M102">
        <v>37</v>
      </c>
      <c r="O102" t="b">
        <v>1</v>
      </c>
    </row>
    <row r="103" spans="1:15" x14ac:dyDescent="0.2">
      <c r="A103">
        <v>19358</v>
      </c>
      <c r="B103" t="s">
        <v>104</v>
      </c>
      <c r="C103" t="s">
        <v>16</v>
      </c>
      <c r="D103" t="s">
        <v>29</v>
      </c>
      <c r="E103" t="s">
        <v>105</v>
      </c>
      <c r="F103" t="s">
        <v>19</v>
      </c>
      <c r="G103" t="s">
        <v>127</v>
      </c>
      <c r="H103" t="s">
        <v>21</v>
      </c>
      <c r="J103">
        <v>2</v>
      </c>
      <c r="K103">
        <v>41</v>
      </c>
      <c r="L103">
        <v>4</v>
      </c>
      <c r="M103">
        <v>37</v>
      </c>
      <c r="O103" t="b">
        <v>1</v>
      </c>
    </row>
    <row r="104" spans="1:15" x14ac:dyDescent="0.2">
      <c r="A104">
        <v>19358</v>
      </c>
      <c r="B104" t="s">
        <v>104</v>
      </c>
      <c r="C104" t="s">
        <v>16</v>
      </c>
      <c r="D104" t="s">
        <v>29</v>
      </c>
      <c r="E104" t="s">
        <v>105</v>
      </c>
      <c r="F104" t="s">
        <v>19</v>
      </c>
      <c r="G104" t="s">
        <v>128</v>
      </c>
      <c r="H104" t="s">
        <v>21</v>
      </c>
      <c r="J104">
        <v>4</v>
      </c>
      <c r="K104">
        <v>41</v>
      </c>
      <c r="L104">
        <v>4</v>
      </c>
      <c r="M104">
        <v>37</v>
      </c>
      <c r="O104" t="b">
        <v>1</v>
      </c>
    </row>
    <row r="105" spans="1:15" x14ac:dyDescent="0.2">
      <c r="A105">
        <v>19358</v>
      </c>
      <c r="B105" t="s">
        <v>104</v>
      </c>
      <c r="C105" t="s">
        <v>16</v>
      </c>
      <c r="D105" t="s">
        <v>29</v>
      </c>
      <c r="E105" t="s">
        <v>105</v>
      </c>
      <c r="F105" t="s">
        <v>19</v>
      </c>
      <c r="G105" t="s">
        <v>129</v>
      </c>
      <c r="H105" t="s">
        <v>21</v>
      </c>
      <c r="J105">
        <v>2</v>
      </c>
      <c r="K105">
        <v>41</v>
      </c>
      <c r="L105">
        <v>4</v>
      </c>
      <c r="M105">
        <v>37</v>
      </c>
      <c r="O105" t="b">
        <v>1</v>
      </c>
    </row>
    <row r="106" spans="1:15" x14ac:dyDescent="0.2">
      <c r="A106">
        <v>19358</v>
      </c>
      <c r="B106" t="s">
        <v>104</v>
      </c>
      <c r="C106" t="s">
        <v>16</v>
      </c>
      <c r="D106" t="s">
        <v>29</v>
      </c>
      <c r="E106" t="s">
        <v>105</v>
      </c>
      <c r="F106" t="s">
        <v>19</v>
      </c>
      <c r="G106" t="s">
        <v>31</v>
      </c>
      <c r="H106" t="s">
        <v>21</v>
      </c>
      <c r="J106">
        <v>2</v>
      </c>
      <c r="K106">
        <v>41</v>
      </c>
      <c r="L106">
        <v>4</v>
      </c>
      <c r="M106">
        <v>37</v>
      </c>
      <c r="O106" t="b">
        <v>1</v>
      </c>
    </row>
    <row r="107" spans="1:15" x14ac:dyDescent="0.2">
      <c r="A107">
        <v>19358</v>
      </c>
      <c r="B107" t="s">
        <v>104</v>
      </c>
      <c r="C107" t="s">
        <v>16</v>
      </c>
      <c r="D107" t="s">
        <v>29</v>
      </c>
      <c r="E107" t="s">
        <v>105</v>
      </c>
      <c r="F107" t="s">
        <v>19</v>
      </c>
      <c r="G107" t="s">
        <v>110</v>
      </c>
      <c r="H107" t="s">
        <v>21</v>
      </c>
      <c r="J107">
        <v>2</v>
      </c>
      <c r="K107">
        <v>41</v>
      </c>
      <c r="L107">
        <v>4</v>
      </c>
      <c r="M107">
        <v>37</v>
      </c>
      <c r="O107" t="b">
        <v>1</v>
      </c>
    </row>
    <row r="108" spans="1:15" x14ac:dyDescent="0.2">
      <c r="A108">
        <v>19358</v>
      </c>
      <c r="B108" t="s">
        <v>104</v>
      </c>
      <c r="C108" t="s">
        <v>16</v>
      </c>
      <c r="D108" t="s">
        <v>29</v>
      </c>
      <c r="E108" t="s">
        <v>105</v>
      </c>
      <c r="F108" t="s">
        <v>19</v>
      </c>
      <c r="G108" t="s">
        <v>130</v>
      </c>
      <c r="H108" t="s">
        <v>21</v>
      </c>
      <c r="J108">
        <v>2</v>
      </c>
      <c r="K108">
        <v>41</v>
      </c>
      <c r="L108">
        <v>4</v>
      </c>
      <c r="M108">
        <v>37</v>
      </c>
      <c r="O108" t="b">
        <v>1</v>
      </c>
    </row>
    <row r="109" spans="1:15" x14ac:dyDescent="0.2">
      <c r="A109">
        <v>19358</v>
      </c>
      <c r="B109" t="s">
        <v>104</v>
      </c>
      <c r="C109" t="s">
        <v>16</v>
      </c>
      <c r="D109" t="s">
        <v>29</v>
      </c>
      <c r="E109" t="s">
        <v>105</v>
      </c>
      <c r="F109" t="s">
        <v>19</v>
      </c>
      <c r="G109" t="s">
        <v>131</v>
      </c>
      <c r="H109" t="s">
        <v>21</v>
      </c>
      <c r="J109">
        <v>1</v>
      </c>
      <c r="K109">
        <v>41</v>
      </c>
      <c r="L109">
        <v>4</v>
      </c>
      <c r="M109">
        <v>37</v>
      </c>
      <c r="O109" t="b">
        <v>1</v>
      </c>
    </row>
    <row r="110" spans="1:15" x14ac:dyDescent="0.2">
      <c r="A110">
        <v>19358</v>
      </c>
      <c r="B110" t="s">
        <v>104</v>
      </c>
      <c r="C110" t="s">
        <v>16</v>
      </c>
      <c r="D110" t="s">
        <v>29</v>
      </c>
      <c r="E110" t="s">
        <v>105</v>
      </c>
      <c r="F110" t="s">
        <v>19</v>
      </c>
      <c r="G110" t="s">
        <v>132</v>
      </c>
      <c r="H110" t="s">
        <v>21</v>
      </c>
      <c r="J110">
        <v>2</v>
      </c>
      <c r="K110">
        <v>41</v>
      </c>
      <c r="L110">
        <v>4</v>
      </c>
      <c r="M110">
        <v>37</v>
      </c>
      <c r="O110" t="b">
        <v>1</v>
      </c>
    </row>
    <row r="111" spans="1:15" x14ac:dyDescent="0.2">
      <c r="A111">
        <v>19358</v>
      </c>
      <c r="B111" t="s">
        <v>104</v>
      </c>
      <c r="C111" t="s">
        <v>16</v>
      </c>
      <c r="D111" t="s">
        <v>29</v>
      </c>
      <c r="E111" t="s">
        <v>105</v>
      </c>
      <c r="F111" t="s">
        <v>19</v>
      </c>
      <c r="G111" t="s">
        <v>133</v>
      </c>
      <c r="H111" t="s">
        <v>21</v>
      </c>
      <c r="J111">
        <v>1</v>
      </c>
      <c r="K111">
        <v>41</v>
      </c>
      <c r="L111">
        <v>4</v>
      </c>
      <c r="M111">
        <v>37</v>
      </c>
      <c r="O111" t="b">
        <v>1</v>
      </c>
    </row>
    <row r="112" spans="1:15" x14ac:dyDescent="0.2">
      <c r="A112">
        <v>19358</v>
      </c>
      <c r="B112" t="s">
        <v>104</v>
      </c>
      <c r="C112" t="s">
        <v>16</v>
      </c>
      <c r="D112" t="s">
        <v>29</v>
      </c>
      <c r="E112" t="s">
        <v>105</v>
      </c>
      <c r="F112" t="s">
        <v>19</v>
      </c>
      <c r="G112" t="s">
        <v>87</v>
      </c>
      <c r="H112" t="s">
        <v>21</v>
      </c>
      <c r="K112">
        <v>41</v>
      </c>
      <c r="L112">
        <v>4</v>
      </c>
      <c r="M112">
        <v>37</v>
      </c>
      <c r="O112" t="b">
        <v>1</v>
      </c>
    </row>
    <row r="113" spans="1:15" x14ac:dyDescent="0.2">
      <c r="A113">
        <v>19358</v>
      </c>
      <c r="B113" t="s">
        <v>104</v>
      </c>
      <c r="C113" t="s">
        <v>16</v>
      </c>
      <c r="D113" t="s">
        <v>29</v>
      </c>
      <c r="E113" t="s">
        <v>105</v>
      </c>
      <c r="F113" t="s">
        <v>19</v>
      </c>
      <c r="G113" t="s">
        <v>134</v>
      </c>
      <c r="H113" t="s">
        <v>21</v>
      </c>
      <c r="K113">
        <v>41</v>
      </c>
      <c r="L113">
        <v>4</v>
      </c>
      <c r="M113">
        <v>37</v>
      </c>
      <c r="O113" t="b">
        <v>1</v>
      </c>
    </row>
    <row r="114" spans="1:15" x14ac:dyDescent="0.2">
      <c r="A114">
        <v>19358</v>
      </c>
      <c r="B114" t="s">
        <v>104</v>
      </c>
      <c r="C114" t="s">
        <v>16</v>
      </c>
      <c r="D114" t="s">
        <v>29</v>
      </c>
      <c r="E114" t="s">
        <v>105</v>
      </c>
      <c r="F114" t="s">
        <v>19</v>
      </c>
      <c r="G114" t="s">
        <v>45</v>
      </c>
      <c r="H114" t="s">
        <v>21</v>
      </c>
      <c r="J114">
        <v>2</v>
      </c>
      <c r="K114">
        <v>41</v>
      </c>
      <c r="L114">
        <v>4</v>
      </c>
      <c r="M114">
        <v>37</v>
      </c>
      <c r="O114" t="b">
        <v>1</v>
      </c>
    </row>
    <row r="115" spans="1:15" x14ac:dyDescent="0.2">
      <c r="A115">
        <v>19358</v>
      </c>
      <c r="B115" t="s">
        <v>104</v>
      </c>
      <c r="C115" t="s">
        <v>16</v>
      </c>
      <c r="D115" t="s">
        <v>29</v>
      </c>
      <c r="E115" t="s">
        <v>105</v>
      </c>
      <c r="F115" t="s">
        <v>19</v>
      </c>
      <c r="G115" t="s">
        <v>135</v>
      </c>
      <c r="H115" t="s">
        <v>21</v>
      </c>
      <c r="K115">
        <v>41</v>
      </c>
      <c r="L115">
        <v>4</v>
      </c>
      <c r="M115">
        <v>37</v>
      </c>
      <c r="O115" t="b">
        <v>1</v>
      </c>
    </row>
    <row r="116" spans="1:15" x14ac:dyDescent="0.2">
      <c r="A116">
        <v>19358</v>
      </c>
      <c r="B116" t="s">
        <v>104</v>
      </c>
      <c r="C116" t="s">
        <v>16</v>
      </c>
      <c r="D116" t="s">
        <v>29</v>
      </c>
      <c r="E116" t="s">
        <v>105</v>
      </c>
      <c r="F116" t="s">
        <v>19</v>
      </c>
      <c r="G116" t="s">
        <v>136</v>
      </c>
      <c r="H116" t="s">
        <v>21</v>
      </c>
      <c r="J116">
        <v>2</v>
      </c>
      <c r="K116">
        <v>41</v>
      </c>
      <c r="L116">
        <v>4</v>
      </c>
      <c r="M116">
        <v>37</v>
      </c>
      <c r="O116" t="b">
        <v>1</v>
      </c>
    </row>
    <row r="117" spans="1:15" x14ac:dyDescent="0.2">
      <c r="A117">
        <v>8030</v>
      </c>
      <c r="B117" t="s">
        <v>107</v>
      </c>
      <c r="C117" t="s">
        <v>16</v>
      </c>
      <c r="D117" t="s">
        <v>29</v>
      </c>
      <c r="E117" t="s">
        <v>27</v>
      </c>
      <c r="F117" t="s">
        <v>19</v>
      </c>
      <c r="G117" t="s">
        <v>137</v>
      </c>
      <c r="H117" t="s">
        <v>21</v>
      </c>
      <c r="J117">
        <v>1</v>
      </c>
      <c r="K117">
        <v>37</v>
      </c>
      <c r="L117">
        <v>2</v>
      </c>
      <c r="M117">
        <v>35</v>
      </c>
      <c r="O117" t="b">
        <v>1</v>
      </c>
    </row>
    <row r="118" spans="1:15" x14ac:dyDescent="0.2">
      <c r="A118">
        <v>8030</v>
      </c>
      <c r="B118" t="s">
        <v>107</v>
      </c>
      <c r="C118" t="s">
        <v>16</v>
      </c>
      <c r="D118" t="s">
        <v>29</v>
      </c>
      <c r="E118" t="s">
        <v>27</v>
      </c>
      <c r="F118" t="s">
        <v>19</v>
      </c>
      <c r="G118" t="s">
        <v>138</v>
      </c>
      <c r="H118" t="s">
        <v>21</v>
      </c>
      <c r="J118">
        <v>1</v>
      </c>
      <c r="K118">
        <v>37</v>
      </c>
      <c r="L118">
        <v>2</v>
      </c>
      <c r="M118">
        <v>35</v>
      </c>
      <c r="O118" t="b">
        <v>1</v>
      </c>
    </row>
    <row r="119" spans="1:15" x14ac:dyDescent="0.2">
      <c r="A119">
        <v>8030</v>
      </c>
      <c r="B119" t="s">
        <v>107</v>
      </c>
      <c r="C119" t="s">
        <v>16</v>
      </c>
      <c r="D119" t="s">
        <v>29</v>
      </c>
      <c r="E119" t="s">
        <v>27</v>
      </c>
      <c r="F119" t="s">
        <v>19</v>
      </c>
      <c r="G119" t="s">
        <v>139</v>
      </c>
      <c r="H119" t="s">
        <v>21</v>
      </c>
      <c r="J119">
        <v>1</v>
      </c>
      <c r="K119">
        <v>37</v>
      </c>
      <c r="L119">
        <v>2</v>
      </c>
      <c r="M119">
        <v>35</v>
      </c>
      <c r="O119" t="b">
        <v>1</v>
      </c>
    </row>
    <row r="120" spans="1:15" x14ac:dyDescent="0.2">
      <c r="A120">
        <v>8030</v>
      </c>
      <c r="B120" t="s">
        <v>107</v>
      </c>
      <c r="C120" t="s">
        <v>16</v>
      </c>
      <c r="D120" t="s">
        <v>29</v>
      </c>
      <c r="E120" t="s">
        <v>27</v>
      </c>
      <c r="F120" t="s">
        <v>19</v>
      </c>
      <c r="G120" t="s">
        <v>140</v>
      </c>
      <c r="H120" t="s">
        <v>21</v>
      </c>
      <c r="J120">
        <v>1</v>
      </c>
      <c r="K120">
        <v>37</v>
      </c>
      <c r="L120">
        <v>2</v>
      </c>
      <c r="M120">
        <v>35</v>
      </c>
      <c r="O120" t="b">
        <v>1</v>
      </c>
    </row>
    <row r="121" spans="1:15" x14ac:dyDescent="0.2">
      <c r="A121">
        <v>8030</v>
      </c>
      <c r="B121" t="s">
        <v>107</v>
      </c>
      <c r="C121" t="s">
        <v>16</v>
      </c>
      <c r="D121" t="s">
        <v>29</v>
      </c>
      <c r="E121" t="s">
        <v>27</v>
      </c>
      <c r="F121" t="s">
        <v>19</v>
      </c>
      <c r="G121" t="s">
        <v>141</v>
      </c>
      <c r="H121" t="s">
        <v>21</v>
      </c>
      <c r="J121">
        <v>2</v>
      </c>
      <c r="K121">
        <v>37</v>
      </c>
      <c r="L121">
        <v>2</v>
      </c>
      <c r="M121">
        <v>35</v>
      </c>
      <c r="O121" t="b">
        <v>1</v>
      </c>
    </row>
    <row r="122" spans="1:15" x14ac:dyDescent="0.2">
      <c r="A122">
        <v>8030</v>
      </c>
      <c r="B122" t="s">
        <v>107</v>
      </c>
      <c r="C122" t="s">
        <v>16</v>
      </c>
      <c r="D122" t="s">
        <v>29</v>
      </c>
      <c r="E122" t="s">
        <v>27</v>
      </c>
      <c r="F122" t="s">
        <v>19</v>
      </c>
      <c r="G122" t="s">
        <v>142</v>
      </c>
      <c r="H122" t="s">
        <v>21</v>
      </c>
      <c r="J122">
        <v>1</v>
      </c>
      <c r="K122">
        <v>37</v>
      </c>
      <c r="L122">
        <v>2</v>
      </c>
      <c r="M122">
        <v>35</v>
      </c>
      <c r="O122" t="b">
        <v>1</v>
      </c>
    </row>
    <row r="123" spans="1:15" x14ac:dyDescent="0.2">
      <c r="A123">
        <v>8030</v>
      </c>
      <c r="B123" t="s">
        <v>107</v>
      </c>
      <c r="C123" t="s">
        <v>16</v>
      </c>
      <c r="D123" t="s">
        <v>29</v>
      </c>
      <c r="E123" t="s">
        <v>27</v>
      </c>
      <c r="F123" t="s">
        <v>19</v>
      </c>
      <c r="G123" t="s">
        <v>143</v>
      </c>
      <c r="H123" t="s">
        <v>21</v>
      </c>
      <c r="J123">
        <v>1</v>
      </c>
      <c r="K123">
        <v>37</v>
      </c>
      <c r="L123">
        <v>2</v>
      </c>
      <c r="M123">
        <v>35</v>
      </c>
      <c r="O123" t="b">
        <v>1</v>
      </c>
    </row>
    <row r="124" spans="1:15" x14ac:dyDescent="0.2">
      <c r="A124">
        <v>8030</v>
      </c>
      <c r="B124" t="s">
        <v>107</v>
      </c>
      <c r="C124" t="s">
        <v>16</v>
      </c>
      <c r="D124" t="s">
        <v>29</v>
      </c>
      <c r="E124" t="s">
        <v>27</v>
      </c>
      <c r="F124" t="s">
        <v>19</v>
      </c>
      <c r="G124" t="s">
        <v>144</v>
      </c>
      <c r="H124" t="s">
        <v>21</v>
      </c>
      <c r="J124">
        <v>2</v>
      </c>
      <c r="K124">
        <v>37</v>
      </c>
      <c r="L124">
        <v>2</v>
      </c>
      <c r="M124">
        <v>35</v>
      </c>
      <c r="O124" t="b">
        <v>1</v>
      </c>
    </row>
    <row r="125" spans="1:15" x14ac:dyDescent="0.2">
      <c r="A125">
        <v>8030</v>
      </c>
      <c r="B125" t="s">
        <v>107</v>
      </c>
      <c r="C125" t="s">
        <v>16</v>
      </c>
      <c r="D125" t="s">
        <v>29</v>
      </c>
      <c r="E125" t="s">
        <v>27</v>
      </c>
      <c r="F125" t="s">
        <v>19</v>
      </c>
      <c r="G125" t="s">
        <v>111</v>
      </c>
      <c r="H125" t="s">
        <v>21</v>
      </c>
      <c r="J125">
        <v>1</v>
      </c>
      <c r="K125">
        <v>37</v>
      </c>
      <c r="L125">
        <v>2</v>
      </c>
      <c r="M125">
        <v>35</v>
      </c>
      <c r="O125" t="b">
        <v>1</v>
      </c>
    </row>
    <row r="126" spans="1:15" x14ac:dyDescent="0.2">
      <c r="A126">
        <v>8030</v>
      </c>
      <c r="B126" t="s">
        <v>107</v>
      </c>
      <c r="C126" t="s">
        <v>16</v>
      </c>
      <c r="D126" t="s">
        <v>29</v>
      </c>
      <c r="E126" t="s">
        <v>27</v>
      </c>
      <c r="F126" t="s">
        <v>19</v>
      </c>
      <c r="G126" t="s">
        <v>110</v>
      </c>
      <c r="H126" t="s">
        <v>21</v>
      </c>
      <c r="J126">
        <v>1</v>
      </c>
      <c r="K126">
        <v>37</v>
      </c>
      <c r="L126">
        <v>2</v>
      </c>
      <c r="M126">
        <v>35</v>
      </c>
      <c r="O126" t="b">
        <v>1</v>
      </c>
    </row>
    <row r="127" spans="1:15" x14ac:dyDescent="0.2">
      <c r="A127">
        <v>8030</v>
      </c>
      <c r="B127" t="s">
        <v>107</v>
      </c>
      <c r="C127" t="s">
        <v>16</v>
      </c>
      <c r="D127" t="s">
        <v>29</v>
      </c>
      <c r="E127" t="s">
        <v>27</v>
      </c>
      <c r="F127" t="s">
        <v>19</v>
      </c>
      <c r="G127" t="s">
        <v>143</v>
      </c>
      <c r="H127" t="s">
        <v>21</v>
      </c>
      <c r="J127">
        <v>1</v>
      </c>
      <c r="K127">
        <v>37</v>
      </c>
      <c r="L127">
        <v>2</v>
      </c>
      <c r="M127">
        <v>35</v>
      </c>
      <c r="O127" t="b">
        <v>1</v>
      </c>
    </row>
    <row r="128" spans="1:15" x14ac:dyDescent="0.2">
      <c r="A128">
        <v>8030</v>
      </c>
      <c r="B128" t="s">
        <v>107</v>
      </c>
      <c r="C128" t="s">
        <v>16</v>
      </c>
      <c r="D128" t="s">
        <v>29</v>
      </c>
      <c r="E128" t="s">
        <v>27</v>
      </c>
      <c r="F128" t="s">
        <v>19</v>
      </c>
      <c r="G128" t="s">
        <v>142</v>
      </c>
      <c r="H128" t="s">
        <v>21</v>
      </c>
      <c r="J128">
        <v>1</v>
      </c>
      <c r="K128">
        <v>37</v>
      </c>
      <c r="L128">
        <v>2</v>
      </c>
      <c r="M128">
        <v>35</v>
      </c>
      <c r="O128" t="b">
        <v>1</v>
      </c>
    </row>
    <row r="129" spans="1:15" x14ac:dyDescent="0.2">
      <c r="A129">
        <v>8030</v>
      </c>
      <c r="B129" t="s">
        <v>107</v>
      </c>
      <c r="C129" t="s">
        <v>16</v>
      </c>
      <c r="D129" t="s">
        <v>29</v>
      </c>
      <c r="E129" t="s">
        <v>27</v>
      </c>
      <c r="F129" t="s">
        <v>19</v>
      </c>
      <c r="G129" t="s">
        <v>145</v>
      </c>
      <c r="H129" t="s">
        <v>21</v>
      </c>
      <c r="J129">
        <v>2</v>
      </c>
      <c r="K129">
        <v>37</v>
      </c>
      <c r="L129">
        <v>2</v>
      </c>
      <c r="M129">
        <v>35</v>
      </c>
      <c r="O129" t="b">
        <v>1</v>
      </c>
    </row>
    <row r="130" spans="1:15" x14ac:dyDescent="0.2">
      <c r="A130">
        <v>8030</v>
      </c>
      <c r="B130" t="s">
        <v>107</v>
      </c>
      <c r="C130" t="s">
        <v>16</v>
      </c>
      <c r="D130" t="s">
        <v>29</v>
      </c>
      <c r="E130" t="s">
        <v>27</v>
      </c>
      <c r="F130" t="s">
        <v>19</v>
      </c>
      <c r="G130" t="s">
        <v>144</v>
      </c>
      <c r="H130" t="s">
        <v>21</v>
      </c>
      <c r="J130">
        <v>1</v>
      </c>
      <c r="K130">
        <v>37</v>
      </c>
      <c r="L130">
        <v>2</v>
      </c>
      <c r="M130">
        <v>35</v>
      </c>
      <c r="O130" t="b">
        <v>1</v>
      </c>
    </row>
    <row r="131" spans="1:15" x14ac:dyDescent="0.2">
      <c r="A131">
        <v>7617</v>
      </c>
      <c r="B131" t="s">
        <v>112</v>
      </c>
      <c r="C131" t="s">
        <v>16</v>
      </c>
      <c r="D131" t="s">
        <v>29</v>
      </c>
      <c r="E131" t="s">
        <v>27</v>
      </c>
      <c r="F131" t="s">
        <v>19</v>
      </c>
      <c r="G131" t="s">
        <v>33</v>
      </c>
      <c r="H131" t="s">
        <v>21</v>
      </c>
      <c r="J131">
        <v>1</v>
      </c>
      <c r="K131">
        <v>19</v>
      </c>
      <c r="L131">
        <v>0</v>
      </c>
      <c r="M131">
        <v>19</v>
      </c>
      <c r="O131" t="b">
        <v>1</v>
      </c>
    </row>
    <row r="132" spans="1:15" x14ac:dyDescent="0.2">
      <c r="A132">
        <v>7617</v>
      </c>
      <c r="B132" t="s">
        <v>112</v>
      </c>
      <c r="C132" t="s">
        <v>16</v>
      </c>
      <c r="D132" t="s">
        <v>29</v>
      </c>
      <c r="E132" t="s">
        <v>27</v>
      </c>
      <c r="F132" t="s">
        <v>19</v>
      </c>
      <c r="G132" t="s">
        <v>31</v>
      </c>
      <c r="H132" t="s">
        <v>21</v>
      </c>
      <c r="J132">
        <v>1</v>
      </c>
      <c r="K132">
        <v>19</v>
      </c>
      <c r="L132">
        <v>0</v>
      </c>
      <c r="M132">
        <v>19</v>
      </c>
      <c r="O132" t="b">
        <v>1</v>
      </c>
    </row>
    <row r="133" spans="1:15" x14ac:dyDescent="0.2">
      <c r="A133">
        <v>7617</v>
      </c>
      <c r="B133" t="s">
        <v>112</v>
      </c>
      <c r="C133" t="s">
        <v>16</v>
      </c>
      <c r="D133" t="s">
        <v>29</v>
      </c>
      <c r="E133" t="s">
        <v>27</v>
      </c>
      <c r="F133" t="s">
        <v>19</v>
      </c>
      <c r="G133" t="s">
        <v>35</v>
      </c>
      <c r="H133" t="s">
        <v>21</v>
      </c>
      <c r="J133">
        <v>1</v>
      </c>
      <c r="K133">
        <v>19</v>
      </c>
      <c r="L133">
        <v>0</v>
      </c>
      <c r="M133">
        <v>19</v>
      </c>
      <c r="O133" t="b">
        <v>1</v>
      </c>
    </row>
    <row r="134" spans="1:15" x14ac:dyDescent="0.2">
      <c r="A134">
        <v>7617</v>
      </c>
      <c r="B134" t="s">
        <v>112</v>
      </c>
      <c r="C134" t="s">
        <v>16</v>
      </c>
      <c r="D134" t="s">
        <v>29</v>
      </c>
      <c r="E134" t="s">
        <v>27</v>
      </c>
      <c r="F134" t="s">
        <v>19</v>
      </c>
      <c r="G134" t="s">
        <v>146</v>
      </c>
      <c r="H134" t="s">
        <v>21</v>
      </c>
      <c r="J134">
        <v>2</v>
      </c>
      <c r="K134">
        <v>19</v>
      </c>
      <c r="L134">
        <v>0</v>
      </c>
      <c r="M134">
        <v>19</v>
      </c>
      <c r="O134" t="b">
        <v>1</v>
      </c>
    </row>
    <row r="135" spans="1:15" x14ac:dyDescent="0.2">
      <c r="A135">
        <v>7617</v>
      </c>
      <c r="B135" t="s">
        <v>112</v>
      </c>
      <c r="C135" t="s">
        <v>16</v>
      </c>
      <c r="D135" t="s">
        <v>29</v>
      </c>
      <c r="E135" t="s">
        <v>27</v>
      </c>
      <c r="F135" t="s">
        <v>19</v>
      </c>
      <c r="G135" t="s">
        <v>147</v>
      </c>
      <c r="H135" t="s">
        <v>21</v>
      </c>
      <c r="J135">
        <v>1</v>
      </c>
      <c r="K135">
        <v>19</v>
      </c>
      <c r="L135">
        <v>0</v>
      </c>
      <c r="M135">
        <v>19</v>
      </c>
      <c r="O135" t="b">
        <v>1</v>
      </c>
    </row>
    <row r="136" spans="1:15" x14ac:dyDescent="0.2">
      <c r="A136">
        <v>7617</v>
      </c>
      <c r="B136" t="s">
        <v>112</v>
      </c>
      <c r="C136" t="s">
        <v>16</v>
      </c>
      <c r="D136" t="s">
        <v>29</v>
      </c>
      <c r="E136" t="s">
        <v>27</v>
      </c>
      <c r="F136" t="s">
        <v>19</v>
      </c>
      <c r="G136" t="s">
        <v>148</v>
      </c>
      <c r="H136" t="s">
        <v>21</v>
      </c>
      <c r="J136">
        <v>1</v>
      </c>
      <c r="K136">
        <v>19</v>
      </c>
      <c r="L136">
        <v>0</v>
      </c>
      <c r="M136">
        <v>19</v>
      </c>
      <c r="O136" t="b">
        <v>1</v>
      </c>
    </row>
    <row r="137" spans="1:15" x14ac:dyDescent="0.2">
      <c r="A137">
        <v>7617</v>
      </c>
      <c r="B137" t="s">
        <v>112</v>
      </c>
      <c r="C137" t="s">
        <v>16</v>
      </c>
      <c r="D137" t="s">
        <v>29</v>
      </c>
      <c r="E137" t="s">
        <v>27</v>
      </c>
      <c r="F137" t="s">
        <v>19</v>
      </c>
      <c r="G137" t="s">
        <v>149</v>
      </c>
      <c r="H137" t="s">
        <v>21</v>
      </c>
      <c r="J137">
        <v>0.5</v>
      </c>
      <c r="K137">
        <v>19</v>
      </c>
      <c r="L137">
        <v>0</v>
      </c>
      <c r="M137">
        <v>19</v>
      </c>
      <c r="O137" t="b">
        <v>1</v>
      </c>
    </row>
    <row r="138" spans="1:15" x14ac:dyDescent="0.2">
      <c r="A138">
        <v>7617</v>
      </c>
      <c r="B138" t="s">
        <v>112</v>
      </c>
      <c r="C138" t="s">
        <v>16</v>
      </c>
      <c r="D138" t="s">
        <v>29</v>
      </c>
      <c r="E138" t="s">
        <v>27</v>
      </c>
      <c r="F138" t="s">
        <v>19</v>
      </c>
      <c r="G138" t="s">
        <v>150</v>
      </c>
      <c r="H138" t="s">
        <v>21</v>
      </c>
      <c r="J138">
        <v>1</v>
      </c>
      <c r="K138">
        <v>19</v>
      </c>
      <c r="L138">
        <v>0</v>
      </c>
      <c r="M138">
        <v>19</v>
      </c>
      <c r="O138" t="b">
        <v>1</v>
      </c>
    </row>
    <row r="139" spans="1:15" x14ac:dyDescent="0.2">
      <c r="A139">
        <v>7617</v>
      </c>
      <c r="B139" t="s">
        <v>112</v>
      </c>
      <c r="C139" t="s">
        <v>16</v>
      </c>
      <c r="D139" t="s">
        <v>29</v>
      </c>
      <c r="E139" t="s">
        <v>27</v>
      </c>
      <c r="F139" t="s">
        <v>19</v>
      </c>
      <c r="G139" t="s">
        <v>151</v>
      </c>
      <c r="H139" t="s">
        <v>21</v>
      </c>
      <c r="J139">
        <v>2</v>
      </c>
      <c r="K139">
        <v>19</v>
      </c>
      <c r="L139">
        <v>0</v>
      </c>
      <c r="M139">
        <v>19</v>
      </c>
      <c r="O139" t="b">
        <v>1</v>
      </c>
    </row>
    <row r="140" spans="1:15" x14ac:dyDescent="0.2">
      <c r="A140">
        <v>7617</v>
      </c>
      <c r="B140" t="s">
        <v>112</v>
      </c>
      <c r="C140" t="s">
        <v>16</v>
      </c>
      <c r="D140" t="s">
        <v>29</v>
      </c>
      <c r="E140" t="s">
        <v>27</v>
      </c>
      <c r="F140" t="s">
        <v>19</v>
      </c>
      <c r="G140" t="s">
        <v>131</v>
      </c>
      <c r="H140" t="s">
        <v>21</v>
      </c>
      <c r="J140">
        <v>1</v>
      </c>
      <c r="K140">
        <v>19</v>
      </c>
      <c r="L140">
        <v>0</v>
      </c>
      <c r="M140">
        <v>19</v>
      </c>
      <c r="O140" t="b">
        <v>1</v>
      </c>
    </row>
    <row r="141" spans="1:15" x14ac:dyDescent="0.2">
      <c r="A141">
        <v>7617</v>
      </c>
      <c r="B141" t="s">
        <v>112</v>
      </c>
      <c r="C141" t="s">
        <v>16</v>
      </c>
      <c r="D141" t="s">
        <v>29</v>
      </c>
      <c r="E141" t="s">
        <v>27</v>
      </c>
      <c r="F141" t="s">
        <v>19</v>
      </c>
      <c r="G141" t="s">
        <v>152</v>
      </c>
      <c r="H141" t="s">
        <v>21</v>
      </c>
      <c r="J141">
        <v>1</v>
      </c>
      <c r="K141">
        <v>19</v>
      </c>
      <c r="L141">
        <v>0</v>
      </c>
      <c r="M141">
        <v>19</v>
      </c>
      <c r="O141" t="b">
        <v>1</v>
      </c>
    </row>
    <row r="142" spans="1:15" x14ac:dyDescent="0.2">
      <c r="A142">
        <v>7617</v>
      </c>
      <c r="B142" t="s">
        <v>112</v>
      </c>
      <c r="C142" t="s">
        <v>16</v>
      </c>
      <c r="D142" t="s">
        <v>29</v>
      </c>
      <c r="E142" t="s">
        <v>27</v>
      </c>
      <c r="F142" t="s">
        <v>19</v>
      </c>
      <c r="G142" t="s">
        <v>153</v>
      </c>
      <c r="H142" t="s">
        <v>21</v>
      </c>
      <c r="J142">
        <v>0.5</v>
      </c>
      <c r="K142">
        <v>19</v>
      </c>
      <c r="L142">
        <v>0</v>
      </c>
      <c r="M142">
        <v>19</v>
      </c>
      <c r="O142" t="b">
        <v>1</v>
      </c>
    </row>
    <row r="143" spans="1:15" x14ac:dyDescent="0.2">
      <c r="A143">
        <v>7617</v>
      </c>
      <c r="B143" t="s">
        <v>112</v>
      </c>
      <c r="C143" t="s">
        <v>16</v>
      </c>
      <c r="D143" t="s">
        <v>29</v>
      </c>
      <c r="E143" t="s">
        <v>27</v>
      </c>
      <c r="F143" t="s">
        <v>19</v>
      </c>
      <c r="G143" t="s">
        <v>154</v>
      </c>
      <c r="H143" t="s">
        <v>21</v>
      </c>
      <c r="J143">
        <v>0.5</v>
      </c>
      <c r="K143">
        <v>19</v>
      </c>
      <c r="L143">
        <v>0</v>
      </c>
      <c r="M143">
        <v>19</v>
      </c>
      <c r="O143" t="b">
        <v>1</v>
      </c>
    </row>
    <row r="144" spans="1:15" x14ac:dyDescent="0.2">
      <c r="A144">
        <v>7617</v>
      </c>
      <c r="B144" t="s">
        <v>112</v>
      </c>
      <c r="C144" t="s">
        <v>16</v>
      </c>
      <c r="D144" t="s">
        <v>29</v>
      </c>
      <c r="E144" t="s">
        <v>27</v>
      </c>
      <c r="F144" t="s">
        <v>19</v>
      </c>
      <c r="G144" t="s">
        <v>155</v>
      </c>
      <c r="H144" t="s">
        <v>21</v>
      </c>
      <c r="J144">
        <v>0.5</v>
      </c>
      <c r="K144">
        <v>19</v>
      </c>
      <c r="L144">
        <v>0</v>
      </c>
      <c r="M144">
        <v>19</v>
      </c>
      <c r="O144" t="b">
        <v>1</v>
      </c>
    </row>
    <row r="145" spans="1:15" x14ac:dyDescent="0.2">
      <c r="A145">
        <v>7617</v>
      </c>
      <c r="B145" t="s">
        <v>112</v>
      </c>
      <c r="C145" t="s">
        <v>16</v>
      </c>
      <c r="D145" t="s">
        <v>29</v>
      </c>
      <c r="E145" t="s">
        <v>27</v>
      </c>
      <c r="F145" t="s">
        <v>19</v>
      </c>
      <c r="G145" t="s">
        <v>156</v>
      </c>
      <c r="H145" t="s">
        <v>21</v>
      </c>
      <c r="J145">
        <v>1</v>
      </c>
      <c r="K145">
        <v>19</v>
      </c>
      <c r="L145">
        <v>0</v>
      </c>
      <c r="M145">
        <v>19</v>
      </c>
      <c r="O145" t="b">
        <v>1</v>
      </c>
    </row>
    <row r="146" spans="1:15" x14ac:dyDescent="0.2">
      <c r="A146">
        <v>7617</v>
      </c>
      <c r="B146" t="s">
        <v>112</v>
      </c>
      <c r="C146" t="s">
        <v>16</v>
      </c>
      <c r="D146" t="s">
        <v>29</v>
      </c>
      <c r="E146" t="s">
        <v>27</v>
      </c>
      <c r="F146" t="s">
        <v>19</v>
      </c>
      <c r="G146" t="s">
        <v>157</v>
      </c>
      <c r="H146" t="s">
        <v>21</v>
      </c>
      <c r="J146">
        <v>2</v>
      </c>
      <c r="K146">
        <v>19</v>
      </c>
      <c r="L146">
        <v>0</v>
      </c>
      <c r="M146">
        <v>19</v>
      </c>
      <c r="O146" t="b">
        <v>1</v>
      </c>
    </row>
    <row r="147" spans="1:15" x14ac:dyDescent="0.2">
      <c r="A147">
        <v>7617</v>
      </c>
      <c r="B147" t="s">
        <v>112</v>
      </c>
      <c r="C147" t="s">
        <v>16</v>
      </c>
      <c r="D147" t="s">
        <v>29</v>
      </c>
      <c r="E147" t="s">
        <v>27</v>
      </c>
      <c r="F147" t="s">
        <v>19</v>
      </c>
      <c r="G147" t="s">
        <v>158</v>
      </c>
      <c r="H147" t="s">
        <v>21</v>
      </c>
      <c r="J147">
        <v>2</v>
      </c>
      <c r="K147">
        <v>19</v>
      </c>
      <c r="L147">
        <v>0</v>
      </c>
      <c r="M147">
        <v>19</v>
      </c>
      <c r="O147" t="b">
        <v>1</v>
      </c>
    </row>
    <row r="148" spans="1:15" x14ac:dyDescent="0.2">
      <c r="A148">
        <v>19358</v>
      </c>
      <c r="B148" t="s">
        <v>104</v>
      </c>
      <c r="C148" t="s">
        <v>16</v>
      </c>
      <c r="D148" t="s">
        <v>51</v>
      </c>
      <c r="E148" t="s">
        <v>105</v>
      </c>
      <c r="F148" t="s">
        <v>19</v>
      </c>
      <c r="G148" t="s">
        <v>159</v>
      </c>
      <c r="H148" t="s">
        <v>21</v>
      </c>
      <c r="J148">
        <v>4</v>
      </c>
      <c r="K148">
        <v>21.5</v>
      </c>
      <c r="L148">
        <v>0</v>
      </c>
      <c r="M148">
        <v>21.5</v>
      </c>
      <c r="O148" t="b">
        <v>1</v>
      </c>
    </row>
    <row r="149" spans="1:15" x14ac:dyDescent="0.2">
      <c r="A149">
        <v>19358</v>
      </c>
      <c r="B149" t="s">
        <v>104</v>
      </c>
      <c r="C149" t="s">
        <v>16</v>
      </c>
      <c r="D149" t="s">
        <v>51</v>
      </c>
      <c r="E149" t="s">
        <v>105</v>
      </c>
      <c r="F149" t="s">
        <v>19</v>
      </c>
      <c r="G149" t="s">
        <v>160</v>
      </c>
      <c r="H149" t="s">
        <v>21</v>
      </c>
      <c r="J149">
        <v>4</v>
      </c>
      <c r="K149">
        <v>21.5</v>
      </c>
      <c r="L149">
        <v>0</v>
      </c>
      <c r="M149">
        <v>21.5</v>
      </c>
      <c r="O149" t="b">
        <v>1</v>
      </c>
    </row>
    <row r="150" spans="1:15" x14ac:dyDescent="0.2">
      <c r="A150">
        <v>19358</v>
      </c>
      <c r="B150" t="s">
        <v>104</v>
      </c>
      <c r="C150" t="s">
        <v>16</v>
      </c>
      <c r="D150" t="s">
        <v>51</v>
      </c>
      <c r="E150" t="s">
        <v>105</v>
      </c>
      <c r="F150" t="s">
        <v>19</v>
      </c>
      <c r="G150" t="s">
        <v>161</v>
      </c>
      <c r="H150" t="s">
        <v>21</v>
      </c>
      <c r="J150">
        <v>2</v>
      </c>
      <c r="K150">
        <v>21.5</v>
      </c>
      <c r="L150">
        <v>0</v>
      </c>
      <c r="M150">
        <v>21.5</v>
      </c>
      <c r="O150" t="b">
        <v>1</v>
      </c>
    </row>
    <row r="151" spans="1:15" x14ac:dyDescent="0.2">
      <c r="A151">
        <v>19358</v>
      </c>
      <c r="B151" t="s">
        <v>104</v>
      </c>
      <c r="C151" t="s">
        <v>16</v>
      </c>
      <c r="D151" t="s">
        <v>51</v>
      </c>
      <c r="E151" t="s">
        <v>105</v>
      </c>
      <c r="F151" t="s">
        <v>19</v>
      </c>
      <c r="G151" t="s">
        <v>162</v>
      </c>
      <c r="H151" t="s">
        <v>21</v>
      </c>
      <c r="J151">
        <v>1</v>
      </c>
      <c r="K151">
        <v>21.5</v>
      </c>
      <c r="L151">
        <v>0</v>
      </c>
      <c r="M151">
        <v>21.5</v>
      </c>
      <c r="O151" t="b">
        <v>1</v>
      </c>
    </row>
    <row r="152" spans="1:15" x14ac:dyDescent="0.2">
      <c r="A152">
        <v>19358</v>
      </c>
      <c r="B152" t="s">
        <v>104</v>
      </c>
      <c r="C152" t="s">
        <v>16</v>
      </c>
      <c r="D152" t="s">
        <v>51</v>
      </c>
      <c r="E152" t="s">
        <v>105</v>
      </c>
      <c r="F152" t="s">
        <v>19</v>
      </c>
      <c r="G152" t="s">
        <v>163</v>
      </c>
      <c r="H152" t="s">
        <v>21</v>
      </c>
      <c r="J152">
        <v>1</v>
      </c>
      <c r="K152">
        <v>21.5</v>
      </c>
      <c r="L152">
        <v>0</v>
      </c>
      <c r="M152">
        <v>21.5</v>
      </c>
      <c r="O152" t="b">
        <v>1</v>
      </c>
    </row>
    <row r="153" spans="1:15" x14ac:dyDescent="0.2">
      <c r="A153">
        <v>19358</v>
      </c>
      <c r="B153" t="s">
        <v>104</v>
      </c>
      <c r="C153" t="s">
        <v>16</v>
      </c>
      <c r="D153" t="s">
        <v>51</v>
      </c>
      <c r="E153" t="s">
        <v>105</v>
      </c>
      <c r="F153" t="s">
        <v>19</v>
      </c>
      <c r="G153" t="s">
        <v>164</v>
      </c>
      <c r="H153" t="s">
        <v>21</v>
      </c>
      <c r="J153">
        <v>4</v>
      </c>
      <c r="K153">
        <v>21.5</v>
      </c>
      <c r="L153">
        <v>0</v>
      </c>
      <c r="M153">
        <v>21.5</v>
      </c>
      <c r="O153" t="b">
        <v>1</v>
      </c>
    </row>
    <row r="154" spans="1:15" x14ac:dyDescent="0.2">
      <c r="A154">
        <v>19358</v>
      </c>
      <c r="B154" t="s">
        <v>104</v>
      </c>
      <c r="C154" t="s">
        <v>16</v>
      </c>
      <c r="D154" t="s">
        <v>51</v>
      </c>
      <c r="E154" t="s">
        <v>105</v>
      </c>
      <c r="F154" t="s">
        <v>19</v>
      </c>
      <c r="G154" t="s">
        <v>95</v>
      </c>
      <c r="H154" t="s">
        <v>21</v>
      </c>
      <c r="J154">
        <v>1</v>
      </c>
      <c r="K154">
        <v>21.5</v>
      </c>
      <c r="L154">
        <v>0</v>
      </c>
      <c r="M154">
        <v>21.5</v>
      </c>
      <c r="O154" t="b">
        <v>1</v>
      </c>
    </row>
    <row r="155" spans="1:15" x14ac:dyDescent="0.2">
      <c r="A155">
        <v>19358</v>
      </c>
      <c r="B155" t="s">
        <v>104</v>
      </c>
      <c r="C155" t="s">
        <v>16</v>
      </c>
      <c r="D155" t="s">
        <v>51</v>
      </c>
      <c r="E155" t="s">
        <v>105</v>
      </c>
      <c r="F155" t="s">
        <v>19</v>
      </c>
      <c r="G155" t="s">
        <v>165</v>
      </c>
      <c r="H155" t="s">
        <v>21</v>
      </c>
      <c r="J155">
        <v>1</v>
      </c>
      <c r="K155">
        <v>21.5</v>
      </c>
      <c r="L155">
        <v>0</v>
      </c>
      <c r="M155">
        <v>21.5</v>
      </c>
      <c r="O155" t="b">
        <v>1</v>
      </c>
    </row>
    <row r="156" spans="1:15" x14ac:dyDescent="0.2">
      <c r="A156">
        <v>19358</v>
      </c>
      <c r="B156" t="s">
        <v>104</v>
      </c>
      <c r="C156" t="s">
        <v>16</v>
      </c>
      <c r="D156" t="s">
        <v>51</v>
      </c>
      <c r="E156" t="s">
        <v>105</v>
      </c>
      <c r="F156" t="s">
        <v>19</v>
      </c>
      <c r="G156" t="s">
        <v>166</v>
      </c>
      <c r="H156" t="s">
        <v>21</v>
      </c>
      <c r="K156">
        <v>21.5</v>
      </c>
      <c r="L156">
        <v>0</v>
      </c>
      <c r="M156">
        <v>21.5</v>
      </c>
      <c r="O156" t="b">
        <v>1</v>
      </c>
    </row>
    <row r="157" spans="1:15" x14ac:dyDescent="0.2">
      <c r="A157">
        <v>19358</v>
      </c>
      <c r="B157" t="s">
        <v>104</v>
      </c>
      <c r="C157" t="s">
        <v>16</v>
      </c>
      <c r="D157" t="s">
        <v>51</v>
      </c>
      <c r="E157" t="s">
        <v>105</v>
      </c>
      <c r="F157" t="s">
        <v>19</v>
      </c>
      <c r="G157" t="s">
        <v>55</v>
      </c>
      <c r="H157" t="s">
        <v>21</v>
      </c>
      <c r="K157">
        <v>21.5</v>
      </c>
      <c r="L157">
        <v>0</v>
      </c>
      <c r="M157">
        <v>21.5</v>
      </c>
      <c r="O157" t="b">
        <v>1</v>
      </c>
    </row>
    <row r="158" spans="1:15" x14ac:dyDescent="0.2">
      <c r="A158">
        <v>19358</v>
      </c>
      <c r="B158" t="s">
        <v>104</v>
      </c>
      <c r="C158" t="s">
        <v>16</v>
      </c>
      <c r="D158" t="s">
        <v>51</v>
      </c>
      <c r="E158" t="s">
        <v>105</v>
      </c>
      <c r="F158" t="s">
        <v>19</v>
      </c>
      <c r="G158" t="s">
        <v>56</v>
      </c>
      <c r="H158" t="s">
        <v>21</v>
      </c>
      <c r="J158">
        <v>2</v>
      </c>
      <c r="K158">
        <v>21.5</v>
      </c>
      <c r="L158">
        <v>0</v>
      </c>
      <c r="M158">
        <v>21.5</v>
      </c>
      <c r="O158" t="b">
        <v>1</v>
      </c>
    </row>
    <row r="159" spans="1:15" x14ac:dyDescent="0.2">
      <c r="A159">
        <v>19358</v>
      </c>
      <c r="B159" t="s">
        <v>104</v>
      </c>
      <c r="C159" t="s">
        <v>16</v>
      </c>
      <c r="D159" t="s">
        <v>51</v>
      </c>
      <c r="E159" t="s">
        <v>105</v>
      </c>
      <c r="F159" t="s">
        <v>19</v>
      </c>
      <c r="G159" t="s">
        <v>57</v>
      </c>
      <c r="H159" t="s">
        <v>21</v>
      </c>
      <c r="K159">
        <v>21.5</v>
      </c>
      <c r="L159">
        <v>0</v>
      </c>
      <c r="M159">
        <v>21.5</v>
      </c>
      <c r="O159" t="b">
        <v>1</v>
      </c>
    </row>
    <row r="160" spans="1:15" x14ac:dyDescent="0.2">
      <c r="A160">
        <v>19358</v>
      </c>
      <c r="B160" t="s">
        <v>104</v>
      </c>
      <c r="C160" t="s">
        <v>16</v>
      </c>
      <c r="D160" t="s">
        <v>51</v>
      </c>
      <c r="E160" t="s">
        <v>105</v>
      </c>
      <c r="F160" t="s">
        <v>19</v>
      </c>
      <c r="G160" t="s">
        <v>58</v>
      </c>
      <c r="H160" t="s">
        <v>21</v>
      </c>
      <c r="J160">
        <v>1</v>
      </c>
      <c r="K160">
        <v>21.5</v>
      </c>
      <c r="L160">
        <v>0</v>
      </c>
      <c r="M160">
        <v>21.5</v>
      </c>
      <c r="O160" t="b">
        <v>1</v>
      </c>
    </row>
    <row r="161" spans="1:15" x14ac:dyDescent="0.2">
      <c r="A161">
        <v>19358</v>
      </c>
      <c r="B161" t="s">
        <v>104</v>
      </c>
      <c r="C161" t="s">
        <v>16</v>
      </c>
      <c r="D161" t="s">
        <v>51</v>
      </c>
      <c r="E161" t="s">
        <v>105</v>
      </c>
      <c r="F161" t="s">
        <v>19</v>
      </c>
      <c r="G161" t="s">
        <v>59</v>
      </c>
      <c r="H161" t="s">
        <v>21</v>
      </c>
      <c r="J161">
        <v>0.5</v>
      </c>
      <c r="K161">
        <v>21.5</v>
      </c>
      <c r="L161">
        <v>0</v>
      </c>
      <c r="M161">
        <v>21.5</v>
      </c>
      <c r="O161" t="b">
        <v>1</v>
      </c>
    </row>
    <row r="162" spans="1:15" x14ac:dyDescent="0.2">
      <c r="A162">
        <v>19358</v>
      </c>
      <c r="B162" t="s">
        <v>104</v>
      </c>
      <c r="C162" t="s">
        <v>16</v>
      </c>
      <c r="D162" t="s">
        <v>51</v>
      </c>
      <c r="E162" t="s">
        <v>105</v>
      </c>
      <c r="F162" t="s">
        <v>19</v>
      </c>
      <c r="G162" t="s">
        <v>60</v>
      </c>
      <c r="H162" t="s">
        <v>21</v>
      </c>
      <c r="K162">
        <v>21.5</v>
      </c>
      <c r="L162">
        <v>0</v>
      </c>
      <c r="M162">
        <v>21.5</v>
      </c>
      <c r="O162" t="b">
        <v>1</v>
      </c>
    </row>
    <row r="163" spans="1:15" x14ac:dyDescent="0.2">
      <c r="A163">
        <v>19358</v>
      </c>
      <c r="B163" t="s">
        <v>104</v>
      </c>
      <c r="C163" t="s">
        <v>16</v>
      </c>
      <c r="D163" t="s">
        <v>51</v>
      </c>
      <c r="E163" t="s">
        <v>105</v>
      </c>
      <c r="F163" t="s">
        <v>19</v>
      </c>
      <c r="G163" t="s">
        <v>61</v>
      </c>
      <c r="H163" t="s">
        <v>21</v>
      </c>
      <c r="K163">
        <v>21.5</v>
      </c>
      <c r="L163">
        <v>0</v>
      </c>
      <c r="M163">
        <v>21.5</v>
      </c>
      <c r="O163" t="b">
        <v>1</v>
      </c>
    </row>
    <row r="164" spans="1:15" x14ac:dyDescent="0.2">
      <c r="A164">
        <v>8030</v>
      </c>
      <c r="B164" t="s">
        <v>107</v>
      </c>
      <c r="C164" t="s">
        <v>16</v>
      </c>
      <c r="D164" t="s">
        <v>51</v>
      </c>
      <c r="E164" t="s">
        <v>27</v>
      </c>
      <c r="F164" t="s">
        <v>19</v>
      </c>
      <c r="G164" t="s">
        <v>167</v>
      </c>
      <c r="H164" t="s">
        <v>21</v>
      </c>
      <c r="J164">
        <v>4</v>
      </c>
      <c r="K164">
        <v>12</v>
      </c>
      <c r="L164">
        <v>0</v>
      </c>
      <c r="M164">
        <v>12</v>
      </c>
      <c r="O164" t="b">
        <v>1</v>
      </c>
    </row>
    <row r="165" spans="1:15" x14ac:dyDescent="0.2">
      <c r="A165">
        <v>8030</v>
      </c>
      <c r="B165" t="s">
        <v>107</v>
      </c>
      <c r="C165" t="s">
        <v>16</v>
      </c>
      <c r="D165" t="s">
        <v>51</v>
      </c>
      <c r="E165" t="s">
        <v>27</v>
      </c>
      <c r="F165" t="s">
        <v>19</v>
      </c>
      <c r="G165" t="s">
        <v>168</v>
      </c>
      <c r="H165" t="s">
        <v>21</v>
      </c>
      <c r="J165">
        <v>1</v>
      </c>
      <c r="K165">
        <v>12</v>
      </c>
      <c r="L165">
        <v>0</v>
      </c>
      <c r="M165">
        <v>12</v>
      </c>
      <c r="O165" t="b">
        <v>1</v>
      </c>
    </row>
    <row r="166" spans="1:15" x14ac:dyDescent="0.2">
      <c r="A166">
        <v>8030</v>
      </c>
      <c r="B166" t="s">
        <v>107</v>
      </c>
      <c r="C166" t="s">
        <v>16</v>
      </c>
      <c r="D166" t="s">
        <v>51</v>
      </c>
      <c r="E166" t="s">
        <v>27</v>
      </c>
      <c r="F166" t="s">
        <v>19</v>
      </c>
      <c r="G166" t="s">
        <v>169</v>
      </c>
      <c r="H166" t="s">
        <v>21</v>
      </c>
      <c r="J166">
        <v>4</v>
      </c>
      <c r="K166">
        <v>12</v>
      </c>
      <c r="L166">
        <v>0</v>
      </c>
      <c r="M166">
        <v>12</v>
      </c>
      <c r="O166" t="b">
        <v>1</v>
      </c>
    </row>
    <row r="167" spans="1:15" x14ac:dyDescent="0.2">
      <c r="A167">
        <v>8030</v>
      </c>
      <c r="B167" t="s">
        <v>107</v>
      </c>
      <c r="C167" t="s">
        <v>16</v>
      </c>
      <c r="D167" t="s">
        <v>51</v>
      </c>
      <c r="E167" t="s">
        <v>27</v>
      </c>
      <c r="F167" t="s">
        <v>19</v>
      </c>
      <c r="G167" t="s">
        <v>170</v>
      </c>
      <c r="H167" t="s">
        <v>21</v>
      </c>
      <c r="J167">
        <v>1</v>
      </c>
      <c r="K167">
        <v>12</v>
      </c>
      <c r="L167">
        <v>0</v>
      </c>
      <c r="M167">
        <v>12</v>
      </c>
      <c r="O167" t="b">
        <v>1</v>
      </c>
    </row>
    <row r="168" spans="1:15" x14ac:dyDescent="0.2">
      <c r="A168">
        <v>8030</v>
      </c>
      <c r="B168" t="s">
        <v>107</v>
      </c>
      <c r="C168" t="s">
        <v>16</v>
      </c>
      <c r="D168" t="s">
        <v>51</v>
      </c>
      <c r="E168" t="s">
        <v>27</v>
      </c>
      <c r="F168" t="s">
        <v>19</v>
      </c>
      <c r="G168" t="s">
        <v>95</v>
      </c>
      <c r="H168" t="s">
        <v>21</v>
      </c>
      <c r="J168">
        <v>1</v>
      </c>
      <c r="K168">
        <v>12</v>
      </c>
      <c r="L168">
        <v>0</v>
      </c>
      <c r="M168">
        <v>12</v>
      </c>
      <c r="O168" t="b">
        <v>1</v>
      </c>
    </row>
    <row r="169" spans="1:15" x14ac:dyDescent="0.2">
      <c r="A169">
        <v>8030</v>
      </c>
      <c r="B169" t="s">
        <v>107</v>
      </c>
      <c r="C169" t="s">
        <v>16</v>
      </c>
      <c r="D169" t="s">
        <v>51</v>
      </c>
      <c r="E169" t="s">
        <v>27</v>
      </c>
      <c r="F169" t="s">
        <v>19</v>
      </c>
      <c r="G169" t="s">
        <v>96</v>
      </c>
      <c r="H169" t="s">
        <v>21</v>
      </c>
      <c r="J169">
        <v>1</v>
      </c>
      <c r="K169">
        <v>12</v>
      </c>
      <c r="L169">
        <v>0</v>
      </c>
      <c r="M169">
        <v>12</v>
      </c>
      <c r="O169" t="b">
        <v>1</v>
      </c>
    </row>
    <row r="170" spans="1:15" x14ac:dyDescent="0.2">
      <c r="A170">
        <v>7617</v>
      </c>
      <c r="B170" t="s">
        <v>112</v>
      </c>
      <c r="C170" t="s">
        <v>16</v>
      </c>
      <c r="D170" t="s">
        <v>51</v>
      </c>
      <c r="E170" t="s">
        <v>27</v>
      </c>
      <c r="F170" t="s">
        <v>19</v>
      </c>
      <c r="G170" t="s">
        <v>171</v>
      </c>
      <c r="H170" t="s">
        <v>21</v>
      </c>
      <c r="J170">
        <v>2</v>
      </c>
      <c r="K170">
        <v>24</v>
      </c>
      <c r="L170">
        <v>0</v>
      </c>
      <c r="M170">
        <v>24</v>
      </c>
      <c r="N170" s="2">
        <v>45719.5625</v>
      </c>
      <c r="O170" t="b">
        <v>1</v>
      </c>
    </row>
    <row r="171" spans="1:15" x14ac:dyDescent="0.2">
      <c r="A171">
        <v>7617</v>
      </c>
      <c r="B171" t="s">
        <v>112</v>
      </c>
      <c r="C171" t="s">
        <v>16</v>
      </c>
      <c r="D171" t="s">
        <v>51</v>
      </c>
      <c r="E171" t="s">
        <v>27</v>
      </c>
      <c r="F171" t="s">
        <v>19</v>
      </c>
      <c r="G171" t="s">
        <v>172</v>
      </c>
      <c r="H171" t="s">
        <v>21</v>
      </c>
      <c r="J171">
        <v>4</v>
      </c>
      <c r="K171">
        <v>24</v>
      </c>
      <c r="L171">
        <v>0</v>
      </c>
      <c r="M171">
        <v>24</v>
      </c>
      <c r="N171" s="2">
        <v>45719.5625</v>
      </c>
      <c r="O171" t="b">
        <v>1</v>
      </c>
    </row>
    <row r="172" spans="1:15" x14ac:dyDescent="0.2">
      <c r="A172">
        <v>7617</v>
      </c>
      <c r="B172" t="s">
        <v>112</v>
      </c>
      <c r="C172" t="s">
        <v>16</v>
      </c>
      <c r="D172" t="s">
        <v>51</v>
      </c>
      <c r="E172" t="s">
        <v>27</v>
      </c>
      <c r="F172" t="s">
        <v>19</v>
      </c>
      <c r="G172" t="s">
        <v>173</v>
      </c>
      <c r="H172" t="s">
        <v>21</v>
      </c>
      <c r="J172">
        <v>1</v>
      </c>
      <c r="K172">
        <v>24</v>
      </c>
      <c r="L172">
        <v>0</v>
      </c>
      <c r="M172">
        <v>24</v>
      </c>
      <c r="N172" s="2">
        <v>45719.5625</v>
      </c>
      <c r="O172" t="b">
        <v>1</v>
      </c>
    </row>
    <row r="173" spans="1:15" x14ac:dyDescent="0.2">
      <c r="A173">
        <v>7617</v>
      </c>
      <c r="B173" t="s">
        <v>112</v>
      </c>
      <c r="C173" t="s">
        <v>16</v>
      </c>
      <c r="D173" t="s">
        <v>51</v>
      </c>
      <c r="E173" t="s">
        <v>27</v>
      </c>
      <c r="F173" t="s">
        <v>19</v>
      </c>
      <c r="G173" t="s">
        <v>174</v>
      </c>
      <c r="H173" t="s">
        <v>21</v>
      </c>
      <c r="J173">
        <v>2</v>
      </c>
      <c r="K173">
        <v>24</v>
      </c>
      <c r="L173">
        <v>0</v>
      </c>
      <c r="M173">
        <v>24</v>
      </c>
      <c r="N173" s="2">
        <v>45719.5625</v>
      </c>
      <c r="O173" t="b">
        <v>1</v>
      </c>
    </row>
    <row r="174" spans="1:15" x14ac:dyDescent="0.2">
      <c r="A174">
        <v>7617</v>
      </c>
      <c r="B174" t="s">
        <v>112</v>
      </c>
      <c r="C174" t="s">
        <v>16</v>
      </c>
      <c r="D174" t="s">
        <v>51</v>
      </c>
      <c r="E174" t="s">
        <v>27</v>
      </c>
      <c r="F174" t="s">
        <v>19</v>
      </c>
      <c r="G174" t="s">
        <v>175</v>
      </c>
      <c r="H174" t="s">
        <v>21</v>
      </c>
      <c r="J174">
        <v>4</v>
      </c>
      <c r="K174">
        <v>24</v>
      </c>
      <c r="L174">
        <v>0</v>
      </c>
      <c r="M174">
        <v>24</v>
      </c>
      <c r="N174" s="2">
        <v>45719.5625</v>
      </c>
      <c r="O174" t="b">
        <v>1</v>
      </c>
    </row>
    <row r="175" spans="1:15" x14ac:dyDescent="0.2">
      <c r="A175">
        <v>7617</v>
      </c>
      <c r="B175" t="s">
        <v>112</v>
      </c>
      <c r="C175" t="s">
        <v>16</v>
      </c>
      <c r="D175" t="s">
        <v>51</v>
      </c>
      <c r="E175" t="s">
        <v>27</v>
      </c>
      <c r="F175" t="s">
        <v>19</v>
      </c>
      <c r="G175" t="s">
        <v>176</v>
      </c>
      <c r="H175" t="s">
        <v>21</v>
      </c>
      <c r="J175">
        <v>2</v>
      </c>
      <c r="K175">
        <v>24</v>
      </c>
      <c r="L175">
        <v>0</v>
      </c>
      <c r="M175">
        <v>24</v>
      </c>
      <c r="N175" s="2">
        <v>45719.5625</v>
      </c>
      <c r="O175" t="b">
        <v>1</v>
      </c>
    </row>
    <row r="176" spans="1:15" x14ac:dyDescent="0.2">
      <c r="A176">
        <v>7617</v>
      </c>
      <c r="B176" t="s">
        <v>112</v>
      </c>
      <c r="C176" t="s">
        <v>16</v>
      </c>
      <c r="D176" t="s">
        <v>51</v>
      </c>
      <c r="E176" t="s">
        <v>27</v>
      </c>
      <c r="F176" t="s">
        <v>19</v>
      </c>
      <c r="G176" t="s">
        <v>84</v>
      </c>
      <c r="H176" t="s">
        <v>21</v>
      </c>
      <c r="J176">
        <v>1</v>
      </c>
      <c r="K176">
        <v>24</v>
      </c>
      <c r="L176">
        <v>0</v>
      </c>
      <c r="M176">
        <v>24</v>
      </c>
      <c r="N176" s="2">
        <v>45719.5625</v>
      </c>
      <c r="O176" t="b">
        <v>1</v>
      </c>
    </row>
    <row r="177" spans="1:15" x14ac:dyDescent="0.2">
      <c r="A177">
        <v>7617</v>
      </c>
      <c r="B177" t="s">
        <v>112</v>
      </c>
      <c r="C177" t="s">
        <v>16</v>
      </c>
      <c r="D177" t="s">
        <v>51</v>
      </c>
      <c r="E177" t="s">
        <v>27</v>
      </c>
      <c r="F177" t="s">
        <v>19</v>
      </c>
      <c r="G177" t="s">
        <v>85</v>
      </c>
      <c r="H177" t="s">
        <v>21</v>
      </c>
      <c r="J177">
        <v>1</v>
      </c>
      <c r="K177">
        <v>24</v>
      </c>
      <c r="L177">
        <v>0</v>
      </c>
      <c r="M177">
        <v>24</v>
      </c>
      <c r="N177" s="2">
        <v>45719.5625</v>
      </c>
      <c r="O177" t="b">
        <v>1</v>
      </c>
    </row>
    <row r="178" spans="1:15" x14ac:dyDescent="0.2">
      <c r="A178">
        <v>7617</v>
      </c>
      <c r="B178" t="s">
        <v>112</v>
      </c>
      <c r="C178" t="s">
        <v>16</v>
      </c>
      <c r="D178" t="s">
        <v>51</v>
      </c>
      <c r="E178" t="s">
        <v>27</v>
      </c>
      <c r="F178" t="s">
        <v>19</v>
      </c>
      <c r="G178" t="s">
        <v>59</v>
      </c>
      <c r="H178" t="s">
        <v>21</v>
      </c>
      <c r="K178">
        <v>24</v>
      </c>
      <c r="L178">
        <v>0</v>
      </c>
      <c r="M178">
        <v>24</v>
      </c>
      <c r="N178" s="2">
        <v>45719.5625</v>
      </c>
      <c r="O178" t="b">
        <v>1</v>
      </c>
    </row>
    <row r="179" spans="1:15" x14ac:dyDescent="0.2">
      <c r="A179">
        <v>7617</v>
      </c>
      <c r="B179" t="s">
        <v>112</v>
      </c>
      <c r="C179" t="s">
        <v>16</v>
      </c>
      <c r="D179" t="s">
        <v>51</v>
      </c>
      <c r="E179" t="s">
        <v>27</v>
      </c>
      <c r="F179" t="s">
        <v>19</v>
      </c>
      <c r="G179" t="s">
        <v>177</v>
      </c>
      <c r="H179" t="s">
        <v>21</v>
      </c>
      <c r="J179">
        <v>0</v>
      </c>
      <c r="K179">
        <v>24</v>
      </c>
      <c r="L179">
        <v>0</v>
      </c>
      <c r="M179">
        <v>24</v>
      </c>
      <c r="N179" s="2">
        <v>45719.5625</v>
      </c>
      <c r="O179" t="b">
        <v>1</v>
      </c>
    </row>
    <row r="180" spans="1:15" x14ac:dyDescent="0.2">
      <c r="A180">
        <v>7617</v>
      </c>
      <c r="B180" t="s">
        <v>112</v>
      </c>
      <c r="C180" t="s">
        <v>16</v>
      </c>
      <c r="D180" t="s">
        <v>51</v>
      </c>
      <c r="E180" t="s">
        <v>27</v>
      </c>
      <c r="F180" t="s">
        <v>19</v>
      </c>
      <c r="G180" t="s">
        <v>178</v>
      </c>
      <c r="H180" t="s">
        <v>21</v>
      </c>
      <c r="J180">
        <v>2</v>
      </c>
      <c r="K180">
        <v>24</v>
      </c>
      <c r="L180">
        <v>0</v>
      </c>
      <c r="M180">
        <v>24</v>
      </c>
      <c r="N180" s="2">
        <v>45719.5625</v>
      </c>
      <c r="O180" t="b">
        <v>1</v>
      </c>
    </row>
    <row r="181" spans="1:15" x14ac:dyDescent="0.2">
      <c r="A181">
        <v>7617</v>
      </c>
      <c r="B181" t="s">
        <v>112</v>
      </c>
      <c r="C181" t="s">
        <v>16</v>
      </c>
      <c r="D181" t="s">
        <v>51</v>
      </c>
      <c r="E181" t="s">
        <v>27</v>
      </c>
      <c r="F181" t="s">
        <v>19</v>
      </c>
      <c r="G181" t="s">
        <v>179</v>
      </c>
      <c r="H181" t="s">
        <v>21</v>
      </c>
      <c r="J181">
        <v>2</v>
      </c>
      <c r="K181">
        <v>24</v>
      </c>
      <c r="L181">
        <v>0</v>
      </c>
      <c r="M181">
        <v>24</v>
      </c>
      <c r="N181" s="2">
        <v>45719.5625</v>
      </c>
      <c r="O181" t="b">
        <v>1</v>
      </c>
    </row>
    <row r="182" spans="1:15" x14ac:dyDescent="0.2">
      <c r="A182">
        <v>7617</v>
      </c>
      <c r="B182" t="s">
        <v>112</v>
      </c>
      <c r="C182" t="s">
        <v>16</v>
      </c>
      <c r="D182" t="s">
        <v>51</v>
      </c>
      <c r="E182" t="s">
        <v>27</v>
      </c>
      <c r="F182" t="s">
        <v>19</v>
      </c>
      <c r="G182" t="s">
        <v>57</v>
      </c>
      <c r="H182" t="s">
        <v>21</v>
      </c>
      <c r="J182">
        <v>0.5</v>
      </c>
      <c r="K182">
        <v>24</v>
      </c>
      <c r="L182">
        <v>0</v>
      </c>
      <c r="M182">
        <v>24</v>
      </c>
      <c r="N182" s="2">
        <v>45719.5625</v>
      </c>
      <c r="O182" t="b">
        <v>1</v>
      </c>
    </row>
    <row r="183" spans="1:15" x14ac:dyDescent="0.2">
      <c r="A183">
        <v>7617</v>
      </c>
      <c r="B183" t="s">
        <v>112</v>
      </c>
      <c r="C183" t="s">
        <v>16</v>
      </c>
      <c r="D183" t="s">
        <v>51</v>
      </c>
      <c r="E183" t="s">
        <v>27</v>
      </c>
      <c r="F183" t="s">
        <v>19</v>
      </c>
      <c r="G183" t="s">
        <v>56</v>
      </c>
      <c r="H183" t="s">
        <v>21</v>
      </c>
      <c r="J183">
        <v>2</v>
      </c>
      <c r="K183">
        <v>24</v>
      </c>
      <c r="L183">
        <v>0</v>
      </c>
      <c r="M183">
        <v>24</v>
      </c>
      <c r="N183" s="2">
        <v>45719.5625</v>
      </c>
      <c r="O183" t="b">
        <v>1</v>
      </c>
    </row>
    <row r="184" spans="1:15" x14ac:dyDescent="0.2">
      <c r="A184">
        <v>7617</v>
      </c>
      <c r="B184" t="s">
        <v>112</v>
      </c>
      <c r="C184" t="s">
        <v>16</v>
      </c>
      <c r="D184" t="s">
        <v>51</v>
      </c>
      <c r="E184" t="s">
        <v>27</v>
      </c>
      <c r="F184" t="s">
        <v>19</v>
      </c>
      <c r="G184" t="s">
        <v>55</v>
      </c>
      <c r="H184" t="s">
        <v>21</v>
      </c>
      <c r="J184">
        <v>0.5</v>
      </c>
      <c r="K184">
        <v>24</v>
      </c>
      <c r="L184">
        <v>0</v>
      </c>
      <c r="M184">
        <v>24</v>
      </c>
      <c r="N184" s="2">
        <v>45719.5625</v>
      </c>
      <c r="O184" t="b">
        <v>1</v>
      </c>
    </row>
    <row r="185" spans="1:15" x14ac:dyDescent="0.2">
      <c r="A185">
        <v>19358</v>
      </c>
      <c r="B185" t="s">
        <v>104</v>
      </c>
      <c r="C185" t="s">
        <v>16</v>
      </c>
      <c r="D185" t="s">
        <v>63</v>
      </c>
      <c r="E185" t="s">
        <v>105</v>
      </c>
      <c r="F185" t="s">
        <v>19</v>
      </c>
      <c r="G185" t="s">
        <v>180</v>
      </c>
      <c r="H185" t="s">
        <v>21</v>
      </c>
      <c r="J185">
        <v>2</v>
      </c>
      <c r="K185">
        <v>21</v>
      </c>
      <c r="L185">
        <v>0</v>
      </c>
      <c r="M185">
        <v>21</v>
      </c>
      <c r="N185" s="2">
        <v>45712.5625</v>
      </c>
      <c r="O185" t="b">
        <v>1</v>
      </c>
    </row>
    <row r="186" spans="1:15" x14ac:dyDescent="0.2">
      <c r="A186">
        <v>19358</v>
      </c>
      <c r="B186" t="s">
        <v>104</v>
      </c>
      <c r="C186" t="s">
        <v>16</v>
      </c>
      <c r="D186" t="s">
        <v>63</v>
      </c>
      <c r="E186" t="s">
        <v>105</v>
      </c>
      <c r="F186" t="s">
        <v>19</v>
      </c>
      <c r="G186" t="s">
        <v>181</v>
      </c>
      <c r="H186" t="s">
        <v>21</v>
      </c>
      <c r="J186">
        <v>2</v>
      </c>
      <c r="K186">
        <v>21</v>
      </c>
      <c r="L186">
        <v>0</v>
      </c>
      <c r="M186">
        <v>21</v>
      </c>
      <c r="N186" s="2">
        <v>45712.5625</v>
      </c>
      <c r="O186" t="b">
        <v>1</v>
      </c>
    </row>
    <row r="187" spans="1:15" x14ac:dyDescent="0.2">
      <c r="A187">
        <v>19358</v>
      </c>
      <c r="B187" t="s">
        <v>104</v>
      </c>
      <c r="C187" t="s">
        <v>16</v>
      </c>
      <c r="D187" t="s">
        <v>63</v>
      </c>
      <c r="E187" t="s">
        <v>105</v>
      </c>
      <c r="F187" t="s">
        <v>19</v>
      </c>
      <c r="G187" t="s">
        <v>182</v>
      </c>
      <c r="H187" t="s">
        <v>21</v>
      </c>
      <c r="J187">
        <v>1</v>
      </c>
      <c r="K187">
        <v>21</v>
      </c>
      <c r="L187">
        <v>0</v>
      </c>
      <c r="M187">
        <v>21</v>
      </c>
      <c r="N187" s="2">
        <v>45712.5625</v>
      </c>
      <c r="O187" t="b">
        <v>1</v>
      </c>
    </row>
    <row r="188" spans="1:15" x14ac:dyDescent="0.2">
      <c r="A188">
        <v>19358</v>
      </c>
      <c r="B188" t="s">
        <v>104</v>
      </c>
      <c r="C188" t="s">
        <v>16</v>
      </c>
      <c r="D188" t="s">
        <v>63</v>
      </c>
      <c r="E188" t="s">
        <v>105</v>
      </c>
      <c r="F188" t="s">
        <v>19</v>
      </c>
      <c r="G188" t="s">
        <v>96</v>
      </c>
      <c r="H188" t="s">
        <v>21</v>
      </c>
      <c r="J188">
        <v>1</v>
      </c>
      <c r="K188">
        <v>21</v>
      </c>
      <c r="L188">
        <v>0</v>
      </c>
      <c r="M188">
        <v>21</v>
      </c>
      <c r="N188" s="2">
        <v>45712.5625</v>
      </c>
      <c r="O188" t="b">
        <v>1</v>
      </c>
    </row>
    <row r="189" spans="1:15" x14ac:dyDescent="0.2">
      <c r="A189">
        <v>19358</v>
      </c>
      <c r="B189" t="s">
        <v>104</v>
      </c>
      <c r="C189" t="s">
        <v>16</v>
      </c>
      <c r="D189" t="s">
        <v>63</v>
      </c>
      <c r="E189" t="s">
        <v>105</v>
      </c>
      <c r="F189" t="s">
        <v>19</v>
      </c>
      <c r="G189" t="s">
        <v>95</v>
      </c>
      <c r="H189" t="s">
        <v>21</v>
      </c>
      <c r="J189">
        <v>1</v>
      </c>
      <c r="K189">
        <v>21</v>
      </c>
      <c r="L189">
        <v>0</v>
      </c>
      <c r="M189">
        <v>21</v>
      </c>
      <c r="N189" s="2">
        <v>45712.5625</v>
      </c>
      <c r="O189" t="b">
        <v>1</v>
      </c>
    </row>
    <row r="190" spans="1:15" x14ac:dyDescent="0.2">
      <c r="A190">
        <v>19358</v>
      </c>
      <c r="B190" t="s">
        <v>104</v>
      </c>
      <c r="C190" t="s">
        <v>16</v>
      </c>
      <c r="D190" t="s">
        <v>63</v>
      </c>
      <c r="E190" t="s">
        <v>105</v>
      </c>
      <c r="F190" t="s">
        <v>19</v>
      </c>
      <c r="G190" t="s">
        <v>183</v>
      </c>
      <c r="H190" t="s">
        <v>21</v>
      </c>
      <c r="J190">
        <v>8</v>
      </c>
      <c r="K190">
        <v>21</v>
      </c>
      <c r="L190">
        <v>0</v>
      </c>
      <c r="M190">
        <v>21</v>
      </c>
      <c r="N190" s="2">
        <v>45712.5625</v>
      </c>
      <c r="O190" t="b">
        <v>1</v>
      </c>
    </row>
    <row r="191" spans="1:15" x14ac:dyDescent="0.2">
      <c r="A191">
        <v>19358</v>
      </c>
      <c r="B191" t="s">
        <v>104</v>
      </c>
      <c r="C191" t="s">
        <v>16</v>
      </c>
      <c r="D191" t="s">
        <v>63</v>
      </c>
      <c r="E191" t="s">
        <v>105</v>
      </c>
      <c r="F191" t="s">
        <v>19</v>
      </c>
      <c r="G191" t="s">
        <v>184</v>
      </c>
      <c r="H191" t="s">
        <v>21</v>
      </c>
      <c r="J191">
        <v>2</v>
      </c>
      <c r="K191">
        <v>21</v>
      </c>
      <c r="L191">
        <v>0</v>
      </c>
      <c r="M191">
        <v>21</v>
      </c>
      <c r="N191" s="2">
        <v>45712.5625</v>
      </c>
      <c r="O191" t="b">
        <v>1</v>
      </c>
    </row>
    <row r="192" spans="1:15" x14ac:dyDescent="0.2">
      <c r="A192">
        <v>19358</v>
      </c>
      <c r="B192" t="s">
        <v>104</v>
      </c>
      <c r="C192" t="s">
        <v>16</v>
      </c>
      <c r="D192" t="s">
        <v>63</v>
      </c>
      <c r="E192" t="s">
        <v>105</v>
      </c>
      <c r="F192" t="s">
        <v>19</v>
      </c>
      <c r="G192" t="s">
        <v>185</v>
      </c>
      <c r="H192" t="s">
        <v>21</v>
      </c>
      <c r="J192">
        <v>4</v>
      </c>
      <c r="K192">
        <v>21</v>
      </c>
      <c r="L192">
        <v>0</v>
      </c>
      <c r="M192">
        <v>21</v>
      </c>
      <c r="N192" s="2">
        <v>45712.5625</v>
      </c>
      <c r="O192" t="b">
        <v>1</v>
      </c>
    </row>
    <row r="193" spans="1:15" x14ac:dyDescent="0.2">
      <c r="A193">
        <v>8030</v>
      </c>
      <c r="B193" t="s">
        <v>107</v>
      </c>
      <c r="C193" t="s">
        <v>16</v>
      </c>
      <c r="D193" t="s">
        <v>63</v>
      </c>
      <c r="E193" t="s">
        <v>27</v>
      </c>
      <c r="F193" t="s">
        <v>19</v>
      </c>
      <c r="G193" t="s">
        <v>186</v>
      </c>
      <c r="H193" t="s">
        <v>21</v>
      </c>
      <c r="J193">
        <v>2</v>
      </c>
      <c r="K193">
        <v>13</v>
      </c>
      <c r="L193">
        <v>0</v>
      </c>
      <c r="M193">
        <v>13</v>
      </c>
      <c r="O193" t="b">
        <v>1</v>
      </c>
    </row>
    <row r="194" spans="1:15" x14ac:dyDescent="0.2">
      <c r="A194">
        <v>8030</v>
      </c>
      <c r="B194" t="s">
        <v>107</v>
      </c>
      <c r="C194" t="s">
        <v>16</v>
      </c>
      <c r="D194" t="s">
        <v>63</v>
      </c>
      <c r="E194" t="s">
        <v>27</v>
      </c>
      <c r="F194" t="s">
        <v>19</v>
      </c>
      <c r="G194" t="s">
        <v>187</v>
      </c>
      <c r="H194" t="s">
        <v>21</v>
      </c>
      <c r="J194">
        <v>2</v>
      </c>
      <c r="K194">
        <v>13</v>
      </c>
      <c r="L194">
        <v>0</v>
      </c>
      <c r="M194">
        <v>13</v>
      </c>
      <c r="O194" t="b">
        <v>1</v>
      </c>
    </row>
    <row r="195" spans="1:15" x14ac:dyDescent="0.2">
      <c r="A195">
        <v>8030</v>
      </c>
      <c r="B195" t="s">
        <v>107</v>
      </c>
      <c r="C195" t="s">
        <v>16</v>
      </c>
      <c r="D195" t="s">
        <v>63</v>
      </c>
      <c r="E195" t="s">
        <v>27</v>
      </c>
      <c r="F195" t="s">
        <v>19</v>
      </c>
      <c r="G195" t="s">
        <v>188</v>
      </c>
      <c r="H195" t="s">
        <v>21</v>
      </c>
      <c r="J195">
        <v>2</v>
      </c>
      <c r="K195">
        <v>13</v>
      </c>
      <c r="L195">
        <v>0</v>
      </c>
      <c r="M195">
        <v>13</v>
      </c>
      <c r="O195" t="b">
        <v>1</v>
      </c>
    </row>
    <row r="196" spans="1:15" x14ac:dyDescent="0.2">
      <c r="A196">
        <v>8030</v>
      </c>
      <c r="B196" t="s">
        <v>107</v>
      </c>
      <c r="C196" t="s">
        <v>16</v>
      </c>
      <c r="D196" t="s">
        <v>63</v>
      </c>
      <c r="E196" t="s">
        <v>27</v>
      </c>
      <c r="F196" t="s">
        <v>19</v>
      </c>
      <c r="G196" t="s">
        <v>180</v>
      </c>
      <c r="H196" t="s">
        <v>21</v>
      </c>
      <c r="J196">
        <v>2</v>
      </c>
      <c r="K196">
        <v>13</v>
      </c>
      <c r="L196">
        <v>0</v>
      </c>
      <c r="M196">
        <v>13</v>
      </c>
      <c r="O196" t="b">
        <v>1</v>
      </c>
    </row>
    <row r="197" spans="1:15" x14ac:dyDescent="0.2">
      <c r="A197">
        <v>8030</v>
      </c>
      <c r="B197" t="s">
        <v>107</v>
      </c>
      <c r="C197" t="s">
        <v>16</v>
      </c>
      <c r="D197" t="s">
        <v>63</v>
      </c>
      <c r="E197" t="s">
        <v>27</v>
      </c>
      <c r="F197" t="s">
        <v>19</v>
      </c>
      <c r="G197" t="s">
        <v>182</v>
      </c>
      <c r="H197" t="s">
        <v>21</v>
      </c>
      <c r="J197">
        <v>1</v>
      </c>
      <c r="K197">
        <v>13</v>
      </c>
      <c r="L197">
        <v>0</v>
      </c>
      <c r="M197">
        <v>13</v>
      </c>
      <c r="O197" t="b">
        <v>1</v>
      </c>
    </row>
    <row r="198" spans="1:15" x14ac:dyDescent="0.2">
      <c r="A198">
        <v>8030</v>
      </c>
      <c r="B198" t="s">
        <v>107</v>
      </c>
      <c r="C198" t="s">
        <v>16</v>
      </c>
      <c r="D198" t="s">
        <v>63</v>
      </c>
      <c r="E198" t="s">
        <v>27</v>
      </c>
      <c r="F198" t="s">
        <v>19</v>
      </c>
      <c r="G198" t="s">
        <v>189</v>
      </c>
      <c r="H198" t="s">
        <v>21</v>
      </c>
      <c r="J198">
        <v>2</v>
      </c>
      <c r="K198">
        <v>13</v>
      </c>
      <c r="L198">
        <v>0</v>
      </c>
      <c r="M198">
        <v>13</v>
      </c>
      <c r="O198" t="b">
        <v>1</v>
      </c>
    </row>
    <row r="199" spans="1:15" x14ac:dyDescent="0.2">
      <c r="A199">
        <v>8030</v>
      </c>
      <c r="B199" t="s">
        <v>107</v>
      </c>
      <c r="C199" t="s">
        <v>16</v>
      </c>
      <c r="D199" t="s">
        <v>63</v>
      </c>
      <c r="E199" t="s">
        <v>27</v>
      </c>
      <c r="F199" t="s">
        <v>19</v>
      </c>
      <c r="G199" t="s">
        <v>96</v>
      </c>
      <c r="H199" t="s">
        <v>21</v>
      </c>
      <c r="J199">
        <v>1</v>
      </c>
      <c r="K199">
        <v>13</v>
      </c>
      <c r="L199">
        <v>0</v>
      </c>
      <c r="M199">
        <v>13</v>
      </c>
      <c r="O199" t="b">
        <v>1</v>
      </c>
    </row>
    <row r="200" spans="1:15" x14ac:dyDescent="0.2">
      <c r="A200">
        <v>8030</v>
      </c>
      <c r="B200" t="s">
        <v>107</v>
      </c>
      <c r="C200" t="s">
        <v>16</v>
      </c>
      <c r="D200" t="s">
        <v>63</v>
      </c>
      <c r="E200" t="s">
        <v>27</v>
      </c>
      <c r="F200" t="s">
        <v>19</v>
      </c>
      <c r="G200" t="s">
        <v>95</v>
      </c>
      <c r="H200" t="s">
        <v>21</v>
      </c>
      <c r="J200">
        <v>1</v>
      </c>
      <c r="K200">
        <v>13</v>
      </c>
      <c r="L200">
        <v>0</v>
      </c>
      <c r="M200">
        <v>13</v>
      </c>
      <c r="O200" t="b">
        <v>1</v>
      </c>
    </row>
    <row r="201" spans="1:15" x14ac:dyDescent="0.2">
      <c r="A201">
        <v>8030</v>
      </c>
      <c r="B201" t="s">
        <v>107</v>
      </c>
      <c r="C201" t="s">
        <v>16</v>
      </c>
      <c r="D201" t="s">
        <v>63</v>
      </c>
      <c r="E201" t="s">
        <v>27</v>
      </c>
      <c r="F201" t="s">
        <v>19</v>
      </c>
      <c r="G201" t="s">
        <v>190</v>
      </c>
      <c r="H201" t="s">
        <v>21</v>
      </c>
      <c r="K201">
        <v>13</v>
      </c>
      <c r="L201">
        <v>0</v>
      </c>
      <c r="M201">
        <v>13</v>
      </c>
      <c r="O201" t="b">
        <v>1</v>
      </c>
    </row>
    <row r="202" spans="1:15" x14ac:dyDescent="0.2">
      <c r="A202">
        <v>7617</v>
      </c>
      <c r="B202" t="s">
        <v>112</v>
      </c>
      <c r="C202" t="s">
        <v>16</v>
      </c>
      <c r="D202" t="s">
        <v>63</v>
      </c>
      <c r="E202" t="s">
        <v>27</v>
      </c>
      <c r="F202" t="s">
        <v>19</v>
      </c>
      <c r="G202" t="s">
        <v>180</v>
      </c>
      <c r="H202" t="s">
        <v>21</v>
      </c>
      <c r="J202">
        <v>2</v>
      </c>
      <c r="K202">
        <v>11.5</v>
      </c>
      <c r="L202">
        <v>0</v>
      </c>
      <c r="M202">
        <v>11.5</v>
      </c>
      <c r="N202" s="2">
        <v>45957.520833333343</v>
      </c>
      <c r="O202" t="b">
        <v>1</v>
      </c>
    </row>
    <row r="203" spans="1:15" x14ac:dyDescent="0.2">
      <c r="A203">
        <v>7617</v>
      </c>
      <c r="B203" t="s">
        <v>112</v>
      </c>
      <c r="C203" t="s">
        <v>16</v>
      </c>
      <c r="D203" t="s">
        <v>63</v>
      </c>
      <c r="E203" t="s">
        <v>27</v>
      </c>
      <c r="F203" t="s">
        <v>19</v>
      </c>
      <c r="G203" t="s">
        <v>182</v>
      </c>
      <c r="H203" t="s">
        <v>21</v>
      </c>
      <c r="J203">
        <v>1</v>
      </c>
      <c r="K203">
        <v>11.5</v>
      </c>
      <c r="L203">
        <v>0</v>
      </c>
      <c r="M203">
        <v>11.5</v>
      </c>
      <c r="N203" s="2">
        <v>45957.520833333343</v>
      </c>
      <c r="O203" t="b">
        <v>1</v>
      </c>
    </row>
    <row r="204" spans="1:15" x14ac:dyDescent="0.2">
      <c r="A204">
        <v>7617</v>
      </c>
      <c r="B204" t="s">
        <v>112</v>
      </c>
      <c r="C204" t="s">
        <v>16</v>
      </c>
      <c r="D204" t="s">
        <v>63</v>
      </c>
      <c r="E204" t="s">
        <v>27</v>
      </c>
      <c r="F204" t="s">
        <v>19</v>
      </c>
      <c r="G204" t="s">
        <v>191</v>
      </c>
      <c r="H204" t="s">
        <v>21</v>
      </c>
      <c r="J204">
        <v>2</v>
      </c>
      <c r="K204">
        <v>11.5</v>
      </c>
      <c r="L204">
        <v>0</v>
      </c>
      <c r="M204">
        <v>11.5</v>
      </c>
      <c r="N204" s="2">
        <v>45957.520833333343</v>
      </c>
      <c r="O204" t="b">
        <v>1</v>
      </c>
    </row>
    <row r="205" spans="1:15" x14ac:dyDescent="0.2">
      <c r="A205">
        <v>7617</v>
      </c>
      <c r="B205" t="s">
        <v>112</v>
      </c>
      <c r="C205" t="s">
        <v>16</v>
      </c>
      <c r="D205" t="s">
        <v>63</v>
      </c>
      <c r="E205" t="s">
        <v>27</v>
      </c>
      <c r="F205" t="s">
        <v>19</v>
      </c>
      <c r="G205" t="s">
        <v>192</v>
      </c>
      <c r="H205" t="s">
        <v>21</v>
      </c>
      <c r="J205">
        <v>2</v>
      </c>
      <c r="K205">
        <v>11.5</v>
      </c>
      <c r="L205">
        <v>0</v>
      </c>
      <c r="M205">
        <v>11.5</v>
      </c>
      <c r="N205" s="2">
        <v>45957.520833333343</v>
      </c>
      <c r="O205" t="b">
        <v>1</v>
      </c>
    </row>
    <row r="206" spans="1:15" x14ac:dyDescent="0.2">
      <c r="A206">
        <v>7617</v>
      </c>
      <c r="B206" t="s">
        <v>112</v>
      </c>
      <c r="C206" t="s">
        <v>16</v>
      </c>
      <c r="D206" t="s">
        <v>63</v>
      </c>
      <c r="E206" t="s">
        <v>27</v>
      </c>
      <c r="F206" t="s">
        <v>19</v>
      </c>
      <c r="G206" t="s">
        <v>181</v>
      </c>
      <c r="H206" t="s">
        <v>21</v>
      </c>
      <c r="J206">
        <v>2</v>
      </c>
      <c r="K206">
        <v>11.5</v>
      </c>
      <c r="L206">
        <v>0</v>
      </c>
      <c r="M206">
        <v>11.5</v>
      </c>
      <c r="N206" s="2">
        <v>45957.520833333343</v>
      </c>
      <c r="O206" t="b">
        <v>1</v>
      </c>
    </row>
    <row r="207" spans="1:15" x14ac:dyDescent="0.2">
      <c r="A207">
        <v>7617</v>
      </c>
      <c r="B207" t="s">
        <v>112</v>
      </c>
      <c r="C207" t="s">
        <v>16</v>
      </c>
      <c r="D207" t="s">
        <v>63</v>
      </c>
      <c r="E207" t="s">
        <v>27</v>
      </c>
      <c r="F207" t="s">
        <v>19</v>
      </c>
      <c r="G207" t="s">
        <v>96</v>
      </c>
      <c r="H207" t="s">
        <v>21</v>
      </c>
      <c r="J207">
        <v>1</v>
      </c>
      <c r="K207">
        <v>11.5</v>
      </c>
      <c r="L207">
        <v>0</v>
      </c>
      <c r="M207">
        <v>11.5</v>
      </c>
      <c r="N207" s="2">
        <v>45957.520833333343</v>
      </c>
      <c r="O207" t="b">
        <v>1</v>
      </c>
    </row>
    <row r="208" spans="1:15" x14ac:dyDescent="0.2">
      <c r="A208">
        <v>7617</v>
      </c>
      <c r="B208" t="s">
        <v>112</v>
      </c>
      <c r="C208" t="s">
        <v>16</v>
      </c>
      <c r="D208" t="s">
        <v>63</v>
      </c>
      <c r="E208" t="s">
        <v>27</v>
      </c>
      <c r="F208" t="s">
        <v>19</v>
      </c>
      <c r="G208" t="s">
        <v>95</v>
      </c>
      <c r="H208" t="s">
        <v>21</v>
      </c>
      <c r="J208">
        <v>1</v>
      </c>
      <c r="K208">
        <v>11.5</v>
      </c>
      <c r="L208">
        <v>0</v>
      </c>
      <c r="M208">
        <v>11.5</v>
      </c>
      <c r="N208" s="2">
        <v>45957.520833333343</v>
      </c>
      <c r="O208" t="b">
        <v>1</v>
      </c>
    </row>
    <row r="209" spans="1:15" x14ac:dyDescent="0.2">
      <c r="A209">
        <v>7617</v>
      </c>
      <c r="B209" t="s">
        <v>112</v>
      </c>
      <c r="C209" t="s">
        <v>16</v>
      </c>
      <c r="D209" t="s">
        <v>63</v>
      </c>
      <c r="E209" t="s">
        <v>27</v>
      </c>
      <c r="F209" t="s">
        <v>19</v>
      </c>
      <c r="G209" t="s">
        <v>190</v>
      </c>
      <c r="H209" t="s">
        <v>21</v>
      </c>
      <c r="J209">
        <v>0.5</v>
      </c>
      <c r="K209">
        <v>11.5</v>
      </c>
      <c r="L209">
        <v>0</v>
      </c>
      <c r="M209">
        <v>11.5</v>
      </c>
      <c r="N209" s="2">
        <v>45957.520833333343</v>
      </c>
      <c r="O209" t="b">
        <v>1</v>
      </c>
    </row>
    <row r="210" spans="1:15" x14ac:dyDescent="0.2">
      <c r="A210">
        <v>7617</v>
      </c>
      <c r="B210" t="s">
        <v>112</v>
      </c>
      <c r="C210" t="s">
        <v>16</v>
      </c>
      <c r="D210" t="s">
        <v>73</v>
      </c>
      <c r="E210" t="s">
        <v>27</v>
      </c>
      <c r="F210" t="s">
        <v>19</v>
      </c>
      <c r="G210" t="s">
        <v>74</v>
      </c>
      <c r="H210" t="s">
        <v>21</v>
      </c>
      <c r="J210">
        <v>0.5</v>
      </c>
      <c r="K210">
        <v>0.5</v>
      </c>
      <c r="L210">
        <v>0</v>
      </c>
      <c r="M210">
        <v>0.5</v>
      </c>
      <c r="N210" s="2">
        <v>45957.520833333343</v>
      </c>
      <c r="O210" t="b">
        <v>1</v>
      </c>
    </row>
    <row r="211" spans="1:15" x14ac:dyDescent="0.2">
      <c r="A211">
        <v>19358</v>
      </c>
      <c r="B211" t="s">
        <v>104</v>
      </c>
      <c r="C211" t="s">
        <v>16</v>
      </c>
      <c r="D211" t="s">
        <v>73</v>
      </c>
      <c r="E211" t="s">
        <v>105</v>
      </c>
      <c r="F211" t="s">
        <v>19</v>
      </c>
      <c r="G211" t="s">
        <v>74</v>
      </c>
      <c r="H211" t="s">
        <v>21</v>
      </c>
      <c r="L211">
        <v>0</v>
      </c>
      <c r="N211" s="2">
        <v>45712.5625</v>
      </c>
      <c r="O211" t="b">
        <v>1</v>
      </c>
    </row>
    <row r="212" spans="1:15" x14ac:dyDescent="0.2">
      <c r="A212">
        <v>7304</v>
      </c>
      <c r="B212" t="s">
        <v>193</v>
      </c>
      <c r="C212" t="s">
        <v>16</v>
      </c>
      <c r="D212" t="s">
        <v>73</v>
      </c>
      <c r="E212" t="s">
        <v>194</v>
      </c>
      <c r="F212" t="s">
        <v>19</v>
      </c>
      <c r="G212" t="s">
        <v>195</v>
      </c>
      <c r="H212" t="s">
        <v>21</v>
      </c>
      <c r="J212">
        <v>4</v>
      </c>
      <c r="K212">
        <v>15</v>
      </c>
      <c r="L212">
        <v>7</v>
      </c>
      <c r="M212">
        <v>8</v>
      </c>
      <c r="O212" t="b">
        <v>0</v>
      </c>
    </row>
    <row r="213" spans="1:15" x14ac:dyDescent="0.2">
      <c r="A213">
        <v>7203</v>
      </c>
      <c r="B213" t="s">
        <v>196</v>
      </c>
      <c r="C213" t="s">
        <v>16</v>
      </c>
      <c r="D213" t="s">
        <v>91</v>
      </c>
      <c r="E213" t="s">
        <v>27</v>
      </c>
      <c r="F213" t="s">
        <v>19</v>
      </c>
      <c r="G213" t="s">
        <v>197</v>
      </c>
      <c r="H213" t="s">
        <v>21</v>
      </c>
      <c r="J213">
        <v>6</v>
      </c>
      <c r="K213">
        <v>18</v>
      </c>
      <c r="L213">
        <v>0</v>
      </c>
      <c r="M213">
        <v>18</v>
      </c>
      <c r="N213" s="2">
        <v>44927.5625</v>
      </c>
      <c r="O213" t="b">
        <v>1</v>
      </c>
    </row>
    <row r="214" spans="1:15" x14ac:dyDescent="0.2">
      <c r="A214">
        <v>7203</v>
      </c>
      <c r="B214" t="s">
        <v>196</v>
      </c>
      <c r="C214" t="s">
        <v>16</v>
      </c>
      <c r="D214" t="s">
        <v>91</v>
      </c>
      <c r="E214" t="s">
        <v>27</v>
      </c>
      <c r="F214" t="s">
        <v>19</v>
      </c>
      <c r="G214" t="s">
        <v>198</v>
      </c>
      <c r="H214" t="s">
        <v>21</v>
      </c>
      <c r="J214">
        <v>2</v>
      </c>
      <c r="K214">
        <v>18</v>
      </c>
      <c r="L214">
        <v>0</v>
      </c>
      <c r="M214">
        <v>18</v>
      </c>
      <c r="N214" s="2">
        <v>44927.5625</v>
      </c>
      <c r="O214" t="b">
        <v>1</v>
      </c>
    </row>
    <row r="215" spans="1:15" x14ac:dyDescent="0.2">
      <c r="A215">
        <v>7203</v>
      </c>
      <c r="B215" t="s">
        <v>196</v>
      </c>
      <c r="C215" t="s">
        <v>16</v>
      </c>
      <c r="D215" t="s">
        <v>91</v>
      </c>
      <c r="E215" t="s">
        <v>27</v>
      </c>
      <c r="F215" t="s">
        <v>19</v>
      </c>
      <c r="G215" t="s">
        <v>199</v>
      </c>
      <c r="H215" t="s">
        <v>21</v>
      </c>
      <c r="J215">
        <v>4</v>
      </c>
      <c r="K215">
        <v>18</v>
      </c>
      <c r="L215">
        <v>0</v>
      </c>
      <c r="M215">
        <v>18</v>
      </c>
      <c r="N215" s="2">
        <v>44927.5625</v>
      </c>
      <c r="O215" t="b">
        <v>1</v>
      </c>
    </row>
    <row r="216" spans="1:15" x14ac:dyDescent="0.2">
      <c r="A216">
        <v>7203</v>
      </c>
      <c r="B216" t="s">
        <v>196</v>
      </c>
      <c r="C216" t="s">
        <v>16</v>
      </c>
      <c r="D216" t="s">
        <v>91</v>
      </c>
      <c r="E216" t="s">
        <v>27</v>
      </c>
      <c r="F216" t="s">
        <v>19</v>
      </c>
      <c r="G216" t="s">
        <v>200</v>
      </c>
      <c r="H216" t="s">
        <v>21</v>
      </c>
      <c r="J216">
        <v>2</v>
      </c>
      <c r="K216">
        <v>18</v>
      </c>
      <c r="L216">
        <v>0</v>
      </c>
      <c r="M216">
        <v>18</v>
      </c>
      <c r="N216" s="2">
        <v>44927.5625</v>
      </c>
      <c r="O216" t="b">
        <v>1</v>
      </c>
    </row>
    <row r="217" spans="1:15" x14ac:dyDescent="0.2">
      <c r="A217">
        <v>7203</v>
      </c>
      <c r="B217" t="s">
        <v>196</v>
      </c>
      <c r="C217" t="s">
        <v>16</v>
      </c>
      <c r="D217" t="s">
        <v>91</v>
      </c>
      <c r="E217" t="s">
        <v>27</v>
      </c>
      <c r="F217" t="s">
        <v>19</v>
      </c>
      <c r="G217" t="s">
        <v>201</v>
      </c>
      <c r="H217" t="s">
        <v>21</v>
      </c>
      <c r="J217">
        <v>4</v>
      </c>
      <c r="K217">
        <v>18</v>
      </c>
      <c r="L217">
        <v>0</v>
      </c>
      <c r="M217">
        <v>18</v>
      </c>
      <c r="N217" s="2">
        <v>44927.5625</v>
      </c>
      <c r="O217" t="b">
        <v>1</v>
      </c>
    </row>
    <row r="218" spans="1:15" x14ac:dyDescent="0.2">
      <c r="A218">
        <v>7203</v>
      </c>
      <c r="B218" t="s">
        <v>196</v>
      </c>
      <c r="C218" t="s">
        <v>16</v>
      </c>
      <c r="D218" t="s">
        <v>76</v>
      </c>
      <c r="E218" t="s">
        <v>27</v>
      </c>
      <c r="F218" t="s">
        <v>19</v>
      </c>
      <c r="G218" t="s">
        <v>197</v>
      </c>
      <c r="H218" t="s">
        <v>21</v>
      </c>
      <c r="J218">
        <v>4</v>
      </c>
      <c r="K218">
        <v>12</v>
      </c>
      <c r="L218">
        <v>0</v>
      </c>
      <c r="M218">
        <v>12</v>
      </c>
      <c r="N218" s="2">
        <v>44927.5625</v>
      </c>
      <c r="O218" t="b">
        <v>1</v>
      </c>
    </row>
    <row r="219" spans="1:15" x14ac:dyDescent="0.2">
      <c r="A219">
        <v>7203</v>
      </c>
      <c r="B219" t="s">
        <v>196</v>
      </c>
      <c r="C219" t="s">
        <v>16</v>
      </c>
      <c r="D219" t="s">
        <v>76</v>
      </c>
      <c r="E219" t="s">
        <v>27</v>
      </c>
      <c r="F219" t="s">
        <v>19</v>
      </c>
      <c r="G219" t="s">
        <v>198</v>
      </c>
      <c r="H219" t="s">
        <v>21</v>
      </c>
      <c r="J219">
        <v>2</v>
      </c>
      <c r="K219">
        <v>12</v>
      </c>
      <c r="L219">
        <v>0</v>
      </c>
      <c r="M219">
        <v>12</v>
      </c>
      <c r="N219" s="2">
        <v>44927.5625</v>
      </c>
      <c r="O219" t="b">
        <v>1</v>
      </c>
    </row>
    <row r="220" spans="1:15" x14ac:dyDescent="0.2">
      <c r="A220">
        <v>7203</v>
      </c>
      <c r="B220" t="s">
        <v>196</v>
      </c>
      <c r="C220" t="s">
        <v>16</v>
      </c>
      <c r="D220" t="s">
        <v>76</v>
      </c>
      <c r="E220" t="s">
        <v>27</v>
      </c>
      <c r="F220" t="s">
        <v>19</v>
      </c>
      <c r="G220" t="s">
        <v>202</v>
      </c>
      <c r="H220" t="s">
        <v>21</v>
      </c>
      <c r="J220">
        <v>4</v>
      </c>
      <c r="K220">
        <v>12</v>
      </c>
      <c r="L220">
        <v>0</v>
      </c>
      <c r="M220">
        <v>12</v>
      </c>
      <c r="N220" s="2">
        <v>44927.5625</v>
      </c>
      <c r="O220" t="b">
        <v>1</v>
      </c>
    </row>
    <row r="221" spans="1:15" x14ac:dyDescent="0.2">
      <c r="A221">
        <v>7203</v>
      </c>
      <c r="B221" t="s">
        <v>196</v>
      </c>
      <c r="C221" t="s">
        <v>16</v>
      </c>
      <c r="D221" t="s">
        <v>76</v>
      </c>
      <c r="E221" t="s">
        <v>27</v>
      </c>
      <c r="F221" t="s">
        <v>19</v>
      </c>
      <c r="G221" t="s">
        <v>200</v>
      </c>
      <c r="H221" t="s">
        <v>21</v>
      </c>
      <c r="J221">
        <v>2</v>
      </c>
      <c r="K221">
        <v>12</v>
      </c>
      <c r="L221">
        <v>0</v>
      </c>
      <c r="M221">
        <v>12</v>
      </c>
      <c r="N221" s="2">
        <v>44927.5625</v>
      </c>
      <c r="O221" t="b">
        <v>1</v>
      </c>
    </row>
    <row r="222" spans="1:15" x14ac:dyDescent="0.2">
      <c r="A222">
        <v>7203</v>
      </c>
      <c r="B222" t="s">
        <v>196</v>
      </c>
      <c r="C222" t="s">
        <v>16</v>
      </c>
      <c r="D222" t="s">
        <v>29</v>
      </c>
      <c r="E222" t="s">
        <v>27</v>
      </c>
      <c r="F222" t="s">
        <v>19</v>
      </c>
      <c r="G222" t="s">
        <v>203</v>
      </c>
      <c r="H222" t="s">
        <v>21</v>
      </c>
      <c r="J222">
        <v>4</v>
      </c>
      <c r="K222">
        <v>16</v>
      </c>
      <c r="L222">
        <v>0</v>
      </c>
      <c r="M222">
        <v>16</v>
      </c>
      <c r="N222" s="2">
        <v>47484.5625</v>
      </c>
      <c r="O222" t="b">
        <v>1</v>
      </c>
    </row>
    <row r="223" spans="1:15" x14ac:dyDescent="0.2">
      <c r="A223">
        <v>7203</v>
      </c>
      <c r="B223" t="s">
        <v>196</v>
      </c>
      <c r="C223" t="s">
        <v>16</v>
      </c>
      <c r="D223" t="s">
        <v>29</v>
      </c>
      <c r="E223" t="s">
        <v>27</v>
      </c>
      <c r="F223" t="s">
        <v>19</v>
      </c>
      <c r="G223" t="s">
        <v>202</v>
      </c>
      <c r="H223" t="s">
        <v>21</v>
      </c>
      <c r="J223">
        <v>4</v>
      </c>
      <c r="K223">
        <v>16</v>
      </c>
      <c r="L223">
        <v>0</v>
      </c>
      <c r="M223">
        <v>16</v>
      </c>
      <c r="N223" s="2">
        <v>47484.5625</v>
      </c>
      <c r="O223" t="b">
        <v>1</v>
      </c>
    </row>
    <row r="224" spans="1:15" x14ac:dyDescent="0.2">
      <c r="A224">
        <v>7203</v>
      </c>
      <c r="B224" t="s">
        <v>196</v>
      </c>
      <c r="C224" t="s">
        <v>16</v>
      </c>
      <c r="D224" t="s">
        <v>29</v>
      </c>
      <c r="E224" t="s">
        <v>27</v>
      </c>
      <c r="F224" t="s">
        <v>19</v>
      </c>
      <c r="G224" t="s">
        <v>204</v>
      </c>
      <c r="H224" t="s">
        <v>21</v>
      </c>
      <c r="J224">
        <v>4</v>
      </c>
      <c r="K224">
        <v>16</v>
      </c>
      <c r="L224">
        <v>0</v>
      </c>
      <c r="M224">
        <v>16</v>
      </c>
      <c r="N224" s="2">
        <v>47484.5625</v>
      </c>
      <c r="O224" t="b">
        <v>1</v>
      </c>
    </row>
    <row r="225" spans="1:15" x14ac:dyDescent="0.2">
      <c r="A225">
        <v>7203</v>
      </c>
      <c r="B225" t="s">
        <v>196</v>
      </c>
      <c r="C225" t="s">
        <v>16</v>
      </c>
      <c r="D225" t="s">
        <v>29</v>
      </c>
      <c r="E225" t="s">
        <v>27</v>
      </c>
      <c r="F225" t="s">
        <v>19</v>
      </c>
      <c r="G225" t="s">
        <v>201</v>
      </c>
      <c r="H225" t="s">
        <v>21</v>
      </c>
      <c r="J225">
        <v>2</v>
      </c>
      <c r="K225">
        <v>16</v>
      </c>
      <c r="L225">
        <v>0</v>
      </c>
      <c r="M225">
        <v>16</v>
      </c>
      <c r="N225" s="2">
        <v>47484.5625</v>
      </c>
      <c r="O225" t="b">
        <v>1</v>
      </c>
    </row>
    <row r="226" spans="1:15" x14ac:dyDescent="0.2">
      <c r="A226">
        <v>7203</v>
      </c>
      <c r="B226" t="s">
        <v>196</v>
      </c>
      <c r="C226" t="s">
        <v>16</v>
      </c>
      <c r="D226" t="s">
        <v>29</v>
      </c>
      <c r="E226" t="s">
        <v>27</v>
      </c>
      <c r="F226" t="s">
        <v>19</v>
      </c>
      <c r="G226" t="s">
        <v>198</v>
      </c>
      <c r="H226" t="s">
        <v>21</v>
      </c>
      <c r="J226">
        <v>2</v>
      </c>
      <c r="K226">
        <v>16</v>
      </c>
      <c r="L226">
        <v>0</v>
      </c>
      <c r="M226">
        <v>16</v>
      </c>
      <c r="N226" s="2">
        <v>47484.5625</v>
      </c>
      <c r="O226" t="b">
        <v>1</v>
      </c>
    </row>
    <row r="227" spans="1:15" x14ac:dyDescent="0.2">
      <c r="A227">
        <v>38871</v>
      </c>
      <c r="B227" t="s">
        <v>205</v>
      </c>
      <c r="C227" t="s">
        <v>16</v>
      </c>
      <c r="D227" t="s">
        <v>29</v>
      </c>
      <c r="E227" t="s">
        <v>206</v>
      </c>
      <c r="F227" t="s">
        <v>19</v>
      </c>
      <c r="G227" t="s">
        <v>133</v>
      </c>
      <c r="H227" t="s">
        <v>21</v>
      </c>
      <c r="J227">
        <v>1</v>
      </c>
      <c r="K227">
        <v>44</v>
      </c>
      <c r="L227">
        <v>41</v>
      </c>
      <c r="M227">
        <v>3</v>
      </c>
      <c r="O227" t="b">
        <v>1</v>
      </c>
    </row>
    <row r="228" spans="1:15" x14ac:dyDescent="0.2">
      <c r="A228">
        <v>38871</v>
      </c>
      <c r="B228" t="s">
        <v>205</v>
      </c>
      <c r="C228" t="s">
        <v>16</v>
      </c>
      <c r="D228" t="s">
        <v>29</v>
      </c>
      <c r="E228" t="s">
        <v>206</v>
      </c>
      <c r="F228" t="s">
        <v>19</v>
      </c>
      <c r="G228" t="s">
        <v>134</v>
      </c>
      <c r="H228" t="s">
        <v>21</v>
      </c>
      <c r="J228">
        <v>1</v>
      </c>
      <c r="K228">
        <v>44</v>
      </c>
      <c r="L228">
        <v>41</v>
      </c>
      <c r="M228">
        <v>3</v>
      </c>
      <c r="O228" t="b">
        <v>1</v>
      </c>
    </row>
    <row r="229" spans="1:15" x14ac:dyDescent="0.2">
      <c r="A229">
        <v>38871</v>
      </c>
      <c r="B229" t="s">
        <v>205</v>
      </c>
      <c r="C229" t="s">
        <v>16</v>
      </c>
      <c r="D229" t="s">
        <v>29</v>
      </c>
      <c r="E229" t="s">
        <v>206</v>
      </c>
      <c r="F229" t="s">
        <v>19</v>
      </c>
      <c r="G229" t="s">
        <v>45</v>
      </c>
      <c r="H229" t="s">
        <v>21</v>
      </c>
      <c r="J229">
        <v>1</v>
      </c>
      <c r="K229">
        <v>44</v>
      </c>
      <c r="L229">
        <v>41</v>
      </c>
      <c r="M229">
        <v>3</v>
      </c>
      <c r="O229" t="b">
        <v>1</v>
      </c>
    </row>
    <row r="230" spans="1:15" x14ac:dyDescent="0.2">
      <c r="A230">
        <v>38871</v>
      </c>
      <c r="B230" t="s">
        <v>205</v>
      </c>
      <c r="C230" t="s">
        <v>16</v>
      </c>
      <c r="D230" t="s">
        <v>76</v>
      </c>
      <c r="E230" t="s">
        <v>206</v>
      </c>
      <c r="F230" t="s">
        <v>19</v>
      </c>
      <c r="G230" t="s">
        <v>59</v>
      </c>
      <c r="H230" t="s">
        <v>21</v>
      </c>
      <c r="J230">
        <v>0.5</v>
      </c>
      <c r="K230">
        <v>30</v>
      </c>
      <c r="L230">
        <v>10</v>
      </c>
      <c r="M230">
        <v>20</v>
      </c>
      <c r="N230" s="2">
        <v>45608.5625</v>
      </c>
      <c r="O230" t="b">
        <v>1</v>
      </c>
    </row>
    <row r="231" spans="1:15" x14ac:dyDescent="0.2">
      <c r="A231">
        <v>38871</v>
      </c>
      <c r="B231" t="s">
        <v>205</v>
      </c>
      <c r="C231" t="s">
        <v>16</v>
      </c>
      <c r="D231" t="s">
        <v>76</v>
      </c>
      <c r="E231" t="s">
        <v>206</v>
      </c>
      <c r="F231" t="s">
        <v>19</v>
      </c>
      <c r="G231" t="s">
        <v>60</v>
      </c>
      <c r="H231" t="s">
        <v>21</v>
      </c>
      <c r="J231">
        <v>0.5</v>
      </c>
      <c r="K231">
        <v>30</v>
      </c>
      <c r="L231">
        <v>10</v>
      </c>
      <c r="M231">
        <v>20</v>
      </c>
      <c r="N231" s="2">
        <v>45608.5625</v>
      </c>
      <c r="O231" t="b">
        <v>1</v>
      </c>
    </row>
    <row r="232" spans="1:15" x14ac:dyDescent="0.2">
      <c r="A232">
        <v>38871</v>
      </c>
      <c r="B232" t="s">
        <v>205</v>
      </c>
      <c r="C232" t="s">
        <v>16</v>
      </c>
      <c r="D232" t="s">
        <v>76</v>
      </c>
      <c r="E232" t="s">
        <v>206</v>
      </c>
      <c r="F232" t="s">
        <v>19</v>
      </c>
      <c r="G232" t="s">
        <v>207</v>
      </c>
      <c r="H232" t="s">
        <v>21</v>
      </c>
      <c r="J232">
        <v>4</v>
      </c>
      <c r="K232">
        <v>30</v>
      </c>
      <c r="L232">
        <v>10</v>
      </c>
      <c r="M232">
        <v>20</v>
      </c>
      <c r="N232" s="2">
        <v>45608.5625</v>
      </c>
      <c r="O232" t="b">
        <v>1</v>
      </c>
    </row>
    <row r="233" spans="1:15" x14ac:dyDescent="0.2">
      <c r="A233">
        <v>38871</v>
      </c>
      <c r="B233" t="s">
        <v>205</v>
      </c>
      <c r="C233" t="s">
        <v>16</v>
      </c>
      <c r="D233" t="s">
        <v>76</v>
      </c>
      <c r="E233" t="s">
        <v>206</v>
      </c>
      <c r="F233" t="s">
        <v>19</v>
      </c>
      <c r="G233" t="s">
        <v>81</v>
      </c>
      <c r="H233" t="s">
        <v>21</v>
      </c>
      <c r="J233">
        <v>1</v>
      </c>
      <c r="K233">
        <v>30</v>
      </c>
      <c r="L233">
        <v>10</v>
      </c>
      <c r="M233">
        <v>20</v>
      </c>
      <c r="N233" s="2">
        <v>45608.5625</v>
      </c>
      <c r="O233" t="b">
        <v>1</v>
      </c>
    </row>
    <row r="234" spans="1:15" x14ac:dyDescent="0.2">
      <c r="A234">
        <v>38871</v>
      </c>
      <c r="B234" t="s">
        <v>205</v>
      </c>
      <c r="C234" t="s">
        <v>16</v>
      </c>
      <c r="D234" t="s">
        <v>76</v>
      </c>
      <c r="E234" t="s">
        <v>206</v>
      </c>
      <c r="F234" t="s">
        <v>19</v>
      </c>
      <c r="G234" t="s">
        <v>166</v>
      </c>
      <c r="H234" t="s">
        <v>21</v>
      </c>
      <c r="J234">
        <v>6</v>
      </c>
      <c r="K234">
        <v>30</v>
      </c>
      <c r="L234">
        <v>10</v>
      </c>
      <c r="M234">
        <v>20</v>
      </c>
      <c r="N234" s="2">
        <v>45608.5625</v>
      </c>
      <c r="O234" t="b">
        <v>1</v>
      </c>
    </row>
    <row r="235" spans="1:15" x14ac:dyDescent="0.2">
      <c r="A235">
        <v>38871</v>
      </c>
      <c r="B235" t="s">
        <v>205</v>
      </c>
      <c r="C235" t="s">
        <v>16</v>
      </c>
      <c r="D235" t="s">
        <v>76</v>
      </c>
      <c r="E235" t="s">
        <v>206</v>
      </c>
      <c r="F235" t="s">
        <v>19</v>
      </c>
      <c r="G235" t="s">
        <v>55</v>
      </c>
      <c r="H235" t="s">
        <v>21</v>
      </c>
      <c r="J235">
        <v>1</v>
      </c>
      <c r="K235">
        <v>30</v>
      </c>
      <c r="L235">
        <v>10</v>
      </c>
      <c r="M235">
        <v>20</v>
      </c>
      <c r="N235" s="2">
        <v>45608.5625</v>
      </c>
      <c r="O235" t="b">
        <v>1</v>
      </c>
    </row>
    <row r="236" spans="1:15" x14ac:dyDescent="0.2">
      <c r="A236">
        <v>38871</v>
      </c>
      <c r="B236" t="s">
        <v>205</v>
      </c>
      <c r="C236" t="s">
        <v>16</v>
      </c>
      <c r="D236" t="s">
        <v>76</v>
      </c>
      <c r="E236" t="s">
        <v>206</v>
      </c>
      <c r="F236" t="s">
        <v>19</v>
      </c>
      <c r="G236" t="s">
        <v>56</v>
      </c>
      <c r="H236" t="s">
        <v>21</v>
      </c>
      <c r="J236">
        <v>1</v>
      </c>
      <c r="K236">
        <v>30</v>
      </c>
      <c r="L236">
        <v>10</v>
      </c>
      <c r="M236">
        <v>20</v>
      </c>
      <c r="N236" s="2">
        <v>45608.5625</v>
      </c>
      <c r="O236" t="b">
        <v>1</v>
      </c>
    </row>
    <row r="237" spans="1:15" x14ac:dyDescent="0.2">
      <c r="A237">
        <v>38871</v>
      </c>
      <c r="B237" t="s">
        <v>205</v>
      </c>
      <c r="C237" t="s">
        <v>16</v>
      </c>
      <c r="D237" t="s">
        <v>76</v>
      </c>
      <c r="E237" t="s">
        <v>206</v>
      </c>
      <c r="F237" t="s">
        <v>19</v>
      </c>
      <c r="G237" t="s">
        <v>57</v>
      </c>
      <c r="H237" t="s">
        <v>21</v>
      </c>
      <c r="J237">
        <v>1</v>
      </c>
      <c r="K237">
        <v>30</v>
      </c>
      <c r="L237">
        <v>10</v>
      </c>
      <c r="M237">
        <v>20</v>
      </c>
      <c r="N237" s="2">
        <v>45608.5625</v>
      </c>
      <c r="O237" t="b">
        <v>1</v>
      </c>
    </row>
    <row r="238" spans="1:15" x14ac:dyDescent="0.2">
      <c r="A238">
        <v>38871</v>
      </c>
      <c r="B238" t="s">
        <v>205</v>
      </c>
      <c r="C238" t="s">
        <v>16</v>
      </c>
      <c r="D238" t="s">
        <v>76</v>
      </c>
      <c r="E238" t="s">
        <v>206</v>
      </c>
      <c r="F238" t="s">
        <v>19</v>
      </c>
      <c r="G238" t="s">
        <v>58</v>
      </c>
      <c r="H238" t="s">
        <v>21</v>
      </c>
      <c r="J238">
        <v>1</v>
      </c>
      <c r="K238">
        <v>30</v>
      </c>
      <c r="L238">
        <v>10</v>
      </c>
      <c r="M238">
        <v>20</v>
      </c>
      <c r="N238" s="2">
        <v>45608.5625</v>
      </c>
      <c r="O238" t="b">
        <v>1</v>
      </c>
    </row>
    <row r="239" spans="1:15" x14ac:dyDescent="0.2">
      <c r="A239">
        <v>38871</v>
      </c>
      <c r="B239" t="s">
        <v>205</v>
      </c>
      <c r="C239" t="s">
        <v>16</v>
      </c>
      <c r="D239" t="s">
        <v>91</v>
      </c>
      <c r="E239" t="s">
        <v>206</v>
      </c>
      <c r="F239" t="s">
        <v>19</v>
      </c>
      <c r="G239" t="s">
        <v>208</v>
      </c>
      <c r="H239" t="s">
        <v>21</v>
      </c>
      <c r="J239">
        <v>2</v>
      </c>
      <c r="K239">
        <v>9.5</v>
      </c>
      <c r="L239">
        <v>0</v>
      </c>
      <c r="M239">
        <v>9.5</v>
      </c>
      <c r="N239" s="2">
        <v>45932.5625</v>
      </c>
      <c r="O239" t="b">
        <v>1</v>
      </c>
    </row>
    <row r="240" spans="1:15" x14ac:dyDescent="0.2">
      <c r="A240">
        <v>38871</v>
      </c>
      <c r="B240" t="s">
        <v>205</v>
      </c>
      <c r="C240" t="s">
        <v>16</v>
      </c>
      <c r="D240" t="s">
        <v>91</v>
      </c>
      <c r="E240" t="s">
        <v>206</v>
      </c>
      <c r="F240" t="s">
        <v>19</v>
      </c>
      <c r="G240" t="s">
        <v>81</v>
      </c>
      <c r="H240" t="s">
        <v>21</v>
      </c>
      <c r="J240">
        <v>1</v>
      </c>
      <c r="K240">
        <v>9.5</v>
      </c>
      <c r="L240">
        <v>0</v>
      </c>
      <c r="M240">
        <v>9.5</v>
      </c>
      <c r="N240" s="2">
        <v>45932.5625</v>
      </c>
      <c r="O240" t="b">
        <v>1</v>
      </c>
    </row>
    <row r="241" spans="1:15" x14ac:dyDescent="0.2">
      <c r="A241">
        <v>38871</v>
      </c>
      <c r="B241" t="s">
        <v>205</v>
      </c>
      <c r="C241" t="s">
        <v>16</v>
      </c>
      <c r="D241" t="s">
        <v>91</v>
      </c>
      <c r="E241" t="s">
        <v>206</v>
      </c>
      <c r="F241" t="s">
        <v>19</v>
      </c>
      <c r="G241" t="s">
        <v>80</v>
      </c>
      <c r="H241" t="s">
        <v>21</v>
      </c>
      <c r="J241">
        <v>2</v>
      </c>
      <c r="K241">
        <v>9.5</v>
      </c>
      <c r="L241">
        <v>0</v>
      </c>
      <c r="M241">
        <v>9.5</v>
      </c>
      <c r="N241" s="2">
        <v>45932.5625</v>
      </c>
      <c r="O241" t="b">
        <v>1</v>
      </c>
    </row>
    <row r="242" spans="1:15" x14ac:dyDescent="0.2">
      <c r="A242">
        <v>38871</v>
      </c>
      <c r="B242" t="s">
        <v>205</v>
      </c>
      <c r="C242" t="s">
        <v>16</v>
      </c>
      <c r="D242" t="s">
        <v>91</v>
      </c>
      <c r="E242" t="s">
        <v>206</v>
      </c>
      <c r="F242" t="s">
        <v>19</v>
      </c>
      <c r="G242" t="s">
        <v>207</v>
      </c>
      <c r="H242" t="s">
        <v>21</v>
      </c>
      <c r="J242">
        <v>1</v>
      </c>
      <c r="K242">
        <v>9.5</v>
      </c>
      <c r="L242">
        <v>0</v>
      </c>
      <c r="M242">
        <v>9.5</v>
      </c>
      <c r="N242" s="2">
        <v>45932.5625</v>
      </c>
      <c r="O242" t="b">
        <v>1</v>
      </c>
    </row>
    <row r="243" spans="1:15" x14ac:dyDescent="0.2">
      <c r="A243">
        <v>38871</v>
      </c>
      <c r="B243" t="s">
        <v>205</v>
      </c>
      <c r="C243" t="s">
        <v>16</v>
      </c>
      <c r="D243" t="s">
        <v>91</v>
      </c>
      <c r="E243" t="s">
        <v>206</v>
      </c>
      <c r="F243" t="s">
        <v>19</v>
      </c>
      <c r="G243" t="s">
        <v>69</v>
      </c>
      <c r="H243" t="s">
        <v>21</v>
      </c>
      <c r="J243">
        <v>1</v>
      </c>
      <c r="K243">
        <v>9.5</v>
      </c>
      <c r="L243">
        <v>0</v>
      </c>
      <c r="M243">
        <v>9.5</v>
      </c>
      <c r="N243" s="2">
        <v>45932.5625</v>
      </c>
      <c r="O243" t="b">
        <v>1</v>
      </c>
    </row>
    <row r="244" spans="1:15" x14ac:dyDescent="0.2">
      <c r="A244">
        <v>38871</v>
      </c>
      <c r="B244" t="s">
        <v>205</v>
      </c>
      <c r="C244" t="s">
        <v>16</v>
      </c>
      <c r="D244" t="s">
        <v>91</v>
      </c>
      <c r="E244" t="s">
        <v>206</v>
      </c>
      <c r="F244" t="s">
        <v>19</v>
      </c>
      <c r="G244" t="s">
        <v>92</v>
      </c>
      <c r="H244" t="s">
        <v>21</v>
      </c>
      <c r="J244">
        <v>0.5</v>
      </c>
      <c r="K244">
        <v>9.5</v>
      </c>
      <c r="L244">
        <v>0</v>
      </c>
      <c r="M244">
        <v>9.5</v>
      </c>
      <c r="N244" s="2">
        <v>45932.5625</v>
      </c>
      <c r="O244" t="b">
        <v>1</v>
      </c>
    </row>
    <row r="245" spans="1:15" x14ac:dyDescent="0.2">
      <c r="A245">
        <v>38871</v>
      </c>
      <c r="B245" t="s">
        <v>205</v>
      </c>
      <c r="C245" t="s">
        <v>16</v>
      </c>
      <c r="D245" t="s">
        <v>91</v>
      </c>
      <c r="E245" t="s">
        <v>206</v>
      </c>
      <c r="F245" t="s">
        <v>19</v>
      </c>
      <c r="G245" t="s">
        <v>70</v>
      </c>
      <c r="H245" t="s">
        <v>21</v>
      </c>
      <c r="J245">
        <v>1</v>
      </c>
      <c r="K245">
        <v>9.5</v>
      </c>
      <c r="L245">
        <v>0</v>
      </c>
      <c r="M245">
        <v>9.5</v>
      </c>
      <c r="N245" s="2">
        <v>45932.5625</v>
      </c>
      <c r="O245" t="b">
        <v>1</v>
      </c>
    </row>
    <row r="246" spans="1:15" x14ac:dyDescent="0.2">
      <c r="A246">
        <v>38871</v>
      </c>
      <c r="B246" t="s">
        <v>205</v>
      </c>
      <c r="C246" t="s">
        <v>16</v>
      </c>
      <c r="D246" t="s">
        <v>91</v>
      </c>
      <c r="E246" t="s">
        <v>206</v>
      </c>
      <c r="F246" t="s">
        <v>19</v>
      </c>
      <c r="G246" t="s">
        <v>71</v>
      </c>
      <c r="H246" t="s">
        <v>21</v>
      </c>
      <c r="J246">
        <v>1</v>
      </c>
      <c r="K246">
        <v>9.5</v>
      </c>
      <c r="L246">
        <v>0</v>
      </c>
      <c r="M246">
        <v>9.5</v>
      </c>
      <c r="N246" s="2">
        <v>45932.5625</v>
      </c>
      <c r="O246" t="b">
        <v>1</v>
      </c>
    </row>
    <row r="247" spans="1:15" x14ac:dyDescent="0.2">
      <c r="A247">
        <v>38871</v>
      </c>
      <c r="B247" t="s">
        <v>205</v>
      </c>
      <c r="C247" t="s">
        <v>16</v>
      </c>
      <c r="D247" t="s">
        <v>209</v>
      </c>
      <c r="E247" t="s">
        <v>206</v>
      </c>
      <c r="F247" t="s">
        <v>19</v>
      </c>
      <c r="G247" t="s">
        <v>74</v>
      </c>
      <c r="H247" t="s">
        <v>21</v>
      </c>
      <c r="J247">
        <v>0.5</v>
      </c>
      <c r="K247">
        <v>0.5</v>
      </c>
      <c r="L247">
        <v>0</v>
      </c>
      <c r="M247">
        <v>0.5</v>
      </c>
      <c r="N247" s="2">
        <v>45932.5625</v>
      </c>
      <c r="O247" t="b">
        <v>1</v>
      </c>
    </row>
    <row r="248" spans="1:15" x14ac:dyDescent="0.2">
      <c r="A248">
        <v>38953</v>
      </c>
      <c r="B248" t="s">
        <v>210</v>
      </c>
      <c r="C248" t="s">
        <v>16</v>
      </c>
      <c r="D248" t="s">
        <v>26</v>
      </c>
      <c r="E248" t="s">
        <v>27</v>
      </c>
      <c r="F248" t="s">
        <v>19</v>
      </c>
      <c r="G248" t="s">
        <v>211</v>
      </c>
      <c r="H248" t="s">
        <v>21</v>
      </c>
      <c r="J248">
        <v>0.5</v>
      </c>
      <c r="K248">
        <v>43.5</v>
      </c>
      <c r="L248">
        <v>6</v>
      </c>
      <c r="M248">
        <v>37.5</v>
      </c>
      <c r="O248" t="b">
        <v>0</v>
      </c>
    </row>
    <row r="249" spans="1:15" x14ac:dyDescent="0.2">
      <c r="A249">
        <v>38953</v>
      </c>
      <c r="B249" t="s">
        <v>210</v>
      </c>
      <c r="C249" t="s">
        <v>16</v>
      </c>
      <c r="D249" t="s">
        <v>26</v>
      </c>
      <c r="E249" t="s">
        <v>27</v>
      </c>
      <c r="F249" t="s">
        <v>19</v>
      </c>
      <c r="G249" t="s">
        <v>212</v>
      </c>
      <c r="H249" t="s">
        <v>21</v>
      </c>
      <c r="J249">
        <v>1</v>
      </c>
      <c r="K249">
        <v>43.5</v>
      </c>
      <c r="L249">
        <v>6</v>
      </c>
      <c r="M249">
        <v>37.5</v>
      </c>
      <c r="O249" t="b">
        <v>0</v>
      </c>
    </row>
    <row r="250" spans="1:15" x14ac:dyDescent="0.2">
      <c r="A250">
        <v>38953</v>
      </c>
      <c r="B250" t="s">
        <v>210</v>
      </c>
      <c r="C250" t="s">
        <v>16</v>
      </c>
      <c r="D250" t="s">
        <v>26</v>
      </c>
      <c r="E250" t="s">
        <v>27</v>
      </c>
      <c r="F250" t="s">
        <v>19</v>
      </c>
      <c r="G250" t="s">
        <v>213</v>
      </c>
      <c r="H250" t="s">
        <v>21</v>
      </c>
      <c r="J250">
        <v>1</v>
      </c>
      <c r="K250">
        <v>43.5</v>
      </c>
      <c r="L250">
        <v>6</v>
      </c>
      <c r="M250">
        <v>37.5</v>
      </c>
      <c r="O250" t="b">
        <v>0</v>
      </c>
    </row>
    <row r="251" spans="1:15" x14ac:dyDescent="0.2">
      <c r="A251">
        <v>38953</v>
      </c>
      <c r="B251" t="s">
        <v>210</v>
      </c>
      <c r="C251" t="s">
        <v>16</v>
      </c>
      <c r="D251" t="s">
        <v>26</v>
      </c>
      <c r="E251" t="s">
        <v>27</v>
      </c>
      <c r="F251" t="s">
        <v>19</v>
      </c>
      <c r="G251" t="s">
        <v>214</v>
      </c>
      <c r="H251" t="s">
        <v>21</v>
      </c>
      <c r="J251">
        <v>4</v>
      </c>
      <c r="K251">
        <v>43.5</v>
      </c>
      <c r="L251">
        <v>6</v>
      </c>
      <c r="M251">
        <v>37.5</v>
      </c>
      <c r="O251" t="b">
        <v>0</v>
      </c>
    </row>
    <row r="252" spans="1:15" x14ac:dyDescent="0.2">
      <c r="A252">
        <v>38953</v>
      </c>
      <c r="B252" t="s">
        <v>210</v>
      </c>
      <c r="C252" t="s">
        <v>16</v>
      </c>
      <c r="D252" t="s">
        <v>26</v>
      </c>
      <c r="E252" t="s">
        <v>27</v>
      </c>
      <c r="F252" t="s">
        <v>19</v>
      </c>
      <c r="G252" t="s">
        <v>215</v>
      </c>
      <c r="H252" t="s">
        <v>21</v>
      </c>
      <c r="J252">
        <v>4</v>
      </c>
      <c r="K252">
        <v>43.5</v>
      </c>
      <c r="L252">
        <v>6</v>
      </c>
      <c r="M252">
        <v>37.5</v>
      </c>
      <c r="O252" t="b">
        <v>0</v>
      </c>
    </row>
    <row r="253" spans="1:15" x14ac:dyDescent="0.2">
      <c r="A253">
        <v>38953</v>
      </c>
      <c r="B253" t="s">
        <v>210</v>
      </c>
      <c r="C253" t="s">
        <v>16</v>
      </c>
      <c r="D253" t="s">
        <v>26</v>
      </c>
      <c r="E253" t="s">
        <v>27</v>
      </c>
      <c r="F253" t="s">
        <v>19</v>
      </c>
      <c r="G253" t="s">
        <v>216</v>
      </c>
      <c r="H253" t="s">
        <v>21</v>
      </c>
      <c r="J253">
        <v>4</v>
      </c>
      <c r="K253">
        <v>43.5</v>
      </c>
      <c r="L253">
        <v>6</v>
      </c>
      <c r="M253">
        <v>37.5</v>
      </c>
      <c r="O253" t="b">
        <v>0</v>
      </c>
    </row>
    <row r="254" spans="1:15" x14ac:dyDescent="0.2">
      <c r="A254">
        <v>38953</v>
      </c>
      <c r="B254" t="s">
        <v>210</v>
      </c>
      <c r="C254" t="s">
        <v>16</v>
      </c>
      <c r="D254" t="s">
        <v>26</v>
      </c>
      <c r="E254" t="s">
        <v>27</v>
      </c>
      <c r="F254" t="s">
        <v>19</v>
      </c>
      <c r="G254" t="s">
        <v>217</v>
      </c>
      <c r="H254" t="s">
        <v>21</v>
      </c>
      <c r="J254">
        <v>1</v>
      </c>
      <c r="K254">
        <v>43.5</v>
      </c>
      <c r="L254">
        <v>6</v>
      </c>
      <c r="M254">
        <v>37.5</v>
      </c>
      <c r="O254" t="b">
        <v>0</v>
      </c>
    </row>
    <row r="255" spans="1:15" x14ac:dyDescent="0.2">
      <c r="A255">
        <v>38953</v>
      </c>
      <c r="B255" t="s">
        <v>210</v>
      </c>
      <c r="C255" t="s">
        <v>16</v>
      </c>
      <c r="D255" t="s">
        <v>26</v>
      </c>
      <c r="E255" t="s">
        <v>27</v>
      </c>
      <c r="F255" t="s">
        <v>19</v>
      </c>
      <c r="G255" t="s">
        <v>218</v>
      </c>
      <c r="H255" t="s">
        <v>21</v>
      </c>
      <c r="J255">
        <v>2</v>
      </c>
      <c r="K255">
        <v>43.5</v>
      </c>
      <c r="L255">
        <v>6</v>
      </c>
      <c r="M255">
        <v>37.5</v>
      </c>
      <c r="O255" t="b">
        <v>0</v>
      </c>
    </row>
    <row r="256" spans="1:15" x14ac:dyDescent="0.2">
      <c r="A256">
        <v>38953</v>
      </c>
      <c r="B256" t="s">
        <v>210</v>
      </c>
      <c r="C256" t="s">
        <v>16</v>
      </c>
      <c r="D256" t="s">
        <v>26</v>
      </c>
      <c r="E256" t="s">
        <v>27</v>
      </c>
      <c r="F256" t="s">
        <v>19</v>
      </c>
      <c r="G256" t="s">
        <v>219</v>
      </c>
      <c r="H256" t="s">
        <v>21</v>
      </c>
      <c r="J256">
        <v>2</v>
      </c>
      <c r="K256">
        <v>43.5</v>
      </c>
      <c r="L256">
        <v>6</v>
      </c>
      <c r="M256">
        <v>37.5</v>
      </c>
      <c r="O256" t="b">
        <v>0</v>
      </c>
    </row>
    <row r="257" spans="1:15" x14ac:dyDescent="0.2">
      <c r="A257">
        <v>38953</v>
      </c>
      <c r="B257" t="s">
        <v>210</v>
      </c>
      <c r="C257" t="s">
        <v>16</v>
      </c>
      <c r="D257" t="s">
        <v>26</v>
      </c>
      <c r="E257" t="s">
        <v>27</v>
      </c>
      <c r="F257" t="s">
        <v>19</v>
      </c>
      <c r="G257" t="s">
        <v>40</v>
      </c>
      <c r="H257" t="s">
        <v>21</v>
      </c>
      <c r="J257">
        <v>2</v>
      </c>
      <c r="K257">
        <v>43.5</v>
      </c>
      <c r="L257">
        <v>6</v>
      </c>
      <c r="M257">
        <v>37.5</v>
      </c>
      <c r="O257" t="b">
        <v>0</v>
      </c>
    </row>
    <row r="258" spans="1:15" x14ac:dyDescent="0.2">
      <c r="A258">
        <v>38953</v>
      </c>
      <c r="B258" t="s">
        <v>210</v>
      </c>
      <c r="C258" t="s">
        <v>16</v>
      </c>
      <c r="D258" t="s">
        <v>26</v>
      </c>
      <c r="E258" t="s">
        <v>27</v>
      </c>
      <c r="F258" t="s">
        <v>19</v>
      </c>
      <c r="G258" t="s">
        <v>34</v>
      </c>
      <c r="H258" t="s">
        <v>21</v>
      </c>
      <c r="J258">
        <v>2</v>
      </c>
      <c r="K258">
        <v>43.5</v>
      </c>
      <c r="L258">
        <v>6</v>
      </c>
      <c r="M258">
        <v>37.5</v>
      </c>
      <c r="O258" t="b">
        <v>0</v>
      </c>
    </row>
    <row r="259" spans="1:15" x14ac:dyDescent="0.2">
      <c r="A259">
        <v>38953</v>
      </c>
      <c r="B259" t="s">
        <v>210</v>
      </c>
      <c r="C259" t="s">
        <v>16</v>
      </c>
      <c r="D259" t="s">
        <v>26</v>
      </c>
      <c r="E259" t="s">
        <v>27</v>
      </c>
      <c r="F259" t="s">
        <v>19</v>
      </c>
      <c r="G259" t="s">
        <v>220</v>
      </c>
      <c r="H259" t="s">
        <v>21</v>
      </c>
      <c r="J259">
        <v>2</v>
      </c>
      <c r="K259">
        <v>43.5</v>
      </c>
      <c r="L259">
        <v>6</v>
      </c>
      <c r="M259">
        <v>37.5</v>
      </c>
      <c r="O259" t="b">
        <v>0</v>
      </c>
    </row>
    <row r="260" spans="1:15" x14ac:dyDescent="0.2">
      <c r="A260">
        <v>38953</v>
      </c>
      <c r="B260" t="s">
        <v>210</v>
      </c>
      <c r="C260" t="s">
        <v>16</v>
      </c>
      <c r="D260" t="s">
        <v>26</v>
      </c>
      <c r="E260" t="s">
        <v>27</v>
      </c>
      <c r="F260" t="s">
        <v>19</v>
      </c>
      <c r="G260" t="s">
        <v>221</v>
      </c>
      <c r="H260" t="s">
        <v>21</v>
      </c>
      <c r="J260">
        <v>1</v>
      </c>
      <c r="K260">
        <v>43.5</v>
      </c>
      <c r="L260">
        <v>6</v>
      </c>
      <c r="M260">
        <v>37.5</v>
      </c>
      <c r="O260" t="b">
        <v>0</v>
      </c>
    </row>
    <row r="261" spans="1:15" x14ac:dyDescent="0.2">
      <c r="A261">
        <v>38953</v>
      </c>
      <c r="B261" t="s">
        <v>210</v>
      </c>
      <c r="C261" t="s">
        <v>16</v>
      </c>
      <c r="D261" t="s">
        <v>26</v>
      </c>
      <c r="E261" t="s">
        <v>27</v>
      </c>
      <c r="F261" t="s">
        <v>19</v>
      </c>
      <c r="G261" t="s">
        <v>222</v>
      </c>
      <c r="H261" t="s">
        <v>21</v>
      </c>
      <c r="J261">
        <v>1</v>
      </c>
      <c r="K261">
        <v>43.5</v>
      </c>
      <c r="L261">
        <v>6</v>
      </c>
      <c r="M261">
        <v>37.5</v>
      </c>
      <c r="O261" t="b">
        <v>0</v>
      </c>
    </row>
    <row r="262" spans="1:15" x14ac:dyDescent="0.2">
      <c r="A262">
        <v>38953</v>
      </c>
      <c r="B262" t="s">
        <v>210</v>
      </c>
      <c r="C262" t="s">
        <v>16</v>
      </c>
      <c r="D262" t="s">
        <v>26</v>
      </c>
      <c r="E262" t="s">
        <v>27</v>
      </c>
      <c r="F262" t="s">
        <v>19</v>
      </c>
      <c r="G262" t="s">
        <v>223</v>
      </c>
      <c r="H262" t="s">
        <v>21</v>
      </c>
      <c r="J262">
        <v>1</v>
      </c>
      <c r="K262">
        <v>43.5</v>
      </c>
      <c r="L262">
        <v>6</v>
      </c>
      <c r="M262">
        <v>37.5</v>
      </c>
      <c r="O262" t="b">
        <v>0</v>
      </c>
    </row>
    <row r="263" spans="1:15" x14ac:dyDescent="0.2">
      <c r="A263">
        <v>38953</v>
      </c>
      <c r="B263" t="s">
        <v>210</v>
      </c>
      <c r="C263" t="s">
        <v>16</v>
      </c>
      <c r="D263" t="s">
        <v>26</v>
      </c>
      <c r="E263" t="s">
        <v>27</v>
      </c>
      <c r="F263" t="s">
        <v>19</v>
      </c>
      <c r="G263" t="s">
        <v>224</v>
      </c>
      <c r="H263" t="s">
        <v>21</v>
      </c>
      <c r="J263">
        <v>2</v>
      </c>
      <c r="K263">
        <v>43.5</v>
      </c>
      <c r="L263">
        <v>6</v>
      </c>
      <c r="M263">
        <v>37.5</v>
      </c>
      <c r="O263" t="b">
        <v>0</v>
      </c>
    </row>
    <row r="264" spans="1:15" x14ac:dyDescent="0.2">
      <c r="A264">
        <v>38953</v>
      </c>
      <c r="B264" t="s">
        <v>210</v>
      </c>
      <c r="C264" t="s">
        <v>16</v>
      </c>
      <c r="D264" t="s">
        <v>26</v>
      </c>
      <c r="E264" t="s">
        <v>27</v>
      </c>
      <c r="F264" t="s">
        <v>19</v>
      </c>
      <c r="G264" t="s">
        <v>131</v>
      </c>
      <c r="H264" t="s">
        <v>21</v>
      </c>
      <c r="J264">
        <v>1</v>
      </c>
      <c r="K264">
        <v>43.5</v>
      </c>
      <c r="L264">
        <v>6</v>
      </c>
      <c r="M264">
        <v>37.5</v>
      </c>
      <c r="O264" t="b">
        <v>0</v>
      </c>
    </row>
    <row r="265" spans="1:15" x14ac:dyDescent="0.2">
      <c r="A265">
        <v>38953</v>
      </c>
      <c r="B265" t="s">
        <v>210</v>
      </c>
      <c r="C265" t="s">
        <v>16</v>
      </c>
      <c r="D265" t="s">
        <v>26</v>
      </c>
      <c r="E265" t="s">
        <v>27</v>
      </c>
      <c r="F265" t="s">
        <v>19</v>
      </c>
      <c r="G265" t="s">
        <v>151</v>
      </c>
      <c r="H265" t="s">
        <v>21</v>
      </c>
      <c r="J265">
        <v>2</v>
      </c>
      <c r="K265">
        <v>43.5</v>
      </c>
      <c r="L265">
        <v>6</v>
      </c>
      <c r="M265">
        <v>37.5</v>
      </c>
      <c r="O265" t="b">
        <v>0</v>
      </c>
    </row>
    <row r="266" spans="1:15" x14ac:dyDescent="0.2">
      <c r="A266">
        <v>38953</v>
      </c>
      <c r="B266" t="s">
        <v>210</v>
      </c>
      <c r="C266" t="s">
        <v>16</v>
      </c>
      <c r="D266" t="s">
        <v>29</v>
      </c>
      <c r="E266" t="s">
        <v>27</v>
      </c>
      <c r="F266" t="s">
        <v>19</v>
      </c>
      <c r="G266" t="s">
        <v>225</v>
      </c>
      <c r="H266" t="s">
        <v>21</v>
      </c>
      <c r="J266">
        <v>0.5</v>
      </c>
      <c r="K266">
        <v>85.25</v>
      </c>
      <c r="L266">
        <v>0</v>
      </c>
      <c r="M266">
        <v>85.25</v>
      </c>
      <c r="N266" s="2">
        <v>44879.5625</v>
      </c>
      <c r="O266" t="b">
        <v>0</v>
      </c>
    </row>
    <row r="267" spans="1:15" x14ac:dyDescent="0.2">
      <c r="A267">
        <v>38953</v>
      </c>
      <c r="B267" t="s">
        <v>210</v>
      </c>
      <c r="C267" t="s">
        <v>16</v>
      </c>
      <c r="D267" t="s">
        <v>29</v>
      </c>
      <c r="E267" t="s">
        <v>27</v>
      </c>
      <c r="F267" t="s">
        <v>19</v>
      </c>
      <c r="G267" t="s">
        <v>38</v>
      </c>
      <c r="H267" t="s">
        <v>21</v>
      </c>
      <c r="J267">
        <v>1</v>
      </c>
      <c r="K267">
        <v>85.25</v>
      </c>
      <c r="L267">
        <v>0</v>
      </c>
      <c r="M267">
        <v>85.25</v>
      </c>
      <c r="N267" s="2">
        <v>44879.5625</v>
      </c>
      <c r="O267" t="b">
        <v>0</v>
      </c>
    </row>
    <row r="268" spans="1:15" x14ac:dyDescent="0.2">
      <c r="A268">
        <v>38953</v>
      </c>
      <c r="B268" t="s">
        <v>210</v>
      </c>
      <c r="C268" t="s">
        <v>16</v>
      </c>
      <c r="D268" t="s">
        <v>29</v>
      </c>
      <c r="E268" t="s">
        <v>27</v>
      </c>
      <c r="F268" t="s">
        <v>19</v>
      </c>
      <c r="G268" t="s">
        <v>226</v>
      </c>
      <c r="H268" t="s">
        <v>21</v>
      </c>
      <c r="J268">
        <v>4</v>
      </c>
      <c r="K268">
        <v>85.25</v>
      </c>
      <c r="L268">
        <v>0</v>
      </c>
      <c r="M268">
        <v>85.25</v>
      </c>
      <c r="N268" s="2">
        <v>44879.5625</v>
      </c>
      <c r="O268" t="b">
        <v>0</v>
      </c>
    </row>
    <row r="269" spans="1:15" x14ac:dyDescent="0.2">
      <c r="A269">
        <v>38953</v>
      </c>
      <c r="B269" t="s">
        <v>210</v>
      </c>
      <c r="C269" t="s">
        <v>16</v>
      </c>
      <c r="D269" t="s">
        <v>29</v>
      </c>
      <c r="E269" t="s">
        <v>27</v>
      </c>
      <c r="F269" t="s">
        <v>19</v>
      </c>
      <c r="G269" t="s">
        <v>40</v>
      </c>
      <c r="H269" t="s">
        <v>21</v>
      </c>
      <c r="J269">
        <v>2</v>
      </c>
      <c r="K269">
        <v>85.25</v>
      </c>
      <c r="L269">
        <v>0</v>
      </c>
      <c r="M269">
        <v>85.25</v>
      </c>
      <c r="N269" s="2">
        <v>44879.5625</v>
      </c>
      <c r="O269" t="b">
        <v>0</v>
      </c>
    </row>
    <row r="270" spans="1:15" x14ac:dyDescent="0.2">
      <c r="A270">
        <v>38953</v>
      </c>
      <c r="B270" t="s">
        <v>210</v>
      </c>
      <c r="C270" t="s">
        <v>16</v>
      </c>
      <c r="D270" t="s">
        <v>29</v>
      </c>
      <c r="E270" t="s">
        <v>27</v>
      </c>
      <c r="F270" t="s">
        <v>19</v>
      </c>
      <c r="G270" t="s">
        <v>41</v>
      </c>
      <c r="H270" t="s">
        <v>21</v>
      </c>
      <c r="J270">
        <v>4</v>
      </c>
      <c r="K270">
        <v>85.25</v>
      </c>
      <c r="L270">
        <v>0</v>
      </c>
      <c r="M270">
        <v>85.25</v>
      </c>
      <c r="N270" s="2">
        <v>44879.5625</v>
      </c>
      <c r="O270" t="b">
        <v>0</v>
      </c>
    </row>
    <row r="271" spans="1:15" x14ac:dyDescent="0.2">
      <c r="A271">
        <v>38953</v>
      </c>
      <c r="B271" t="s">
        <v>210</v>
      </c>
      <c r="C271" t="s">
        <v>16</v>
      </c>
      <c r="D271" t="s">
        <v>29</v>
      </c>
      <c r="E271" t="s">
        <v>27</v>
      </c>
      <c r="F271" t="s">
        <v>19</v>
      </c>
      <c r="G271" t="s">
        <v>42</v>
      </c>
      <c r="H271" t="s">
        <v>21</v>
      </c>
      <c r="J271">
        <v>2</v>
      </c>
      <c r="K271">
        <v>85.25</v>
      </c>
      <c r="L271">
        <v>0</v>
      </c>
      <c r="M271">
        <v>85.25</v>
      </c>
      <c r="N271" s="2">
        <v>44879.5625</v>
      </c>
      <c r="O271" t="b">
        <v>0</v>
      </c>
    </row>
    <row r="272" spans="1:15" x14ac:dyDescent="0.2">
      <c r="A272">
        <v>38953</v>
      </c>
      <c r="B272" t="s">
        <v>210</v>
      </c>
      <c r="C272" t="s">
        <v>16</v>
      </c>
      <c r="D272" t="s">
        <v>29</v>
      </c>
      <c r="E272" t="s">
        <v>27</v>
      </c>
      <c r="F272" t="s">
        <v>19</v>
      </c>
      <c r="G272" t="s">
        <v>43</v>
      </c>
      <c r="H272" t="s">
        <v>21</v>
      </c>
      <c r="J272">
        <v>1</v>
      </c>
      <c r="K272">
        <v>85.25</v>
      </c>
      <c r="L272">
        <v>0</v>
      </c>
      <c r="M272">
        <v>85.25</v>
      </c>
      <c r="N272" s="2">
        <v>44879.5625</v>
      </c>
      <c r="O272" t="b">
        <v>0</v>
      </c>
    </row>
    <row r="273" spans="1:15" x14ac:dyDescent="0.2">
      <c r="A273">
        <v>38953</v>
      </c>
      <c r="B273" t="s">
        <v>210</v>
      </c>
      <c r="C273" t="s">
        <v>16</v>
      </c>
      <c r="D273" t="s">
        <v>29</v>
      </c>
      <c r="E273" t="s">
        <v>27</v>
      </c>
      <c r="F273" t="s">
        <v>19</v>
      </c>
      <c r="G273" t="s">
        <v>44</v>
      </c>
      <c r="H273" t="s">
        <v>21</v>
      </c>
      <c r="J273">
        <v>1</v>
      </c>
      <c r="K273">
        <v>85.25</v>
      </c>
      <c r="L273">
        <v>0</v>
      </c>
      <c r="M273">
        <v>85.25</v>
      </c>
      <c r="N273" s="2">
        <v>44879.5625</v>
      </c>
      <c r="O273" t="b">
        <v>0</v>
      </c>
    </row>
    <row r="274" spans="1:15" x14ac:dyDescent="0.2">
      <c r="A274">
        <v>38953</v>
      </c>
      <c r="B274" t="s">
        <v>210</v>
      </c>
      <c r="C274" t="s">
        <v>16</v>
      </c>
      <c r="D274" t="s">
        <v>29</v>
      </c>
      <c r="E274" t="s">
        <v>27</v>
      </c>
      <c r="F274" t="s">
        <v>19</v>
      </c>
      <c r="G274" t="s">
        <v>30</v>
      </c>
      <c r="H274" t="s">
        <v>21</v>
      </c>
      <c r="J274">
        <v>1</v>
      </c>
      <c r="K274">
        <v>85.25</v>
      </c>
      <c r="L274">
        <v>0</v>
      </c>
      <c r="M274">
        <v>85.25</v>
      </c>
      <c r="N274" s="2">
        <v>44879.5625</v>
      </c>
      <c r="O274" t="b">
        <v>0</v>
      </c>
    </row>
    <row r="275" spans="1:15" x14ac:dyDescent="0.2">
      <c r="A275">
        <v>38953</v>
      </c>
      <c r="B275" t="s">
        <v>210</v>
      </c>
      <c r="C275" t="s">
        <v>16</v>
      </c>
      <c r="D275" t="s">
        <v>29</v>
      </c>
      <c r="E275" t="s">
        <v>27</v>
      </c>
      <c r="F275" t="s">
        <v>19</v>
      </c>
      <c r="G275" t="s">
        <v>227</v>
      </c>
      <c r="H275" t="s">
        <v>21</v>
      </c>
      <c r="J275">
        <v>8</v>
      </c>
      <c r="K275">
        <v>85.25</v>
      </c>
      <c r="L275">
        <v>0</v>
      </c>
      <c r="M275">
        <v>85.25</v>
      </c>
      <c r="N275" s="2">
        <v>44879.5625</v>
      </c>
      <c r="O275" t="b">
        <v>0</v>
      </c>
    </row>
    <row r="276" spans="1:15" x14ac:dyDescent="0.2">
      <c r="A276">
        <v>38953</v>
      </c>
      <c r="B276" t="s">
        <v>210</v>
      </c>
      <c r="C276" t="s">
        <v>16</v>
      </c>
      <c r="D276" t="s">
        <v>29</v>
      </c>
      <c r="E276" t="s">
        <v>27</v>
      </c>
      <c r="F276" t="s">
        <v>19</v>
      </c>
      <c r="G276" t="s">
        <v>31</v>
      </c>
      <c r="H276" t="s">
        <v>21</v>
      </c>
      <c r="J276">
        <v>1</v>
      </c>
      <c r="K276">
        <v>85.25</v>
      </c>
      <c r="L276">
        <v>0</v>
      </c>
      <c r="M276">
        <v>85.25</v>
      </c>
      <c r="N276" s="2">
        <v>44879.5625</v>
      </c>
      <c r="O276" t="b">
        <v>0</v>
      </c>
    </row>
    <row r="277" spans="1:15" x14ac:dyDescent="0.2">
      <c r="A277">
        <v>38953</v>
      </c>
      <c r="B277" t="s">
        <v>210</v>
      </c>
      <c r="C277" t="s">
        <v>16</v>
      </c>
      <c r="D277" t="s">
        <v>29</v>
      </c>
      <c r="E277" t="s">
        <v>27</v>
      </c>
      <c r="F277" t="s">
        <v>19</v>
      </c>
      <c r="G277" t="s">
        <v>32</v>
      </c>
      <c r="H277" t="s">
        <v>21</v>
      </c>
      <c r="J277">
        <v>0.25</v>
      </c>
      <c r="K277">
        <v>85.25</v>
      </c>
      <c r="L277">
        <v>0</v>
      </c>
      <c r="M277">
        <v>85.25</v>
      </c>
      <c r="N277" s="2">
        <v>44879.5625</v>
      </c>
      <c r="O277" t="b">
        <v>0</v>
      </c>
    </row>
    <row r="278" spans="1:15" x14ac:dyDescent="0.2">
      <c r="A278">
        <v>38953</v>
      </c>
      <c r="B278" t="s">
        <v>210</v>
      </c>
      <c r="C278" t="s">
        <v>16</v>
      </c>
      <c r="D278" t="s">
        <v>29</v>
      </c>
      <c r="E278" t="s">
        <v>27</v>
      </c>
      <c r="F278" t="s">
        <v>19</v>
      </c>
      <c r="G278" t="s">
        <v>33</v>
      </c>
      <c r="H278" t="s">
        <v>21</v>
      </c>
      <c r="J278">
        <v>6</v>
      </c>
      <c r="K278">
        <v>85.25</v>
      </c>
      <c r="L278">
        <v>0</v>
      </c>
      <c r="M278">
        <v>85.25</v>
      </c>
      <c r="N278" s="2">
        <v>44879.5625</v>
      </c>
      <c r="O278" t="b">
        <v>0</v>
      </c>
    </row>
    <row r="279" spans="1:15" x14ac:dyDescent="0.2">
      <c r="A279">
        <v>38953</v>
      </c>
      <c r="B279" t="s">
        <v>210</v>
      </c>
      <c r="C279" t="s">
        <v>16</v>
      </c>
      <c r="D279" t="s">
        <v>29</v>
      </c>
      <c r="E279" t="s">
        <v>27</v>
      </c>
      <c r="F279" t="s">
        <v>19</v>
      </c>
      <c r="G279" t="s">
        <v>34</v>
      </c>
      <c r="H279" t="s">
        <v>21</v>
      </c>
      <c r="J279">
        <v>2</v>
      </c>
      <c r="K279">
        <v>85.25</v>
      </c>
      <c r="L279">
        <v>0</v>
      </c>
      <c r="M279">
        <v>85.25</v>
      </c>
      <c r="N279" s="2">
        <v>44879.5625</v>
      </c>
      <c r="O279" t="b">
        <v>0</v>
      </c>
    </row>
    <row r="280" spans="1:15" x14ac:dyDescent="0.2">
      <c r="A280">
        <v>38953</v>
      </c>
      <c r="B280" t="s">
        <v>210</v>
      </c>
      <c r="C280" t="s">
        <v>16</v>
      </c>
      <c r="D280" t="s">
        <v>29</v>
      </c>
      <c r="E280" t="s">
        <v>27</v>
      </c>
      <c r="F280" t="s">
        <v>19</v>
      </c>
      <c r="G280" t="s">
        <v>35</v>
      </c>
      <c r="H280" t="s">
        <v>21</v>
      </c>
      <c r="J280">
        <v>1</v>
      </c>
      <c r="K280">
        <v>85.25</v>
      </c>
      <c r="L280">
        <v>0</v>
      </c>
      <c r="M280">
        <v>85.25</v>
      </c>
      <c r="N280" s="2">
        <v>44879.5625</v>
      </c>
      <c r="O280" t="b">
        <v>0</v>
      </c>
    </row>
    <row r="281" spans="1:15" x14ac:dyDescent="0.2">
      <c r="A281">
        <v>38953</v>
      </c>
      <c r="B281" t="s">
        <v>210</v>
      </c>
      <c r="C281" t="s">
        <v>16</v>
      </c>
      <c r="D281" t="s">
        <v>29</v>
      </c>
      <c r="E281" t="s">
        <v>27</v>
      </c>
      <c r="F281" t="s">
        <v>19</v>
      </c>
      <c r="G281" t="s">
        <v>228</v>
      </c>
      <c r="H281" t="s">
        <v>21</v>
      </c>
      <c r="J281">
        <v>6</v>
      </c>
      <c r="K281">
        <v>85.25</v>
      </c>
      <c r="L281">
        <v>0</v>
      </c>
      <c r="M281">
        <v>85.25</v>
      </c>
      <c r="N281" s="2">
        <v>44879.5625</v>
      </c>
      <c r="O281" t="b">
        <v>0</v>
      </c>
    </row>
    <row r="282" spans="1:15" x14ac:dyDescent="0.2">
      <c r="A282">
        <v>38953</v>
      </c>
      <c r="B282" t="s">
        <v>210</v>
      </c>
      <c r="C282" t="s">
        <v>16</v>
      </c>
      <c r="D282" t="s">
        <v>29</v>
      </c>
      <c r="E282" t="s">
        <v>27</v>
      </c>
      <c r="F282" t="s">
        <v>19</v>
      </c>
      <c r="G282" t="s">
        <v>37</v>
      </c>
      <c r="H282" t="s">
        <v>21</v>
      </c>
      <c r="J282">
        <v>4</v>
      </c>
      <c r="K282">
        <v>85.25</v>
      </c>
      <c r="L282">
        <v>0</v>
      </c>
      <c r="M282">
        <v>85.25</v>
      </c>
      <c r="N282" s="2">
        <v>44879.5625</v>
      </c>
      <c r="O282" t="b">
        <v>0</v>
      </c>
    </row>
    <row r="283" spans="1:15" x14ac:dyDescent="0.2">
      <c r="A283">
        <v>38953</v>
      </c>
      <c r="B283" t="s">
        <v>210</v>
      </c>
      <c r="C283" t="s">
        <v>16</v>
      </c>
      <c r="D283" t="s">
        <v>29</v>
      </c>
      <c r="E283" t="s">
        <v>27</v>
      </c>
      <c r="F283" t="s">
        <v>19</v>
      </c>
      <c r="G283" t="s">
        <v>220</v>
      </c>
      <c r="H283" t="s">
        <v>21</v>
      </c>
      <c r="J283">
        <v>2</v>
      </c>
      <c r="K283">
        <v>85.25</v>
      </c>
      <c r="L283">
        <v>0</v>
      </c>
      <c r="M283">
        <v>85.25</v>
      </c>
      <c r="N283" s="2">
        <v>44879.5625</v>
      </c>
      <c r="O283" t="b">
        <v>0</v>
      </c>
    </row>
    <row r="284" spans="1:15" x14ac:dyDescent="0.2">
      <c r="A284">
        <v>38953</v>
      </c>
      <c r="B284" t="s">
        <v>210</v>
      </c>
      <c r="C284" t="s">
        <v>16</v>
      </c>
      <c r="D284" t="s">
        <v>29</v>
      </c>
      <c r="E284" t="s">
        <v>27</v>
      </c>
      <c r="F284" t="s">
        <v>19</v>
      </c>
      <c r="G284" t="s">
        <v>150</v>
      </c>
      <c r="H284" t="s">
        <v>21</v>
      </c>
      <c r="J284">
        <v>1</v>
      </c>
      <c r="K284">
        <v>85.25</v>
      </c>
      <c r="L284">
        <v>0</v>
      </c>
      <c r="M284">
        <v>85.25</v>
      </c>
      <c r="N284" s="2">
        <v>44879.5625</v>
      </c>
      <c r="O284" t="b">
        <v>0</v>
      </c>
    </row>
    <row r="285" spans="1:15" x14ac:dyDescent="0.2">
      <c r="A285">
        <v>38953</v>
      </c>
      <c r="B285" t="s">
        <v>210</v>
      </c>
      <c r="C285" t="s">
        <v>16</v>
      </c>
      <c r="D285" t="s">
        <v>29</v>
      </c>
      <c r="E285" t="s">
        <v>27</v>
      </c>
      <c r="F285" t="s">
        <v>19</v>
      </c>
      <c r="G285" t="s">
        <v>229</v>
      </c>
      <c r="H285" t="s">
        <v>21</v>
      </c>
      <c r="J285">
        <v>1</v>
      </c>
      <c r="K285">
        <v>85.25</v>
      </c>
      <c r="L285">
        <v>0</v>
      </c>
      <c r="M285">
        <v>85.25</v>
      </c>
      <c r="N285" s="2">
        <v>44879.5625</v>
      </c>
      <c r="O285" t="b">
        <v>0</v>
      </c>
    </row>
    <row r="286" spans="1:15" x14ac:dyDescent="0.2">
      <c r="A286">
        <v>38953</v>
      </c>
      <c r="B286" t="s">
        <v>210</v>
      </c>
      <c r="C286" t="s">
        <v>16</v>
      </c>
      <c r="D286" t="s">
        <v>29</v>
      </c>
      <c r="E286" t="s">
        <v>27</v>
      </c>
      <c r="F286" t="s">
        <v>19</v>
      </c>
      <c r="G286" t="s">
        <v>138</v>
      </c>
      <c r="H286" t="s">
        <v>21</v>
      </c>
      <c r="J286">
        <v>4</v>
      </c>
      <c r="K286">
        <v>85.25</v>
      </c>
      <c r="L286">
        <v>0</v>
      </c>
      <c r="M286">
        <v>85.25</v>
      </c>
      <c r="N286" s="2">
        <v>44879.5625</v>
      </c>
      <c r="O286" t="b">
        <v>0</v>
      </c>
    </row>
    <row r="287" spans="1:15" x14ac:dyDescent="0.2">
      <c r="A287">
        <v>38953</v>
      </c>
      <c r="B287" t="s">
        <v>210</v>
      </c>
      <c r="C287" t="s">
        <v>16</v>
      </c>
      <c r="D287" t="s">
        <v>29</v>
      </c>
      <c r="E287" t="s">
        <v>27</v>
      </c>
      <c r="F287" t="s">
        <v>19</v>
      </c>
      <c r="G287" t="s">
        <v>126</v>
      </c>
      <c r="H287" t="s">
        <v>21</v>
      </c>
      <c r="J287">
        <v>1</v>
      </c>
      <c r="K287">
        <v>85.25</v>
      </c>
      <c r="L287">
        <v>0</v>
      </c>
      <c r="M287">
        <v>85.25</v>
      </c>
      <c r="N287" s="2">
        <v>44879.5625</v>
      </c>
      <c r="O287" t="b">
        <v>0</v>
      </c>
    </row>
    <row r="288" spans="1:15" x14ac:dyDescent="0.2">
      <c r="A288">
        <v>38953</v>
      </c>
      <c r="B288" t="s">
        <v>210</v>
      </c>
      <c r="C288" t="s">
        <v>16</v>
      </c>
      <c r="D288" t="s">
        <v>29</v>
      </c>
      <c r="E288" t="s">
        <v>27</v>
      </c>
      <c r="F288" t="s">
        <v>19</v>
      </c>
      <c r="G288" t="s">
        <v>139</v>
      </c>
      <c r="H288" t="s">
        <v>21</v>
      </c>
      <c r="J288">
        <v>2</v>
      </c>
      <c r="K288">
        <v>85.25</v>
      </c>
      <c r="L288">
        <v>0</v>
      </c>
      <c r="M288">
        <v>85.25</v>
      </c>
      <c r="N288" s="2">
        <v>44879.5625</v>
      </c>
      <c r="O288" t="b">
        <v>0</v>
      </c>
    </row>
    <row r="289" spans="1:15" x14ac:dyDescent="0.2">
      <c r="A289">
        <v>38953</v>
      </c>
      <c r="B289" t="s">
        <v>210</v>
      </c>
      <c r="C289" t="s">
        <v>16</v>
      </c>
      <c r="D289" t="s">
        <v>29</v>
      </c>
      <c r="E289" t="s">
        <v>27</v>
      </c>
      <c r="F289" t="s">
        <v>19</v>
      </c>
      <c r="G289" t="s">
        <v>137</v>
      </c>
      <c r="H289" t="s">
        <v>21</v>
      </c>
      <c r="J289">
        <v>4</v>
      </c>
      <c r="K289">
        <v>85.25</v>
      </c>
      <c r="L289">
        <v>0</v>
      </c>
      <c r="M289">
        <v>85.25</v>
      </c>
      <c r="N289" s="2">
        <v>44879.5625</v>
      </c>
      <c r="O289" t="b">
        <v>0</v>
      </c>
    </row>
    <row r="290" spans="1:15" x14ac:dyDescent="0.2">
      <c r="A290">
        <v>38953</v>
      </c>
      <c r="B290" t="s">
        <v>210</v>
      </c>
      <c r="C290" t="s">
        <v>16</v>
      </c>
      <c r="D290" t="s">
        <v>29</v>
      </c>
      <c r="E290" t="s">
        <v>27</v>
      </c>
      <c r="F290" t="s">
        <v>19</v>
      </c>
      <c r="G290" t="s">
        <v>230</v>
      </c>
      <c r="H290" t="s">
        <v>21</v>
      </c>
      <c r="J290">
        <v>6</v>
      </c>
      <c r="K290">
        <v>85.25</v>
      </c>
      <c r="L290">
        <v>0</v>
      </c>
      <c r="M290">
        <v>85.25</v>
      </c>
      <c r="N290" s="2">
        <v>44879.5625</v>
      </c>
      <c r="O290" t="b">
        <v>0</v>
      </c>
    </row>
    <row r="291" spans="1:15" x14ac:dyDescent="0.2">
      <c r="A291">
        <v>38953</v>
      </c>
      <c r="B291" t="s">
        <v>210</v>
      </c>
      <c r="C291" t="s">
        <v>16</v>
      </c>
      <c r="D291" t="s">
        <v>29</v>
      </c>
      <c r="E291" t="s">
        <v>27</v>
      </c>
      <c r="F291" t="s">
        <v>19</v>
      </c>
      <c r="G291" t="s">
        <v>153</v>
      </c>
      <c r="H291" t="s">
        <v>21</v>
      </c>
      <c r="J291">
        <v>1</v>
      </c>
      <c r="K291">
        <v>85.25</v>
      </c>
      <c r="L291">
        <v>0</v>
      </c>
      <c r="M291">
        <v>85.25</v>
      </c>
      <c r="N291" s="2">
        <v>44879.5625</v>
      </c>
      <c r="O291" t="b">
        <v>0</v>
      </c>
    </row>
    <row r="292" spans="1:15" x14ac:dyDescent="0.2">
      <c r="A292">
        <v>38953</v>
      </c>
      <c r="B292" t="s">
        <v>210</v>
      </c>
      <c r="C292" t="s">
        <v>16</v>
      </c>
      <c r="D292" t="s">
        <v>29</v>
      </c>
      <c r="E292" t="s">
        <v>27</v>
      </c>
      <c r="F292" t="s">
        <v>19</v>
      </c>
      <c r="G292" t="s">
        <v>131</v>
      </c>
      <c r="H292" t="s">
        <v>21</v>
      </c>
      <c r="J292">
        <v>1</v>
      </c>
      <c r="K292">
        <v>85.25</v>
      </c>
      <c r="L292">
        <v>0</v>
      </c>
      <c r="M292">
        <v>85.25</v>
      </c>
      <c r="N292" s="2">
        <v>44879.5625</v>
      </c>
      <c r="O292" t="b">
        <v>0</v>
      </c>
    </row>
    <row r="293" spans="1:15" x14ac:dyDescent="0.2">
      <c r="A293">
        <v>38953</v>
      </c>
      <c r="B293" t="s">
        <v>210</v>
      </c>
      <c r="C293" t="s">
        <v>16</v>
      </c>
      <c r="D293" t="s">
        <v>29</v>
      </c>
      <c r="E293" t="s">
        <v>27</v>
      </c>
      <c r="F293" t="s">
        <v>19</v>
      </c>
      <c r="G293" t="s">
        <v>152</v>
      </c>
      <c r="H293" t="s">
        <v>21</v>
      </c>
      <c r="J293">
        <v>2</v>
      </c>
      <c r="K293">
        <v>85.25</v>
      </c>
      <c r="L293">
        <v>0</v>
      </c>
      <c r="M293">
        <v>85.25</v>
      </c>
      <c r="N293" s="2">
        <v>44879.5625</v>
      </c>
      <c r="O293" t="b">
        <v>0</v>
      </c>
    </row>
    <row r="294" spans="1:15" x14ac:dyDescent="0.2">
      <c r="A294">
        <v>38953</v>
      </c>
      <c r="B294" t="s">
        <v>210</v>
      </c>
      <c r="C294" t="s">
        <v>16</v>
      </c>
      <c r="D294" t="s">
        <v>29</v>
      </c>
      <c r="E294" t="s">
        <v>27</v>
      </c>
      <c r="F294" t="s">
        <v>19</v>
      </c>
      <c r="G294" t="s">
        <v>231</v>
      </c>
      <c r="H294" t="s">
        <v>21</v>
      </c>
      <c r="J294">
        <v>1</v>
      </c>
      <c r="K294">
        <v>85.25</v>
      </c>
      <c r="L294">
        <v>0</v>
      </c>
      <c r="M294">
        <v>85.25</v>
      </c>
      <c r="N294" s="2">
        <v>44879.5625</v>
      </c>
      <c r="O294" t="b">
        <v>0</v>
      </c>
    </row>
    <row r="295" spans="1:15" x14ac:dyDescent="0.2">
      <c r="A295">
        <v>38953</v>
      </c>
      <c r="B295" t="s">
        <v>210</v>
      </c>
      <c r="C295" t="s">
        <v>16</v>
      </c>
      <c r="D295" t="s">
        <v>29</v>
      </c>
      <c r="E295" t="s">
        <v>27</v>
      </c>
      <c r="F295" t="s">
        <v>19</v>
      </c>
      <c r="G295" t="s">
        <v>135</v>
      </c>
      <c r="H295" t="s">
        <v>21</v>
      </c>
      <c r="J295">
        <v>12</v>
      </c>
      <c r="K295">
        <v>85.25</v>
      </c>
      <c r="L295">
        <v>0</v>
      </c>
      <c r="M295">
        <v>85.25</v>
      </c>
      <c r="N295" s="2">
        <v>44879.5625</v>
      </c>
      <c r="O295" t="b">
        <v>0</v>
      </c>
    </row>
    <row r="296" spans="1:15" x14ac:dyDescent="0.2">
      <c r="A296">
        <v>38953</v>
      </c>
      <c r="B296" t="s">
        <v>210</v>
      </c>
      <c r="C296" t="s">
        <v>16</v>
      </c>
      <c r="D296" t="s">
        <v>29</v>
      </c>
      <c r="E296" t="s">
        <v>27</v>
      </c>
      <c r="F296" t="s">
        <v>19</v>
      </c>
      <c r="G296" t="s">
        <v>45</v>
      </c>
      <c r="H296" t="s">
        <v>21</v>
      </c>
      <c r="J296">
        <v>1</v>
      </c>
      <c r="K296">
        <v>85.25</v>
      </c>
      <c r="L296">
        <v>0</v>
      </c>
      <c r="M296">
        <v>85.25</v>
      </c>
      <c r="N296" s="2">
        <v>44879.5625</v>
      </c>
      <c r="O296" t="b">
        <v>0</v>
      </c>
    </row>
    <row r="297" spans="1:15" x14ac:dyDescent="0.2">
      <c r="A297">
        <v>38953</v>
      </c>
      <c r="B297" t="s">
        <v>210</v>
      </c>
      <c r="C297" t="s">
        <v>16</v>
      </c>
      <c r="D297" t="s">
        <v>29</v>
      </c>
      <c r="E297" t="s">
        <v>27</v>
      </c>
      <c r="F297" t="s">
        <v>19</v>
      </c>
      <c r="G297" t="s">
        <v>87</v>
      </c>
      <c r="H297" t="s">
        <v>21</v>
      </c>
      <c r="J297">
        <v>1</v>
      </c>
      <c r="K297">
        <v>85.25</v>
      </c>
      <c r="L297">
        <v>0</v>
      </c>
      <c r="M297">
        <v>85.25</v>
      </c>
      <c r="N297" s="2">
        <v>44879.5625</v>
      </c>
      <c r="O297" t="b">
        <v>0</v>
      </c>
    </row>
    <row r="298" spans="1:15" x14ac:dyDescent="0.2">
      <c r="A298">
        <v>38953</v>
      </c>
      <c r="B298" t="s">
        <v>210</v>
      </c>
      <c r="C298" t="s">
        <v>16</v>
      </c>
      <c r="D298" t="s">
        <v>29</v>
      </c>
      <c r="E298" t="s">
        <v>27</v>
      </c>
      <c r="F298" t="s">
        <v>19</v>
      </c>
      <c r="G298" t="s">
        <v>134</v>
      </c>
      <c r="H298" t="s">
        <v>21</v>
      </c>
      <c r="J298">
        <v>0.5</v>
      </c>
      <c r="K298">
        <v>85.25</v>
      </c>
      <c r="L298">
        <v>0</v>
      </c>
      <c r="M298">
        <v>85.25</v>
      </c>
      <c r="N298" s="2">
        <v>44879.5625</v>
      </c>
      <c r="O298" t="b">
        <v>0</v>
      </c>
    </row>
    <row r="299" spans="1:15" x14ac:dyDescent="0.2">
      <c r="A299">
        <v>38953</v>
      </c>
      <c r="B299" t="s">
        <v>210</v>
      </c>
      <c r="C299" t="s">
        <v>16</v>
      </c>
      <c r="D299" t="s">
        <v>76</v>
      </c>
      <c r="E299" t="s">
        <v>27</v>
      </c>
      <c r="F299" t="s">
        <v>19</v>
      </c>
      <c r="G299" t="s">
        <v>80</v>
      </c>
      <c r="H299" t="s">
        <v>21</v>
      </c>
      <c r="J299">
        <v>4</v>
      </c>
      <c r="K299">
        <v>35.5</v>
      </c>
      <c r="L299">
        <v>0</v>
      </c>
      <c r="M299">
        <v>35.5</v>
      </c>
      <c r="N299" s="2">
        <v>45005.520833333343</v>
      </c>
      <c r="O299" t="b">
        <v>0</v>
      </c>
    </row>
    <row r="300" spans="1:15" x14ac:dyDescent="0.2">
      <c r="A300">
        <v>38953</v>
      </c>
      <c r="B300" t="s">
        <v>210</v>
      </c>
      <c r="C300" t="s">
        <v>16</v>
      </c>
      <c r="D300" t="s">
        <v>76</v>
      </c>
      <c r="E300" t="s">
        <v>27</v>
      </c>
      <c r="F300" t="s">
        <v>19</v>
      </c>
      <c r="G300" t="s">
        <v>207</v>
      </c>
      <c r="H300" t="s">
        <v>21</v>
      </c>
      <c r="J300">
        <v>2</v>
      </c>
      <c r="K300">
        <v>35.5</v>
      </c>
      <c r="L300">
        <v>0</v>
      </c>
      <c r="M300">
        <v>35.5</v>
      </c>
      <c r="N300" s="2">
        <v>45005.520833333343</v>
      </c>
      <c r="O300" t="b">
        <v>0</v>
      </c>
    </row>
    <row r="301" spans="1:15" x14ac:dyDescent="0.2">
      <c r="A301">
        <v>38953</v>
      </c>
      <c r="B301" t="s">
        <v>210</v>
      </c>
      <c r="C301" t="s">
        <v>16</v>
      </c>
      <c r="D301" t="s">
        <v>76</v>
      </c>
      <c r="E301" t="s">
        <v>27</v>
      </c>
      <c r="F301" t="s">
        <v>19</v>
      </c>
      <c r="G301" t="s">
        <v>81</v>
      </c>
      <c r="H301" t="s">
        <v>21</v>
      </c>
      <c r="J301">
        <v>2</v>
      </c>
      <c r="K301">
        <v>35.5</v>
      </c>
      <c r="L301">
        <v>0</v>
      </c>
      <c r="M301">
        <v>35.5</v>
      </c>
      <c r="N301" s="2">
        <v>45005.520833333343</v>
      </c>
      <c r="O301" t="b">
        <v>0</v>
      </c>
    </row>
    <row r="302" spans="1:15" x14ac:dyDescent="0.2">
      <c r="A302">
        <v>38953</v>
      </c>
      <c r="B302" t="s">
        <v>210</v>
      </c>
      <c r="C302" t="s">
        <v>16</v>
      </c>
      <c r="D302" t="s">
        <v>76</v>
      </c>
      <c r="E302" t="s">
        <v>27</v>
      </c>
      <c r="F302" t="s">
        <v>19</v>
      </c>
      <c r="G302" t="s">
        <v>82</v>
      </c>
      <c r="H302" t="s">
        <v>21</v>
      </c>
      <c r="J302">
        <v>2</v>
      </c>
      <c r="K302">
        <v>35.5</v>
      </c>
      <c r="L302">
        <v>0</v>
      </c>
      <c r="M302">
        <v>35.5</v>
      </c>
      <c r="N302" s="2">
        <v>45005.520833333343</v>
      </c>
      <c r="O302" t="b">
        <v>0</v>
      </c>
    </row>
    <row r="303" spans="1:15" x14ac:dyDescent="0.2">
      <c r="A303">
        <v>38953</v>
      </c>
      <c r="B303" t="s">
        <v>210</v>
      </c>
      <c r="C303" t="s">
        <v>16</v>
      </c>
      <c r="D303" t="s">
        <v>76</v>
      </c>
      <c r="E303" t="s">
        <v>27</v>
      </c>
      <c r="F303" t="s">
        <v>19</v>
      </c>
      <c r="G303" t="s">
        <v>83</v>
      </c>
      <c r="H303" t="s">
        <v>21</v>
      </c>
      <c r="J303">
        <v>4</v>
      </c>
      <c r="K303">
        <v>35.5</v>
      </c>
      <c r="L303">
        <v>0</v>
      </c>
      <c r="M303">
        <v>35.5</v>
      </c>
      <c r="N303" s="2">
        <v>45005.520833333343</v>
      </c>
      <c r="O303" t="b">
        <v>0</v>
      </c>
    </row>
    <row r="304" spans="1:15" x14ac:dyDescent="0.2">
      <c r="A304">
        <v>38953</v>
      </c>
      <c r="B304" t="s">
        <v>210</v>
      </c>
      <c r="C304" t="s">
        <v>16</v>
      </c>
      <c r="D304" t="s">
        <v>76</v>
      </c>
      <c r="E304" t="s">
        <v>27</v>
      </c>
      <c r="F304" t="s">
        <v>19</v>
      </c>
      <c r="G304" t="s">
        <v>208</v>
      </c>
      <c r="H304" t="s">
        <v>21</v>
      </c>
      <c r="J304">
        <v>4</v>
      </c>
      <c r="K304">
        <v>35.5</v>
      </c>
      <c r="L304">
        <v>0</v>
      </c>
      <c r="M304">
        <v>35.5</v>
      </c>
      <c r="N304" s="2">
        <v>45005.520833333343</v>
      </c>
      <c r="O304" t="b">
        <v>0</v>
      </c>
    </row>
    <row r="305" spans="1:15" x14ac:dyDescent="0.2">
      <c r="A305">
        <v>38953</v>
      </c>
      <c r="B305" t="s">
        <v>210</v>
      </c>
      <c r="C305" t="s">
        <v>16</v>
      </c>
      <c r="D305" t="s">
        <v>76</v>
      </c>
      <c r="E305" t="s">
        <v>27</v>
      </c>
      <c r="F305" t="s">
        <v>19</v>
      </c>
      <c r="G305" t="s">
        <v>84</v>
      </c>
      <c r="H305" t="s">
        <v>21</v>
      </c>
      <c r="J305">
        <v>1</v>
      </c>
      <c r="K305">
        <v>35.5</v>
      </c>
      <c r="L305">
        <v>0</v>
      </c>
      <c r="M305">
        <v>35.5</v>
      </c>
      <c r="N305" s="2">
        <v>45005.520833333343</v>
      </c>
      <c r="O305" t="b">
        <v>0</v>
      </c>
    </row>
    <row r="306" spans="1:15" x14ac:dyDescent="0.2">
      <c r="A306">
        <v>38953</v>
      </c>
      <c r="B306" t="s">
        <v>210</v>
      </c>
      <c r="C306" t="s">
        <v>16</v>
      </c>
      <c r="D306" t="s">
        <v>76</v>
      </c>
      <c r="E306" t="s">
        <v>27</v>
      </c>
      <c r="F306" t="s">
        <v>19</v>
      </c>
      <c r="G306" t="s">
        <v>85</v>
      </c>
      <c r="H306" t="s">
        <v>21</v>
      </c>
      <c r="J306">
        <v>1</v>
      </c>
      <c r="K306">
        <v>35.5</v>
      </c>
      <c r="L306">
        <v>0</v>
      </c>
      <c r="M306">
        <v>35.5</v>
      </c>
      <c r="N306" s="2">
        <v>45005.520833333343</v>
      </c>
      <c r="O306" t="b">
        <v>0</v>
      </c>
    </row>
    <row r="307" spans="1:15" x14ac:dyDescent="0.2">
      <c r="A307">
        <v>38953</v>
      </c>
      <c r="B307" t="s">
        <v>210</v>
      </c>
      <c r="C307" t="s">
        <v>16</v>
      </c>
      <c r="D307" t="s">
        <v>76</v>
      </c>
      <c r="E307" t="s">
        <v>27</v>
      </c>
      <c r="F307" t="s">
        <v>19</v>
      </c>
      <c r="G307" t="s">
        <v>86</v>
      </c>
      <c r="H307" t="s">
        <v>21</v>
      </c>
      <c r="J307">
        <v>1</v>
      </c>
      <c r="K307">
        <v>35.5</v>
      </c>
      <c r="L307">
        <v>0</v>
      </c>
      <c r="M307">
        <v>35.5</v>
      </c>
      <c r="N307" s="2">
        <v>45005.520833333343</v>
      </c>
      <c r="O307" t="b">
        <v>0</v>
      </c>
    </row>
    <row r="308" spans="1:15" x14ac:dyDescent="0.2">
      <c r="A308">
        <v>38953</v>
      </c>
      <c r="B308" t="s">
        <v>210</v>
      </c>
      <c r="C308" t="s">
        <v>16</v>
      </c>
      <c r="D308" t="s">
        <v>76</v>
      </c>
      <c r="E308" t="s">
        <v>27</v>
      </c>
      <c r="F308" t="s">
        <v>19</v>
      </c>
      <c r="G308" t="s">
        <v>56</v>
      </c>
      <c r="H308" t="s">
        <v>21</v>
      </c>
      <c r="J308">
        <v>1</v>
      </c>
      <c r="K308">
        <v>35.5</v>
      </c>
      <c r="L308">
        <v>0</v>
      </c>
      <c r="M308">
        <v>35.5</v>
      </c>
      <c r="N308" s="2">
        <v>45005.520833333343</v>
      </c>
      <c r="O308" t="b">
        <v>0</v>
      </c>
    </row>
    <row r="309" spans="1:15" x14ac:dyDescent="0.2">
      <c r="A309">
        <v>38953</v>
      </c>
      <c r="B309" t="s">
        <v>210</v>
      </c>
      <c r="C309" t="s">
        <v>16</v>
      </c>
      <c r="D309" t="s">
        <v>76</v>
      </c>
      <c r="E309" t="s">
        <v>27</v>
      </c>
      <c r="F309" t="s">
        <v>19</v>
      </c>
      <c r="G309" t="s">
        <v>55</v>
      </c>
      <c r="H309" t="s">
        <v>21</v>
      </c>
      <c r="J309">
        <v>1</v>
      </c>
      <c r="K309">
        <v>35.5</v>
      </c>
      <c r="L309">
        <v>0</v>
      </c>
      <c r="M309">
        <v>35.5</v>
      </c>
      <c r="N309" s="2">
        <v>45005.520833333343</v>
      </c>
      <c r="O309" t="b">
        <v>0</v>
      </c>
    </row>
    <row r="310" spans="1:15" x14ac:dyDescent="0.2">
      <c r="A310">
        <v>38953</v>
      </c>
      <c r="B310" t="s">
        <v>210</v>
      </c>
      <c r="C310" t="s">
        <v>16</v>
      </c>
      <c r="D310" t="s">
        <v>76</v>
      </c>
      <c r="E310" t="s">
        <v>27</v>
      </c>
      <c r="F310" t="s">
        <v>19</v>
      </c>
      <c r="G310" t="s">
        <v>166</v>
      </c>
      <c r="H310" t="s">
        <v>21</v>
      </c>
      <c r="J310">
        <v>12</v>
      </c>
      <c r="K310">
        <v>35.5</v>
      </c>
      <c r="L310">
        <v>0</v>
      </c>
      <c r="M310">
        <v>35.5</v>
      </c>
      <c r="N310" s="2">
        <v>45005.520833333343</v>
      </c>
      <c r="O310" t="b">
        <v>0</v>
      </c>
    </row>
    <row r="311" spans="1:15" x14ac:dyDescent="0.2">
      <c r="A311">
        <v>38953</v>
      </c>
      <c r="B311" t="s">
        <v>210</v>
      </c>
      <c r="C311" t="s">
        <v>16</v>
      </c>
      <c r="D311" t="s">
        <v>76</v>
      </c>
      <c r="E311" t="s">
        <v>27</v>
      </c>
      <c r="F311" t="s">
        <v>19</v>
      </c>
      <c r="G311" t="s">
        <v>57</v>
      </c>
      <c r="H311" t="s">
        <v>21</v>
      </c>
      <c r="J311">
        <v>0.5</v>
      </c>
      <c r="K311">
        <v>35.5</v>
      </c>
      <c r="L311">
        <v>0</v>
      </c>
      <c r="M311">
        <v>35.5</v>
      </c>
      <c r="N311" s="2">
        <v>45005.520833333343</v>
      </c>
      <c r="O311" t="b">
        <v>0</v>
      </c>
    </row>
    <row r="312" spans="1:15" x14ac:dyDescent="0.2">
      <c r="A312">
        <v>38953</v>
      </c>
      <c r="B312" t="s">
        <v>210</v>
      </c>
      <c r="C312" t="s">
        <v>16</v>
      </c>
      <c r="D312" t="s">
        <v>91</v>
      </c>
      <c r="E312" t="s">
        <v>27</v>
      </c>
      <c r="F312" t="s">
        <v>19</v>
      </c>
      <c r="G312" t="s">
        <v>83</v>
      </c>
      <c r="H312" t="s">
        <v>21</v>
      </c>
      <c r="J312">
        <v>2</v>
      </c>
      <c r="K312">
        <v>14</v>
      </c>
      <c r="L312">
        <v>0</v>
      </c>
      <c r="M312">
        <v>14</v>
      </c>
      <c r="N312" s="2">
        <v>45052.520833333343</v>
      </c>
      <c r="O312" t="b">
        <v>0</v>
      </c>
    </row>
    <row r="313" spans="1:15" x14ac:dyDescent="0.2">
      <c r="A313">
        <v>38953</v>
      </c>
      <c r="B313" t="s">
        <v>210</v>
      </c>
      <c r="C313" t="s">
        <v>16</v>
      </c>
      <c r="D313" t="s">
        <v>91</v>
      </c>
      <c r="E313" t="s">
        <v>27</v>
      </c>
      <c r="F313" t="s">
        <v>19</v>
      </c>
      <c r="G313" t="s">
        <v>208</v>
      </c>
      <c r="H313" t="s">
        <v>21</v>
      </c>
      <c r="J313">
        <v>2</v>
      </c>
      <c r="K313">
        <v>14</v>
      </c>
      <c r="L313">
        <v>0</v>
      </c>
      <c r="M313">
        <v>14</v>
      </c>
      <c r="N313" s="2">
        <v>45052.520833333343</v>
      </c>
      <c r="O313" t="b">
        <v>0</v>
      </c>
    </row>
    <row r="314" spans="1:15" x14ac:dyDescent="0.2">
      <c r="A314">
        <v>38953</v>
      </c>
      <c r="B314" t="s">
        <v>210</v>
      </c>
      <c r="C314" t="s">
        <v>16</v>
      </c>
      <c r="D314" t="s">
        <v>91</v>
      </c>
      <c r="E314" t="s">
        <v>27</v>
      </c>
      <c r="F314" t="s">
        <v>19</v>
      </c>
      <c r="G314" t="s">
        <v>81</v>
      </c>
      <c r="H314" t="s">
        <v>21</v>
      </c>
      <c r="J314">
        <v>1</v>
      </c>
      <c r="K314">
        <v>14</v>
      </c>
      <c r="L314">
        <v>0</v>
      </c>
      <c r="M314">
        <v>14</v>
      </c>
      <c r="N314" s="2">
        <v>45052.520833333343</v>
      </c>
      <c r="O314" t="b">
        <v>0</v>
      </c>
    </row>
    <row r="315" spans="1:15" x14ac:dyDescent="0.2">
      <c r="A315">
        <v>38953</v>
      </c>
      <c r="B315" t="s">
        <v>210</v>
      </c>
      <c r="C315" t="s">
        <v>16</v>
      </c>
      <c r="D315" t="s">
        <v>91</v>
      </c>
      <c r="E315" t="s">
        <v>27</v>
      </c>
      <c r="F315" t="s">
        <v>19</v>
      </c>
      <c r="G315" t="s">
        <v>80</v>
      </c>
      <c r="H315" t="s">
        <v>21</v>
      </c>
      <c r="J315">
        <v>2</v>
      </c>
      <c r="K315">
        <v>14</v>
      </c>
      <c r="L315">
        <v>0</v>
      </c>
      <c r="M315">
        <v>14</v>
      </c>
      <c r="N315" s="2">
        <v>45052.520833333343</v>
      </c>
      <c r="O315" t="b">
        <v>0</v>
      </c>
    </row>
    <row r="316" spans="1:15" x14ac:dyDescent="0.2">
      <c r="A316">
        <v>38953</v>
      </c>
      <c r="B316" t="s">
        <v>210</v>
      </c>
      <c r="C316" t="s">
        <v>16</v>
      </c>
      <c r="D316" t="s">
        <v>91</v>
      </c>
      <c r="E316" t="s">
        <v>27</v>
      </c>
      <c r="F316" t="s">
        <v>19</v>
      </c>
      <c r="G316" t="s">
        <v>207</v>
      </c>
      <c r="H316" t="s">
        <v>21</v>
      </c>
      <c r="J316">
        <v>1</v>
      </c>
      <c r="K316">
        <v>14</v>
      </c>
      <c r="L316">
        <v>0</v>
      </c>
      <c r="M316">
        <v>14</v>
      </c>
      <c r="N316" s="2">
        <v>45052.520833333343</v>
      </c>
      <c r="O316" t="b">
        <v>0</v>
      </c>
    </row>
    <row r="317" spans="1:15" x14ac:dyDescent="0.2">
      <c r="A317">
        <v>38953</v>
      </c>
      <c r="B317" t="s">
        <v>210</v>
      </c>
      <c r="C317" t="s">
        <v>16</v>
      </c>
      <c r="D317" t="s">
        <v>91</v>
      </c>
      <c r="E317" t="s">
        <v>27</v>
      </c>
      <c r="F317" t="s">
        <v>19</v>
      </c>
      <c r="G317" t="s">
        <v>82</v>
      </c>
      <c r="H317" t="s">
        <v>21</v>
      </c>
      <c r="J317">
        <v>1</v>
      </c>
      <c r="K317">
        <v>14</v>
      </c>
      <c r="L317">
        <v>0</v>
      </c>
      <c r="M317">
        <v>14</v>
      </c>
      <c r="N317" s="2">
        <v>45052.520833333343</v>
      </c>
      <c r="O317" t="b">
        <v>0</v>
      </c>
    </row>
    <row r="318" spans="1:15" x14ac:dyDescent="0.2">
      <c r="A318">
        <v>38953</v>
      </c>
      <c r="B318" t="s">
        <v>210</v>
      </c>
      <c r="C318" t="s">
        <v>16</v>
      </c>
      <c r="D318" t="s">
        <v>91</v>
      </c>
      <c r="E318" t="s">
        <v>27</v>
      </c>
      <c r="F318" t="s">
        <v>19</v>
      </c>
      <c r="G318" t="s">
        <v>69</v>
      </c>
      <c r="H318" t="s">
        <v>21</v>
      </c>
      <c r="J318">
        <v>1</v>
      </c>
      <c r="K318">
        <v>14</v>
      </c>
      <c r="L318">
        <v>0</v>
      </c>
      <c r="M318">
        <v>14</v>
      </c>
      <c r="N318" s="2">
        <v>45052.520833333343</v>
      </c>
      <c r="O318" t="b">
        <v>0</v>
      </c>
    </row>
    <row r="319" spans="1:15" x14ac:dyDescent="0.2">
      <c r="A319">
        <v>38953</v>
      </c>
      <c r="B319" t="s">
        <v>210</v>
      </c>
      <c r="C319" t="s">
        <v>16</v>
      </c>
      <c r="D319" t="s">
        <v>91</v>
      </c>
      <c r="E319" t="s">
        <v>27</v>
      </c>
      <c r="F319" t="s">
        <v>19</v>
      </c>
      <c r="G319" t="s">
        <v>92</v>
      </c>
      <c r="H319" t="s">
        <v>21</v>
      </c>
      <c r="J319">
        <v>0.5</v>
      </c>
      <c r="K319">
        <v>14</v>
      </c>
      <c r="L319">
        <v>0</v>
      </c>
      <c r="M319">
        <v>14</v>
      </c>
      <c r="N319" s="2">
        <v>45052.520833333343</v>
      </c>
      <c r="O319" t="b">
        <v>0</v>
      </c>
    </row>
    <row r="320" spans="1:15" x14ac:dyDescent="0.2">
      <c r="A320">
        <v>38953</v>
      </c>
      <c r="B320" t="s">
        <v>210</v>
      </c>
      <c r="C320" t="s">
        <v>16</v>
      </c>
      <c r="D320" t="s">
        <v>91</v>
      </c>
      <c r="E320" t="s">
        <v>27</v>
      </c>
      <c r="F320" t="s">
        <v>19</v>
      </c>
      <c r="G320" t="s">
        <v>70</v>
      </c>
      <c r="H320" t="s">
        <v>21</v>
      </c>
      <c r="J320">
        <v>1</v>
      </c>
      <c r="K320">
        <v>14</v>
      </c>
      <c r="L320">
        <v>0</v>
      </c>
      <c r="M320">
        <v>14</v>
      </c>
      <c r="N320" s="2">
        <v>45052.520833333343</v>
      </c>
      <c r="O320" t="b">
        <v>0</v>
      </c>
    </row>
    <row r="321" spans="1:15" x14ac:dyDescent="0.2">
      <c r="A321">
        <v>38953</v>
      </c>
      <c r="B321" t="s">
        <v>210</v>
      </c>
      <c r="C321" t="s">
        <v>16</v>
      </c>
      <c r="D321" t="s">
        <v>91</v>
      </c>
      <c r="E321" t="s">
        <v>27</v>
      </c>
      <c r="F321" t="s">
        <v>19</v>
      </c>
      <c r="G321" t="s">
        <v>71</v>
      </c>
      <c r="H321" t="s">
        <v>21</v>
      </c>
      <c r="J321">
        <v>2</v>
      </c>
      <c r="K321">
        <v>14</v>
      </c>
      <c r="L321">
        <v>0</v>
      </c>
      <c r="M321">
        <v>14</v>
      </c>
      <c r="N321" s="2">
        <v>45052.520833333343</v>
      </c>
      <c r="O321" t="b">
        <v>0</v>
      </c>
    </row>
    <row r="322" spans="1:15" x14ac:dyDescent="0.2">
      <c r="A322">
        <v>38953</v>
      </c>
      <c r="B322" t="s">
        <v>210</v>
      </c>
      <c r="C322" t="s">
        <v>16</v>
      </c>
      <c r="D322" t="s">
        <v>91</v>
      </c>
      <c r="E322" t="s">
        <v>27</v>
      </c>
      <c r="F322" t="s">
        <v>19</v>
      </c>
      <c r="G322" t="s">
        <v>74</v>
      </c>
      <c r="H322" t="s">
        <v>21</v>
      </c>
      <c r="J322">
        <v>0.5</v>
      </c>
      <c r="K322">
        <v>14</v>
      </c>
      <c r="L322">
        <v>0</v>
      </c>
      <c r="M322">
        <v>14</v>
      </c>
      <c r="N322" s="2">
        <v>45052.520833333343</v>
      </c>
      <c r="O322" t="b">
        <v>0</v>
      </c>
    </row>
    <row r="323" spans="1:15" x14ac:dyDescent="0.2">
      <c r="A323">
        <v>38973</v>
      </c>
      <c r="B323" t="s">
        <v>232</v>
      </c>
      <c r="C323" t="s">
        <v>16</v>
      </c>
      <c r="D323" t="s">
        <v>76</v>
      </c>
      <c r="E323" t="s">
        <v>27</v>
      </c>
      <c r="F323" t="s">
        <v>19</v>
      </c>
      <c r="G323" t="s">
        <v>233</v>
      </c>
      <c r="H323" t="s">
        <v>21</v>
      </c>
      <c r="I323" t="s">
        <v>234</v>
      </c>
      <c r="J323">
        <v>1</v>
      </c>
      <c r="K323">
        <v>121</v>
      </c>
      <c r="L323">
        <v>25</v>
      </c>
      <c r="M323">
        <v>96</v>
      </c>
      <c r="N323" s="2">
        <v>44676.520833333343</v>
      </c>
      <c r="O323" t="b">
        <v>1</v>
      </c>
    </row>
    <row r="324" spans="1:15" x14ac:dyDescent="0.2">
      <c r="A324">
        <v>38973</v>
      </c>
      <c r="B324" t="s">
        <v>232</v>
      </c>
      <c r="C324" t="s">
        <v>16</v>
      </c>
      <c r="D324" t="s">
        <v>76</v>
      </c>
      <c r="E324" t="s">
        <v>27</v>
      </c>
      <c r="F324" t="s">
        <v>19</v>
      </c>
      <c r="G324" t="s">
        <v>235</v>
      </c>
      <c r="H324" t="s">
        <v>21</v>
      </c>
      <c r="J324">
        <v>2</v>
      </c>
      <c r="K324">
        <v>121</v>
      </c>
      <c r="L324">
        <v>25</v>
      </c>
      <c r="M324">
        <v>96</v>
      </c>
      <c r="N324" s="2">
        <v>44676.520833333343</v>
      </c>
      <c r="O324" t="b">
        <v>1</v>
      </c>
    </row>
    <row r="325" spans="1:15" x14ac:dyDescent="0.2">
      <c r="A325">
        <v>38973</v>
      </c>
      <c r="B325" t="s">
        <v>232</v>
      </c>
      <c r="C325" t="s">
        <v>16</v>
      </c>
      <c r="D325" t="s">
        <v>76</v>
      </c>
      <c r="E325" t="s">
        <v>27</v>
      </c>
      <c r="F325" t="s">
        <v>19</v>
      </c>
      <c r="G325" t="s">
        <v>236</v>
      </c>
      <c r="H325" t="s">
        <v>21</v>
      </c>
      <c r="J325">
        <v>4</v>
      </c>
      <c r="K325">
        <v>121</v>
      </c>
      <c r="L325">
        <v>25</v>
      </c>
      <c r="M325">
        <v>96</v>
      </c>
      <c r="N325" s="2">
        <v>44676.520833333343</v>
      </c>
      <c r="O325" t="b">
        <v>1</v>
      </c>
    </row>
    <row r="326" spans="1:15" x14ac:dyDescent="0.2">
      <c r="A326">
        <v>38973</v>
      </c>
      <c r="B326" t="s">
        <v>232</v>
      </c>
      <c r="C326" t="s">
        <v>16</v>
      </c>
      <c r="D326" t="s">
        <v>76</v>
      </c>
      <c r="E326" t="s">
        <v>27</v>
      </c>
      <c r="F326" t="s">
        <v>19</v>
      </c>
      <c r="G326" t="s">
        <v>237</v>
      </c>
      <c r="H326" t="s">
        <v>21</v>
      </c>
      <c r="J326">
        <v>4</v>
      </c>
      <c r="K326">
        <v>121</v>
      </c>
      <c r="L326">
        <v>25</v>
      </c>
      <c r="M326">
        <v>96</v>
      </c>
      <c r="N326" s="2">
        <v>44676.520833333343</v>
      </c>
      <c r="O326" t="b">
        <v>1</v>
      </c>
    </row>
    <row r="327" spans="1:15" x14ac:dyDescent="0.2">
      <c r="A327">
        <v>38973</v>
      </c>
      <c r="B327" t="s">
        <v>232</v>
      </c>
      <c r="C327" t="s">
        <v>16</v>
      </c>
      <c r="D327" t="s">
        <v>76</v>
      </c>
      <c r="E327" t="s">
        <v>27</v>
      </c>
      <c r="F327" t="s">
        <v>19</v>
      </c>
      <c r="G327" t="s">
        <v>238</v>
      </c>
      <c r="H327" t="s">
        <v>21</v>
      </c>
      <c r="J327">
        <v>4</v>
      </c>
      <c r="K327">
        <v>121</v>
      </c>
      <c r="L327">
        <v>25</v>
      </c>
      <c r="M327">
        <v>96</v>
      </c>
      <c r="N327" s="2">
        <v>44676.520833333343</v>
      </c>
      <c r="O327" t="b">
        <v>1</v>
      </c>
    </row>
    <row r="328" spans="1:15" x14ac:dyDescent="0.2">
      <c r="A328">
        <v>38973</v>
      </c>
      <c r="B328" t="s">
        <v>232</v>
      </c>
      <c r="C328" t="s">
        <v>16</v>
      </c>
      <c r="D328" t="s">
        <v>76</v>
      </c>
      <c r="E328" t="s">
        <v>27</v>
      </c>
      <c r="F328" t="s">
        <v>19</v>
      </c>
      <c r="G328" t="s">
        <v>239</v>
      </c>
      <c r="H328" t="s">
        <v>21</v>
      </c>
      <c r="J328">
        <v>2</v>
      </c>
      <c r="K328">
        <v>121</v>
      </c>
      <c r="L328">
        <v>25</v>
      </c>
      <c r="M328">
        <v>96</v>
      </c>
      <c r="N328" s="2">
        <v>44676.520833333343</v>
      </c>
      <c r="O328" t="b">
        <v>1</v>
      </c>
    </row>
    <row r="329" spans="1:15" x14ac:dyDescent="0.2">
      <c r="A329">
        <v>38973</v>
      </c>
      <c r="B329" t="s">
        <v>232</v>
      </c>
      <c r="C329" t="s">
        <v>16</v>
      </c>
      <c r="D329" t="s">
        <v>76</v>
      </c>
      <c r="E329" t="s">
        <v>27</v>
      </c>
      <c r="F329" t="s">
        <v>19</v>
      </c>
      <c r="G329" t="s">
        <v>240</v>
      </c>
      <c r="H329" t="s">
        <v>21</v>
      </c>
      <c r="J329">
        <v>2</v>
      </c>
      <c r="K329">
        <v>121</v>
      </c>
      <c r="L329">
        <v>25</v>
      </c>
      <c r="M329">
        <v>96</v>
      </c>
      <c r="N329" s="2">
        <v>44676.520833333343</v>
      </c>
      <c r="O329" t="b">
        <v>1</v>
      </c>
    </row>
    <row r="330" spans="1:15" x14ac:dyDescent="0.2">
      <c r="A330">
        <v>38973</v>
      </c>
      <c r="B330" t="s">
        <v>232</v>
      </c>
      <c r="C330" t="s">
        <v>16</v>
      </c>
      <c r="D330" t="s">
        <v>76</v>
      </c>
      <c r="E330" t="s">
        <v>27</v>
      </c>
      <c r="F330" t="s">
        <v>19</v>
      </c>
      <c r="G330" t="s">
        <v>241</v>
      </c>
      <c r="H330" t="s">
        <v>21</v>
      </c>
      <c r="J330">
        <v>2</v>
      </c>
      <c r="K330">
        <v>121</v>
      </c>
      <c r="L330">
        <v>25</v>
      </c>
      <c r="M330">
        <v>96</v>
      </c>
      <c r="N330" s="2">
        <v>44676.520833333343</v>
      </c>
      <c r="O330" t="b">
        <v>1</v>
      </c>
    </row>
    <row r="331" spans="1:15" x14ac:dyDescent="0.2">
      <c r="A331">
        <v>38973</v>
      </c>
      <c r="B331" t="s">
        <v>232</v>
      </c>
      <c r="C331" t="s">
        <v>16</v>
      </c>
      <c r="D331" t="s">
        <v>76</v>
      </c>
      <c r="E331" t="s">
        <v>27</v>
      </c>
      <c r="F331" t="s">
        <v>19</v>
      </c>
      <c r="G331" t="s">
        <v>242</v>
      </c>
      <c r="H331" t="s">
        <v>21</v>
      </c>
      <c r="J331">
        <v>2</v>
      </c>
      <c r="K331">
        <v>121</v>
      </c>
      <c r="L331">
        <v>25</v>
      </c>
      <c r="M331">
        <v>96</v>
      </c>
      <c r="N331" s="2">
        <v>44676.520833333343</v>
      </c>
      <c r="O331" t="b">
        <v>1</v>
      </c>
    </row>
    <row r="332" spans="1:15" x14ac:dyDescent="0.2">
      <c r="A332">
        <v>38973</v>
      </c>
      <c r="B332" t="s">
        <v>232</v>
      </c>
      <c r="C332" t="s">
        <v>16</v>
      </c>
      <c r="D332" t="s">
        <v>76</v>
      </c>
      <c r="E332" t="s">
        <v>27</v>
      </c>
      <c r="F332" t="s">
        <v>19</v>
      </c>
      <c r="G332" t="s">
        <v>243</v>
      </c>
      <c r="H332" t="s">
        <v>21</v>
      </c>
      <c r="J332">
        <v>1</v>
      </c>
      <c r="K332">
        <v>121</v>
      </c>
      <c r="L332">
        <v>25</v>
      </c>
      <c r="M332">
        <v>96</v>
      </c>
      <c r="N332" s="2">
        <v>44676.520833333343</v>
      </c>
      <c r="O332" t="b">
        <v>1</v>
      </c>
    </row>
    <row r="333" spans="1:15" x14ac:dyDescent="0.2">
      <c r="A333">
        <v>38973</v>
      </c>
      <c r="B333" t="s">
        <v>232</v>
      </c>
      <c r="C333" t="s">
        <v>16</v>
      </c>
      <c r="D333" t="s">
        <v>76</v>
      </c>
      <c r="E333" t="s">
        <v>27</v>
      </c>
      <c r="F333" t="s">
        <v>19</v>
      </c>
      <c r="G333" t="s">
        <v>244</v>
      </c>
      <c r="H333" t="s">
        <v>21</v>
      </c>
      <c r="J333">
        <v>4</v>
      </c>
      <c r="K333">
        <v>121</v>
      </c>
      <c r="L333">
        <v>25</v>
      </c>
      <c r="M333">
        <v>96</v>
      </c>
      <c r="N333" s="2">
        <v>44676.520833333343</v>
      </c>
      <c r="O333" t="b">
        <v>1</v>
      </c>
    </row>
    <row r="334" spans="1:15" x14ac:dyDescent="0.2">
      <c r="A334">
        <v>38973</v>
      </c>
      <c r="B334" t="s">
        <v>232</v>
      </c>
      <c r="C334" t="s">
        <v>16</v>
      </c>
      <c r="D334" t="s">
        <v>76</v>
      </c>
      <c r="E334" t="s">
        <v>27</v>
      </c>
      <c r="F334" t="s">
        <v>19</v>
      </c>
      <c r="G334" t="s">
        <v>245</v>
      </c>
      <c r="H334" t="s">
        <v>21</v>
      </c>
      <c r="J334">
        <v>2</v>
      </c>
      <c r="K334">
        <v>121</v>
      </c>
      <c r="L334">
        <v>25</v>
      </c>
      <c r="M334">
        <v>96</v>
      </c>
      <c r="N334" s="2">
        <v>44676.520833333343</v>
      </c>
      <c r="O334" t="b">
        <v>1</v>
      </c>
    </row>
    <row r="335" spans="1:15" x14ac:dyDescent="0.2">
      <c r="A335">
        <v>38973</v>
      </c>
      <c r="B335" t="s">
        <v>232</v>
      </c>
      <c r="C335" t="s">
        <v>16</v>
      </c>
      <c r="D335" t="s">
        <v>76</v>
      </c>
      <c r="E335" t="s">
        <v>27</v>
      </c>
      <c r="F335" t="s">
        <v>19</v>
      </c>
      <c r="G335" t="s">
        <v>246</v>
      </c>
      <c r="H335" t="s">
        <v>21</v>
      </c>
      <c r="J335">
        <v>2</v>
      </c>
      <c r="K335">
        <v>121</v>
      </c>
      <c r="L335">
        <v>25</v>
      </c>
      <c r="M335">
        <v>96</v>
      </c>
      <c r="N335" s="2">
        <v>44676.520833333343</v>
      </c>
      <c r="O335" t="b">
        <v>1</v>
      </c>
    </row>
    <row r="336" spans="1:15" x14ac:dyDescent="0.2">
      <c r="A336">
        <v>38973</v>
      </c>
      <c r="B336" t="s">
        <v>232</v>
      </c>
      <c r="C336" t="s">
        <v>16</v>
      </c>
      <c r="D336" t="s">
        <v>76</v>
      </c>
      <c r="E336" t="s">
        <v>27</v>
      </c>
      <c r="F336" t="s">
        <v>19</v>
      </c>
      <c r="G336" t="s">
        <v>247</v>
      </c>
      <c r="H336" t="s">
        <v>21</v>
      </c>
      <c r="J336">
        <v>12</v>
      </c>
      <c r="K336">
        <v>121</v>
      </c>
      <c r="L336">
        <v>25</v>
      </c>
      <c r="M336">
        <v>96</v>
      </c>
      <c r="N336" s="2">
        <v>44676.520833333343</v>
      </c>
      <c r="O336" t="b">
        <v>1</v>
      </c>
    </row>
    <row r="337" spans="1:15" x14ac:dyDescent="0.2">
      <c r="A337">
        <v>38973</v>
      </c>
      <c r="B337" t="s">
        <v>232</v>
      </c>
      <c r="C337" t="s">
        <v>16</v>
      </c>
      <c r="D337" t="s">
        <v>76</v>
      </c>
      <c r="E337" t="s">
        <v>27</v>
      </c>
      <c r="F337" t="s">
        <v>19</v>
      </c>
      <c r="G337" t="s">
        <v>248</v>
      </c>
      <c r="H337" t="s">
        <v>21</v>
      </c>
      <c r="J337">
        <v>1</v>
      </c>
      <c r="K337">
        <v>121</v>
      </c>
      <c r="L337">
        <v>25</v>
      </c>
      <c r="M337">
        <v>96</v>
      </c>
      <c r="N337" s="2">
        <v>44676.520833333343</v>
      </c>
      <c r="O337" t="b">
        <v>1</v>
      </c>
    </row>
    <row r="338" spans="1:15" x14ac:dyDescent="0.2">
      <c r="A338">
        <v>38973</v>
      </c>
      <c r="B338" t="s">
        <v>232</v>
      </c>
      <c r="C338" t="s">
        <v>16</v>
      </c>
      <c r="D338" t="s">
        <v>76</v>
      </c>
      <c r="E338" t="s">
        <v>27</v>
      </c>
      <c r="F338" t="s">
        <v>19</v>
      </c>
      <c r="G338" t="s">
        <v>249</v>
      </c>
      <c r="H338" t="s">
        <v>21</v>
      </c>
      <c r="J338">
        <v>0</v>
      </c>
      <c r="K338">
        <v>121</v>
      </c>
      <c r="L338">
        <v>25</v>
      </c>
      <c r="M338">
        <v>96</v>
      </c>
      <c r="N338" s="2">
        <v>44676.520833333343</v>
      </c>
      <c r="O338" t="b">
        <v>1</v>
      </c>
    </row>
    <row r="339" spans="1:15" x14ac:dyDescent="0.2">
      <c r="A339">
        <v>38973</v>
      </c>
      <c r="B339" t="s">
        <v>232</v>
      </c>
      <c r="C339" t="s">
        <v>16</v>
      </c>
      <c r="D339" t="s">
        <v>76</v>
      </c>
      <c r="E339" t="s">
        <v>27</v>
      </c>
      <c r="F339" t="s">
        <v>19</v>
      </c>
      <c r="G339" t="s">
        <v>250</v>
      </c>
      <c r="H339" t="s">
        <v>21</v>
      </c>
      <c r="J339">
        <v>0</v>
      </c>
      <c r="K339">
        <v>121</v>
      </c>
      <c r="L339">
        <v>25</v>
      </c>
      <c r="M339">
        <v>96</v>
      </c>
      <c r="N339" s="2">
        <v>44676.520833333343</v>
      </c>
      <c r="O339" t="b">
        <v>1</v>
      </c>
    </row>
    <row r="340" spans="1:15" x14ac:dyDescent="0.2">
      <c r="A340">
        <v>38973</v>
      </c>
      <c r="B340" t="s">
        <v>232</v>
      </c>
      <c r="C340" t="s">
        <v>16</v>
      </c>
      <c r="D340" t="s">
        <v>76</v>
      </c>
      <c r="E340" t="s">
        <v>27</v>
      </c>
      <c r="F340" t="s">
        <v>19</v>
      </c>
      <c r="G340" t="s">
        <v>251</v>
      </c>
      <c r="H340" t="s">
        <v>21</v>
      </c>
      <c r="J340">
        <v>1</v>
      </c>
      <c r="K340">
        <v>121</v>
      </c>
      <c r="L340">
        <v>25</v>
      </c>
      <c r="M340">
        <v>96</v>
      </c>
      <c r="N340" s="2">
        <v>44676.520833333343</v>
      </c>
      <c r="O340" t="b">
        <v>1</v>
      </c>
    </row>
    <row r="341" spans="1:15" x14ac:dyDescent="0.2">
      <c r="A341">
        <v>38973</v>
      </c>
      <c r="B341" t="s">
        <v>232</v>
      </c>
      <c r="C341" t="s">
        <v>16</v>
      </c>
      <c r="D341" t="s">
        <v>76</v>
      </c>
      <c r="E341" t="s">
        <v>27</v>
      </c>
      <c r="F341" t="s">
        <v>19</v>
      </c>
      <c r="G341" t="s">
        <v>252</v>
      </c>
      <c r="H341" t="s">
        <v>21</v>
      </c>
      <c r="J341">
        <v>6</v>
      </c>
      <c r="K341">
        <v>121</v>
      </c>
      <c r="L341">
        <v>25</v>
      </c>
      <c r="M341">
        <v>96</v>
      </c>
      <c r="N341" s="2">
        <v>44676.520833333343</v>
      </c>
      <c r="O341" t="b">
        <v>1</v>
      </c>
    </row>
    <row r="342" spans="1:15" x14ac:dyDescent="0.2">
      <c r="A342">
        <v>38973</v>
      </c>
      <c r="B342" t="s">
        <v>232</v>
      </c>
      <c r="C342" t="s">
        <v>16</v>
      </c>
      <c r="D342" t="s">
        <v>76</v>
      </c>
      <c r="E342" t="s">
        <v>27</v>
      </c>
      <c r="F342" t="s">
        <v>19</v>
      </c>
      <c r="G342" t="s">
        <v>253</v>
      </c>
      <c r="H342" t="s">
        <v>21</v>
      </c>
      <c r="J342">
        <v>6</v>
      </c>
      <c r="K342">
        <v>121</v>
      </c>
      <c r="L342">
        <v>25</v>
      </c>
      <c r="M342">
        <v>96</v>
      </c>
      <c r="N342" s="2">
        <v>44676.520833333343</v>
      </c>
      <c r="O342" t="b">
        <v>1</v>
      </c>
    </row>
    <row r="343" spans="1:15" x14ac:dyDescent="0.2">
      <c r="A343">
        <v>38973</v>
      </c>
      <c r="B343" t="s">
        <v>232</v>
      </c>
      <c r="C343" t="s">
        <v>16</v>
      </c>
      <c r="D343" t="s">
        <v>76</v>
      </c>
      <c r="E343" t="s">
        <v>27</v>
      </c>
      <c r="F343" t="s">
        <v>19</v>
      </c>
      <c r="G343" t="s">
        <v>254</v>
      </c>
      <c r="H343" t="s">
        <v>21</v>
      </c>
      <c r="J343">
        <v>1</v>
      </c>
      <c r="K343">
        <v>121</v>
      </c>
      <c r="L343">
        <v>25</v>
      </c>
      <c r="M343">
        <v>96</v>
      </c>
      <c r="N343" s="2">
        <v>44676.520833333343</v>
      </c>
      <c r="O343" t="b">
        <v>1</v>
      </c>
    </row>
    <row r="344" spans="1:15" x14ac:dyDescent="0.2">
      <c r="A344">
        <v>38973</v>
      </c>
      <c r="B344" t="s">
        <v>232</v>
      </c>
      <c r="C344" t="s">
        <v>16</v>
      </c>
      <c r="D344" t="s">
        <v>76</v>
      </c>
      <c r="E344" t="s">
        <v>27</v>
      </c>
      <c r="F344" t="s">
        <v>19</v>
      </c>
      <c r="G344" t="s">
        <v>255</v>
      </c>
      <c r="H344" t="s">
        <v>21</v>
      </c>
      <c r="J344">
        <v>2</v>
      </c>
      <c r="K344">
        <v>121</v>
      </c>
      <c r="L344">
        <v>25</v>
      </c>
      <c r="M344">
        <v>96</v>
      </c>
      <c r="N344" s="2">
        <v>44676.520833333343</v>
      </c>
      <c r="O344" t="b">
        <v>1</v>
      </c>
    </row>
    <row r="345" spans="1:15" x14ac:dyDescent="0.2">
      <c r="A345">
        <v>38973</v>
      </c>
      <c r="B345" t="s">
        <v>232</v>
      </c>
      <c r="C345" t="s">
        <v>16</v>
      </c>
      <c r="D345" t="s">
        <v>91</v>
      </c>
      <c r="E345" t="s">
        <v>27</v>
      </c>
      <c r="F345" t="s">
        <v>19</v>
      </c>
      <c r="G345" t="s">
        <v>256</v>
      </c>
      <c r="H345" t="s">
        <v>21</v>
      </c>
      <c r="J345">
        <v>1</v>
      </c>
      <c r="K345">
        <v>17</v>
      </c>
      <c r="L345">
        <v>0</v>
      </c>
      <c r="M345">
        <v>17</v>
      </c>
      <c r="N345" s="2">
        <v>44760.520833333343</v>
      </c>
      <c r="O345" t="b">
        <v>1</v>
      </c>
    </row>
    <row r="346" spans="1:15" x14ac:dyDescent="0.2">
      <c r="A346">
        <v>38973</v>
      </c>
      <c r="B346" t="s">
        <v>232</v>
      </c>
      <c r="C346" t="s">
        <v>16</v>
      </c>
      <c r="D346" t="s">
        <v>91</v>
      </c>
      <c r="E346" t="s">
        <v>27</v>
      </c>
      <c r="F346" t="s">
        <v>19</v>
      </c>
      <c r="G346" t="s">
        <v>236</v>
      </c>
      <c r="H346" t="s">
        <v>21</v>
      </c>
      <c r="J346">
        <v>2</v>
      </c>
      <c r="K346">
        <v>17</v>
      </c>
      <c r="L346">
        <v>0</v>
      </c>
      <c r="M346">
        <v>17</v>
      </c>
      <c r="N346" s="2">
        <v>44760.520833333343</v>
      </c>
      <c r="O346" t="b">
        <v>1</v>
      </c>
    </row>
    <row r="347" spans="1:15" x14ac:dyDescent="0.2">
      <c r="A347">
        <v>38973</v>
      </c>
      <c r="B347" t="s">
        <v>232</v>
      </c>
      <c r="C347" t="s">
        <v>16</v>
      </c>
      <c r="D347" t="s">
        <v>91</v>
      </c>
      <c r="E347" t="s">
        <v>27</v>
      </c>
      <c r="F347" t="s">
        <v>19</v>
      </c>
      <c r="G347" t="s">
        <v>238</v>
      </c>
      <c r="H347" t="s">
        <v>21</v>
      </c>
      <c r="J347">
        <v>2</v>
      </c>
      <c r="K347">
        <v>17</v>
      </c>
      <c r="L347">
        <v>0</v>
      </c>
      <c r="M347">
        <v>17</v>
      </c>
      <c r="N347" s="2">
        <v>44760.520833333343</v>
      </c>
      <c r="O347" t="b">
        <v>1</v>
      </c>
    </row>
    <row r="348" spans="1:15" x14ac:dyDescent="0.2">
      <c r="A348">
        <v>38973</v>
      </c>
      <c r="B348" t="s">
        <v>232</v>
      </c>
      <c r="C348" t="s">
        <v>16</v>
      </c>
      <c r="D348" t="s">
        <v>91</v>
      </c>
      <c r="E348" t="s">
        <v>27</v>
      </c>
      <c r="F348" t="s">
        <v>19</v>
      </c>
      <c r="G348" t="s">
        <v>257</v>
      </c>
      <c r="H348" t="s">
        <v>21</v>
      </c>
      <c r="J348">
        <v>1</v>
      </c>
      <c r="K348">
        <v>17</v>
      </c>
      <c r="L348">
        <v>0</v>
      </c>
      <c r="M348">
        <v>17</v>
      </c>
      <c r="N348" s="2">
        <v>44760.520833333343</v>
      </c>
      <c r="O348" t="b">
        <v>1</v>
      </c>
    </row>
    <row r="349" spans="1:15" x14ac:dyDescent="0.2">
      <c r="A349">
        <v>38973</v>
      </c>
      <c r="B349" t="s">
        <v>232</v>
      </c>
      <c r="C349" t="s">
        <v>16</v>
      </c>
      <c r="D349" t="s">
        <v>91</v>
      </c>
      <c r="E349" t="s">
        <v>27</v>
      </c>
      <c r="F349" t="s">
        <v>19</v>
      </c>
      <c r="G349" t="s">
        <v>237</v>
      </c>
      <c r="H349" t="s">
        <v>21</v>
      </c>
      <c r="J349">
        <v>2</v>
      </c>
      <c r="K349">
        <v>17</v>
      </c>
      <c r="L349">
        <v>0</v>
      </c>
      <c r="M349">
        <v>17</v>
      </c>
      <c r="N349" s="2">
        <v>44760.520833333343</v>
      </c>
      <c r="O349" t="b">
        <v>1</v>
      </c>
    </row>
    <row r="350" spans="1:15" x14ac:dyDescent="0.2">
      <c r="A350">
        <v>38973</v>
      </c>
      <c r="B350" t="s">
        <v>232</v>
      </c>
      <c r="C350" t="s">
        <v>16</v>
      </c>
      <c r="D350" t="s">
        <v>91</v>
      </c>
      <c r="E350" t="s">
        <v>27</v>
      </c>
      <c r="F350" t="s">
        <v>19</v>
      </c>
      <c r="G350" t="s">
        <v>258</v>
      </c>
      <c r="H350" t="s">
        <v>21</v>
      </c>
      <c r="J350">
        <v>1</v>
      </c>
      <c r="K350">
        <v>17</v>
      </c>
      <c r="L350">
        <v>0</v>
      </c>
      <c r="M350">
        <v>17</v>
      </c>
      <c r="N350" s="2">
        <v>44760.520833333343</v>
      </c>
      <c r="O350" t="b">
        <v>1</v>
      </c>
    </row>
    <row r="351" spans="1:15" x14ac:dyDescent="0.2">
      <c r="A351">
        <v>38973</v>
      </c>
      <c r="B351" t="s">
        <v>232</v>
      </c>
      <c r="C351" t="s">
        <v>16</v>
      </c>
      <c r="D351" t="s">
        <v>91</v>
      </c>
      <c r="E351" t="s">
        <v>27</v>
      </c>
      <c r="F351" t="s">
        <v>19</v>
      </c>
      <c r="G351" t="s">
        <v>239</v>
      </c>
      <c r="H351" t="s">
        <v>21</v>
      </c>
      <c r="J351">
        <v>2</v>
      </c>
      <c r="K351">
        <v>17</v>
      </c>
      <c r="L351">
        <v>0</v>
      </c>
      <c r="M351">
        <v>17</v>
      </c>
      <c r="N351" s="2">
        <v>44760.520833333343</v>
      </c>
      <c r="O351" t="b">
        <v>1</v>
      </c>
    </row>
    <row r="352" spans="1:15" x14ac:dyDescent="0.2">
      <c r="A352">
        <v>38973</v>
      </c>
      <c r="B352" t="s">
        <v>232</v>
      </c>
      <c r="C352" t="s">
        <v>16</v>
      </c>
      <c r="D352" t="s">
        <v>91</v>
      </c>
      <c r="E352" t="s">
        <v>27</v>
      </c>
      <c r="F352" t="s">
        <v>19</v>
      </c>
      <c r="G352" t="s">
        <v>233</v>
      </c>
      <c r="H352" t="s">
        <v>21</v>
      </c>
      <c r="J352">
        <v>1</v>
      </c>
      <c r="K352">
        <v>17</v>
      </c>
      <c r="L352">
        <v>0</v>
      </c>
      <c r="M352">
        <v>17</v>
      </c>
      <c r="N352" s="2">
        <v>44760.520833333343</v>
      </c>
      <c r="O352" t="b">
        <v>1</v>
      </c>
    </row>
    <row r="353" spans="1:15" x14ac:dyDescent="0.2">
      <c r="A353">
        <v>38973</v>
      </c>
      <c r="B353" t="s">
        <v>232</v>
      </c>
      <c r="C353" t="s">
        <v>16</v>
      </c>
      <c r="D353" t="s">
        <v>91</v>
      </c>
      <c r="E353" t="s">
        <v>27</v>
      </c>
      <c r="F353" t="s">
        <v>19</v>
      </c>
      <c r="G353" t="s">
        <v>254</v>
      </c>
      <c r="H353" t="s">
        <v>21</v>
      </c>
      <c r="J353">
        <v>1</v>
      </c>
      <c r="K353">
        <v>17</v>
      </c>
      <c r="L353">
        <v>0</v>
      </c>
      <c r="M353">
        <v>17</v>
      </c>
      <c r="N353" s="2">
        <v>44760.520833333343</v>
      </c>
      <c r="O353" t="b">
        <v>1</v>
      </c>
    </row>
    <row r="354" spans="1:15" x14ac:dyDescent="0.2">
      <c r="A354">
        <v>38973</v>
      </c>
      <c r="B354" t="s">
        <v>232</v>
      </c>
      <c r="C354" t="s">
        <v>16</v>
      </c>
      <c r="D354" t="s">
        <v>91</v>
      </c>
      <c r="E354" t="s">
        <v>27</v>
      </c>
      <c r="F354" t="s">
        <v>19</v>
      </c>
      <c r="G354" t="s">
        <v>255</v>
      </c>
      <c r="H354" t="s">
        <v>21</v>
      </c>
      <c r="J354">
        <v>2</v>
      </c>
      <c r="K354">
        <v>17</v>
      </c>
      <c r="L354">
        <v>0</v>
      </c>
      <c r="M354">
        <v>17</v>
      </c>
      <c r="N354" s="2">
        <v>44760.520833333343</v>
      </c>
      <c r="O354" t="b">
        <v>1</v>
      </c>
    </row>
    <row r="355" spans="1:15" x14ac:dyDescent="0.2">
      <c r="A355">
        <v>38973</v>
      </c>
      <c r="B355" t="s">
        <v>232</v>
      </c>
      <c r="C355" t="s">
        <v>16</v>
      </c>
      <c r="D355" t="s">
        <v>91</v>
      </c>
      <c r="E355" t="s">
        <v>27</v>
      </c>
      <c r="F355" t="s">
        <v>19</v>
      </c>
      <c r="G355" t="s">
        <v>240</v>
      </c>
      <c r="H355" t="s">
        <v>21</v>
      </c>
      <c r="J355">
        <v>2</v>
      </c>
      <c r="K355">
        <v>17</v>
      </c>
      <c r="L355">
        <v>0</v>
      </c>
      <c r="M355">
        <v>17</v>
      </c>
      <c r="N355" s="2">
        <v>44760.520833333343</v>
      </c>
      <c r="O355" t="b">
        <v>1</v>
      </c>
    </row>
    <row r="356" spans="1:15" x14ac:dyDescent="0.2">
      <c r="A356">
        <v>38998</v>
      </c>
      <c r="B356" t="s">
        <v>259</v>
      </c>
      <c r="C356" t="s">
        <v>16</v>
      </c>
      <c r="D356" t="s">
        <v>29</v>
      </c>
      <c r="E356" t="s">
        <v>27</v>
      </c>
      <c r="F356" t="s">
        <v>19</v>
      </c>
      <c r="G356" t="s">
        <v>212</v>
      </c>
      <c r="H356" t="s">
        <v>21</v>
      </c>
      <c r="J356">
        <v>1</v>
      </c>
      <c r="K356">
        <v>85.25</v>
      </c>
      <c r="L356">
        <v>0</v>
      </c>
      <c r="M356">
        <v>85.25</v>
      </c>
      <c r="O356" t="b">
        <v>1</v>
      </c>
    </row>
    <row r="357" spans="1:15" x14ac:dyDescent="0.2">
      <c r="A357">
        <v>38998</v>
      </c>
      <c r="B357" t="s">
        <v>259</v>
      </c>
      <c r="C357" t="s">
        <v>16</v>
      </c>
      <c r="D357" t="s">
        <v>29</v>
      </c>
      <c r="E357" t="s">
        <v>27</v>
      </c>
      <c r="F357" t="s">
        <v>19</v>
      </c>
      <c r="G357" t="s">
        <v>211</v>
      </c>
      <c r="H357" t="s">
        <v>21</v>
      </c>
      <c r="J357">
        <v>0.5</v>
      </c>
      <c r="K357">
        <v>85.25</v>
      </c>
      <c r="L357">
        <v>0</v>
      </c>
      <c r="M357">
        <v>85.25</v>
      </c>
      <c r="O357" t="b">
        <v>1</v>
      </c>
    </row>
    <row r="358" spans="1:15" x14ac:dyDescent="0.2">
      <c r="A358">
        <v>38998</v>
      </c>
      <c r="B358" t="s">
        <v>259</v>
      </c>
      <c r="C358" t="s">
        <v>16</v>
      </c>
      <c r="D358" t="s">
        <v>29</v>
      </c>
      <c r="E358" t="s">
        <v>27</v>
      </c>
      <c r="F358" t="s">
        <v>19</v>
      </c>
      <c r="G358" t="s">
        <v>213</v>
      </c>
      <c r="H358" t="s">
        <v>21</v>
      </c>
      <c r="J358">
        <v>1</v>
      </c>
      <c r="K358">
        <v>85.25</v>
      </c>
      <c r="L358">
        <v>0</v>
      </c>
      <c r="M358">
        <v>85.25</v>
      </c>
      <c r="O358" t="b">
        <v>1</v>
      </c>
    </row>
    <row r="359" spans="1:15" x14ac:dyDescent="0.2">
      <c r="A359">
        <v>38998</v>
      </c>
      <c r="B359" t="s">
        <v>259</v>
      </c>
      <c r="C359" t="s">
        <v>16</v>
      </c>
      <c r="D359" t="s">
        <v>29</v>
      </c>
      <c r="E359" t="s">
        <v>27</v>
      </c>
      <c r="F359" t="s">
        <v>19</v>
      </c>
      <c r="G359" t="s">
        <v>135</v>
      </c>
      <c r="H359" t="s">
        <v>21</v>
      </c>
      <c r="J359">
        <v>12</v>
      </c>
      <c r="K359">
        <v>85.25</v>
      </c>
      <c r="L359">
        <v>0</v>
      </c>
      <c r="M359">
        <v>85.25</v>
      </c>
      <c r="O359" t="b">
        <v>1</v>
      </c>
    </row>
    <row r="360" spans="1:15" x14ac:dyDescent="0.2">
      <c r="A360">
        <v>38998</v>
      </c>
      <c r="B360" t="s">
        <v>259</v>
      </c>
      <c r="C360" t="s">
        <v>16</v>
      </c>
      <c r="D360" t="s">
        <v>29</v>
      </c>
      <c r="E360" t="s">
        <v>27</v>
      </c>
      <c r="F360" t="s">
        <v>19</v>
      </c>
      <c r="G360" t="s">
        <v>45</v>
      </c>
      <c r="H360" t="s">
        <v>21</v>
      </c>
      <c r="J360">
        <v>1</v>
      </c>
      <c r="K360">
        <v>85.25</v>
      </c>
      <c r="L360">
        <v>0</v>
      </c>
      <c r="M360">
        <v>85.25</v>
      </c>
      <c r="O360" t="b">
        <v>1</v>
      </c>
    </row>
    <row r="361" spans="1:15" x14ac:dyDescent="0.2">
      <c r="A361">
        <v>38998</v>
      </c>
      <c r="B361" t="s">
        <v>259</v>
      </c>
      <c r="C361" t="s">
        <v>16</v>
      </c>
      <c r="D361" t="s">
        <v>29</v>
      </c>
      <c r="E361" t="s">
        <v>27</v>
      </c>
      <c r="F361" t="s">
        <v>19</v>
      </c>
      <c r="G361" t="s">
        <v>260</v>
      </c>
      <c r="H361" t="s">
        <v>21</v>
      </c>
      <c r="J361">
        <v>4</v>
      </c>
      <c r="K361">
        <v>85.25</v>
      </c>
      <c r="L361">
        <v>0</v>
      </c>
      <c r="M361">
        <v>85.25</v>
      </c>
      <c r="O361" t="b">
        <v>1</v>
      </c>
    </row>
    <row r="362" spans="1:15" x14ac:dyDescent="0.2">
      <c r="A362">
        <v>38998</v>
      </c>
      <c r="B362" t="s">
        <v>259</v>
      </c>
      <c r="C362" t="s">
        <v>16</v>
      </c>
      <c r="D362" t="s">
        <v>29</v>
      </c>
      <c r="E362" t="s">
        <v>27</v>
      </c>
      <c r="F362" t="s">
        <v>19</v>
      </c>
      <c r="G362" t="s">
        <v>134</v>
      </c>
      <c r="H362" t="s">
        <v>21</v>
      </c>
      <c r="J362">
        <v>1</v>
      </c>
      <c r="K362">
        <v>85.25</v>
      </c>
      <c r="L362">
        <v>0</v>
      </c>
      <c r="M362">
        <v>85.25</v>
      </c>
      <c r="O362" t="b">
        <v>1</v>
      </c>
    </row>
    <row r="363" spans="1:15" x14ac:dyDescent="0.2">
      <c r="A363">
        <v>38998</v>
      </c>
      <c r="B363" t="s">
        <v>259</v>
      </c>
      <c r="C363" t="s">
        <v>16</v>
      </c>
      <c r="D363" t="s">
        <v>29</v>
      </c>
      <c r="E363" t="s">
        <v>27</v>
      </c>
      <c r="F363" t="s">
        <v>19</v>
      </c>
      <c r="G363" t="s">
        <v>38</v>
      </c>
      <c r="H363" t="s">
        <v>21</v>
      </c>
      <c r="J363">
        <v>1</v>
      </c>
      <c r="K363">
        <v>85.25</v>
      </c>
      <c r="L363">
        <v>0</v>
      </c>
      <c r="M363">
        <v>85.25</v>
      </c>
      <c r="O363" t="b">
        <v>1</v>
      </c>
    </row>
    <row r="364" spans="1:15" x14ac:dyDescent="0.2">
      <c r="A364">
        <v>38998</v>
      </c>
      <c r="B364" t="s">
        <v>259</v>
      </c>
      <c r="C364" t="s">
        <v>16</v>
      </c>
      <c r="D364" t="s">
        <v>29</v>
      </c>
      <c r="E364" t="s">
        <v>27</v>
      </c>
      <c r="F364" t="s">
        <v>19</v>
      </c>
      <c r="G364" t="s">
        <v>42</v>
      </c>
      <c r="H364" t="s">
        <v>21</v>
      </c>
      <c r="J364">
        <v>1</v>
      </c>
      <c r="K364">
        <v>85.25</v>
      </c>
      <c r="L364">
        <v>0</v>
      </c>
      <c r="M364">
        <v>85.25</v>
      </c>
      <c r="O364" t="b">
        <v>1</v>
      </c>
    </row>
    <row r="365" spans="1:15" x14ac:dyDescent="0.2">
      <c r="A365">
        <v>38998</v>
      </c>
      <c r="B365" t="s">
        <v>259</v>
      </c>
      <c r="C365" t="s">
        <v>16</v>
      </c>
      <c r="D365" t="s">
        <v>29</v>
      </c>
      <c r="E365" t="s">
        <v>27</v>
      </c>
      <c r="F365" t="s">
        <v>19</v>
      </c>
      <c r="G365" t="s">
        <v>43</v>
      </c>
      <c r="H365" t="s">
        <v>21</v>
      </c>
      <c r="J365">
        <v>1</v>
      </c>
      <c r="K365">
        <v>85.25</v>
      </c>
      <c r="L365">
        <v>0</v>
      </c>
      <c r="M365">
        <v>85.25</v>
      </c>
      <c r="O365" t="b">
        <v>1</v>
      </c>
    </row>
    <row r="366" spans="1:15" x14ac:dyDescent="0.2">
      <c r="A366">
        <v>38998</v>
      </c>
      <c r="B366" t="s">
        <v>259</v>
      </c>
      <c r="C366" t="s">
        <v>16</v>
      </c>
      <c r="D366" t="s">
        <v>29</v>
      </c>
      <c r="E366" t="s">
        <v>27</v>
      </c>
      <c r="F366" t="s">
        <v>19</v>
      </c>
      <c r="G366" t="s">
        <v>226</v>
      </c>
      <c r="H366" t="s">
        <v>21</v>
      </c>
      <c r="J366">
        <v>6</v>
      </c>
      <c r="K366">
        <v>85.25</v>
      </c>
      <c r="L366">
        <v>0</v>
      </c>
      <c r="M366">
        <v>85.25</v>
      </c>
      <c r="O366" t="b">
        <v>1</v>
      </c>
    </row>
    <row r="367" spans="1:15" x14ac:dyDescent="0.2">
      <c r="A367">
        <v>38998</v>
      </c>
      <c r="B367" t="s">
        <v>259</v>
      </c>
      <c r="C367" t="s">
        <v>16</v>
      </c>
      <c r="D367" t="s">
        <v>29</v>
      </c>
      <c r="E367" t="s">
        <v>27</v>
      </c>
      <c r="F367" t="s">
        <v>19</v>
      </c>
      <c r="G367" t="s">
        <v>40</v>
      </c>
      <c r="H367" t="s">
        <v>21</v>
      </c>
      <c r="J367">
        <v>2</v>
      </c>
      <c r="K367">
        <v>85.25</v>
      </c>
      <c r="L367">
        <v>0</v>
      </c>
      <c r="M367">
        <v>85.25</v>
      </c>
      <c r="O367" t="b">
        <v>1</v>
      </c>
    </row>
    <row r="368" spans="1:15" x14ac:dyDescent="0.2">
      <c r="A368">
        <v>38998</v>
      </c>
      <c r="B368" t="s">
        <v>259</v>
      </c>
      <c r="C368" t="s">
        <v>16</v>
      </c>
      <c r="D368" t="s">
        <v>29</v>
      </c>
      <c r="E368" t="s">
        <v>27</v>
      </c>
      <c r="F368" t="s">
        <v>19</v>
      </c>
      <c r="G368" t="s">
        <v>41</v>
      </c>
      <c r="H368" t="s">
        <v>21</v>
      </c>
      <c r="J368">
        <v>6</v>
      </c>
      <c r="K368">
        <v>85.25</v>
      </c>
      <c r="L368">
        <v>0</v>
      </c>
      <c r="M368">
        <v>85.25</v>
      </c>
      <c r="O368" t="b">
        <v>1</v>
      </c>
    </row>
    <row r="369" spans="1:15" x14ac:dyDescent="0.2">
      <c r="A369">
        <v>38998</v>
      </c>
      <c r="B369" t="s">
        <v>259</v>
      </c>
      <c r="C369" t="s">
        <v>16</v>
      </c>
      <c r="D369" t="s">
        <v>29</v>
      </c>
      <c r="E369" t="s">
        <v>27</v>
      </c>
      <c r="F369" t="s">
        <v>19</v>
      </c>
      <c r="G369" t="s">
        <v>44</v>
      </c>
      <c r="H369" t="s">
        <v>21</v>
      </c>
      <c r="J369">
        <v>1</v>
      </c>
      <c r="K369">
        <v>85.25</v>
      </c>
      <c r="L369">
        <v>0</v>
      </c>
      <c r="M369">
        <v>85.25</v>
      </c>
      <c r="O369" t="b">
        <v>1</v>
      </c>
    </row>
    <row r="370" spans="1:15" x14ac:dyDescent="0.2">
      <c r="A370">
        <v>38998</v>
      </c>
      <c r="B370" t="s">
        <v>259</v>
      </c>
      <c r="C370" t="s">
        <v>16</v>
      </c>
      <c r="D370" t="s">
        <v>29</v>
      </c>
      <c r="E370" t="s">
        <v>27</v>
      </c>
      <c r="F370" t="s">
        <v>19</v>
      </c>
      <c r="G370" t="s">
        <v>30</v>
      </c>
      <c r="H370" t="s">
        <v>21</v>
      </c>
      <c r="J370">
        <v>1</v>
      </c>
      <c r="K370">
        <v>85.25</v>
      </c>
      <c r="L370">
        <v>0</v>
      </c>
      <c r="M370">
        <v>85.25</v>
      </c>
      <c r="O370" t="b">
        <v>1</v>
      </c>
    </row>
    <row r="371" spans="1:15" x14ac:dyDescent="0.2">
      <c r="A371">
        <v>38998</v>
      </c>
      <c r="B371" t="s">
        <v>259</v>
      </c>
      <c r="C371" t="s">
        <v>16</v>
      </c>
      <c r="D371" t="s">
        <v>29</v>
      </c>
      <c r="E371" t="s">
        <v>27</v>
      </c>
      <c r="F371" t="s">
        <v>19</v>
      </c>
      <c r="G371" t="s">
        <v>32</v>
      </c>
      <c r="H371" t="s">
        <v>21</v>
      </c>
      <c r="J371">
        <v>0.25</v>
      </c>
      <c r="K371">
        <v>85.25</v>
      </c>
      <c r="L371">
        <v>0</v>
      </c>
      <c r="M371">
        <v>85.25</v>
      </c>
      <c r="O371" t="b">
        <v>1</v>
      </c>
    </row>
    <row r="372" spans="1:15" x14ac:dyDescent="0.2">
      <c r="A372">
        <v>38998</v>
      </c>
      <c r="B372" t="s">
        <v>259</v>
      </c>
      <c r="C372" t="s">
        <v>16</v>
      </c>
      <c r="D372" t="s">
        <v>29</v>
      </c>
      <c r="E372" t="s">
        <v>27</v>
      </c>
      <c r="F372" t="s">
        <v>19</v>
      </c>
      <c r="G372" t="s">
        <v>227</v>
      </c>
      <c r="H372" t="s">
        <v>21</v>
      </c>
      <c r="J372">
        <v>8</v>
      </c>
      <c r="K372">
        <v>85.25</v>
      </c>
      <c r="L372">
        <v>0</v>
      </c>
      <c r="M372">
        <v>85.25</v>
      </c>
      <c r="O372" t="b">
        <v>1</v>
      </c>
    </row>
    <row r="373" spans="1:15" x14ac:dyDescent="0.2">
      <c r="A373">
        <v>38998</v>
      </c>
      <c r="B373" t="s">
        <v>259</v>
      </c>
      <c r="C373" t="s">
        <v>16</v>
      </c>
      <c r="D373" t="s">
        <v>29</v>
      </c>
      <c r="E373" t="s">
        <v>27</v>
      </c>
      <c r="F373" t="s">
        <v>19</v>
      </c>
      <c r="G373" t="s">
        <v>31</v>
      </c>
      <c r="H373" t="s">
        <v>21</v>
      </c>
      <c r="J373">
        <v>1</v>
      </c>
      <c r="K373">
        <v>85.25</v>
      </c>
      <c r="L373">
        <v>0</v>
      </c>
      <c r="M373">
        <v>85.25</v>
      </c>
      <c r="O373" t="b">
        <v>1</v>
      </c>
    </row>
    <row r="374" spans="1:15" x14ac:dyDescent="0.2">
      <c r="A374">
        <v>38998</v>
      </c>
      <c r="B374" t="s">
        <v>259</v>
      </c>
      <c r="C374" t="s">
        <v>16</v>
      </c>
      <c r="D374" t="s">
        <v>29</v>
      </c>
      <c r="E374" t="s">
        <v>27</v>
      </c>
      <c r="F374" t="s">
        <v>19</v>
      </c>
      <c r="G374" t="s">
        <v>34</v>
      </c>
      <c r="H374" t="s">
        <v>21</v>
      </c>
      <c r="J374">
        <v>2</v>
      </c>
      <c r="K374">
        <v>85.25</v>
      </c>
      <c r="L374">
        <v>0</v>
      </c>
      <c r="M374">
        <v>85.25</v>
      </c>
      <c r="O374" t="b">
        <v>1</v>
      </c>
    </row>
    <row r="375" spans="1:15" x14ac:dyDescent="0.2">
      <c r="A375">
        <v>38998</v>
      </c>
      <c r="B375" t="s">
        <v>259</v>
      </c>
      <c r="C375" t="s">
        <v>16</v>
      </c>
      <c r="D375" t="s">
        <v>29</v>
      </c>
      <c r="E375" t="s">
        <v>27</v>
      </c>
      <c r="F375" t="s">
        <v>19</v>
      </c>
      <c r="G375" t="s">
        <v>228</v>
      </c>
      <c r="H375" t="s">
        <v>21</v>
      </c>
      <c r="J375">
        <v>4</v>
      </c>
      <c r="K375">
        <v>85.25</v>
      </c>
      <c r="L375">
        <v>0</v>
      </c>
      <c r="M375">
        <v>85.25</v>
      </c>
      <c r="O375" t="b">
        <v>1</v>
      </c>
    </row>
    <row r="376" spans="1:15" x14ac:dyDescent="0.2">
      <c r="A376">
        <v>38998</v>
      </c>
      <c r="B376" t="s">
        <v>259</v>
      </c>
      <c r="C376" t="s">
        <v>16</v>
      </c>
      <c r="D376" t="s">
        <v>29</v>
      </c>
      <c r="E376" t="s">
        <v>27</v>
      </c>
      <c r="F376" t="s">
        <v>19</v>
      </c>
      <c r="G376" t="s">
        <v>33</v>
      </c>
      <c r="H376" t="s">
        <v>21</v>
      </c>
      <c r="J376">
        <v>4</v>
      </c>
      <c r="K376">
        <v>85.25</v>
      </c>
      <c r="L376">
        <v>0</v>
      </c>
      <c r="M376">
        <v>85.25</v>
      </c>
      <c r="O376" t="b">
        <v>1</v>
      </c>
    </row>
    <row r="377" spans="1:15" x14ac:dyDescent="0.2">
      <c r="A377">
        <v>38998</v>
      </c>
      <c r="B377" t="s">
        <v>259</v>
      </c>
      <c r="C377" t="s">
        <v>16</v>
      </c>
      <c r="D377" t="s">
        <v>29</v>
      </c>
      <c r="E377" t="s">
        <v>27</v>
      </c>
      <c r="F377" t="s">
        <v>19</v>
      </c>
      <c r="G377" t="s">
        <v>37</v>
      </c>
      <c r="H377" t="s">
        <v>21</v>
      </c>
      <c r="J377">
        <v>2</v>
      </c>
      <c r="K377">
        <v>85.25</v>
      </c>
      <c r="L377">
        <v>0</v>
      </c>
      <c r="M377">
        <v>85.25</v>
      </c>
      <c r="O377" t="b">
        <v>1</v>
      </c>
    </row>
    <row r="378" spans="1:15" x14ac:dyDescent="0.2">
      <c r="A378">
        <v>38998</v>
      </c>
      <c r="B378" t="s">
        <v>259</v>
      </c>
      <c r="C378" t="s">
        <v>16</v>
      </c>
      <c r="D378" t="s">
        <v>29</v>
      </c>
      <c r="E378" t="s">
        <v>27</v>
      </c>
      <c r="F378" t="s">
        <v>19</v>
      </c>
      <c r="G378" t="s">
        <v>35</v>
      </c>
      <c r="H378" t="s">
        <v>21</v>
      </c>
      <c r="J378">
        <v>1</v>
      </c>
      <c r="K378">
        <v>85.25</v>
      </c>
      <c r="L378">
        <v>0</v>
      </c>
      <c r="M378">
        <v>85.25</v>
      </c>
      <c r="O378" t="b">
        <v>1</v>
      </c>
    </row>
    <row r="379" spans="1:15" x14ac:dyDescent="0.2">
      <c r="A379">
        <v>38998</v>
      </c>
      <c r="B379" t="s">
        <v>259</v>
      </c>
      <c r="C379" t="s">
        <v>16</v>
      </c>
      <c r="D379" t="s">
        <v>29</v>
      </c>
      <c r="E379" t="s">
        <v>27</v>
      </c>
      <c r="F379" t="s">
        <v>19</v>
      </c>
      <c r="G379" t="s">
        <v>137</v>
      </c>
      <c r="H379" t="s">
        <v>21</v>
      </c>
      <c r="J379">
        <v>2</v>
      </c>
      <c r="K379">
        <v>85.25</v>
      </c>
      <c r="L379">
        <v>0</v>
      </c>
      <c r="M379">
        <v>85.25</v>
      </c>
      <c r="O379" t="b">
        <v>1</v>
      </c>
    </row>
    <row r="380" spans="1:15" x14ac:dyDescent="0.2">
      <c r="A380">
        <v>38998</v>
      </c>
      <c r="B380" t="s">
        <v>259</v>
      </c>
      <c r="C380" t="s">
        <v>16</v>
      </c>
      <c r="D380" t="s">
        <v>29</v>
      </c>
      <c r="E380" t="s">
        <v>27</v>
      </c>
      <c r="F380" t="s">
        <v>19</v>
      </c>
      <c r="G380" t="s">
        <v>139</v>
      </c>
      <c r="H380" t="s">
        <v>21</v>
      </c>
      <c r="J380">
        <v>2</v>
      </c>
      <c r="K380">
        <v>85.25</v>
      </c>
      <c r="L380">
        <v>0</v>
      </c>
      <c r="M380">
        <v>85.25</v>
      </c>
      <c r="O380" t="b">
        <v>1</v>
      </c>
    </row>
    <row r="381" spans="1:15" x14ac:dyDescent="0.2">
      <c r="A381">
        <v>38998</v>
      </c>
      <c r="B381" t="s">
        <v>259</v>
      </c>
      <c r="C381" t="s">
        <v>16</v>
      </c>
      <c r="D381" t="s">
        <v>29</v>
      </c>
      <c r="E381" t="s">
        <v>27</v>
      </c>
      <c r="F381" t="s">
        <v>19</v>
      </c>
      <c r="G381" t="s">
        <v>225</v>
      </c>
      <c r="H381" t="s">
        <v>21</v>
      </c>
      <c r="J381">
        <v>0.5</v>
      </c>
      <c r="K381">
        <v>85.25</v>
      </c>
      <c r="L381">
        <v>0</v>
      </c>
      <c r="M381">
        <v>85.25</v>
      </c>
      <c r="O381" t="b">
        <v>1</v>
      </c>
    </row>
    <row r="382" spans="1:15" x14ac:dyDescent="0.2">
      <c r="A382">
        <v>38998</v>
      </c>
      <c r="B382" t="s">
        <v>259</v>
      </c>
      <c r="C382" t="s">
        <v>16</v>
      </c>
      <c r="D382" t="s">
        <v>29</v>
      </c>
      <c r="E382" t="s">
        <v>27</v>
      </c>
      <c r="F382" t="s">
        <v>19</v>
      </c>
      <c r="G382" t="s">
        <v>150</v>
      </c>
      <c r="H382" t="s">
        <v>21</v>
      </c>
      <c r="J382">
        <v>1</v>
      </c>
      <c r="K382">
        <v>85.25</v>
      </c>
      <c r="L382">
        <v>0</v>
      </c>
      <c r="M382">
        <v>85.25</v>
      </c>
      <c r="O382" t="b">
        <v>1</v>
      </c>
    </row>
    <row r="383" spans="1:15" x14ac:dyDescent="0.2">
      <c r="A383">
        <v>38998</v>
      </c>
      <c r="B383" t="s">
        <v>259</v>
      </c>
      <c r="C383" t="s">
        <v>16</v>
      </c>
      <c r="D383" t="s">
        <v>29</v>
      </c>
      <c r="E383" t="s">
        <v>27</v>
      </c>
      <c r="F383" t="s">
        <v>19</v>
      </c>
      <c r="G383" t="s">
        <v>126</v>
      </c>
      <c r="H383" t="s">
        <v>21</v>
      </c>
      <c r="J383">
        <v>1</v>
      </c>
      <c r="K383">
        <v>85.25</v>
      </c>
      <c r="L383">
        <v>0</v>
      </c>
      <c r="M383">
        <v>85.25</v>
      </c>
      <c r="O383" t="b">
        <v>1</v>
      </c>
    </row>
    <row r="384" spans="1:15" x14ac:dyDescent="0.2">
      <c r="A384">
        <v>38998</v>
      </c>
      <c r="B384" t="s">
        <v>259</v>
      </c>
      <c r="C384" t="s">
        <v>16</v>
      </c>
      <c r="D384" t="s">
        <v>29</v>
      </c>
      <c r="E384" t="s">
        <v>27</v>
      </c>
      <c r="F384" t="s">
        <v>19</v>
      </c>
      <c r="G384" t="s">
        <v>229</v>
      </c>
      <c r="H384" t="s">
        <v>21</v>
      </c>
      <c r="J384">
        <v>1</v>
      </c>
      <c r="K384">
        <v>85.25</v>
      </c>
      <c r="L384">
        <v>0</v>
      </c>
      <c r="M384">
        <v>85.25</v>
      </c>
      <c r="O384" t="b">
        <v>1</v>
      </c>
    </row>
    <row r="385" spans="1:15" x14ac:dyDescent="0.2">
      <c r="A385">
        <v>38998</v>
      </c>
      <c r="B385" t="s">
        <v>259</v>
      </c>
      <c r="C385" t="s">
        <v>16</v>
      </c>
      <c r="D385" t="s">
        <v>29</v>
      </c>
      <c r="E385" t="s">
        <v>27</v>
      </c>
      <c r="F385" t="s">
        <v>19</v>
      </c>
      <c r="G385" t="s">
        <v>220</v>
      </c>
      <c r="H385" t="s">
        <v>21</v>
      </c>
      <c r="J385">
        <v>1</v>
      </c>
      <c r="K385">
        <v>85.25</v>
      </c>
      <c r="L385">
        <v>0</v>
      </c>
      <c r="M385">
        <v>85.25</v>
      </c>
      <c r="O385" t="b">
        <v>1</v>
      </c>
    </row>
    <row r="386" spans="1:15" x14ac:dyDescent="0.2">
      <c r="A386">
        <v>38998</v>
      </c>
      <c r="B386" t="s">
        <v>259</v>
      </c>
      <c r="C386" t="s">
        <v>16</v>
      </c>
      <c r="D386" t="s">
        <v>29</v>
      </c>
      <c r="E386" t="s">
        <v>27</v>
      </c>
      <c r="F386" t="s">
        <v>19</v>
      </c>
      <c r="G386" t="s">
        <v>230</v>
      </c>
      <c r="H386" t="s">
        <v>21</v>
      </c>
      <c r="J386">
        <v>4</v>
      </c>
      <c r="K386">
        <v>85.25</v>
      </c>
      <c r="L386">
        <v>0</v>
      </c>
      <c r="M386">
        <v>85.25</v>
      </c>
      <c r="O386" t="b">
        <v>1</v>
      </c>
    </row>
    <row r="387" spans="1:15" x14ac:dyDescent="0.2">
      <c r="A387">
        <v>38998</v>
      </c>
      <c r="B387" t="s">
        <v>259</v>
      </c>
      <c r="C387" t="s">
        <v>16</v>
      </c>
      <c r="D387" t="s">
        <v>29</v>
      </c>
      <c r="E387" t="s">
        <v>27</v>
      </c>
      <c r="F387" t="s">
        <v>19</v>
      </c>
      <c r="G387" t="s">
        <v>138</v>
      </c>
      <c r="H387" t="s">
        <v>21</v>
      </c>
      <c r="J387">
        <v>4</v>
      </c>
      <c r="K387">
        <v>85.25</v>
      </c>
      <c r="L387">
        <v>0</v>
      </c>
      <c r="M387">
        <v>85.25</v>
      </c>
      <c r="O387" t="b">
        <v>1</v>
      </c>
    </row>
    <row r="388" spans="1:15" x14ac:dyDescent="0.2">
      <c r="A388">
        <v>38998</v>
      </c>
      <c r="B388" t="s">
        <v>259</v>
      </c>
      <c r="C388" t="s">
        <v>16</v>
      </c>
      <c r="D388" t="s">
        <v>29</v>
      </c>
      <c r="E388" t="s">
        <v>27</v>
      </c>
      <c r="F388" t="s">
        <v>19</v>
      </c>
      <c r="G388" t="s">
        <v>152</v>
      </c>
      <c r="H388" t="s">
        <v>21</v>
      </c>
      <c r="J388">
        <v>4</v>
      </c>
      <c r="K388">
        <v>85.25</v>
      </c>
      <c r="L388">
        <v>0</v>
      </c>
      <c r="M388">
        <v>85.25</v>
      </c>
      <c r="O388" t="b">
        <v>1</v>
      </c>
    </row>
    <row r="389" spans="1:15" x14ac:dyDescent="0.2">
      <c r="A389">
        <v>38998</v>
      </c>
      <c r="B389" t="s">
        <v>259</v>
      </c>
      <c r="C389" t="s">
        <v>16</v>
      </c>
      <c r="D389" t="s">
        <v>29</v>
      </c>
      <c r="E389" t="s">
        <v>27</v>
      </c>
      <c r="F389" t="s">
        <v>19</v>
      </c>
      <c r="G389" t="s">
        <v>131</v>
      </c>
      <c r="H389" t="s">
        <v>21</v>
      </c>
      <c r="J389">
        <v>1</v>
      </c>
      <c r="K389">
        <v>85.25</v>
      </c>
      <c r="L389">
        <v>0</v>
      </c>
      <c r="M389">
        <v>85.25</v>
      </c>
      <c r="O389" t="b">
        <v>1</v>
      </c>
    </row>
    <row r="390" spans="1:15" x14ac:dyDescent="0.2">
      <c r="A390">
        <v>38998</v>
      </c>
      <c r="B390" t="s">
        <v>259</v>
      </c>
      <c r="C390" t="s">
        <v>16</v>
      </c>
      <c r="D390" t="s">
        <v>29</v>
      </c>
      <c r="E390" t="s">
        <v>27</v>
      </c>
      <c r="F390" t="s">
        <v>19</v>
      </c>
      <c r="G390" t="s">
        <v>153</v>
      </c>
      <c r="H390" t="s">
        <v>21</v>
      </c>
      <c r="J390">
        <v>1</v>
      </c>
      <c r="K390">
        <v>85.25</v>
      </c>
      <c r="L390">
        <v>0</v>
      </c>
      <c r="M390">
        <v>85.25</v>
      </c>
      <c r="O390" t="b">
        <v>1</v>
      </c>
    </row>
    <row r="391" spans="1:15" x14ac:dyDescent="0.2">
      <c r="A391">
        <v>38998</v>
      </c>
      <c r="B391" t="s">
        <v>259</v>
      </c>
      <c r="C391" t="s">
        <v>16</v>
      </c>
      <c r="D391" t="s">
        <v>29</v>
      </c>
      <c r="E391" t="s">
        <v>27</v>
      </c>
      <c r="F391" t="s">
        <v>19</v>
      </c>
      <c r="G391" t="s">
        <v>231</v>
      </c>
      <c r="H391" t="s">
        <v>21</v>
      </c>
      <c r="J391">
        <v>1</v>
      </c>
      <c r="K391">
        <v>85.25</v>
      </c>
      <c r="L391">
        <v>0</v>
      </c>
      <c r="M391">
        <v>85.25</v>
      </c>
      <c r="O391" t="b">
        <v>1</v>
      </c>
    </row>
    <row r="392" spans="1:15" x14ac:dyDescent="0.2">
      <c r="A392">
        <v>38998</v>
      </c>
      <c r="B392" t="s">
        <v>259</v>
      </c>
      <c r="C392" t="s">
        <v>16</v>
      </c>
      <c r="D392" t="s">
        <v>76</v>
      </c>
      <c r="E392" t="s">
        <v>27</v>
      </c>
      <c r="F392" t="s">
        <v>19</v>
      </c>
      <c r="G392" t="s">
        <v>81</v>
      </c>
      <c r="H392" t="s">
        <v>21</v>
      </c>
      <c r="J392">
        <v>1</v>
      </c>
      <c r="K392">
        <v>34.5</v>
      </c>
      <c r="L392">
        <v>0</v>
      </c>
      <c r="M392">
        <v>34.5</v>
      </c>
      <c r="O392" t="b">
        <v>1</v>
      </c>
    </row>
    <row r="393" spans="1:15" x14ac:dyDescent="0.2">
      <c r="A393">
        <v>38998</v>
      </c>
      <c r="B393" t="s">
        <v>259</v>
      </c>
      <c r="C393" t="s">
        <v>16</v>
      </c>
      <c r="D393" t="s">
        <v>76</v>
      </c>
      <c r="E393" t="s">
        <v>27</v>
      </c>
      <c r="F393" t="s">
        <v>19</v>
      </c>
      <c r="G393" t="s">
        <v>208</v>
      </c>
      <c r="H393" t="s">
        <v>21</v>
      </c>
      <c r="J393">
        <v>4</v>
      </c>
      <c r="K393">
        <v>34.5</v>
      </c>
      <c r="L393">
        <v>0</v>
      </c>
      <c r="M393">
        <v>34.5</v>
      </c>
      <c r="O393" t="b">
        <v>1</v>
      </c>
    </row>
    <row r="394" spans="1:15" x14ac:dyDescent="0.2">
      <c r="A394">
        <v>38998</v>
      </c>
      <c r="B394" t="s">
        <v>259</v>
      </c>
      <c r="C394" t="s">
        <v>16</v>
      </c>
      <c r="D394" t="s">
        <v>76</v>
      </c>
      <c r="E394" t="s">
        <v>27</v>
      </c>
      <c r="F394" t="s">
        <v>19</v>
      </c>
      <c r="G394" t="s">
        <v>207</v>
      </c>
      <c r="H394" t="s">
        <v>21</v>
      </c>
      <c r="J394">
        <v>1</v>
      </c>
      <c r="K394">
        <v>34.5</v>
      </c>
      <c r="L394">
        <v>0</v>
      </c>
      <c r="M394">
        <v>34.5</v>
      </c>
      <c r="O394" t="b">
        <v>1</v>
      </c>
    </row>
    <row r="395" spans="1:15" x14ac:dyDescent="0.2">
      <c r="A395">
        <v>38998</v>
      </c>
      <c r="B395" t="s">
        <v>259</v>
      </c>
      <c r="C395" t="s">
        <v>16</v>
      </c>
      <c r="D395" t="s">
        <v>76</v>
      </c>
      <c r="E395" t="s">
        <v>27</v>
      </c>
      <c r="F395" t="s">
        <v>19</v>
      </c>
      <c r="G395" t="s">
        <v>80</v>
      </c>
      <c r="H395" t="s">
        <v>21</v>
      </c>
      <c r="J395">
        <v>4</v>
      </c>
      <c r="K395">
        <v>34.5</v>
      </c>
      <c r="L395">
        <v>0</v>
      </c>
      <c r="M395">
        <v>34.5</v>
      </c>
      <c r="O395" t="b">
        <v>1</v>
      </c>
    </row>
    <row r="396" spans="1:15" x14ac:dyDescent="0.2">
      <c r="A396">
        <v>38998</v>
      </c>
      <c r="B396" t="s">
        <v>259</v>
      </c>
      <c r="C396" t="s">
        <v>16</v>
      </c>
      <c r="D396" t="s">
        <v>76</v>
      </c>
      <c r="E396" t="s">
        <v>27</v>
      </c>
      <c r="F396" t="s">
        <v>19</v>
      </c>
      <c r="G396" t="s">
        <v>83</v>
      </c>
      <c r="H396" t="s">
        <v>21</v>
      </c>
      <c r="J396">
        <v>4</v>
      </c>
      <c r="K396">
        <v>34.5</v>
      </c>
      <c r="L396">
        <v>0</v>
      </c>
      <c r="M396">
        <v>34.5</v>
      </c>
      <c r="O396" t="b">
        <v>1</v>
      </c>
    </row>
    <row r="397" spans="1:15" x14ac:dyDescent="0.2">
      <c r="A397">
        <v>38998</v>
      </c>
      <c r="B397" t="s">
        <v>259</v>
      </c>
      <c r="C397" t="s">
        <v>16</v>
      </c>
      <c r="D397" t="s">
        <v>76</v>
      </c>
      <c r="E397" t="s">
        <v>27</v>
      </c>
      <c r="F397" t="s">
        <v>19</v>
      </c>
      <c r="G397" t="s">
        <v>82</v>
      </c>
      <c r="H397" t="s">
        <v>21</v>
      </c>
      <c r="J397">
        <v>1</v>
      </c>
      <c r="K397">
        <v>34.5</v>
      </c>
      <c r="L397">
        <v>0</v>
      </c>
      <c r="M397">
        <v>34.5</v>
      </c>
      <c r="O397" t="b">
        <v>1</v>
      </c>
    </row>
    <row r="398" spans="1:15" x14ac:dyDescent="0.2">
      <c r="A398">
        <v>38998</v>
      </c>
      <c r="B398" t="s">
        <v>259</v>
      </c>
      <c r="C398" t="s">
        <v>16</v>
      </c>
      <c r="D398" t="s">
        <v>76</v>
      </c>
      <c r="E398" t="s">
        <v>27</v>
      </c>
      <c r="F398" t="s">
        <v>19</v>
      </c>
      <c r="G398" t="s">
        <v>86</v>
      </c>
      <c r="H398" t="s">
        <v>21</v>
      </c>
      <c r="J398">
        <v>2</v>
      </c>
      <c r="K398">
        <v>34.5</v>
      </c>
      <c r="L398">
        <v>0</v>
      </c>
      <c r="M398">
        <v>34.5</v>
      </c>
      <c r="O398" t="b">
        <v>1</v>
      </c>
    </row>
    <row r="399" spans="1:15" x14ac:dyDescent="0.2">
      <c r="A399">
        <v>38998</v>
      </c>
      <c r="B399" t="s">
        <v>259</v>
      </c>
      <c r="C399" t="s">
        <v>16</v>
      </c>
      <c r="D399" t="s">
        <v>76</v>
      </c>
      <c r="E399" t="s">
        <v>27</v>
      </c>
      <c r="F399" t="s">
        <v>19</v>
      </c>
      <c r="G399" t="s">
        <v>85</v>
      </c>
      <c r="H399" t="s">
        <v>21</v>
      </c>
      <c r="J399">
        <v>1</v>
      </c>
      <c r="K399">
        <v>34.5</v>
      </c>
      <c r="L399">
        <v>0</v>
      </c>
      <c r="M399">
        <v>34.5</v>
      </c>
      <c r="O399" t="b">
        <v>1</v>
      </c>
    </row>
    <row r="400" spans="1:15" x14ac:dyDescent="0.2">
      <c r="A400">
        <v>38998</v>
      </c>
      <c r="B400" t="s">
        <v>259</v>
      </c>
      <c r="C400" t="s">
        <v>16</v>
      </c>
      <c r="D400" t="s">
        <v>76</v>
      </c>
      <c r="E400" t="s">
        <v>27</v>
      </c>
      <c r="F400" t="s">
        <v>19</v>
      </c>
      <c r="G400" t="s">
        <v>84</v>
      </c>
      <c r="H400" t="s">
        <v>21</v>
      </c>
      <c r="J400">
        <v>1</v>
      </c>
      <c r="K400">
        <v>34.5</v>
      </c>
      <c r="L400">
        <v>0</v>
      </c>
      <c r="M400">
        <v>34.5</v>
      </c>
      <c r="O400" t="b">
        <v>1</v>
      </c>
    </row>
    <row r="401" spans="1:15" x14ac:dyDescent="0.2">
      <c r="A401">
        <v>38998</v>
      </c>
      <c r="B401" t="s">
        <v>259</v>
      </c>
      <c r="C401" t="s">
        <v>16</v>
      </c>
      <c r="D401" t="s">
        <v>76</v>
      </c>
      <c r="E401" t="s">
        <v>27</v>
      </c>
      <c r="F401" t="s">
        <v>19</v>
      </c>
      <c r="G401" t="s">
        <v>166</v>
      </c>
      <c r="H401" t="s">
        <v>21</v>
      </c>
      <c r="J401">
        <v>12</v>
      </c>
      <c r="K401">
        <v>34.5</v>
      </c>
      <c r="L401">
        <v>0</v>
      </c>
      <c r="M401">
        <v>34.5</v>
      </c>
      <c r="O401" t="b">
        <v>1</v>
      </c>
    </row>
    <row r="402" spans="1:15" x14ac:dyDescent="0.2">
      <c r="A402">
        <v>38998</v>
      </c>
      <c r="B402" t="s">
        <v>259</v>
      </c>
      <c r="C402" t="s">
        <v>16</v>
      </c>
      <c r="D402" t="s">
        <v>76</v>
      </c>
      <c r="E402" t="s">
        <v>27</v>
      </c>
      <c r="F402" t="s">
        <v>19</v>
      </c>
      <c r="G402" t="s">
        <v>55</v>
      </c>
      <c r="H402" t="s">
        <v>21</v>
      </c>
      <c r="J402">
        <v>2</v>
      </c>
      <c r="K402">
        <v>34.5</v>
      </c>
      <c r="L402">
        <v>0</v>
      </c>
      <c r="M402">
        <v>34.5</v>
      </c>
      <c r="O402" t="b">
        <v>1</v>
      </c>
    </row>
    <row r="403" spans="1:15" x14ac:dyDescent="0.2">
      <c r="A403">
        <v>38998</v>
      </c>
      <c r="B403" t="s">
        <v>259</v>
      </c>
      <c r="C403" t="s">
        <v>16</v>
      </c>
      <c r="D403" t="s">
        <v>76</v>
      </c>
      <c r="E403" t="s">
        <v>27</v>
      </c>
      <c r="F403" t="s">
        <v>19</v>
      </c>
      <c r="G403" t="s">
        <v>56</v>
      </c>
      <c r="H403" t="s">
        <v>21</v>
      </c>
      <c r="J403">
        <v>1</v>
      </c>
      <c r="K403">
        <v>34.5</v>
      </c>
      <c r="L403">
        <v>0</v>
      </c>
      <c r="M403">
        <v>34.5</v>
      </c>
      <c r="O403" t="b">
        <v>1</v>
      </c>
    </row>
    <row r="404" spans="1:15" x14ac:dyDescent="0.2">
      <c r="A404">
        <v>38998</v>
      </c>
      <c r="B404" t="s">
        <v>259</v>
      </c>
      <c r="C404" t="s">
        <v>16</v>
      </c>
      <c r="D404" t="s">
        <v>76</v>
      </c>
      <c r="E404" t="s">
        <v>27</v>
      </c>
      <c r="F404" t="s">
        <v>19</v>
      </c>
      <c r="G404" t="s">
        <v>57</v>
      </c>
      <c r="H404" t="s">
        <v>21</v>
      </c>
      <c r="J404">
        <v>0.5</v>
      </c>
      <c r="K404">
        <v>34.5</v>
      </c>
      <c r="L404">
        <v>0</v>
      </c>
      <c r="M404">
        <v>34.5</v>
      </c>
      <c r="O404" t="b">
        <v>1</v>
      </c>
    </row>
    <row r="405" spans="1:15" x14ac:dyDescent="0.2">
      <c r="A405">
        <v>38998</v>
      </c>
      <c r="B405" t="s">
        <v>259</v>
      </c>
      <c r="C405" t="s">
        <v>16</v>
      </c>
      <c r="D405" t="s">
        <v>91</v>
      </c>
      <c r="E405" t="s">
        <v>27</v>
      </c>
      <c r="F405" t="s">
        <v>19</v>
      </c>
      <c r="G405" t="s">
        <v>207</v>
      </c>
      <c r="H405" t="s">
        <v>21</v>
      </c>
      <c r="J405">
        <v>1</v>
      </c>
      <c r="K405">
        <v>14</v>
      </c>
      <c r="L405">
        <v>0</v>
      </c>
      <c r="M405">
        <v>14</v>
      </c>
      <c r="O405" t="b">
        <v>1</v>
      </c>
    </row>
    <row r="406" spans="1:15" x14ac:dyDescent="0.2">
      <c r="A406">
        <v>38998</v>
      </c>
      <c r="B406" t="s">
        <v>259</v>
      </c>
      <c r="C406" t="s">
        <v>16</v>
      </c>
      <c r="D406" t="s">
        <v>91</v>
      </c>
      <c r="E406" t="s">
        <v>27</v>
      </c>
      <c r="F406" t="s">
        <v>19</v>
      </c>
      <c r="G406" t="s">
        <v>82</v>
      </c>
      <c r="H406" t="s">
        <v>21</v>
      </c>
      <c r="J406">
        <v>1</v>
      </c>
      <c r="K406">
        <v>14</v>
      </c>
      <c r="L406">
        <v>0</v>
      </c>
      <c r="M406">
        <v>14</v>
      </c>
      <c r="O406" t="b">
        <v>1</v>
      </c>
    </row>
    <row r="407" spans="1:15" x14ac:dyDescent="0.2">
      <c r="A407">
        <v>38998</v>
      </c>
      <c r="B407" t="s">
        <v>259</v>
      </c>
      <c r="C407" t="s">
        <v>16</v>
      </c>
      <c r="D407" t="s">
        <v>91</v>
      </c>
      <c r="E407" t="s">
        <v>27</v>
      </c>
      <c r="F407" t="s">
        <v>19</v>
      </c>
      <c r="G407" t="s">
        <v>81</v>
      </c>
      <c r="H407" t="s">
        <v>21</v>
      </c>
      <c r="J407">
        <v>1</v>
      </c>
      <c r="K407">
        <v>14</v>
      </c>
      <c r="L407">
        <v>0</v>
      </c>
      <c r="M407">
        <v>14</v>
      </c>
      <c r="O407" t="b">
        <v>1</v>
      </c>
    </row>
    <row r="408" spans="1:15" x14ac:dyDescent="0.2">
      <c r="A408">
        <v>38998</v>
      </c>
      <c r="B408" t="s">
        <v>259</v>
      </c>
      <c r="C408" t="s">
        <v>16</v>
      </c>
      <c r="D408" t="s">
        <v>91</v>
      </c>
      <c r="E408" t="s">
        <v>27</v>
      </c>
      <c r="F408" t="s">
        <v>19</v>
      </c>
      <c r="G408" t="s">
        <v>80</v>
      </c>
      <c r="H408" t="s">
        <v>21</v>
      </c>
      <c r="J408">
        <v>2</v>
      </c>
      <c r="K408">
        <v>14</v>
      </c>
      <c r="L408">
        <v>0</v>
      </c>
      <c r="M408">
        <v>14</v>
      </c>
      <c r="O408" t="b">
        <v>1</v>
      </c>
    </row>
    <row r="409" spans="1:15" x14ac:dyDescent="0.2">
      <c r="A409">
        <v>38998</v>
      </c>
      <c r="B409" t="s">
        <v>259</v>
      </c>
      <c r="C409" t="s">
        <v>16</v>
      </c>
      <c r="D409" t="s">
        <v>91</v>
      </c>
      <c r="E409" t="s">
        <v>27</v>
      </c>
      <c r="F409" t="s">
        <v>19</v>
      </c>
      <c r="G409" t="s">
        <v>83</v>
      </c>
      <c r="H409" t="s">
        <v>21</v>
      </c>
      <c r="J409">
        <v>2</v>
      </c>
      <c r="K409">
        <v>14</v>
      </c>
      <c r="L409">
        <v>0</v>
      </c>
      <c r="M409">
        <v>14</v>
      </c>
      <c r="O409" t="b">
        <v>1</v>
      </c>
    </row>
    <row r="410" spans="1:15" x14ac:dyDescent="0.2">
      <c r="A410">
        <v>38998</v>
      </c>
      <c r="B410" t="s">
        <v>259</v>
      </c>
      <c r="C410" t="s">
        <v>16</v>
      </c>
      <c r="D410" t="s">
        <v>91</v>
      </c>
      <c r="E410" t="s">
        <v>27</v>
      </c>
      <c r="F410" t="s">
        <v>19</v>
      </c>
      <c r="G410" t="s">
        <v>208</v>
      </c>
      <c r="H410" t="s">
        <v>21</v>
      </c>
      <c r="J410">
        <v>2</v>
      </c>
      <c r="K410">
        <v>14</v>
      </c>
      <c r="L410">
        <v>0</v>
      </c>
      <c r="M410">
        <v>14</v>
      </c>
      <c r="O410" t="b">
        <v>1</v>
      </c>
    </row>
    <row r="411" spans="1:15" x14ac:dyDescent="0.2">
      <c r="A411">
        <v>38998</v>
      </c>
      <c r="B411" t="s">
        <v>259</v>
      </c>
      <c r="C411" t="s">
        <v>16</v>
      </c>
      <c r="D411" t="s">
        <v>91</v>
      </c>
      <c r="E411" t="s">
        <v>27</v>
      </c>
      <c r="F411" t="s">
        <v>19</v>
      </c>
      <c r="G411" t="s">
        <v>70</v>
      </c>
      <c r="H411" t="s">
        <v>21</v>
      </c>
      <c r="J411">
        <v>1</v>
      </c>
      <c r="K411">
        <v>14</v>
      </c>
      <c r="L411">
        <v>0</v>
      </c>
      <c r="M411">
        <v>14</v>
      </c>
      <c r="O411" t="b">
        <v>1</v>
      </c>
    </row>
    <row r="412" spans="1:15" x14ac:dyDescent="0.2">
      <c r="A412">
        <v>38998</v>
      </c>
      <c r="B412" t="s">
        <v>259</v>
      </c>
      <c r="C412" t="s">
        <v>16</v>
      </c>
      <c r="D412" t="s">
        <v>91</v>
      </c>
      <c r="E412" t="s">
        <v>27</v>
      </c>
      <c r="F412" t="s">
        <v>19</v>
      </c>
      <c r="G412" t="s">
        <v>92</v>
      </c>
      <c r="H412" t="s">
        <v>21</v>
      </c>
      <c r="J412">
        <v>0.5</v>
      </c>
      <c r="K412">
        <v>14</v>
      </c>
      <c r="L412">
        <v>0</v>
      </c>
      <c r="M412">
        <v>14</v>
      </c>
      <c r="O412" t="b">
        <v>1</v>
      </c>
    </row>
    <row r="413" spans="1:15" x14ac:dyDescent="0.2">
      <c r="A413">
        <v>38998</v>
      </c>
      <c r="B413" t="s">
        <v>259</v>
      </c>
      <c r="C413" t="s">
        <v>16</v>
      </c>
      <c r="D413" t="s">
        <v>91</v>
      </c>
      <c r="E413" t="s">
        <v>27</v>
      </c>
      <c r="F413" t="s">
        <v>19</v>
      </c>
      <c r="G413" t="s">
        <v>71</v>
      </c>
      <c r="H413" t="s">
        <v>21</v>
      </c>
      <c r="J413">
        <v>2</v>
      </c>
      <c r="K413">
        <v>14</v>
      </c>
      <c r="L413">
        <v>0</v>
      </c>
      <c r="M413">
        <v>14</v>
      </c>
      <c r="O413" t="b">
        <v>1</v>
      </c>
    </row>
    <row r="414" spans="1:15" x14ac:dyDescent="0.2">
      <c r="A414">
        <v>38998</v>
      </c>
      <c r="B414" t="s">
        <v>259</v>
      </c>
      <c r="C414" t="s">
        <v>16</v>
      </c>
      <c r="D414" t="s">
        <v>91</v>
      </c>
      <c r="E414" t="s">
        <v>27</v>
      </c>
      <c r="F414" t="s">
        <v>19</v>
      </c>
      <c r="G414" t="s">
        <v>69</v>
      </c>
      <c r="H414" t="s">
        <v>21</v>
      </c>
      <c r="J414">
        <v>1</v>
      </c>
      <c r="K414">
        <v>14</v>
      </c>
      <c r="L414">
        <v>0</v>
      </c>
      <c r="M414">
        <v>14</v>
      </c>
      <c r="O414" t="b">
        <v>1</v>
      </c>
    </row>
    <row r="415" spans="1:15" x14ac:dyDescent="0.2">
      <c r="A415">
        <v>38998</v>
      </c>
      <c r="B415" t="s">
        <v>259</v>
      </c>
      <c r="C415" t="s">
        <v>16</v>
      </c>
      <c r="D415" t="s">
        <v>91</v>
      </c>
      <c r="E415" t="s">
        <v>27</v>
      </c>
      <c r="F415" t="s">
        <v>19</v>
      </c>
      <c r="G415" t="s">
        <v>74</v>
      </c>
      <c r="H415" t="s">
        <v>21</v>
      </c>
      <c r="J415">
        <v>0.5</v>
      </c>
      <c r="K415">
        <v>14</v>
      </c>
      <c r="L415">
        <v>0</v>
      </c>
      <c r="M415">
        <v>14</v>
      </c>
      <c r="O415" t="b">
        <v>1</v>
      </c>
    </row>
    <row r="416" spans="1:15" x14ac:dyDescent="0.2">
      <c r="A416">
        <v>7202</v>
      </c>
      <c r="B416" t="s">
        <v>261</v>
      </c>
      <c r="C416" t="s">
        <v>16</v>
      </c>
      <c r="D416" t="s">
        <v>262</v>
      </c>
      <c r="E416" t="s">
        <v>77</v>
      </c>
      <c r="F416" t="s">
        <v>19</v>
      </c>
      <c r="G416" t="s">
        <v>74</v>
      </c>
      <c r="H416" t="s">
        <v>21</v>
      </c>
      <c r="J416">
        <v>0.5</v>
      </c>
      <c r="K416">
        <v>0.5</v>
      </c>
      <c r="L416">
        <v>0</v>
      </c>
      <c r="M416">
        <v>0.5</v>
      </c>
      <c r="O416" t="b">
        <v>1</v>
      </c>
    </row>
    <row r="417" spans="1:15" x14ac:dyDescent="0.2">
      <c r="A417">
        <v>48723</v>
      </c>
      <c r="B417" t="s">
        <v>263</v>
      </c>
      <c r="C417" t="s">
        <v>16</v>
      </c>
      <c r="D417" t="s">
        <v>264</v>
      </c>
      <c r="E417" t="s">
        <v>265</v>
      </c>
      <c r="F417" t="s">
        <v>19</v>
      </c>
      <c r="G417" t="s">
        <v>266</v>
      </c>
      <c r="H417" t="s">
        <v>21</v>
      </c>
      <c r="J417">
        <v>2</v>
      </c>
      <c r="K417">
        <v>29.5</v>
      </c>
      <c r="L417">
        <v>0</v>
      </c>
      <c r="M417">
        <v>29.5</v>
      </c>
      <c r="O417" t="b">
        <v>0</v>
      </c>
    </row>
    <row r="418" spans="1:15" x14ac:dyDescent="0.2">
      <c r="A418">
        <v>48723</v>
      </c>
      <c r="B418" t="s">
        <v>263</v>
      </c>
      <c r="C418" t="s">
        <v>16</v>
      </c>
      <c r="D418" t="s">
        <v>264</v>
      </c>
      <c r="E418" t="s">
        <v>265</v>
      </c>
      <c r="F418" t="s">
        <v>19</v>
      </c>
      <c r="G418" t="s">
        <v>267</v>
      </c>
      <c r="H418" t="s">
        <v>21</v>
      </c>
      <c r="J418">
        <v>2</v>
      </c>
      <c r="K418">
        <v>29.5</v>
      </c>
      <c r="L418">
        <v>0</v>
      </c>
      <c r="M418">
        <v>29.5</v>
      </c>
      <c r="O418" t="b">
        <v>0</v>
      </c>
    </row>
    <row r="419" spans="1:15" x14ac:dyDescent="0.2">
      <c r="A419">
        <v>48723</v>
      </c>
      <c r="B419" t="s">
        <v>263</v>
      </c>
      <c r="C419" t="s">
        <v>16</v>
      </c>
      <c r="D419" t="s">
        <v>264</v>
      </c>
      <c r="E419" t="s">
        <v>265</v>
      </c>
      <c r="F419" t="s">
        <v>19</v>
      </c>
      <c r="G419" t="s">
        <v>268</v>
      </c>
      <c r="H419" t="s">
        <v>21</v>
      </c>
      <c r="J419">
        <v>4</v>
      </c>
      <c r="K419">
        <v>29.5</v>
      </c>
      <c r="L419">
        <v>0</v>
      </c>
      <c r="M419">
        <v>29.5</v>
      </c>
      <c r="O419" t="b">
        <v>0</v>
      </c>
    </row>
    <row r="420" spans="1:15" x14ac:dyDescent="0.2">
      <c r="A420">
        <v>48723</v>
      </c>
      <c r="B420" t="s">
        <v>263</v>
      </c>
      <c r="C420" t="s">
        <v>16</v>
      </c>
      <c r="D420" t="s">
        <v>264</v>
      </c>
      <c r="E420" t="s">
        <v>265</v>
      </c>
      <c r="F420" t="s">
        <v>19</v>
      </c>
      <c r="G420" t="s">
        <v>149</v>
      </c>
      <c r="H420" t="s">
        <v>21</v>
      </c>
      <c r="J420">
        <v>0.5</v>
      </c>
      <c r="K420">
        <v>29.5</v>
      </c>
      <c r="L420">
        <v>0</v>
      </c>
      <c r="M420">
        <v>29.5</v>
      </c>
      <c r="O420" t="b">
        <v>0</v>
      </c>
    </row>
    <row r="421" spans="1:15" x14ac:dyDescent="0.2">
      <c r="A421">
        <v>48723</v>
      </c>
      <c r="B421" t="s">
        <v>263</v>
      </c>
      <c r="C421" t="s">
        <v>16</v>
      </c>
      <c r="D421" t="s">
        <v>264</v>
      </c>
      <c r="E421" t="s">
        <v>265</v>
      </c>
      <c r="F421" t="s">
        <v>19</v>
      </c>
      <c r="G421" t="s">
        <v>147</v>
      </c>
      <c r="H421" t="s">
        <v>21</v>
      </c>
      <c r="J421">
        <v>1</v>
      </c>
      <c r="K421">
        <v>29.5</v>
      </c>
      <c r="L421">
        <v>0</v>
      </c>
      <c r="M421">
        <v>29.5</v>
      </c>
      <c r="O421" t="b">
        <v>0</v>
      </c>
    </row>
    <row r="422" spans="1:15" x14ac:dyDescent="0.2">
      <c r="A422">
        <v>48723</v>
      </c>
      <c r="B422" t="s">
        <v>263</v>
      </c>
      <c r="C422" t="s">
        <v>16</v>
      </c>
      <c r="D422" t="s">
        <v>264</v>
      </c>
      <c r="E422" t="s">
        <v>265</v>
      </c>
      <c r="F422" t="s">
        <v>19</v>
      </c>
      <c r="G422" t="s">
        <v>151</v>
      </c>
      <c r="H422" t="s">
        <v>21</v>
      </c>
      <c r="J422">
        <v>2</v>
      </c>
      <c r="K422">
        <v>29.5</v>
      </c>
      <c r="L422">
        <v>0</v>
      </c>
      <c r="M422">
        <v>29.5</v>
      </c>
      <c r="O422" t="b">
        <v>0</v>
      </c>
    </row>
    <row r="423" spans="1:15" x14ac:dyDescent="0.2">
      <c r="A423">
        <v>48723</v>
      </c>
      <c r="B423" t="s">
        <v>263</v>
      </c>
      <c r="C423" t="s">
        <v>16</v>
      </c>
      <c r="D423" t="s">
        <v>264</v>
      </c>
      <c r="E423" t="s">
        <v>265</v>
      </c>
      <c r="F423" t="s">
        <v>19</v>
      </c>
      <c r="G423" t="s">
        <v>152</v>
      </c>
      <c r="H423" t="s">
        <v>21</v>
      </c>
      <c r="J423">
        <v>1</v>
      </c>
      <c r="K423">
        <v>29.5</v>
      </c>
      <c r="L423">
        <v>0</v>
      </c>
      <c r="M423">
        <v>29.5</v>
      </c>
      <c r="O423" t="b">
        <v>0</v>
      </c>
    </row>
    <row r="424" spans="1:15" x14ac:dyDescent="0.2">
      <c r="A424">
        <v>48723</v>
      </c>
      <c r="B424" t="s">
        <v>263</v>
      </c>
      <c r="C424" t="s">
        <v>16</v>
      </c>
      <c r="D424" t="s">
        <v>264</v>
      </c>
      <c r="E424" t="s">
        <v>265</v>
      </c>
      <c r="F424" t="s">
        <v>19</v>
      </c>
      <c r="G424" t="s">
        <v>131</v>
      </c>
      <c r="H424" t="s">
        <v>21</v>
      </c>
      <c r="J424">
        <v>1</v>
      </c>
      <c r="K424">
        <v>29.5</v>
      </c>
      <c r="L424">
        <v>0</v>
      </c>
      <c r="M424">
        <v>29.5</v>
      </c>
      <c r="O424" t="b">
        <v>0</v>
      </c>
    </row>
    <row r="425" spans="1:15" x14ac:dyDescent="0.2">
      <c r="A425">
        <v>48723</v>
      </c>
      <c r="B425" t="s">
        <v>263</v>
      </c>
      <c r="C425" t="s">
        <v>16</v>
      </c>
      <c r="D425" t="s">
        <v>264</v>
      </c>
      <c r="E425" t="s">
        <v>265</v>
      </c>
      <c r="F425" t="s">
        <v>19</v>
      </c>
      <c r="G425" t="s">
        <v>153</v>
      </c>
      <c r="H425" t="s">
        <v>21</v>
      </c>
      <c r="J425">
        <v>0.5</v>
      </c>
      <c r="K425">
        <v>29.5</v>
      </c>
      <c r="L425">
        <v>0</v>
      </c>
      <c r="M425">
        <v>29.5</v>
      </c>
      <c r="O425" t="b">
        <v>0</v>
      </c>
    </row>
    <row r="426" spans="1:15" x14ac:dyDescent="0.2">
      <c r="A426">
        <v>48723</v>
      </c>
      <c r="B426" t="s">
        <v>263</v>
      </c>
      <c r="C426" t="s">
        <v>16</v>
      </c>
      <c r="D426" t="s">
        <v>264</v>
      </c>
      <c r="E426" t="s">
        <v>265</v>
      </c>
      <c r="F426" t="s">
        <v>19</v>
      </c>
      <c r="G426" t="s">
        <v>35</v>
      </c>
      <c r="H426" t="s">
        <v>21</v>
      </c>
      <c r="J426">
        <v>1</v>
      </c>
      <c r="K426">
        <v>29.5</v>
      </c>
      <c r="L426">
        <v>0</v>
      </c>
      <c r="M426">
        <v>29.5</v>
      </c>
      <c r="O426" t="b">
        <v>0</v>
      </c>
    </row>
    <row r="427" spans="1:15" x14ac:dyDescent="0.2">
      <c r="A427">
        <v>48723</v>
      </c>
      <c r="B427" t="s">
        <v>263</v>
      </c>
      <c r="C427" t="s">
        <v>16</v>
      </c>
      <c r="D427" t="s">
        <v>264</v>
      </c>
      <c r="E427" t="s">
        <v>265</v>
      </c>
      <c r="F427" t="s">
        <v>19</v>
      </c>
      <c r="G427" t="s">
        <v>146</v>
      </c>
      <c r="H427" t="s">
        <v>21</v>
      </c>
      <c r="J427">
        <v>2</v>
      </c>
      <c r="K427">
        <v>29.5</v>
      </c>
      <c r="L427">
        <v>0</v>
      </c>
      <c r="M427">
        <v>29.5</v>
      </c>
      <c r="O427" t="b">
        <v>0</v>
      </c>
    </row>
    <row r="428" spans="1:15" x14ac:dyDescent="0.2">
      <c r="A428">
        <v>48723</v>
      </c>
      <c r="B428" t="s">
        <v>263</v>
      </c>
      <c r="C428" t="s">
        <v>16</v>
      </c>
      <c r="D428" t="s">
        <v>264</v>
      </c>
      <c r="E428" t="s">
        <v>265</v>
      </c>
      <c r="F428" t="s">
        <v>19</v>
      </c>
      <c r="G428" t="s">
        <v>31</v>
      </c>
      <c r="H428" t="s">
        <v>21</v>
      </c>
      <c r="J428">
        <v>1</v>
      </c>
      <c r="K428">
        <v>29.5</v>
      </c>
      <c r="L428">
        <v>0</v>
      </c>
      <c r="M428">
        <v>29.5</v>
      </c>
      <c r="O428" t="b">
        <v>0</v>
      </c>
    </row>
    <row r="429" spans="1:15" x14ac:dyDescent="0.2">
      <c r="A429">
        <v>48723</v>
      </c>
      <c r="B429" t="s">
        <v>263</v>
      </c>
      <c r="C429" t="s">
        <v>16</v>
      </c>
      <c r="D429" t="s">
        <v>264</v>
      </c>
      <c r="E429" t="s">
        <v>265</v>
      </c>
      <c r="F429" t="s">
        <v>19</v>
      </c>
      <c r="G429" t="s">
        <v>33</v>
      </c>
      <c r="H429" t="s">
        <v>21</v>
      </c>
      <c r="J429">
        <v>1</v>
      </c>
      <c r="K429">
        <v>29.5</v>
      </c>
      <c r="L429">
        <v>0</v>
      </c>
      <c r="M429">
        <v>29.5</v>
      </c>
      <c r="O429" t="b">
        <v>0</v>
      </c>
    </row>
    <row r="430" spans="1:15" x14ac:dyDescent="0.2">
      <c r="A430">
        <v>48723</v>
      </c>
      <c r="B430" t="s">
        <v>263</v>
      </c>
      <c r="C430" t="s">
        <v>16</v>
      </c>
      <c r="D430" t="s">
        <v>264</v>
      </c>
      <c r="E430" t="s">
        <v>265</v>
      </c>
      <c r="F430" t="s">
        <v>19</v>
      </c>
      <c r="G430" t="s">
        <v>148</v>
      </c>
      <c r="H430" t="s">
        <v>21</v>
      </c>
      <c r="J430">
        <v>1</v>
      </c>
      <c r="K430">
        <v>29.5</v>
      </c>
      <c r="L430">
        <v>0</v>
      </c>
      <c r="M430">
        <v>29.5</v>
      </c>
      <c r="O430" t="b">
        <v>0</v>
      </c>
    </row>
    <row r="431" spans="1:15" x14ac:dyDescent="0.2">
      <c r="A431">
        <v>48723</v>
      </c>
      <c r="B431" t="s">
        <v>263</v>
      </c>
      <c r="C431" t="s">
        <v>16</v>
      </c>
      <c r="D431" t="s">
        <v>264</v>
      </c>
      <c r="E431" t="s">
        <v>265</v>
      </c>
      <c r="F431" t="s">
        <v>19</v>
      </c>
      <c r="G431" t="s">
        <v>156</v>
      </c>
      <c r="H431" t="s">
        <v>21</v>
      </c>
      <c r="J431">
        <v>1</v>
      </c>
      <c r="K431">
        <v>29.5</v>
      </c>
      <c r="L431">
        <v>0</v>
      </c>
      <c r="M431">
        <v>29.5</v>
      </c>
      <c r="O431" t="b">
        <v>0</v>
      </c>
    </row>
    <row r="432" spans="1:15" x14ac:dyDescent="0.2">
      <c r="A432">
        <v>48723</v>
      </c>
      <c r="B432" t="s">
        <v>263</v>
      </c>
      <c r="C432" t="s">
        <v>16</v>
      </c>
      <c r="D432" t="s">
        <v>264</v>
      </c>
      <c r="E432" t="s">
        <v>265</v>
      </c>
      <c r="F432" t="s">
        <v>19</v>
      </c>
      <c r="G432" t="s">
        <v>158</v>
      </c>
      <c r="H432" t="s">
        <v>21</v>
      </c>
      <c r="J432">
        <v>2</v>
      </c>
      <c r="K432">
        <v>29.5</v>
      </c>
      <c r="L432">
        <v>0</v>
      </c>
      <c r="M432">
        <v>29.5</v>
      </c>
      <c r="O432" t="b">
        <v>0</v>
      </c>
    </row>
    <row r="433" spans="1:15" x14ac:dyDescent="0.2">
      <c r="A433">
        <v>48723</v>
      </c>
      <c r="B433" t="s">
        <v>263</v>
      </c>
      <c r="C433" t="s">
        <v>16</v>
      </c>
      <c r="D433" t="s">
        <v>264</v>
      </c>
      <c r="E433" t="s">
        <v>265</v>
      </c>
      <c r="F433" t="s">
        <v>19</v>
      </c>
      <c r="G433" t="s">
        <v>157</v>
      </c>
      <c r="H433" t="s">
        <v>21</v>
      </c>
      <c r="J433">
        <v>2</v>
      </c>
      <c r="K433">
        <v>29.5</v>
      </c>
      <c r="L433">
        <v>0</v>
      </c>
      <c r="M433">
        <v>29.5</v>
      </c>
      <c r="O433" t="b">
        <v>0</v>
      </c>
    </row>
    <row r="434" spans="1:15" x14ac:dyDescent="0.2">
      <c r="A434">
        <v>48723</v>
      </c>
      <c r="B434" t="s">
        <v>263</v>
      </c>
      <c r="C434" t="s">
        <v>16</v>
      </c>
      <c r="D434" t="s">
        <v>264</v>
      </c>
      <c r="E434" t="s">
        <v>265</v>
      </c>
      <c r="F434" t="s">
        <v>19</v>
      </c>
      <c r="G434" t="s">
        <v>269</v>
      </c>
      <c r="H434" t="s">
        <v>21</v>
      </c>
      <c r="J434">
        <v>2</v>
      </c>
      <c r="K434">
        <v>29.5</v>
      </c>
      <c r="L434">
        <v>0</v>
      </c>
      <c r="M434">
        <v>29.5</v>
      </c>
      <c r="O434" t="b">
        <v>0</v>
      </c>
    </row>
    <row r="435" spans="1:15" x14ac:dyDescent="0.2">
      <c r="A435">
        <v>48723</v>
      </c>
      <c r="B435" t="s">
        <v>263</v>
      </c>
      <c r="C435" t="s">
        <v>16</v>
      </c>
      <c r="D435" t="s">
        <v>264</v>
      </c>
      <c r="E435" t="s">
        <v>265</v>
      </c>
      <c r="F435" t="s">
        <v>19</v>
      </c>
      <c r="G435" t="s">
        <v>270</v>
      </c>
      <c r="H435" t="s">
        <v>21</v>
      </c>
      <c r="J435">
        <v>1</v>
      </c>
      <c r="K435">
        <v>29.5</v>
      </c>
      <c r="L435">
        <v>0</v>
      </c>
      <c r="M435">
        <v>29.5</v>
      </c>
      <c r="O435" t="b">
        <v>0</v>
      </c>
    </row>
    <row r="436" spans="1:15" x14ac:dyDescent="0.2">
      <c r="A436">
        <v>48723</v>
      </c>
      <c r="B436" t="s">
        <v>263</v>
      </c>
      <c r="C436" t="s">
        <v>16</v>
      </c>
      <c r="D436" t="s">
        <v>264</v>
      </c>
      <c r="E436" t="s">
        <v>265</v>
      </c>
      <c r="F436" t="s">
        <v>19</v>
      </c>
      <c r="G436" t="s">
        <v>150</v>
      </c>
      <c r="H436" t="s">
        <v>21</v>
      </c>
      <c r="J436">
        <v>1</v>
      </c>
      <c r="K436">
        <v>29.5</v>
      </c>
      <c r="L436">
        <v>0</v>
      </c>
      <c r="M436">
        <v>29.5</v>
      </c>
      <c r="O436" t="b">
        <v>0</v>
      </c>
    </row>
    <row r="437" spans="1:15" x14ac:dyDescent="0.2">
      <c r="A437">
        <v>48723</v>
      </c>
      <c r="B437" t="s">
        <v>263</v>
      </c>
      <c r="C437" t="s">
        <v>16</v>
      </c>
      <c r="D437" t="s">
        <v>264</v>
      </c>
      <c r="E437" t="s">
        <v>265</v>
      </c>
      <c r="F437" t="s">
        <v>19</v>
      </c>
      <c r="G437" t="s">
        <v>155</v>
      </c>
      <c r="H437" t="s">
        <v>21</v>
      </c>
      <c r="J437">
        <v>0.5</v>
      </c>
      <c r="K437">
        <v>29.5</v>
      </c>
      <c r="L437">
        <v>0</v>
      </c>
      <c r="M437">
        <v>29.5</v>
      </c>
      <c r="O437" t="b">
        <v>0</v>
      </c>
    </row>
    <row r="438" spans="1:15" x14ac:dyDescent="0.2">
      <c r="A438">
        <v>48723</v>
      </c>
      <c r="B438" t="s">
        <v>263</v>
      </c>
      <c r="C438" t="s">
        <v>16</v>
      </c>
      <c r="D438" t="s">
        <v>51</v>
      </c>
      <c r="E438" t="s">
        <v>265</v>
      </c>
      <c r="F438" t="s">
        <v>19</v>
      </c>
      <c r="G438" t="s">
        <v>179</v>
      </c>
      <c r="H438" t="s">
        <v>21</v>
      </c>
      <c r="J438">
        <v>2</v>
      </c>
      <c r="K438">
        <v>32</v>
      </c>
      <c r="L438">
        <v>0</v>
      </c>
      <c r="M438">
        <v>32</v>
      </c>
      <c r="O438" t="b">
        <v>0</v>
      </c>
    </row>
    <row r="439" spans="1:15" x14ac:dyDescent="0.2">
      <c r="A439">
        <v>48723</v>
      </c>
      <c r="B439" t="s">
        <v>263</v>
      </c>
      <c r="C439" t="s">
        <v>16</v>
      </c>
      <c r="D439" t="s">
        <v>51</v>
      </c>
      <c r="E439" t="s">
        <v>265</v>
      </c>
      <c r="F439" t="s">
        <v>19</v>
      </c>
      <c r="G439" t="s">
        <v>271</v>
      </c>
      <c r="H439" t="s">
        <v>21</v>
      </c>
      <c r="J439">
        <v>2</v>
      </c>
      <c r="K439">
        <v>32</v>
      </c>
      <c r="L439">
        <v>0</v>
      </c>
      <c r="M439">
        <v>32</v>
      </c>
      <c r="O439" t="b">
        <v>0</v>
      </c>
    </row>
    <row r="440" spans="1:15" x14ac:dyDescent="0.2">
      <c r="A440">
        <v>48723</v>
      </c>
      <c r="B440" t="s">
        <v>263</v>
      </c>
      <c r="C440" t="s">
        <v>16</v>
      </c>
      <c r="D440" t="s">
        <v>51</v>
      </c>
      <c r="E440" t="s">
        <v>265</v>
      </c>
      <c r="F440" t="s">
        <v>19</v>
      </c>
      <c r="G440" t="s">
        <v>178</v>
      </c>
      <c r="H440" t="s">
        <v>21</v>
      </c>
      <c r="J440">
        <v>2</v>
      </c>
      <c r="K440">
        <v>32</v>
      </c>
      <c r="L440">
        <v>0</v>
      </c>
      <c r="M440">
        <v>32</v>
      </c>
      <c r="O440" t="b">
        <v>0</v>
      </c>
    </row>
    <row r="441" spans="1:15" x14ac:dyDescent="0.2">
      <c r="A441">
        <v>48723</v>
      </c>
      <c r="B441" t="s">
        <v>263</v>
      </c>
      <c r="C441" t="s">
        <v>16</v>
      </c>
      <c r="D441" t="s">
        <v>51</v>
      </c>
      <c r="E441" t="s">
        <v>265</v>
      </c>
      <c r="F441" t="s">
        <v>19</v>
      </c>
      <c r="G441" t="s">
        <v>175</v>
      </c>
      <c r="H441" t="s">
        <v>21</v>
      </c>
      <c r="J441">
        <v>4</v>
      </c>
      <c r="K441">
        <v>32</v>
      </c>
      <c r="L441">
        <v>0</v>
      </c>
      <c r="M441">
        <v>32</v>
      </c>
      <c r="O441" t="b">
        <v>0</v>
      </c>
    </row>
    <row r="442" spans="1:15" x14ac:dyDescent="0.2">
      <c r="A442">
        <v>48723</v>
      </c>
      <c r="B442" t="s">
        <v>263</v>
      </c>
      <c r="C442" t="s">
        <v>16</v>
      </c>
      <c r="D442" t="s">
        <v>51</v>
      </c>
      <c r="E442" t="s">
        <v>265</v>
      </c>
      <c r="F442" t="s">
        <v>19</v>
      </c>
      <c r="G442" t="s">
        <v>171</v>
      </c>
      <c r="H442" t="s">
        <v>21</v>
      </c>
      <c r="J442">
        <v>2</v>
      </c>
      <c r="K442">
        <v>32</v>
      </c>
      <c r="L442">
        <v>0</v>
      </c>
      <c r="M442">
        <v>32</v>
      </c>
      <c r="O442" t="b">
        <v>0</v>
      </c>
    </row>
    <row r="443" spans="1:15" x14ac:dyDescent="0.2">
      <c r="A443">
        <v>48723</v>
      </c>
      <c r="B443" t="s">
        <v>263</v>
      </c>
      <c r="C443" t="s">
        <v>16</v>
      </c>
      <c r="D443" t="s">
        <v>51</v>
      </c>
      <c r="E443" t="s">
        <v>265</v>
      </c>
      <c r="F443" t="s">
        <v>19</v>
      </c>
      <c r="G443" t="s">
        <v>172</v>
      </c>
      <c r="H443" t="s">
        <v>21</v>
      </c>
      <c r="J443">
        <v>4</v>
      </c>
      <c r="K443">
        <v>32</v>
      </c>
      <c r="L443">
        <v>0</v>
      </c>
      <c r="M443">
        <v>32</v>
      </c>
      <c r="O443" t="b">
        <v>0</v>
      </c>
    </row>
    <row r="444" spans="1:15" x14ac:dyDescent="0.2">
      <c r="A444">
        <v>48723</v>
      </c>
      <c r="B444" t="s">
        <v>263</v>
      </c>
      <c r="C444" t="s">
        <v>16</v>
      </c>
      <c r="D444" t="s">
        <v>51</v>
      </c>
      <c r="E444" t="s">
        <v>265</v>
      </c>
      <c r="F444" t="s">
        <v>19</v>
      </c>
      <c r="G444" t="s">
        <v>272</v>
      </c>
      <c r="H444" t="s">
        <v>21</v>
      </c>
      <c r="J444">
        <v>2</v>
      </c>
      <c r="K444">
        <v>32</v>
      </c>
      <c r="L444">
        <v>0</v>
      </c>
      <c r="M444">
        <v>32</v>
      </c>
      <c r="O444" t="b">
        <v>0</v>
      </c>
    </row>
    <row r="445" spans="1:15" x14ac:dyDescent="0.2">
      <c r="A445">
        <v>48723</v>
      </c>
      <c r="B445" t="s">
        <v>263</v>
      </c>
      <c r="C445" t="s">
        <v>16</v>
      </c>
      <c r="D445" t="s">
        <v>51</v>
      </c>
      <c r="E445" t="s">
        <v>265</v>
      </c>
      <c r="F445" t="s">
        <v>19</v>
      </c>
      <c r="G445" t="s">
        <v>273</v>
      </c>
      <c r="H445" t="s">
        <v>21</v>
      </c>
      <c r="J445">
        <v>4</v>
      </c>
      <c r="K445">
        <v>32</v>
      </c>
      <c r="L445">
        <v>0</v>
      </c>
      <c r="M445">
        <v>32</v>
      </c>
      <c r="O445" t="b">
        <v>0</v>
      </c>
    </row>
    <row r="446" spans="1:15" x14ac:dyDescent="0.2">
      <c r="A446">
        <v>48723</v>
      </c>
      <c r="B446" t="s">
        <v>263</v>
      </c>
      <c r="C446" t="s">
        <v>16</v>
      </c>
      <c r="D446" t="s">
        <v>51</v>
      </c>
      <c r="E446" t="s">
        <v>265</v>
      </c>
      <c r="F446" t="s">
        <v>19</v>
      </c>
      <c r="G446" t="s">
        <v>174</v>
      </c>
      <c r="H446" t="s">
        <v>21</v>
      </c>
      <c r="J446">
        <v>2</v>
      </c>
      <c r="K446">
        <v>32</v>
      </c>
      <c r="L446">
        <v>0</v>
      </c>
      <c r="M446">
        <v>32</v>
      </c>
      <c r="O446" t="b">
        <v>0</v>
      </c>
    </row>
    <row r="447" spans="1:15" x14ac:dyDescent="0.2">
      <c r="A447">
        <v>48723</v>
      </c>
      <c r="B447" t="s">
        <v>263</v>
      </c>
      <c r="C447" t="s">
        <v>16</v>
      </c>
      <c r="D447" t="s">
        <v>51</v>
      </c>
      <c r="E447" t="s">
        <v>265</v>
      </c>
      <c r="F447" t="s">
        <v>19</v>
      </c>
      <c r="G447" t="s">
        <v>55</v>
      </c>
      <c r="H447" t="s">
        <v>21</v>
      </c>
      <c r="J447">
        <v>0.5</v>
      </c>
      <c r="K447">
        <v>32</v>
      </c>
      <c r="L447">
        <v>0</v>
      </c>
      <c r="M447">
        <v>32</v>
      </c>
      <c r="O447" t="b">
        <v>0</v>
      </c>
    </row>
    <row r="448" spans="1:15" x14ac:dyDescent="0.2">
      <c r="A448">
        <v>48723</v>
      </c>
      <c r="B448" t="s">
        <v>263</v>
      </c>
      <c r="C448" t="s">
        <v>16</v>
      </c>
      <c r="D448" t="s">
        <v>51</v>
      </c>
      <c r="E448" t="s">
        <v>265</v>
      </c>
      <c r="F448" t="s">
        <v>19</v>
      </c>
      <c r="G448" t="s">
        <v>57</v>
      </c>
      <c r="H448" t="s">
        <v>21</v>
      </c>
      <c r="J448">
        <v>0.5</v>
      </c>
      <c r="K448">
        <v>32</v>
      </c>
      <c r="L448">
        <v>0</v>
      </c>
      <c r="M448">
        <v>32</v>
      </c>
      <c r="O448" t="b">
        <v>0</v>
      </c>
    </row>
    <row r="449" spans="1:15" x14ac:dyDescent="0.2">
      <c r="A449">
        <v>48723</v>
      </c>
      <c r="B449" t="s">
        <v>263</v>
      </c>
      <c r="C449" t="s">
        <v>16</v>
      </c>
      <c r="D449" t="s">
        <v>51</v>
      </c>
      <c r="E449" t="s">
        <v>265</v>
      </c>
      <c r="F449" t="s">
        <v>19</v>
      </c>
      <c r="G449" t="s">
        <v>56</v>
      </c>
      <c r="H449" t="s">
        <v>21</v>
      </c>
      <c r="J449">
        <v>2</v>
      </c>
      <c r="K449">
        <v>32</v>
      </c>
      <c r="L449">
        <v>0</v>
      </c>
      <c r="M449">
        <v>32</v>
      </c>
      <c r="O449" t="b">
        <v>0</v>
      </c>
    </row>
    <row r="450" spans="1:15" x14ac:dyDescent="0.2">
      <c r="A450">
        <v>48723</v>
      </c>
      <c r="B450" t="s">
        <v>263</v>
      </c>
      <c r="C450" t="s">
        <v>16</v>
      </c>
      <c r="D450" t="s">
        <v>51</v>
      </c>
      <c r="E450" t="s">
        <v>265</v>
      </c>
      <c r="F450" t="s">
        <v>19</v>
      </c>
      <c r="G450" t="s">
        <v>177</v>
      </c>
      <c r="H450" t="s">
        <v>21</v>
      </c>
      <c r="J450">
        <v>0</v>
      </c>
      <c r="K450">
        <v>32</v>
      </c>
      <c r="L450">
        <v>0</v>
      </c>
      <c r="M450">
        <v>32</v>
      </c>
      <c r="O450" t="b">
        <v>0</v>
      </c>
    </row>
    <row r="451" spans="1:15" x14ac:dyDescent="0.2">
      <c r="A451">
        <v>48723</v>
      </c>
      <c r="B451" t="s">
        <v>263</v>
      </c>
      <c r="C451" t="s">
        <v>16</v>
      </c>
      <c r="D451" t="s">
        <v>51</v>
      </c>
      <c r="E451" t="s">
        <v>265</v>
      </c>
      <c r="F451" t="s">
        <v>19</v>
      </c>
      <c r="G451" t="s">
        <v>59</v>
      </c>
      <c r="H451" t="s">
        <v>21</v>
      </c>
      <c r="K451">
        <v>32</v>
      </c>
      <c r="L451">
        <v>0</v>
      </c>
      <c r="M451">
        <v>32</v>
      </c>
      <c r="O451" t="b">
        <v>0</v>
      </c>
    </row>
    <row r="452" spans="1:15" x14ac:dyDescent="0.2">
      <c r="A452">
        <v>48723</v>
      </c>
      <c r="B452" t="s">
        <v>263</v>
      </c>
      <c r="C452" t="s">
        <v>16</v>
      </c>
      <c r="D452" t="s">
        <v>51</v>
      </c>
      <c r="E452" t="s">
        <v>265</v>
      </c>
      <c r="F452" t="s">
        <v>19</v>
      </c>
      <c r="G452" t="s">
        <v>176</v>
      </c>
      <c r="H452" t="s">
        <v>21</v>
      </c>
      <c r="I452" t="s">
        <v>194</v>
      </c>
      <c r="J452">
        <v>2</v>
      </c>
      <c r="K452">
        <v>32</v>
      </c>
      <c r="L452">
        <v>0</v>
      </c>
      <c r="M452">
        <v>32</v>
      </c>
      <c r="O452" t="b">
        <v>0</v>
      </c>
    </row>
    <row r="453" spans="1:15" x14ac:dyDescent="0.2">
      <c r="A453">
        <v>48723</v>
      </c>
      <c r="B453" t="s">
        <v>263</v>
      </c>
      <c r="C453" t="s">
        <v>16</v>
      </c>
      <c r="D453" t="s">
        <v>51</v>
      </c>
      <c r="E453" t="s">
        <v>265</v>
      </c>
      <c r="F453" t="s">
        <v>19</v>
      </c>
      <c r="G453" t="s">
        <v>85</v>
      </c>
      <c r="H453" t="s">
        <v>21</v>
      </c>
      <c r="I453" t="s">
        <v>274</v>
      </c>
      <c r="J453">
        <v>1</v>
      </c>
      <c r="K453">
        <v>32</v>
      </c>
      <c r="L453">
        <v>0</v>
      </c>
      <c r="M453">
        <v>32</v>
      </c>
      <c r="O453" t="b">
        <v>0</v>
      </c>
    </row>
    <row r="454" spans="1:15" x14ac:dyDescent="0.2">
      <c r="A454">
        <v>48723</v>
      </c>
      <c r="B454" t="s">
        <v>263</v>
      </c>
      <c r="C454" t="s">
        <v>16</v>
      </c>
      <c r="D454" t="s">
        <v>51</v>
      </c>
      <c r="E454" t="s">
        <v>265</v>
      </c>
      <c r="F454" t="s">
        <v>19</v>
      </c>
      <c r="G454" t="s">
        <v>84</v>
      </c>
      <c r="H454" t="s">
        <v>21</v>
      </c>
      <c r="I454" t="s">
        <v>275</v>
      </c>
      <c r="J454">
        <v>1</v>
      </c>
      <c r="K454">
        <v>32</v>
      </c>
      <c r="L454">
        <v>0</v>
      </c>
      <c r="M454">
        <v>32</v>
      </c>
      <c r="O454" t="b">
        <v>0</v>
      </c>
    </row>
    <row r="455" spans="1:15" x14ac:dyDescent="0.2">
      <c r="A455">
        <v>48723</v>
      </c>
      <c r="B455" t="s">
        <v>263</v>
      </c>
      <c r="C455" t="s">
        <v>16</v>
      </c>
      <c r="D455" t="s">
        <v>51</v>
      </c>
      <c r="E455" t="s">
        <v>265</v>
      </c>
      <c r="F455" t="s">
        <v>19</v>
      </c>
      <c r="G455" t="s">
        <v>173</v>
      </c>
      <c r="H455" t="s">
        <v>21</v>
      </c>
      <c r="I455" t="s">
        <v>194</v>
      </c>
      <c r="J455">
        <v>1</v>
      </c>
      <c r="K455">
        <v>32</v>
      </c>
      <c r="L455">
        <v>0</v>
      </c>
      <c r="M455">
        <v>32</v>
      </c>
      <c r="O455" t="b">
        <v>0</v>
      </c>
    </row>
    <row r="456" spans="1:15" x14ac:dyDescent="0.2">
      <c r="A456">
        <v>7203</v>
      </c>
      <c r="B456" t="s">
        <v>196</v>
      </c>
      <c r="C456" t="s">
        <v>16</v>
      </c>
      <c r="D456" t="s">
        <v>276</v>
      </c>
      <c r="E456" t="s">
        <v>27</v>
      </c>
      <c r="F456" t="s">
        <v>19</v>
      </c>
      <c r="G456" t="s">
        <v>277</v>
      </c>
      <c r="H456" t="s">
        <v>21</v>
      </c>
      <c r="J456">
        <v>1</v>
      </c>
      <c r="K456">
        <v>39</v>
      </c>
      <c r="L456">
        <v>0</v>
      </c>
      <c r="M456">
        <v>39</v>
      </c>
      <c r="O456" t="b">
        <v>1</v>
      </c>
    </row>
    <row r="457" spans="1:15" x14ac:dyDescent="0.2">
      <c r="A457">
        <v>7203</v>
      </c>
      <c r="B457" t="s">
        <v>196</v>
      </c>
      <c r="C457" t="s">
        <v>16</v>
      </c>
      <c r="D457" t="s">
        <v>276</v>
      </c>
      <c r="E457" t="s">
        <v>27</v>
      </c>
      <c r="F457" t="s">
        <v>19</v>
      </c>
      <c r="G457" t="s">
        <v>278</v>
      </c>
      <c r="H457" t="s">
        <v>21</v>
      </c>
      <c r="J457">
        <v>4</v>
      </c>
      <c r="K457">
        <v>39</v>
      </c>
      <c r="L457">
        <v>0</v>
      </c>
      <c r="M457">
        <v>39</v>
      </c>
      <c r="O457" t="b">
        <v>1</v>
      </c>
    </row>
    <row r="458" spans="1:15" x14ac:dyDescent="0.2">
      <c r="A458">
        <v>7203</v>
      </c>
      <c r="B458" t="s">
        <v>196</v>
      </c>
      <c r="C458" t="s">
        <v>16</v>
      </c>
      <c r="D458" t="s">
        <v>276</v>
      </c>
      <c r="E458" t="s">
        <v>27</v>
      </c>
      <c r="F458" t="s">
        <v>19</v>
      </c>
      <c r="G458" t="s">
        <v>279</v>
      </c>
      <c r="H458" t="s">
        <v>21</v>
      </c>
      <c r="J458">
        <v>4</v>
      </c>
      <c r="K458">
        <v>39</v>
      </c>
      <c r="L458">
        <v>0</v>
      </c>
      <c r="M458">
        <v>39</v>
      </c>
      <c r="O458" t="b">
        <v>1</v>
      </c>
    </row>
    <row r="459" spans="1:15" x14ac:dyDescent="0.2">
      <c r="A459">
        <v>7203</v>
      </c>
      <c r="B459" t="s">
        <v>196</v>
      </c>
      <c r="C459" t="s">
        <v>16</v>
      </c>
      <c r="D459" t="s">
        <v>276</v>
      </c>
      <c r="E459" t="s">
        <v>27</v>
      </c>
      <c r="F459" t="s">
        <v>19</v>
      </c>
      <c r="G459" t="s">
        <v>95</v>
      </c>
      <c r="H459" t="s">
        <v>21</v>
      </c>
      <c r="J459">
        <v>2</v>
      </c>
      <c r="K459">
        <v>39</v>
      </c>
      <c r="L459">
        <v>0</v>
      </c>
      <c r="M459">
        <v>39</v>
      </c>
      <c r="O459" t="b">
        <v>1</v>
      </c>
    </row>
    <row r="460" spans="1:15" x14ac:dyDescent="0.2">
      <c r="A460">
        <v>7203</v>
      </c>
      <c r="B460" t="s">
        <v>196</v>
      </c>
      <c r="C460" t="s">
        <v>16</v>
      </c>
      <c r="D460" t="s">
        <v>276</v>
      </c>
      <c r="E460" t="s">
        <v>27</v>
      </c>
      <c r="F460" t="s">
        <v>19</v>
      </c>
      <c r="G460" t="s">
        <v>280</v>
      </c>
      <c r="H460" t="s">
        <v>21</v>
      </c>
      <c r="J460">
        <v>4</v>
      </c>
      <c r="K460">
        <v>39</v>
      </c>
      <c r="L460">
        <v>0</v>
      </c>
      <c r="M460">
        <v>39</v>
      </c>
      <c r="O460" t="b">
        <v>1</v>
      </c>
    </row>
    <row r="461" spans="1:15" x14ac:dyDescent="0.2">
      <c r="A461">
        <v>7203</v>
      </c>
      <c r="B461" t="s">
        <v>196</v>
      </c>
      <c r="C461" t="s">
        <v>16</v>
      </c>
      <c r="D461" t="s">
        <v>276</v>
      </c>
      <c r="E461" t="s">
        <v>27</v>
      </c>
      <c r="F461" t="s">
        <v>19</v>
      </c>
      <c r="G461" t="s">
        <v>281</v>
      </c>
      <c r="H461" t="s">
        <v>21</v>
      </c>
      <c r="J461">
        <v>2</v>
      </c>
      <c r="K461">
        <v>39</v>
      </c>
      <c r="L461">
        <v>0</v>
      </c>
      <c r="M461">
        <v>39</v>
      </c>
      <c r="O461" t="b">
        <v>1</v>
      </c>
    </row>
    <row r="462" spans="1:15" x14ac:dyDescent="0.2">
      <c r="A462">
        <v>7203</v>
      </c>
      <c r="B462" t="s">
        <v>196</v>
      </c>
      <c r="C462" t="s">
        <v>16</v>
      </c>
      <c r="D462" t="s">
        <v>276</v>
      </c>
      <c r="E462" t="s">
        <v>27</v>
      </c>
      <c r="F462" t="s">
        <v>19</v>
      </c>
      <c r="G462" t="s">
        <v>282</v>
      </c>
      <c r="H462" t="s">
        <v>21</v>
      </c>
      <c r="J462">
        <v>2</v>
      </c>
      <c r="K462">
        <v>39</v>
      </c>
      <c r="L462">
        <v>0</v>
      </c>
      <c r="M462">
        <v>39</v>
      </c>
      <c r="O462" t="b">
        <v>1</v>
      </c>
    </row>
    <row r="463" spans="1:15" x14ac:dyDescent="0.2">
      <c r="A463">
        <v>7203</v>
      </c>
      <c r="B463" t="s">
        <v>196</v>
      </c>
      <c r="C463" t="s">
        <v>16</v>
      </c>
      <c r="D463" t="s">
        <v>276</v>
      </c>
      <c r="E463" t="s">
        <v>27</v>
      </c>
      <c r="F463" t="s">
        <v>19</v>
      </c>
      <c r="G463" t="s">
        <v>95</v>
      </c>
      <c r="H463" t="s">
        <v>21</v>
      </c>
      <c r="J463">
        <v>2</v>
      </c>
      <c r="K463">
        <v>39</v>
      </c>
      <c r="L463">
        <v>0</v>
      </c>
      <c r="M463">
        <v>39</v>
      </c>
      <c r="O463" t="b">
        <v>1</v>
      </c>
    </row>
    <row r="464" spans="1:15" x14ac:dyDescent="0.2">
      <c r="A464">
        <v>7203</v>
      </c>
      <c r="B464" t="s">
        <v>196</v>
      </c>
      <c r="C464" t="s">
        <v>16</v>
      </c>
      <c r="D464" t="s">
        <v>276</v>
      </c>
      <c r="E464" t="s">
        <v>27</v>
      </c>
      <c r="F464" t="s">
        <v>19</v>
      </c>
      <c r="G464" t="s">
        <v>278</v>
      </c>
      <c r="H464" t="s">
        <v>21</v>
      </c>
      <c r="J464">
        <v>2</v>
      </c>
      <c r="K464">
        <v>39</v>
      </c>
      <c r="L464">
        <v>0</v>
      </c>
      <c r="M464">
        <v>39</v>
      </c>
      <c r="O464" t="b">
        <v>1</v>
      </c>
    </row>
    <row r="465" spans="1:15" x14ac:dyDescent="0.2">
      <c r="A465">
        <v>7203</v>
      </c>
      <c r="B465" t="s">
        <v>196</v>
      </c>
      <c r="C465" t="s">
        <v>16</v>
      </c>
      <c r="D465" t="s">
        <v>276</v>
      </c>
      <c r="E465" t="s">
        <v>27</v>
      </c>
      <c r="F465" t="s">
        <v>19</v>
      </c>
      <c r="G465" t="s">
        <v>283</v>
      </c>
      <c r="H465" t="s">
        <v>21</v>
      </c>
      <c r="J465">
        <v>4</v>
      </c>
      <c r="K465">
        <v>39</v>
      </c>
      <c r="L465">
        <v>0</v>
      </c>
      <c r="M465">
        <v>39</v>
      </c>
      <c r="O465" t="b">
        <v>1</v>
      </c>
    </row>
    <row r="466" spans="1:15" x14ac:dyDescent="0.2">
      <c r="A466">
        <v>7203</v>
      </c>
      <c r="B466" t="s">
        <v>196</v>
      </c>
      <c r="C466" t="s">
        <v>16</v>
      </c>
      <c r="D466" t="s">
        <v>276</v>
      </c>
      <c r="E466" t="s">
        <v>27</v>
      </c>
      <c r="F466" t="s">
        <v>19</v>
      </c>
      <c r="G466" t="s">
        <v>278</v>
      </c>
      <c r="H466" t="s">
        <v>21</v>
      </c>
      <c r="J466">
        <v>2</v>
      </c>
      <c r="K466">
        <v>39</v>
      </c>
      <c r="L466">
        <v>0</v>
      </c>
      <c r="M466">
        <v>39</v>
      </c>
      <c r="O466" t="b">
        <v>1</v>
      </c>
    </row>
    <row r="467" spans="1:15" x14ac:dyDescent="0.2">
      <c r="A467">
        <v>7203</v>
      </c>
      <c r="B467" t="s">
        <v>196</v>
      </c>
      <c r="C467" t="s">
        <v>16</v>
      </c>
      <c r="D467" t="s">
        <v>276</v>
      </c>
      <c r="E467" t="s">
        <v>27</v>
      </c>
      <c r="F467" t="s">
        <v>19</v>
      </c>
      <c r="G467" t="s">
        <v>284</v>
      </c>
      <c r="H467" t="s">
        <v>21</v>
      </c>
      <c r="J467">
        <v>4</v>
      </c>
      <c r="K467">
        <v>39</v>
      </c>
      <c r="L467">
        <v>0</v>
      </c>
      <c r="M467">
        <v>39</v>
      </c>
      <c r="O467" t="b">
        <v>1</v>
      </c>
    </row>
    <row r="468" spans="1:15" x14ac:dyDescent="0.2">
      <c r="A468">
        <v>7203</v>
      </c>
      <c r="B468" t="s">
        <v>196</v>
      </c>
      <c r="C468" t="s">
        <v>16</v>
      </c>
      <c r="D468" t="s">
        <v>276</v>
      </c>
      <c r="E468" t="s">
        <v>27</v>
      </c>
      <c r="F468" t="s">
        <v>19</v>
      </c>
      <c r="G468" t="s">
        <v>285</v>
      </c>
      <c r="H468" t="s">
        <v>21</v>
      </c>
      <c r="J468">
        <v>4</v>
      </c>
      <c r="K468">
        <v>39</v>
      </c>
      <c r="L468">
        <v>0</v>
      </c>
      <c r="M468">
        <v>39</v>
      </c>
      <c r="O468" t="b">
        <v>1</v>
      </c>
    </row>
    <row r="469" spans="1:15" x14ac:dyDescent="0.2">
      <c r="A469">
        <v>7203</v>
      </c>
      <c r="B469" t="s">
        <v>196</v>
      </c>
      <c r="C469" t="s">
        <v>16</v>
      </c>
      <c r="D469" t="s">
        <v>276</v>
      </c>
      <c r="E469" t="s">
        <v>27</v>
      </c>
      <c r="F469" t="s">
        <v>19</v>
      </c>
      <c r="G469" t="s">
        <v>286</v>
      </c>
      <c r="H469" t="s">
        <v>21</v>
      </c>
      <c r="J469">
        <v>2</v>
      </c>
      <c r="K469">
        <v>39</v>
      </c>
      <c r="L469">
        <v>0</v>
      </c>
      <c r="M469">
        <v>39</v>
      </c>
      <c r="O469" t="b">
        <v>1</v>
      </c>
    </row>
    <row r="470" spans="1:15" x14ac:dyDescent="0.2">
      <c r="A470">
        <v>45019</v>
      </c>
      <c r="B470" t="s">
        <v>287</v>
      </c>
      <c r="C470" t="s">
        <v>16</v>
      </c>
      <c r="D470" t="s">
        <v>51</v>
      </c>
      <c r="E470" t="s">
        <v>288</v>
      </c>
      <c r="F470" t="s">
        <v>19</v>
      </c>
      <c r="G470" t="s">
        <v>289</v>
      </c>
      <c r="H470" t="s">
        <v>21</v>
      </c>
      <c r="J470">
        <v>0</v>
      </c>
      <c r="K470">
        <v>12</v>
      </c>
      <c r="L470">
        <v>12</v>
      </c>
      <c r="M470">
        <v>0</v>
      </c>
      <c r="O470" t="b">
        <v>1</v>
      </c>
    </row>
    <row r="471" spans="1:15" x14ac:dyDescent="0.2">
      <c r="A471">
        <v>45019</v>
      </c>
      <c r="B471" t="s">
        <v>287</v>
      </c>
      <c r="C471" t="s">
        <v>16</v>
      </c>
      <c r="D471" t="s">
        <v>51</v>
      </c>
      <c r="E471" t="s">
        <v>288</v>
      </c>
      <c r="F471" t="s">
        <v>19</v>
      </c>
      <c r="G471" t="s">
        <v>290</v>
      </c>
      <c r="H471" t="s">
        <v>21</v>
      </c>
      <c r="J471">
        <v>0</v>
      </c>
      <c r="K471">
        <v>12</v>
      </c>
      <c r="L471">
        <v>12</v>
      </c>
      <c r="M471">
        <v>0</v>
      </c>
      <c r="O471" t="b">
        <v>1</v>
      </c>
    </row>
    <row r="472" spans="1:15" x14ac:dyDescent="0.2">
      <c r="A472">
        <v>45019</v>
      </c>
      <c r="B472" t="s">
        <v>287</v>
      </c>
      <c r="C472" t="s">
        <v>16</v>
      </c>
      <c r="D472" t="s">
        <v>91</v>
      </c>
      <c r="E472" t="s">
        <v>288</v>
      </c>
      <c r="F472" t="s">
        <v>19</v>
      </c>
      <c r="G472" t="s">
        <v>290</v>
      </c>
      <c r="H472" t="s">
        <v>21</v>
      </c>
      <c r="J472">
        <v>0</v>
      </c>
      <c r="K472">
        <v>2</v>
      </c>
      <c r="L472">
        <v>2</v>
      </c>
      <c r="M472">
        <v>0</v>
      </c>
      <c r="O472" t="b">
        <v>1</v>
      </c>
    </row>
    <row r="473" spans="1:15" x14ac:dyDescent="0.2">
      <c r="A473">
        <v>45019</v>
      </c>
      <c r="B473" t="s">
        <v>287</v>
      </c>
      <c r="C473" t="s">
        <v>16</v>
      </c>
      <c r="D473" t="s">
        <v>91</v>
      </c>
      <c r="E473" t="s">
        <v>288</v>
      </c>
      <c r="F473" t="s">
        <v>19</v>
      </c>
      <c r="G473" t="s">
        <v>291</v>
      </c>
      <c r="H473" t="s">
        <v>21</v>
      </c>
      <c r="J473">
        <v>0</v>
      </c>
      <c r="K473">
        <v>2</v>
      </c>
      <c r="L473">
        <v>2</v>
      </c>
      <c r="M473">
        <v>0</v>
      </c>
      <c r="O473" t="b">
        <v>1</v>
      </c>
    </row>
    <row r="474" spans="1:15" x14ac:dyDescent="0.2">
      <c r="A474">
        <v>45019</v>
      </c>
      <c r="B474" t="s">
        <v>287</v>
      </c>
      <c r="C474" t="s">
        <v>16</v>
      </c>
      <c r="D474" t="s">
        <v>209</v>
      </c>
      <c r="E474" t="s">
        <v>288</v>
      </c>
      <c r="F474" t="s">
        <v>19</v>
      </c>
      <c r="G474" t="s">
        <v>292</v>
      </c>
      <c r="H474" t="s">
        <v>21</v>
      </c>
      <c r="J474">
        <v>0.5</v>
      </c>
      <c r="K474">
        <v>0.5</v>
      </c>
      <c r="L474">
        <v>0</v>
      </c>
      <c r="M474">
        <v>0.5</v>
      </c>
      <c r="O474" t="b">
        <v>1</v>
      </c>
    </row>
    <row r="475" spans="1:15" x14ac:dyDescent="0.2">
      <c r="A475">
        <v>45020</v>
      </c>
      <c r="B475" t="s">
        <v>293</v>
      </c>
      <c r="C475" t="s">
        <v>16</v>
      </c>
      <c r="D475" t="s">
        <v>29</v>
      </c>
      <c r="E475" t="s">
        <v>94</v>
      </c>
      <c r="F475" t="s">
        <v>19</v>
      </c>
      <c r="G475" t="s">
        <v>294</v>
      </c>
      <c r="H475" t="s">
        <v>21</v>
      </c>
      <c r="J475">
        <v>0</v>
      </c>
      <c r="K475">
        <v>60</v>
      </c>
      <c r="L475">
        <v>9</v>
      </c>
      <c r="M475">
        <v>51</v>
      </c>
      <c r="O475" t="b">
        <v>1</v>
      </c>
    </row>
    <row r="476" spans="1:15" x14ac:dyDescent="0.2">
      <c r="A476">
        <v>45020</v>
      </c>
      <c r="B476" t="s">
        <v>293</v>
      </c>
      <c r="C476" t="s">
        <v>16</v>
      </c>
      <c r="D476" t="s">
        <v>29</v>
      </c>
      <c r="E476" t="s">
        <v>94</v>
      </c>
      <c r="F476" t="s">
        <v>19</v>
      </c>
      <c r="G476" t="s">
        <v>295</v>
      </c>
      <c r="H476" t="s">
        <v>21</v>
      </c>
      <c r="J476">
        <v>2</v>
      </c>
      <c r="K476">
        <v>60</v>
      </c>
      <c r="L476">
        <v>9</v>
      </c>
      <c r="M476">
        <v>51</v>
      </c>
      <c r="O476" t="b">
        <v>1</v>
      </c>
    </row>
    <row r="477" spans="1:15" x14ac:dyDescent="0.2">
      <c r="A477">
        <v>45020</v>
      </c>
      <c r="B477" t="s">
        <v>293</v>
      </c>
      <c r="C477" t="s">
        <v>16</v>
      </c>
      <c r="D477" t="s">
        <v>29</v>
      </c>
      <c r="E477" t="s">
        <v>94</v>
      </c>
      <c r="F477" t="s">
        <v>19</v>
      </c>
      <c r="G477" t="s">
        <v>296</v>
      </c>
      <c r="H477" t="s">
        <v>21</v>
      </c>
      <c r="J477">
        <v>2</v>
      </c>
      <c r="K477">
        <v>60</v>
      </c>
      <c r="L477">
        <v>9</v>
      </c>
      <c r="M477">
        <v>51</v>
      </c>
      <c r="O477" t="b">
        <v>1</v>
      </c>
    </row>
    <row r="478" spans="1:15" x14ac:dyDescent="0.2">
      <c r="A478">
        <v>45020</v>
      </c>
      <c r="B478" t="s">
        <v>293</v>
      </c>
      <c r="C478" t="s">
        <v>16</v>
      </c>
      <c r="D478" t="s">
        <v>29</v>
      </c>
      <c r="E478" t="s">
        <v>94</v>
      </c>
      <c r="F478" t="s">
        <v>19</v>
      </c>
      <c r="G478" t="s">
        <v>297</v>
      </c>
      <c r="H478" t="s">
        <v>21</v>
      </c>
      <c r="J478">
        <v>1</v>
      </c>
      <c r="K478">
        <v>60</v>
      </c>
      <c r="L478">
        <v>9</v>
      </c>
      <c r="M478">
        <v>51</v>
      </c>
      <c r="O478" t="b">
        <v>1</v>
      </c>
    </row>
    <row r="479" spans="1:15" x14ac:dyDescent="0.2">
      <c r="A479">
        <v>45020</v>
      </c>
      <c r="B479" t="s">
        <v>293</v>
      </c>
      <c r="C479" t="s">
        <v>16</v>
      </c>
      <c r="D479" t="s">
        <v>29</v>
      </c>
      <c r="E479" t="s">
        <v>94</v>
      </c>
      <c r="F479" t="s">
        <v>19</v>
      </c>
      <c r="G479" t="s">
        <v>298</v>
      </c>
      <c r="H479" t="s">
        <v>21</v>
      </c>
      <c r="J479">
        <v>1</v>
      </c>
      <c r="K479">
        <v>60</v>
      </c>
      <c r="L479">
        <v>9</v>
      </c>
      <c r="M479">
        <v>51</v>
      </c>
      <c r="O479" t="b">
        <v>1</v>
      </c>
    </row>
    <row r="480" spans="1:15" x14ac:dyDescent="0.2">
      <c r="A480">
        <v>45020</v>
      </c>
      <c r="B480" t="s">
        <v>293</v>
      </c>
      <c r="C480" t="s">
        <v>16</v>
      </c>
      <c r="D480" t="s">
        <v>29</v>
      </c>
      <c r="E480" t="s">
        <v>94</v>
      </c>
      <c r="F480" t="s">
        <v>19</v>
      </c>
      <c r="G480" t="s">
        <v>148</v>
      </c>
      <c r="H480" t="s">
        <v>21</v>
      </c>
      <c r="J480">
        <v>1</v>
      </c>
      <c r="K480">
        <v>60</v>
      </c>
      <c r="L480">
        <v>9</v>
      </c>
      <c r="M480">
        <v>51</v>
      </c>
      <c r="O480" t="b">
        <v>1</v>
      </c>
    </row>
    <row r="481" spans="1:15" x14ac:dyDescent="0.2">
      <c r="A481">
        <v>45020</v>
      </c>
      <c r="B481" t="s">
        <v>293</v>
      </c>
      <c r="C481" t="s">
        <v>16</v>
      </c>
      <c r="D481" t="s">
        <v>29</v>
      </c>
      <c r="E481" t="s">
        <v>94</v>
      </c>
      <c r="F481" t="s">
        <v>19</v>
      </c>
      <c r="G481" t="s">
        <v>299</v>
      </c>
      <c r="H481" t="s">
        <v>21</v>
      </c>
      <c r="J481">
        <v>2</v>
      </c>
      <c r="K481">
        <v>60</v>
      </c>
      <c r="L481">
        <v>9</v>
      </c>
      <c r="M481">
        <v>51</v>
      </c>
      <c r="O481" t="b">
        <v>1</v>
      </c>
    </row>
    <row r="482" spans="1:15" x14ac:dyDescent="0.2">
      <c r="A482">
        <v>45020</v>
      </c>
      <c r="B482" t="s">
        <v>293</v>
      </c>
      <c r="C482" t="s">
        <v>16</v>
      </c>
      <c r="D482" t="s">
        <v>29</v>
      </c>
      <c r="E482" t="s">
        <v>94</v>
      </c>
      <c r="F482" t="s">
        <v>19</v>
      </c>
      <c r="G482" t="s">
        <v>300</v>
      </c>
      <c r="H482" t="s">
        <v>21</v>
      </c>
      <c r="J482">
        <v>1</v>
      </c>
      <c r="K482">
        <v>60</v>
      </c>
      <c r="L482">
        <v>9</v>
      </c>
      <c r="M482">
        <v>51</v>
      </c>
      <c r="O482" t="b">
        <v>1</v>
      </c>
    </row>
    <row r="483" spans="1:15" x14ac:dyDescent="0.2">
      <c r="A483">
        <v>45020</v>
      </c>
      <c r="B483" t="s">
        <v>293</v>
      </c>
      <c r="C483" t="s">
        <v>16</v>
      </c>
      <c r="D483" t="s">
        <v>29</v>
      </c>
      <c r="E483" t="s">
        <v>94</v>
      </c>
      <c r="F483" t="s">
        <v>19</v>
      </c>
      <c r="G483" t="s">
        <v>301</v>
      </c>
      <c r="H483" t="s">
        <v>21</v>
      </c>
      <c r="J483">
        <v>1</v>
      </c>
      <c r="K483">
        <v>60</v>
      </c>
      <c r="L483">
        <v>9</v>
      </c>
      <c r="M483">
        <v>51</v>
      </c>
      <c r="O483" t="b">
        <v>1</v>
      </c>
    </row>
    <row r="484" spans="1:15" x14ac:dyDescent="0.2">
      <c r="A484">
        <v>45020</v>
      </c>
      <c r="B484" t="s">
        <v>293</v>
      </c>
      <c r="C484" t="s">
        <v>16</v>
      </c>
      <c r="D484" t="s">
        <v>29</v>
      </c>
      <c r="E484" t="s">
        <v>94</v>
      </c>
      <c r="F484" t="s">
        <v>19</v>
      </c>
      <c r="G484" t="s">
        <v>302</v>
      </c>
      <c r="H484" t="s">
        <v>21</v>
      </c>
      <c r="J484">
        <v>4</v>
      </c>
      <c r="K484">
        <v>60</v>
      </c>
      <c r="L484">
        <v>9</v>
      </c>
      <c r="M484">
        <v>51</v>
      </c>
      <c r="O484" t="b">
        <v>1</v>
      </c>
    </row>
    <row r="485" spans="1:15" x14ac:dyDescent="0.2">
      <c r="A485">
        <v>45020</v>
      </c>
      <c r="B485" t="s">
        <v>293</v>
      </c>
      <c r="C485" t="s">
        <v>16</v>
      </c>
      <c r="D485" t="s">
        <v>29</v>
      </c>
      <c r="E485" t="s">
        <v>94</v>
      </c>
      <c r="F485" t="s">
        <v>19</v>
      </c>
      <c r="G485" t="s">
        <v>303</v>
      </c>
      <c r="H485" t="s">
        <v>21</v>
      </c>
      <c r="J485">
        <v>4</v>
      </c>
      <c r="K485">
        <v>60</v>
      </c>
      <c r="L485">
        <v>9</v>
      </c>
      <c r="M485">
        <v>51</v>
      </c>
      <c r="O485" t="b">
        <v>1</v>
      </c>
    </row>
    <row r="486" spans="1:15" x14ac:dyDescent="0.2">
      <c r="A486">
        <v>45020</v>
      </c>
      <c r="B486" t="s">
        <v>293</v>
      </c>
      <c r="C486" t="s">
        <v>16</v>
      </c>
      <c r="D486" t="s">
        <v>29</v>
      </c>
      <c r="E486" t="s">
        <v>94</v>
      </c>
      <c r="F486" t="s">
        <v>19</v>
      </c>
      <c r="G486" t="s">
        <v>304</v>
      </c>
      <c r="H486" t="s">
        <v>21</v>
      </c>
      <c r="J486">
        <v>4</v>
      </c>
      <c r="K486">
        <v>60</v>
      </c>
      <c r="L486">
        <v>9</v>
      </c>
      <c r="M486">
        <v>51</v>
      </c>
      <c r="O486" t="b">
        <v>1</v>
      </c>
    </row>
    <row r="487" spans="1:15" x14ac:dyDescent="0.2">
      <c r="A487">
        <v>45020</v>
      </c>
      <c r="B487" t="s">
        <v>293</v>
      </c>
      <c r="C487" t="s">
        <v>16</v>
      </c>
      <c r="D487" t="s">
        <v>29</v>
      </c>
      <c r="E487" t="s">
        <v>94</v>
      </c>
      <c r="F487" t="s">
        <v>19</v>
      </c>
      <c r="G487" t="s">
        <v>305</v>
      </c>
      <c r="H487" t="s">
        <v>21</v>
      </c>
      <c r="J487">
        <v>6</v>
      </c>
      <c r="K487">
        <v>60</v>
      </c>
      <c r="L487">
        <v>9</v>
      </c>
      <c r="M487">
        <v>51</v>
      </c>
      <c r="O487" t="b">
        <v>1</v>
      </c>
    </row>
    <row r="488" spans="1:15" x14ac:dyDescent="0.2">
      <c r="A488">
        <v>45020</v>
      </c>
      <c r="B488" t="s">
        <v>293</v>
      </c>
      <c r="C488" t="s">
        <v>16</v>
      </c>
      <c r="D488" t="s">
        <v>29</v>
      </c>
      <c r="E488" t="s">
        <v>94</v>
      </c>
      <c r="F488" t="s">
        <v>19</v>
      </c>
      <c r="G488" t="s">
        <v>306</v>
      </c>
      <c r="H488" t="s">
        <v>21</v>
      </c>
      <c r="J488">
        <v>4</v>
      </c>
      <c r="K488">
        <v>60</v>
      </c>
      <c r="L488">
        <v>9</v>
      </c>
      <c r="M488">
        <v>51</v>
      </c>
      <c r="O488" t="b">
        <v>1</v>
      </c>
    </row>
    <row r="489" spans="1:15" x14ac:dyDescent="0.2">
      <c r="A489">
        <v>45020</v>
      </c>
      <c r="B489" t="s">
        <v>293</v>
      </c>
      <c r="C489" t="s">
        <v>16</v>
      </c>
      <c r="D489" t="s">
        <v>29</v>
      </c>
      <c r="E489" t="s">
        <v>94</v>
      </c>
      <c r="F489" t="s">
        <v>19</v>
      </c>
      <c r="G489" t="s">
        <v>307</v>
      </c>
      <c r="H489" t="s">
        <v>21</v>
      </c>
      <c r="J489">
        <v>2</v>
      </c>
      <c r="K489">
        <v>60</v>
      </c>
      <c r="L489">
        <v>9</v>
      </c>
      <c r="M489">
        <v>51</v>
      </c>
      <c r="O489" t="b">
        <v>1</v>
      </c>
    </row>
    <row r="490" spans="1:15" x14ac:dyDescent="0.2">
      <c r="A490">
        <v>45020</v>
      </c>
      <c r="B490" t="s">
        <v>293</v>
      </c>
      <c r="C490" t="s">
        <v>16</v>
      </c>
      <c r="D490" t="s">
        <v>29</v>
      </c>
      <c r="E490" t="s">
        <v>94</v>
      </c>
      <c r="F490" t="s">
        <v>19</v>
      </c>
      <c r="G490" t="s">
        <v>308</v>
      </c>
      <c r="H490" t="s">
        <v>21</v>
      </c>
      <c r="J490">
        <v>1</v>
      </c>
      <c r="K490">
        <v>60</v>
      </c>
      <c r="L490">
        <v>9</v>
      </c>
      <c r="M490">
        <v>51</v>
      </c>
      <c r="O490" t="b">
        <v>1</v>
      </c>
    </row>
    <row r="491" spans="1:15" x14ac:dyDescent="0.2">
      <c r="A491">
        <v>45020</v>
      </c>
      <c r="B491" t="s">
        <v>293</v>
      </c>
      <c r="C491" t="s">
        <v>16</v>
      </c>
      <c r="D491" t="s">
        <v>29</v>
      </c>
      <c r="E491" t="s">
        <v>94</v>
      </c>
      <c r="F491" t="s">
        <v>19</v>
      </c>
      <c r="G491" t="s">
        <v>309</v>
      </c>
      <c r="H491" t="s">
        <v>21</v>
      </c>
      <c r="J491">
        <v>6</v>
      </c>
      <c r="K491">
        <v>60</v>
      </c>
      <c r="L491">
        <v>9</v>
      </c>
      <c r="M491">
        <v>51</v>
      </c>
      <c r="O491" t="b">
        <v>1</v>
      </c>
    </row>
    <row r="492" spans="1:15" x14ac:dyDescent="0.2">
      <c r="A492">
        <v>45020</v>
      </c>
      <c r="B492" t="s">
        <v>293</v>
      </c>
      <c r="C492" t="s">
        <v>16</v>
      </c>
      <c r="D492" t="s">
        <v>29</v>
      </c>
      <c r="E492" t="s">
        <v>94</v>
      </c>
      <c r="F492" t="s">
        <v>19</v>
      </c>
      <c r="G492" t="s">
        <v>310</v>
      </c>
      <c r="H492" t="s">
        <v>21</v>
      </c>
      <c r="J492">
        <v>4</v>
      </c>
      <c r="K492">
        <v>60</v>
      </c>
      <c r="L492">
        <v>9</v>
      </c>
      <c r="M492">
        <v>51</v>
      </c>
      <c r="O492" t="b">
        <v>1</v>
      </c>
    </row>
    <row r="493" spans="1:15" x14ac:dyDescent="0.2">
      <c r="A493">
        <v>45020</v>
      </c>
      <c r="B493" t="s">
        <v>293</v>
      </c>
      <c r="C493" t="s">
        <v>16</v>
      </c>
      <c r="D493" t="s">
        <v>29</v>
      </c>
      <c r="E493" t="s">
        <v>94</v>
      </c>
      <c r="F493" t="s">
        <v>19</v>
      </c>
      <c r="G493" t="s">
        <v>311</v>
      </c>
      <c r="H493" t="s">
        <v>21</v>
      </c>
      <c r="J493">
        <v>1</v>
      </c>
      <c r="K493">
        <v>60</v>
      </c>
      <c r="L493">
        <v>9</v>
      </c>
      <c r="M493">
        <v>51</v>
      </c>
      <c r="O493" t="b">
        <v>1</v>
      </c>
    </row>
    <row r="494" spans="1:15" x14ac:dyDescent="0.2">
      <c r="A494">
        <v>45020</v>
      </c>
      <c r="B494" t="s">
        <v>293</v>
      </c>
      <c r="C494" t="s">
        <v>16</v>
      </c>
      <c r="D494" t="s">
        <v>29</v>
      </c>
      <c r="E494" t="s">
        <v>94</v>
      </c>
      <c r="F494" t="s">
        <v>19</v>
      </c>
      <c r="G494" t="s">
        <v>149</v>
      </c>
      <c r="H494" t="s">
        <v>21</v>
      </c>
      <c r="J494">
        <v>2</v>
      </c>
      <c r="K494">
        <v>60</v>
      </c>
      <c r="L494">
        <v>9</v>
      </c>
      <c r="M494">
        <v>51</v>
      </c>
      <c r="O494" t="b">
        <v>1</v>
      </c>
    </row>
    <row r="495" spans="1:15" x14ac:dyDescent="0.2">
      <c r="A495">
        <v>45020</v>
      </c>
      <c r="B495" t="s">
        <v>293</v>
      </c>
      <c r="C495" t="s">
        <v>16</v>
      </c>
      <c r="D495" t="s">
        <v>29</v>
      </c>
      <c r="E495" t="s">
        <v>94</v>
      </c>
      <c r="F495" t="s">
        <v>19</v>
      </c>
      <c r="G495" t="s">
        <v>312</v>
      </c>
      <c r="H495" t="s">
        <v>21</v>
      </c>
      <c r="J495">
        <v>2</v>
      </c>
      <c r="K495">
        <v>60</v>
      </c>
      <c r="L495">
        <v>9</v>
      </c>
      <c r="M495">
        <v>51</v>
      </c>
      <c r="O495" t="b">
        <v>1</v>
      </c>
    </row>
    <row r="496" spans="1:15" x14ac:dyDescent="0.2">
      <c r="A496">
        <v>45020</v>
      </c>
      <c r="B496" t="s">
        <v>293</v>
      </c>
      <c r="C496" t="s">
        <v>16</v>
      </c>
      <c r="D496" t="s">
        <v>91</v>
      </c>
      <c r="E496" t="s">
        <v>94</v>
      </c>
      <c r="F496" t="s">
        <v>19</v>
      </c>
      <c r="G496" t="s">
        <v>313</v>
      </c>
      <c r="H496" t="s">
        <v>21</v>
      </c>
      <c r="J496">
        <v>2</v>
      </c>
      <c r="K496">
        <v>15</v>
      </c>
      <c r="L496">
        <v>7</v>
      </c>
      <c r="M496">
        <v>8</v>
      </c>
      <c r="N496" s="2">
        <v>45586.520833333343</v>
      </c>
      <c r="O496" t="b">
        <v>1</v>
      </c>
    </row>
    <row r="497" spans="1:15" x14ac:dyDescent="0.2">
      <c r="A497">
        <v>45020</v>
      </c>
      <c r="B497" t="s">
        <v>293</v>
      </c>
      <c r="C497" t="s">
        <v>16</v>
      </c>
      <c r="D497" t="s">
        <v>91</v>
      </c>
      <c r="E497" t="s">
        <v>94</v>
      </c>
      <c r="F497" t="s">
        <v>19</v>
      </c>
      <c r="G497" t="s">
        <v>314</v>
      </c>
      <c r="H497" t="s">
        <v>21</v>
      </c>
      <c r="J497">
        <v>1</v>
      </c>
      <c r="K497">
        <v>15</v>
      </c>
      <c r="L497">
        <v>7</v>
      </c>
      <c r="M497">
        <v>8</v>
      </c>
      <c r="N497" s="2">
        <v>45586.520833333343</v>
      </c>
      <c r="O497" t="b">
        <v>1</v>
      </c>
    </row>
    <row r="498" spans="1:15" x14ac:dyDescent="0.2">
      <c r="A498">
        <v>45020</v>
      </c>
      <c r="B498" t="s">
        <v>293</v>
      </c>
      <c r="C498" t="s">
        <v>16</v>
      </c>
      <c r="D498" t="s">
        <v>91</v>
      </c>
      <c r="E498" t="s">
        <v>94</v>
      </c>
      <c r="F498" t="s">
        <v>19</v>
      </c>
      <c r="G498" t="s">
        <v>315</v>
      </c>
      <c r="H498" t="s">
        <v>21</v>
      </c>
      <c r="J498">
        <v>1</v>
      </c>
      <c r="K498">
        <v>15</v>
      </c>
      <c r="L498">
        <v>7</v>
      </c>
      <c r="M498">
        <v>8</v>
      </c>
      <c r="N498" s="2">
        <v>45586.520833333343</v>
      </c>
      <c r="O498" t="b">
        <v>1</v>
      </c>
    </row>
    <row r="499" spans="1:15" x14ac:dyDescent="0.2">
      <c r="A499">
        <v>45020</v>
      </c>
      <c r="B499" t="s">
        <v>293</v>
      </c>
      <c r="C499" t="s">
        <v>16</v>
      </c>
      <c r="D499" t="s">
        <v>91</v>
      </c>
      <c r="E499" t="s">
        <v>94</v>
      </c>
      <c r="F499" t="s">
        <v>19</v>
      </c>
      <c r="G499" t="s">
        <v>316</v>
      </c>
      <c r="H499" t="s">
        <v>21</v>
      </c>
      <c r="J499">
        <v>0</v>
      </c>
      <c r="K499">
        <v>15</v>
      </c>
      <c r="L499">
        <v>7</v>
      </c>
      <c r="M499">
        <v>8</v>
      </c>
      <c r="N499" s="2">
        <v>45586.520833333343</v>
      </c>
      <c r="O499" t="b">
        <v>1</v>
      </c>
    </row>
    <row r="500" spans="1:15" x14ac:dyDescent="0.2">
      <c r="A500">
        <v>45020</v>
      </c>
      <c r="B500" t="s">
        <v>293</v>
      </c>
      <c r="C500" t="s">
        <v>16</v>
      </c>
      <c r="D500" t="s">
        <v>91</v>
      </c>
      <c r="E500" t="s">
        <v>94</v>
      </c>
      <c r="F500" t="s">
        <v>19</v>
      </c>
      <c r="G500" t="s">
        <v>233</v>
      </c>
      <c r="H500" t="s">
        <v>21</v>
      </c>
      <c r="J500">
        <v>1</v>
      </c>
      <c r="K500">
        <v>15</v>
      </c>
      <c r="L500">
        <v>7</v>
      </c>
      <c r="M500">
        <v>8</v>
      </c>
      <c r="N500" s="2">
        <v>45586.520833333343</v>
      </c>
      <c r="O500" t="b">
        <v>1</v>
      </c>
    </row>
    <row r="501" spans="1:15" x14ac:dyDescent="0.2">
      <c r="A501">
        <v>45020</v>
      </c>
      <c r="B501" t="s">
        <v>293</v>
      </c>
      <c r="C501" t="s">
        <v>16</v>
      </c>
      <c r="D501" t="s">
        <v>91</v>
      </c>
      <c r="E501" t="s">
        <v>94</v>
      </c>
      <c r="F501" t="s">
        <v>19</v>
      </c>
      <c r="G501" t="s">
        <v>317</v>
      </c>
      <c r="H501" t="s">
        <v>21</v>
      </c>
      <c r="J501">
        <v>2</v>
      </c>
      <c r="K501">
        <v>15</v>
      </c>
      <c r="L501">
        <v>7</v>
      </c>
      <c r="M501">
        <v>8</v>
      </c>
      <c r="N501" s="2">
        <v>45586.520833333343</v>
      </c>
      <c r="O501" t="b">
        <v>1</v>
      </c>
    </row>
    <row r="502" spans="1:15" x14ac:dyDescent="0.2">
      <c r="A502">
        <v>45020</v>
      </c>
      <c r="B502" t="s">
        <v>293</v>
      </c>
      <c r="C502" t="s">
        <v>16</v>
      </c>
      <c r="D502" t="s">
        <v>91</v>
      </c>
      <c r="E502" t="s">
        <v>94</v>
      </c>
      <c r="F502" t="s">
        <v>19</v>
      </c>
      <c r="G502" t="s">
        <v>255</v>
      </c>
      <c r="H502" t="s">
        <v>21</v>
      </c>
      <c r="J502">
        <v>1</v>
      </c>
      <c r="K502">
        <v>15</v>
      </c>
      <c r="L502">
        <v>7</v>
      </c>
      <c r="M502">
        <v>8</v>
      </c>
      <c r="N502" s="2">
        <v>45586.520833333343</v>
      </c>
      <c r="O502" t="b">
        <v>1</v>
      </c>
    </row>
    <row r="503" spans="1:15" x14ac:dyDescent="0.2">
      <c r="A503">
        <v>45020</v>
      </c>
      <c r="B503" t="s">
        <v>293</v>
      </c>
      <c r="C503" t="s">
        <v>16</v>
      </c>
      <c r="D503" t="s">
        <v>209</v>
      </c>
      <c r="E503" t="s">
        <v>94</v>
      </c>
      <c r="F503" t="s">
        <v>19</v>
      </c>
      <c r="G503" t="s">
        <v>292</v>
      </c>
      <c r="H503" t="s">
        <v>21</v>
      </c>
      <c r="J503">
        <v>0.5</v>
      </c>
      <c r="K503">
        <v>0.5</v>
      </c>
      <c r="L503">
        <v>0</v>
      </c>
      <c r="M503">
        <v>0.5</v>
      </c>
      <c r="N503" s="2">
        <v>45586.520833333343</v>
      </c>
      <c r="O503" t="b">
        <v>1</v>
      </c>
    </row>
    <row r="504" spans="1:15" x14ac:dyDescent="0.2">
      <c r="A504">
        <v>46368</v>
      </c>
      <c r="B504" t="s">
        <v>75</v>
      </c>
      <c r="C504" t="s">
        <v>16</v>
      </c>
      <c r="D504" t="s">
        <v>29</v>
      </c>
      <c r="E504" t="s">
        <v>77</v>
      </c>
      <c r="F504" t="s">
        <v>19</v>
      </c>
      <c r="G504" t="s">
        <v>45</v>
      </c>
      <c r="H504" t="s">
        <v>21</v>
      </c>
      <c r="J504">
        <v>2</v>
      </c>
      <c r="K504">
        <v>40</v>
      </c>
      <c r="L504">
        <v>38</v>
      </c>
      <c r="M504">
        <v>2</v>
      </c>
      <c r="O504" t="b">
        <v>0</v>
      </c>
    </row>
    <row r="505" spans="1:15" x14ac:dyDescent="0.2">
      <c r="A505">
        <v>46368</v>
      </c>
      <c r="B505" t="s">
        <v>75</v>
      </c>
      <c r="C505" t="s">
        <v>16</v>
      </c>
      <c r="D505" t="s">
        <v>29</v>
      </c>
      <c r="E505" t="s">
        <v>77</v>
      </c>
      <c r="F505" t="s">
        <v>19</v>
      </c>
      <c r="G505" t="s">
        <v>318</v>
      </c>
      <c r="H505" t="s">
        <v>21</v>
      </c>
      <c r="K505">
        <v>40</v>
      </c>
      <c r="L505">
        <v>38</v>
      </c>
      <c r="M505">
        <v>2</v>
      </c>
      <c r="O505" t="b">
        <v>0</v>
      </c>
    </row>
    <row r="506" spans="1:15" x14ac:dyDescent="0.2">
      <c r="A506">
        <v>46386</v>
      </c>
      <c r="B506" t="s">
        <v>319</v>
      </c>
      <c r="C506" t="s">
        <v>16</v>
      </c>
      <c r="D506" t="s">
        <v>51</v>
      </c>
      <c r="E506" t="s">
        <v>206</v>
      </c>
      <c r="F506" t="s">
        <v>19</v>
      </c>
      <c r="G506" t="s">
        <v>320</v>
      </c>
      <c r="H506" t="s">
        <v>21</v>
      </c>
      <c r="J506">
        <v>2</v>
      </c>
      <c r="K506">
        <v>60.5</v>
      </c>
      <c r="L506">
        <v>50.5</v>
      </c>
      <c r="M506">
        <v>10</v>
      </c>
      <c r="N506" s="2">
        <v>46089.520833333343</v>
      </c>
      <c r="O506" t="b">
        <v>1</v>
      </c>
    </row>
    <row r="507" spans="1:15" x14ac:dyDescent="0.2">
      <c r="A507">
        <v>46386</v>
      </c>
      <c r="B507" t="s">
        <v>319</v>
      </c>
      <c r="C507" t="s">
        <v>16</v>
      </c>
      <c r="D507" t="s">
        <v>51</v>
      </c>
      <c r="E507" t="s">
        <v>206</v>
      </c>
      <c r="F507" t="s">
        <v>19</v>
      </c>
      <c r="G507" t="s">
        <v>57</v>
      </c>
      <c r="H507" t="s">
        <v>21</v>
      </c>
      <c r="J507">
        <v>0.5</v>
      </c>
      <c r="K507">
        <v>60.5</v>
      </c>
      <c r="L507">
        <v>50.5</v>
      </c>
      <c r="M507">
        <v>10</v>
      </c>
      <c r="N507" s="2">
        <v>46089.520833333343</v>
      </c>
      <c r="O507" t="b">
        <v>1</v>
      </c>
    </row>
    <row r="508" spans="1:15" x14ac:dyDescent="0.2">
      <c r="A508">
        <v>46386</v>
      </c>
      <c r="B508" t="s">
        <v>319</v>
      </c>
      <c r="C508" t="s">
        <v>16</v>
      </c>
      <c r="D508" t="s">
        <v>51</v>
      </c>
      <c r="E508" t="s">
        <v>206</v>
      </c>
      <c r="F508" t="s">
        <v>19</v>
      </c>
      <c r="G508" t="s">
        <v>58</v>
      </c>
      <c r="H508" t="s">
        <v>21</v>
      </c>
      <c r="J508">
        <v>1</v>
      </c>
      <c r="K508">
        <v>60.5</v>
      </c>
      <c r="L508">
        <v>50.5</v>
      </c>
      <c r="M508">
        <v>10</v>
      </c>
      <c r="N508" s="2">
        <v>46089.520833333343</v>
      </c>
      <c r="O508" t="b">
        <v>1</v>
      </c>
    </row>
    <row r="509" spans="1:15" x14ac:dyDescent="0.2">
      <c r="A509">
        <v>46386</v>
      </c>
      <c r="B509" t="s">
        <v>319</v>
      </c>
      <c r="C509" t="s">
        <v>16</v>
      </c>
      <c r="D509" t="s">
        <v>51</v>
      </c>
      <c r="E509" t="s">
        <v>206</v>
      </c>
      <c r="F509" t="s">
        <v>19</v>
      </c>
      <c r="G509" t="s">
        <v>55</v>
      </c>
      <c r="H509" t="s">
        <v>21</v>
      </c>
      <c r="J509">
        <v>0.5</v>
      </c>
      <c r="K509">
        <v>60.5</v>
      </c>
      <c r="L509">
        <v>50.5</v>
      </c>
      <c r="M509">
        <v>10</v>
      </c>
      <c r="N509" s="2">
        <v>46089.520833333343</v>
      </c>
      <c r="O509" t="b">
        <v>1</v>
      </c>
    </row>
    <row r="510" spans="1:15" x14ac:dyDescent="0.2">
      <c r="A510">
        <v>46386</v>
      </c>
      <c r="B510" t="s">
        <v>319</v>
      </c>
      <c r="C510" t="s">
        <v>16</v>
      </c>
      <c r="D510" t="s">
        <v>51</v>
      </c>
      <c r="E510" t="s">
        <v>206</v>
      </c>
      <c r="F510" t="s">
        <v>19</v>
      </c>
      <c r="G510" t="s">
        <v>56</v>
      </c>
      <c r="H510" t="s">
        <v>21</v>
      </c>
      <c r="J510">
        <v>2</v>
      </c>
      <c r="K510">
        <v>60.5</v>
      </c>
      <c r="L510">
        <v>50.5</v>
      </c>
      <c r="M510">
        <v>10</v>
      </c>
      <c r="N510" s="2">
        <v>46089.520833333343</v>
      </c>
      <c r="O510" t="b">
        <v>1</v>
      </c>
    </row>
    <row r="511" spans="1:15" x14ac:dyDescent="0.2">
      <c r="A511">
        <v>46386</v>
      </c>
      <c r="B511" t="s">
        <v>319</v>
      </c>
      <c r="C511" t="s">
        <v>16</v>
      </c>
      <c r="D511" t="s">
        <v>51</v>
      </c>
      <c r="E511" t="s">
        <v>206</v>
      </c>
      <c r="F511" t="s">
        <v>19</v>
      </c>
      <c r="G511" t="s">
        <v>166</v>
      </c>
      <c r="H511" t="s">
        <v>21</v>
      </c>
      <c r="J511">
        <v>2</v>
      </c>
      <c r="K511">
        <v>60.5</v>
      </c>
      <c r="L511">
        <v>50.5</v>
      </c>
      <c r="M511">
        <v>10</v>
      </c>
      <c r="N511" s="2">
        <v>46089.520833333343</v>
      </c>
      <c r="O511" t="b">
        <v>1</v>
      </c>
    </row>
    <row r="512" spans="1:15" x14ac:dyDescent="0.2">
      <c r="A512">
        <v>46386</v>
      </c>
      <c r="B512" t="s">
        <v>319</v>
      </c>
      <c r="C512" t="s">
        <v>16</v>
      </c>
      <c r="D512" t="s">
        <v>91</v>
      </c>
      <c r="E512" t="s">
        <v>206</v>
      </c>
      <c r="F512" t="s">
        <v>19</v>
      </c>
      <c r="G512" t="s">
        <v>58</v>
      </c>
      <c r="H512" t="s">
        <v>21</v>
      </c>
      <c r="J512">
        <v>0.5</v>
      </c>
      <c r="K512">
        <v>20.5</v>
      </c>
      <c r="L512">
        <v>0</v>
      </c>
      <c r="M512">
        <v>20.5</v>
      </c>
      <c r="N512" s="2">
        <v>46377.5625</v>
      </c>
      <c r="O512" t="b">
        <v>1</v>
      </c>
    </row>
    <row r="513" spans="1:15" x14ac:dyDescent="0.2">
      <c r="A513">
        <v>46386</v>
      </c>
      <c r="B513" t="s">
        <v>319</v>
      </c>
      <c r="C513" t="s">
        <v>16</v>
      </c>
      <c r="D513" t="s">
        <v>91</v>
      </c>
      <c r="E513" t="s">
        <v>206</v>
      </c>
      <c r="F513" t="s">
        <v>19</v>
      </c>
      <c r="G513" t="s">
        <v>321</v>
      </c>
      <c r="H513" t="s">
        <v>21</v>
      </c>
      <c r="J513">
        <v>2</v>
      </c>
      <c r="K513">
        <v>20.5</v>
      </c>
      <c r="L513">
        <v>0</v>
      </c>
      <c r="M513">
        <v>20.5</v>
      </c>
      <c r="N513" s="2">
        <v>46377.5625</v>
      </c>
      <c r="O513" t="b">
        <v>1</v>
      </c>
    </row>
    <row r="514" spans="1:15" x14ac:dyDescent="0.2">
      <c r="A514">
        <v>46386</v>
      </c>
      <c r="B514" t="s">
        <v>319</v>
      </c>
      <c r="C514" t="s">
        <v>16</v>
      </c>
      <c r="D514" t="s">
        <v>91</v>
      </c>
      <c r="E514" t="s">
        <v>206</v>
      </c>
      <c r="F514" t="s">
        <v>19</v>
      </c>
      <c r="G514" t="s">
        <v>322</v>
      </c>
      <c r="H514" t="s">
        <v>21</v>
      </c>
      <c r="J514">
        <v>2</v>
      </c>
      <c r="K514">
        <v>20.5</v>
      </c>
      <c r="L514">
        <v>0</v>
      </c>
      <c r="M514">
        <v>20.5</v>
      </c>
      <c r="N514" s="2">
        <v>46377.5625</v>
      </c>
      <c r="O514" t="b">
        <v>1</v>
      </c>
    </row>
    <row r="515" spans="1:15" x14ac:dyDescent="0.2">
      <c r="A515">
        <v>46386</v>
      </c>
      <c r="B515" t="s">
        <v>319</v>
      </c>
      <c r="C515" t="s">
        <v>16</v>
      </c>
      <c r="D515" t="s">
        <v>91</v>
      </c>
      <c r="E515" t="s">
        <v>206</v>
      </c>
      <c r="F515" t="s">
        <v>19</v>
      </c>
      <c r="G515" t="s">
        <v>323</v>
      </c>
      <c r="H515" t="s">
        <v>21</v>
      </c>
      <c r="J515">
        <v>1</v>
      </c>
      <c r="K515">
        <v>20.5</v>
      </c>
      <c r="L515">
        <v>0</v>
      </c>
      <c r="M515">
        <v>20.5</v>
      </c>
      <c r="N515" s="2">
        <v>46377.5625</v>
      </c>
      <c r="O515" t="b">
        <v>1</v>
      </c>
    </row>
    <row r="516" spans="1:15" x14ac:dyDescent="0.2">
      <c r="A516">
        <v>46386</v>
      </c>
      <c r="B516" t="s">
        <v>319</v>
      </c>
      <c r="C516" t="s">
        <v>16</v>
      </c>
      <c r="D516" t="s">
        <v>91</v>
      </c>
      <c r="E516" t="s">
        <v>206</v>
      </c>
      <c r="F516" t="s">
        <v>19</v>
      </c>
      <c r="G516" t="s">
        <v>324</v>
      </c>
      <c r="H516" t="s">
        <v>21</v>
      </c>
      <c r="J516">
        <v>2</v>
      </c>
      <c r="K516">
        <v>20.5</v>
      </c>
      <c r="L516">
        <v>0</v>
      </c>
      <c r="M516">
        <v>20.5</v>
      </c>
      <c r="N516" s="2">
        <v>46377.5625</v>
      </c>
      <c r="O516" t="b">
        <v>1</v>
      </c>
    </row>
    <row r="517" spans="1:15" x14ac:dyDescent="0.2">
      <c r="A517">
        <v>46386</v>
      </c>
      <c r="B517" t="s">
        <v>319</v>
      </c>
      <c r="C517" t="s">
        <v>16</v>
      </c>
      <c r="D517" t="s">
        <v>91</v>
      </c>
      <c r="E517" t="s">
        <v>206</v>
      </c>
      <c r="F517" t="s">
        <v>19</v>
      </c>
      <c r="G517" t="s">
        <v>325</v>
      </c>
      <c r="H517" t="s">
        <v>21</v>
      </c>
      <c r="J517">
        <v>2</v>
      </c>
      <c r="K517">
        <v>20.5</v>
      </c>
      <c r="L517">
        <v>0</v>
      </c>
      <c r="M517">
        <v>20.5</v>
      </c>
      <c r="N517" s="2">
        <v>46377.5625</v>
      </c>
      <c r="O517" t="b">
        <v>1</v>
      </c>
    </row>
    <row r="518" spans="1:15" x14ac:dyDescent="0.2">
      <c r="A518">
        <v>46386</v>
      </c>
      <c r="B518" t="s">
        <v>319</v>
      </c>
      <c r="C518" t="s">
        <v>16</v>
      </c>
      <c r="D518" t="s">
        <v>91</v>
      </c>
      <c r="E518" t="s">
        <v>206</v>
      </c>
      <c r="F518" t="s">
        <v>19</v>
      </c>
      <c r="G518" t="s">
        <v>173</v>
      </c>
      <c r="H518" t="s">
        <v>21</v>
      </c>
      <c r="J518">
        <v>1</v>
      </c>
      <c r="K518">
        <v>20.5</v>
      </c>
      <c r="L518">
        <v>0</v>
      </c>
      <c r="M518">
        <v>20.5</v>
      </c>
      <c r="N518" s="2">
        <v>46377.5625</v>
      </c>
      <c r="O518" t="b">
        <v>1</v>
      </c>
    </row>
    <row r="519" spans="1:15" x14ac:dyDescent="0.2">
      <c r="A519">
        <v>46386</v>
      </c>
      <c r="B519" t="s">
        <v>319</v>
      </c>
      <c r="C519" t="s">
        <v>16</v>
      </c>
      <c r="D519" t="s">
        <v>91</v>
      </c>
      <c r="E519" t="s">
        <v>206</v>
      </c>
      <c r="F519" t="s">
        <v>19</v>
      </c>
      <c r="G519" t="s">
        <v>57</v>
      </c>
      <c r="H519" t="s">
        <v>21</v>
      </c>
      <c r="J519">
        <v>0.5</v>
      </c>
      <c r="K519">
        <v>20.5</v>
      </c>
      <c r="L519">
        <v>0</v>
      </c>
      <c r="M519">
        <v>20.5</v>
      </c>
      <c r="N519" s="2">
        <v>46377.5625</v>
      </c>
      <c r="O519" t="b">
        <v>1</v>
      </c>
    </row>
    <row r="520" spans="1:15" x14ac:dyDescent="0.2">
      <c r="A520">
        <v>46386</v>
      </c>
      <c r="B520" t="s">
        <v>319</v>
      </c>
      <c r="C520" t="s">
        <v>16</v>
      </c>
      <c r="D520" t="s">
        <v>91</v>
      </c>
      <c r="E520" t="s">
        <v>206</v>
      </c>
      <c r="F520" t="s">
        <v>19</v>
      </c>
      <c r="G520" t="s">
        <v>326</v>
      </c>
      <c r="H520" t="s">
        <v>21</v>
      </c>
      <c r="J520">
        <v>0.5</v>
      </c>
      <c r="K520">
        <v>20.5</v>
      </c>
      <c r="L520">
        <v>0</v>
      </c>
      <c r="M520">
        <v>20.5</v>
      </c>
      <c r="N520" s="2">
        <v>46377.5625</v>
      </c>
      <c r="O520" t="b">
        <v>1</v>
      </c>
    </row>
    <row r="521" spans="1:15" x14ac:dyDescent="0.2">
      <c r="A521">
        <v>46386</v>
      </c>
      <c r="B521" t="s">
        <v>319</v>
      </c>
      <c r="C521" t="s">
        <v>16</v>
      </c>
      <c r="D521" t="s">
        <v>91</v>
      </c>
      <c r="E521" t="s">
        <v>206</v>
      </c>
      <c r="F521" t="s">
        <v>19</v>
      </c>
      <c r="G521" t="s">
        <v>71</v>
      </c>
      <c r="H521" t="s">
        <v>21</v>
      </c>
      <c r="J521">
        <v>2</v>
      </c>
      <c r="K521">
        <v>20.5</v>
      </c>
      <c r="L521">
        <v>0</v>
      </c>
      <c r="M521">
        <v>20.5</v>
      </c>
      <c r="N521" s="2">
        <v>46377.5625</v>
      </c>
      <c r="O521" t="b">
        <v>1</v>
      </c>
    </row>
    <row r="522" spans="1:15" x14ac:dyDescent="0.2">
      <c r="A522">
        <v>46386</v>
      </c>
      <c r="B522" t="s">
        <v>319</v>
      </c>
      <c r="C522" t="s">
        <v>16</v>
      </c>
      <c r="D522" t="s">
        <v>91</v>
      </c>
      <c r="E522" t="s">
        <v>206</v>
      </c>
      <c r="F522" t="s">
        <v>19</v>
      </c>
      <c r="G522" t="s">
        <v>96</v>
      </c>
      <c r="H522" t="s">
        <v>21</v>
      </c>
      <c r="J522">
        <v>1</v>
      </c>
      <c r="K522">
        <v>20.5</v>
      </c>
      <c r="L522">
        <v>0</v>
      </c>
      <c r="M522">
        <v>20.5</v>
      </c>
      <c r="N522" s="2">
        <v>46377.5625</v>
      </c>
      <c r="O522" t="b">
        <v>1</v>
      </c>
    </row>
    <row r="523" spans="1:15" x14ac:dyDescent="0.2">
      <c r="A523">
        <v>46386</v>
      </c>
      <c r="B523" t="s">
        <v>319</v>
      </c>
      <c r="C523" t="s">
        <v>16</v>
      </c>
      <c r="D523" t="s">
        <v>91</v>
      </c>
      <c r="E523" t="s">
        <v>206</v>
      </c>
      <c r="F523" t="s">
        <v>19</v>
      </c>
      <c r="G523" t="s">
        <v>327</v>
      </c>
      <c r="H523" t="s">
        <v>21</v>
      </c>
      <c r="J523">
        <v>1</v>
      </c>
      <c r="K523">
        <v>20.5</v>
      </c>
      <c r="L523">
        <v>0</v>
      </c>
      <c r="M523">
        <v>20.5</v>
      </c>
      <c r="N523" s="2">
        <v>46377.5625</v>
      </c>
      <c r="O523" t="b">
        <v>1</v>
      </c>
    </row>
    <row r="524" spans="1:15" x14ac:dyDescent="0.2">
      <c r="A524">
        <v>46386</v>
      </c>
      <c r="B524" t="s">
        <v>319</v>
      </c>
      <c r="C524" t="s">
        <v>16</v>
      </c>
      <c r="D524" t="s">
        <v>91</v>
      </c>
      <c r="E524" t="s">
        <v>206</v>
      </c>
      <c r="F524" t="s">
        <v>19</v>
      </c>
      <c r="G524" t="s">
        <v>92</v>
      </c>
      <c r="H524" t="s">
        <v>21</v>
      </c>
      <c r="J524">
        <v>0.5</v>
      </c>
      <c r="K524">
        <v>20.5</v>
      </c>
      <c r="L524">
        <v>0</v>
      </c>
      <c r="M524">
        <v>20.5</v>
      </c>
      <c r="N524" s="2">
        <v>46377.5625</v>
      </c>
      <c r="O524" t="b">
        <v>1</v>
      </c>
    </row>
    <row r="525" spans="1:15" x14ac:dyDescent="0.2">
      <c r="A525">
        <v>46386</v>
      </c>
      <c r="B525" t="s">
        <v>319</v>
      </c>
      <c r="C525" t="s">
        <v>16</v>
      </c>
      <c r="D525" t="s">
        <v>91</v>
      </c>
      <c r="E525" t="s">
        <v>206</v>
      </c>
      <c r="F525" t="s">
        <v>19</v>
      </c>
      <c r="G525" t="s">
        <v>95</v>
      </c>
      <c r="H525" t="s">
        <v>21</v>
      </c>
      <c r="J525">
        <v>2</v>
      </c>
      <c r="K525">
        <v>20.5</v>
      </c>
      <c r="L525">
        <v>0</v>
      </c>
      <c r="M525">
        <v>20.5</v>
      </c>
      <c r="N525" s="2">
        <v>46377.5625</v>
      </c>
      <c r="O525" t="b">
        <v>1</v>
      </c>
    </row>
    <row r="526" spans="1:15" x14ac:dyDescent="0.2">
      <c r="A526">
        <v>46386</v>
      </c>
      <c r="B526" t="s">
        <v>319</v>
      </c>
      <c r="C526" t="s">
        <v>16</v>
      </c>
      <c r="D526" t="s">
        <v>91</v>
      </c>
      <c r="E526" t="s">
        <v>206</v>
      </c>
      <c r="F526" t="s">
        <v>19</v>
      </c>
      <c r="G526" t="s">
        <v>56</v>
      </c>
      <c r="H526" t="s">
        <v>21</v>
      </c>
      <c r="J526">
        <v>2</v>
      </c>
      <c r="K526">
        <v>20.5</v>
      </c>
      <c r="L526">
        <v>0</v>
      </c>
      <c r="M526">
        <v>20.5</v>
      </c>
      <c r="N526" s="2">
        <v>46377.5625</v>
      </c>
      <c r="O526" t="b">
        <v>1</v>
      </c>
    </row>
    <row r="527" spans="1:15" x14ac:dyDescent="0.2">
      <c r="A527">
        <v>46386</v>
      </c>
      <c r="B527" t="s">
        <v>319</v>
      </c>
      <c r="C527" t="s">
        <v>16</v>
      </c>
      <c r="D527" t="s">
        <v>91</v>
      </c>
      <c r="E527" t="s">
        <v>206</v>
      </c>
      <c r="F527" t="s">
        <v>19</v>
      </c>
      <c r="G527" t="s">
        <v>57</v>
      </c>
      <c r="H527" t="s">
        <v>21</v>
      </c>
      <c r="J527">
        <v>0.5</v>
      </c>
      <c r="K527">
        <v>20.5</v>
      </c>
      <c r="L527">
        <v>0</v>
      </c>
      <c r="M527">
        <v>20.5</v>
      </c>
      <c r="N527" s="2">
        <v>46377.5625</v>
      </c>
      <c r="O527" t="b">
        <v>1</v>
      </c>
    </row>
    <row r="528" spans="1:15" x14ac:dyDescent="0.2">
      <c r="A528">
        <v>46386</v>
      </c>
      <c r="B528" t="s">
        <v>319</v>
      </c>
      <c r="C528" t="s">
        <v>16</v>
      </c>
      <c r="D528" t="s">
        <v>328</v>
      </c>
      <c r="E528" t="s">
        <v>206</v>
      </c>
      <c r="F528" t="s">
        <v>19</v>
      </c>
      <c r="G528" t="s">
        <v>329</v>
      </c>
      <c r="H528" t="s">
        <v>21</v>
      </c>
      <c r="J528">
        <v>1</v>
      </c>
      <c r="K528">
        <v>1</v>
      </c>
      <c r="L528">
        <v>0</v>
      </c>
      <c r="M528">
        <v>1</v>
      </c>
      <c r="O528" t="b">
        <v>1</v>
      </c>
    </row>
    <row r="529" spans="1:15" x14ac:dyDescent="0.2">
      <c r="A529">
        <v>46165</v>
      </c>
      <c r="B529" t="s">
        <v>330</v>
      </c>
      <c r="C529" t="s">
        <v>16</v>
      </c>
      <c r="D529" t="s">
        <v>29</v>
      </c>
      <c r="E529" t="s">
        <v>27</v>
      </c>
      <c r="F529" t="s">
        <v>19</v>
      </c>
      <c r="G529" t="s">
        <v>331</v>
      </c>
      <c r="H529" t="s">
        <v>21</v>
      </c>
      <c r="J529">
        <v>1</v>
      </c>
      <c r="K529">
        <v>32</v>
      </c>
      <c r="L529">
        <v>0</v>
      </c>
      <c r="M529">
        <v>32</v>
      </c>
      <c r="O529" t="b">
        <v>0</v>
      </c>
    </row>
    <row r="530" spans="1:15" x14ac:dyDescent="0.2">
      <c r="A530">
        <v>46165</v>
      </c>
      <c r="B530" t="s">
        <v>330</v>
      </c>
      <c r="C530" t="s">
        <v>16</v>
      </c>
      <c r="D530" t="s">
        <v>29</v>
      </c>
      <c r="E530" t="s">
        <v>27</v>
      </c>
      <c r="F530" t="s">
        <v>19</v>
      </c>
      <c r="G530" t="s">
        <v>332</v>
      </c>
      <c r="H530" t="s">
        <v>21</v>
      </c>
      <c r="J530">
        <v>4</v>
      </c>
      <c r="K530">
        <v>32</v>
      </c>
      <c r="L530">
        <v>0</v>
      </c>
      <c r="M530">
        <v>32</v>
      </c>
      <c r="O530" t="b">
        <v>0</v>
      </c>
    </row>
    <row r="531" spans="1:15" x14ac:dyDescent="0.2">
      <c r="A531">
        <v>46165</v>
      </c>
      <c r="B531" t="s">
        <v>330</v>
      </c>
      <c r="C531" t="s">
        <v>16</v>
      </c>
      <c r="D531" t="s">
        <v>29</v>
      </c>
      <c r="E531" t="s">
        <v>27</v>
      </c>
      <c r="F531" t="s">
        <v>19</v>
      </c>
      <c r="G531" t="s">
        <v>280</v>
      </c>
      <c r="H531" t="s">
        <v>21</v>
      </c>
      <c r="J531">
        <v>2</v>
      </c>
      <c r="K531">
        <v>32</v>
      </c>
      <c r="L531">
        <v>0</v>
      </c>
      <c r="M531">
        <v>32</v>
      </c>
      <c r="O531" t="b">
        <v>0</v>
      </c>
    </row>
    <row r="532" spans="1:15" x14ac:dyDescent="0.2">
      <c r="A532">
        <v>46165</v>
      </c>
      <c r="B532" t="s">
        <v>330</v>
      </c>
      <c r="C532" t="s">
        <v>16</v>
      </c>
      <c r="D532" t="s">
        <v>29</v>
      </c>
      <c r="E532" t="s">
        <v>27</v>
      </c>
      <c r="F532" t="s">
        <v>19</v>
      </c>
      <c r="G532" t="s">
        <v>333</v>
      </c>
      <c r="H532" t="s">
        <v>21</v>
      </c>
      <c r="J532">
        <v>2</v>
      </c>
      <c r="K532">
        <v>32</v>
      </c>
      <c r="L532">
        <v>0</v>
      </c>
      <c r="M532">
        <v>32</v>
      </c>
      <c r="O532" t="b">
        <v>0</v>
      </c>
    </row>
    <row r="533" spans="1:15" x14ac:dyDescent="0.2">
      <c r="A533">
        <v>46165</v>
      </c>
      <c r="B533" t="s">
        <v>330</v>
      </c>
      <c r="C533" t="s">
        <v>16</v>
      </c>
      <c r="D533" t="s">
        <v>29</v>
      </c>
      <c r="E533" t="s">
        <v>27</v>
      </c>
      <c r="F533" t="s">
        <v>19</v>
      </c>
      <c r="G533" t="s">
        <v>334</v>
      </c>
      <c r="H533" t="s">
        <v>21</v>
      </c>
      <c r="J533">
        <v>2</v>
      </c>
      <c r="K533">
        <v>32</v>
      </c>
      <c r="L533">
        <v>0</v>
      </c>
      <c r="M533">
        <v>32</v>
      </c>
      <c r="O533" t="b">
        <v>0</v>
      </c>
    </row>
    <row r="534" spans="1:15" x14ac:dyDescent="0.2">
      <c r="A534">
        <v>46165</v>
      </c>
      <c r="B534" t="s">
        <v>330</v>
      </c>
      <c r="C534" t="s">
        <v>16</v>
      </c>
      <c r="D534" t="s">
        <v>29</v>
      </c>
      <c r="E534" t="s">
        <v>27</v>
      </c>
      <c r="F534" t="s">
        <v>19</v>
      </c>
      <c r="G534" t="s">
        <v>335</v>
      </c>
      <c r="H534" t="s">
        <v>21</v>
      </c>
      <c r="J534">
        <v>1</v>
      </c>
      <c r="K534">
        <v>32</v>
      </c>
      <c r="L534">
        <v>0</v>
      </c>
      <c r="M534">
        <v>32</v>
      </c>
      <c r="O534" t="b">
        <v>0</v>
      </c>
    </row>
    <row r="535" spans="1:15" x14ac:dyDescent="0.2">
      <c r="A535">
        <v>46165</v>
      </c>
      <c r="B535" t="s">
        <v>330</v>
      </c>
      <c r="C535" t="s">
        <v>16</v>
      </c>
      <c r="D535" t="s">
        <v>29</v>
      </c>
      <c r="E535" t="s">
        <v>27</v>
      </c>
      <c r="F535" t="s">
        <v>19</v>
      </c>
      <c r="G535" t="s">
        <v>336</v>
      </c>
      <c r="H535" t="s">
        <v>21</v>
      </c>
      <c r="J535">
        <v>2</v>
      </c>
      <c r="K535">
        <v>32</v>
      </c>
      <c r="L535">
        <v>0</v>
      </c>
      <c r="M535">
        <v>32</v>
      </c>
      <c r="O535" t="b">
        <v>0</v>
      </c>
    </row>
    <row r="536" spans="1:15" x14ac:dyDescent="0.2">
      <c r="A536">
        <v>46165</v>
      </c>
      <c r="B536" t="s">
        <v>330</v>
      </c>
      <c r="C536" t="s">
        <v>16</v>
      </c>
      <c r="D536" t="s">
        <v>29</v>
      </c>
      <c r="E536" t="s">
        <v>27</v>
      </c>
      <c r="F536" t="s">
        <v>19</v>
      </c>
      <c r="G536" t="s">
        <v>337</v>
      </c>
      <c r="H536" t="s">
        <v>21</v>
      </c>
      <c r="J536">
        <v>2</v>
      </c>
      <c r="K536">
        <v>32</v>
      </c>
      <c r="L536">
        <v>0</v>
      </c>
      <c r="M536">
        <v>32</v>
      </c>
      <c r="O536" t="b">
        <v>0</v>
      </c>
    </row>
    <row r="537" spans="1:15" x14ac:dyDescent="0.2">
      <c r="A537">
        <v>46165</v>
      </c>
      <c r="B537" t="s">
        <v>330</v>
      </c>
      <c r="C537" t="s">
        <v>16</v>
      </c>
      <c r="D537" t="s">
        <v>29</v>
      </c>
      <c r="E537" t="s">
        <v>27</v>
      </c>
      <c r="F537" t="s">
        <v>19</v>
      </c>
      <c r="G537" t="s">
        <v>338</v>
      </c>
      <c r="H537" t="s">
        <v>21</v>
      </c>
      <c r="J537">
        <v>2</v>
      </c>
      <c r="K537">
        <v>32</v>
      </c>
      <c r="L537">
        <v>0</v>
      </c>
      <c r="M537">
        <v>32</v>
      </c>
      <c r="O537" t="b">
        <v>0</v>
      </c>
    </row>
    <row r="538" spans="1:15" x14ac:dyDescent="0.2">
      <c r="A538">
        <v>46165</v>
      </c>
      <c r="B538" t="s">
        <v>330</v>
      </c>
      <c r="C538" t="s">
        <v>16</v>
      </c>
      <c r="D538" t="s">
        <v>29</v>
      </c>
      <c r="E538" t="s">
        <v>27</v>
      </c>
      <c r="F538" t="s">
        <v>19</v>
      </c>
      <c r="G538" t="s">
        <v>339</v>
      </c>
      <c r="H538" t="s">
        <v>21</v>
      </c>
      <c r="J538">
        <v>1</v>
      </c>
      <c r="K538">
        <v>32</v>
      </c>
      <c r="L538">
        <v>0</v>
      </c>
      <c r="M538">
        <v>32</v>
      </c>
      <c r="O538" t="b">
        <v>0</v>
      </c>
    </row>
    <row r="539" spans="1:15" x14ac:dyDescent="0.2">
      <c r="A539">
        <v>46165</v>
      </c>
      <c r="B539" t="s">
        <v>330</v>
      </c>
      <c r="C539" t="s">
        <v>16</v>
      </c>
      <c r="D539" t="s">
        <v>29</v>
      </c>
      <c r="E539" t="s">
        <v>27</v>
      </c>
      <c r="F539" t="s">
        <v>19</v>
      </c>
      <c r="G539" t="s">
        <v>110</v>
      </c>
      <c r="H539" t="s">
        <v>21</v>
      </c>
      <c r="J539">
        <v>2</v>
      </c>
      <c r="K539">
        <v>32</v>
      </c>
      <c r="L539">
        <v>0</v>
      </c>
      <c r="M539">
        <v>32</v>
      </c>
      <c r="O539" t="b">
        <v>0</v>
      </c>
    </row>
    <row r="540" spans="1:15" x14ac:dyDescent="0.2">
      <c r="A540">
        <v>46165</v>
      </c>
      <c r="B540" t="s">
        <v>330</v>
      </c>
      <c r="C540" t="s">
        <v>16</v>
      </c>
      <c r="D540" t="s">
        <v>29</v>
      </c>
      <c r="E540" t="s">
        <v>27</v>
      </c>
      <c r="F540" t="s">
        <v>19</v>
      </c>
      <c r="G540" t="s">
        <v>340</v>
      </c>
      <c r="H540" t="s">
        <v>21</v>
      </c>
      <c r="J540">
        <v>2</v>
      </c>
      <c r="K540">
        <v>32</v>
      </c>
      <c r="L540">
        <v>0</v>
      </c>
      <c r="M540">
        <v>32</v>
      </c>
      <c r="O540" t="b">
        <v>0</v>
      </c>
    </row>
    <row r="541" spans="1:15" x14ac:dyDescent="0.2">
      <c r="A541">
        <v>46165</v>
      </c>
      <c r="B541" t="s">
        <v>330</v>
      </c>
      <c r="C541" t="s">
        <v>16</v>
      </c>
      <c r="D541" t="s">
        <v>29</v>
      </c>
      <c r="E541" t="s">
        <v>27</v>
      </c>
      <c r="F541" t="s">
        <v>19</v>
      </c>
      <c r="G541" t="s">
        <v>341</v>
      </c>
      <c r="H541" t="s">
        <v>21</v>
      </c>
      <c r="J541">
        <v>2</v>
      </c>
      <c r="K541">
        <v>32</v>
      </c>
      <c r="L541">
        <v>0</v>
      </c>
      <c r="M541">
        <v>32</v>
      </c>
      <c r="O541" t="b">
        <v>0</v>
      </c>
    </row>
    <row r="542" spans="1:15" x14ac:dyDescent="0.2">
      <c r="A542">
        <v>46165</v>
      </c>
      <c r="B542" t="s">
        <v>330</v>
      </c>
      <c r="C542" t="s">
        <v>16</v>
      </c>
      <c r="D542" t="s">
        <v>29</v>
      </c>
      <c r="E542" t="s">
        <v>27</v>
      </c>
      <c r="F542" t="s">
        <v>19</v>
      </c>
      <c r="G542" t="s">
        <v>342</v>
      </c>
      <c r="H542" t="s">
        <v>21</v>
      </c>
      <c r="J542">
        <v>6</v>
      </c>
      <c r="K542">
        <v>32</v>
      </c>
      <c r="L542">
        <v>0</v>
      </c>
      <c r="M542">
        <v>32</v>
      </c>
      <c r="O542" t="b">
        <v>0</v>
      </c>
    </row>
    <row r="543" spans="1:15" x14ac:dyDescent="0.2">
      <c r="A543">
        <v>46165</v>
      </c>
      <c r="B543" t="s">
        <v>330</v>
      </c>
      <c r="C543" t="s">
        <v>16</v>
      </c>
      <c r="D543" t="s">
        <v>29</v>
      </c>
      <c r="E543" t="s">
        <v>27</v>
      </c>
      <c r="F543" t="s">
        <v>19</v>
      </c>
      <c r="G543" t="s">
        <v>343</v>
      </c>
      <c r="H543" t="s">
        <v>21</v>
      </c>
      <c r="J543">
        <v>1</v>
      </c>
      <c r="K543">
        <v>32</v>
      </c>
      <c r="L543">
        <v>0</v>
      </c>
      <c r="M543">
        <v>32</v>
      </c>
      <c r="O543" t="b">
        <v>0</v>
      </c>
    </row>
    <row r="544" spans="1:15" x14ac:dyDescent="0.2">
      <c r="A544">
        <v>46165</v>
      </c>
      <c r="B544" t="s">
        <v>330</v>
      </c>
      <c r="C544" t="s">
        <v>16</v>
      </c>
      <c r="D544" t="s">
        <v>51</v>
      </c>
      <c r="E544" t="s">
        <v>27</v>
      </c>
      <c r="F544" t="s">
        <v>19</v>
      </c>
      <c r="G544" t="s">
        <v>344</v>
      </c>
      <c r="H544" t="s">
        <v>21</v>
      </c>
      <c r="J544">
        <v>4</v>
      </c>
      <c r="K544">
        <v>14</v>
      </c>
      <c r="L544">
        <v>0</v>
      </c>
      <c r="M544">
        <v>14</v>
      </c>
      <c r="O544" t="b">
        <v>0</v>
      </c>
    </row>
    <row r="545" spans="1:15" x14ac:dyDescent="0.2">
      <c r="A545">
        <v>46165</v>
      </c>
      <c r="B545" t="s">
        <v>330</v>
      </c>
      <c r="C545" t="s">
        <v>16</v>
      </c>
      <c r="D545" t="s">
        <v>51</v>
      </c>
      <c r="E545" t="s">
        <v>27</v>
      </c>
      <c r="F545" t="s">
        <v>19</v>
      </c>
      <c r="G545" t="s">
        <v>345</v>
      </c>
      <c r="H545" t="s">
        <v>21</v>
      </c>
      <c r="J545">
        <v>2</v>
      </c>
      <c r="K545">
        <v>14</v>
      </c>
      <c r="L545">
        <v>0</v>
      </c>
      <c r="M545">
        <v>14</v>
      </c>
      <c r="O545" t="b">
        <v>0</v>
      </c>
    </row>
    <row r="546" spans="1:15" x14ac:dyDescent="0.2">
      <c r="A546">
        <v>46165</v>
      </c>
      <c r="B546" t="s">
        <v>330</v>
      </c>
      <c r="C546" t="s">
        <v>16</v>
      </c>
      <c r="D546" t="s">
        <v>51</v>
      </c>
      <c r="E546" t="s">
        <v>27</v>
      </c>
      <c r="F546" t="s">
        <v>19</v>
      </c>
      <c r="G546" t="s">
        <v>340</v>
      </c>
      <c r="H546" t="s">
        <v>21</v>
      </c>
      <c r="J546">
        <v>1</v>
      </c>
      <c r="K546">
        <v>14</v>
      </c>
      <c r="L546">
        <v>0</v>
      </c>
      <c r="M546">
        <v>14</v>
      </c>
      <c r="O546" t="b">
        <v>0</v>
      </c>
    </row>
    <row r="547" spans="1:15" x14ac:dyDescent="0.2">
      <c r="A547">
        <v>46165</v>
      </c>
      <c r="B547" t="s">
        <v>330</v>
      </c>
      <c r="C547" t="s">
        <v>16</v>
      </c>
      <c r="D547" t="s">
        <v>51</v>
      </c>
      <c r="E547" t="s">
        <v>27</v>
      </c>
      <c r="F547" t="s">
        <v>19</v>
      </c>
      <c r="G547" t="s">
        <v>341</v>
      </c>
      <c r="H547" t="s">
        <v>21</v>
      </c>
      <c r="J547">
        <v>2</v>
      </c>
      <c r="K547">
        <v>14</v>
      </c>
      <c r="L547">
        <v>0</v>
      </c>
      <c r="M547">
        <v>14</v>
      </c>
      <c r="O547" t="b">
        <v>0</v>
      </c>
    </row>
    <row r="548" spans="1:15" x14ac:dyDescent="0.2">
      <c r="A548">
        <v>46165</v>
      </c>
      <c r="B548" t="s">
        <v>330</v>
      </c>
      <c r="C548" t="s">
        <v>16</v>
      </c>
      <c r="D548" t="s">
        <v>51</v>
      </c>
      <c r="E548" t="s">
        <v>27</v>
      </c>
      <c r="F548" t="s">
        <v>19</v>
      </c>
      <c r="G548" t="s">
        <v>346</v>
      </c>
      <c r="H548" t="s">
        <v>21</v>
      </c>
      <c r="J548">
        <v>4</v>
      </c>
      <c r="K548">
        <v>14</v>
      </c>
      <c r="L548">
        <v>0</v>
      </c>
      <c r="M548">
        <v>14</v>
      </c>
      <c r="O548" t="b">
        <v>0</v>
      </c>
    </row>
    <row r="549" spans="1:15" x14ac:dyDescent="0.2">
      <c r="A549">
        <v>46165</v>
      </c>
      <c r="B549" t="s">
        <v>330</v>
      </c>
      <c r="C549" t="s">
        <v>16</v>
      </c>
      <c r="D549" t="s">
        <v>51</v>
      </c>
      <c r="E549" t="s">
        <v>27</v>
      </c>
      <c r="F549" t="s">
        <v>19</v>
      </c>
      <c r="G549" t="s">
        <v>343</v>
      </c>
      <c r="H549" t="s">
        <v>21</v>
      </c>
      <c r="J549">
        <v>1</v>
      </c>
      <c r="K549">
        <v>14</v>
      </c>
      <c r="L549">
        <v>0</v>
      </c>
      <c r="M549">
        <v>14</v>
      </c>
      <c r="O549" t="b">
        <v>0</v>
      </c>
    </row>
    <row r="550" spans="1:15" x14ac:dyDescent="0.2">
      <c r="A550">
        <v>46165</v>
      </c>
      <c r="B550" t="s">
        <v>330</v>
      </c>
      <c r="C550" t="s">
        <v>16</v>
      </c>
      <c r="D550" t="s">
        <v>91</v>
      </c>
      <c r="E550" t="s">
        <v>27</v>
      </c>
      <c r="F550" t="s">
        <v>19</v>
      </c>
      <c r="G550" t="s">
        <v>347</v>
      </c>
      <c r="H550" t="s">
        <v>21</v>
      </c>
      <c r="J550">
        <v>4</v>
      </c>
      <c r="K550">
        <v>7</v>
      </c>
      <c r="L550">
        <v>0</v>
      </c>
      <c r="M550">
        <v>7</v>
      </c>
      <c r="N550" s="2">
        <v>45093.520833333343</v>
      </c>
      <c r="O550" t="b">
        <v>0</v>
      </c>
    </row>
    <row r="551" spans="1:15" x14ac:dyDescent="0.2">
      <c r="A551">
        <v>46165</v>
      </c>
      <c r="B551" t="s">
        <v>330</v>
      </c>
      <c r="C551" t="s">
        <v>16</v>
      </c>
      <c r="D551" t="s">
        <v>91</v>
      </c>
      <c r="E551" t="s">
        <v>27</v>
      </c>
      <c r="F551" t="s">
        <v>19</v>
      </c>
      <c r="G551" t="s">
        <v>340</v>
      </c>
      <c r="H551" t="s">
        <v>21</v>
      </c>
      <c r="J551">
        <v>1</v>
      </c>
      <c r="K551">
        <v>7</v>
      </c>
      <c r="L551">
        <v>0</v>
      </c>
      <c r="M551">
        <v>7</v>
      </c>
      <c r="N551" s="2">
        <v>45093.520833333343</v>
      </c>
      <c r="O551" t="b">
        <v>0</v>
      </c>
    </row>
    <row r="552" spans="1:15" x14ac:dyDescent="0.2">
      <c r="A552">
        <v>46165</v>
      </c>
      <c r="B552" t="s">
        <v>330</v>
      </c>
      <c r="C552" t="s">
        <v>16</v>
      </c>
      <c r="D552" t="s">
        <v>91</v>
      </c>
      <c r="E552" t="s">
        <v>27</v>
      </c>
      <c r="F552" t="s">
        <v>19</v>
      </c>
      <c r="G552" t="s">
        <v>341</v>
      </c>
      <c r="H552" t="s">
        <v>21</v>
      </c>
      <c r="J552">
        <v>2</v>
      </c>
      <c r="K552">
        <v>7</v>
      </c>
      <c r="L552">
        <v>0</v>
      </c>
      <c r="M552">
        <v>7</v>
      </c>
      <c r="N552" s="2">
        <v>45093.520833333343</v>
      </c>
      <c r="O552" t="b">
        <v>0</v>
      </c>
    </row>
    <row r="553" spans="1:15" x14ac:dyDescent="0.2">
      <c r="A553">
        <v>46165</v>
      </c>
      <c r="B553" t="s">
        <v>330</v>
      </c>
      <c r="C553" t="s">
        <v>16</v>
      </c>
      <c r="D553" t="s">
        <v>26</v>
      </c>
      <c r="E553" t="s">
        <v>27</v>
      </c>
      <c r="F553" t="s">
        <v>19</v>
      </c>
      <c r="G553" t="s">
        <v>348</v>
      </c>
      <c r="H553" t="s">
        <v>21</v>
      </c>
      <c r="J553">
        <v>1</v>
      </c>
      <c r="K553">
        <v>11</v>
      </c>
      <c r="L553">
        <v>2</v>
      </c>
      <c r="M553">
        <v>9</v>
      </c>
      <c r="O553" t="b">
        <v>0</v>
      </c>
    </row>
    <row r="554" spans="1:15" x14ac:dyDescent="0.2">
      <c r="A554">
        <v>46165</v>
      </c>
      <c r="B554" t="s">
        <v>330</v>
      </c>
      <c r="C554" t="s">
        <v>16</v>
      </c>
      <c r="D554" t="s">
        <v>26</v>
      </c>
      <c r="E554" t="s">
        <v>27</v>
      </c>
      <c r="F554" t="s">
        <v>19</v>
      </c>
      <c r="G554" t="s">
        <v>349</v>
      </c>
      <c r="H554" t="s">
        <v>21</v>
      </c>
      <c r="K554">
        <v>11</v>
      </c>
      <c r="L554">
        <v>2</v>
      </c>
      <c r="M554">
        <v>9</v>
      </c>
      <c r="O554" t="b">
        <v>0</v>
      </c>
    </row>
    <row r="555" spans="1:15" x14ac:dyDescent="0.2">
      <c r="A555">
        <v>46165</v>
      </c>
      <c r="B555" t="s">
        <v>330</v>
      </c>
      <c r="C555" t="s">
        <v>16</v>
      </c>
      <c r="D555" t="s">
        <v>26</v>
      </c>
      <c r="E555" t="s">
        <v>27</v>
      </c>
      <c r="F555" t="s">
        <v>19</v>
      </c>
      <c r="G555" t="s">
        <v>350</v>
      </c>
      <c r="H555" t="s">
        <v>21</v>
      </c>
      <c r="J555">
        <v>2</v>
      </c>
      <c r="K555">
        <v>11</v>
      </c>
      <c r="L555">
        <v>2</v>
      </c>
      <c r="M555">
        <v>9</v>
      </c>
      <c r="O555" t="b">
        <v>0</v>
      </c>
    </row>
    <row r="556" spans="1:15" x14ac:dyDescent="0.2">
      <c r="A556">
        <v>46165</v>
      </c>
      <c r="B556" t="s">
        <v>330</v>
      </c>
      <c r="C556" t="s">
        <v>16</v>
      </c>
      <c r="D556" t="s">
        <v>26</v>
      </c>
      <c r="E556" t="s">
        <v>27</v>
      </c>
      <c r="F556" t="s">
        <v>19</v>
      </c>
      <c r="G556" t="s">
        <v>351</v>
      </c>
      <c r="H556" t="s">
        <v>21</v>
      </c>
      <c r="J556">
        <v>1</v>
      </c>
      <c r="K556">
        <v>11</v>
      </c>
      <c r="L556">
        <v>2</v>
      </c>
      <c r="M556">
        <v>9</v>
      </c>
      <c r="O556" t="b">
        <v>0</v>
      </c>
    </row>
    <row r="557" spans="1:15" x14ac:dyDescent="0.2">
      <c r="A557">
        <v>46165</v>
      </c>
      <c r="B557" t="s">
        <v>330</v>
      </c>
      <c r="C557" t="s">
        <v>16</v>
      </c>
      <c r="D557" t="s">
        <v>26</v>
      </c>
      <c r="E557" t="s">
        <v>27</v>
      </c>
      <c r="F557" t="s">
        <v>19</v>
      </c>
      <c r="G557" t="s">
        <v>352</v>
      </c>
      <c r="H557" t="s">
        <v>21</v>
      </c>
      <c r="J557">
        <v>1</v>
      </c>
      <c r="K557">
        <v>11</v>
      </c>
      <c r="L557">
        <v>2</v>
      </c>
      <c r="M557">
        <v>9</v>
      </c>
      <c r="O557" t="b">
        <v>0</v>
      </c>
    </row>
    <row r="558" spans="1:15" x14ac:dyDescent="0.2">
      <c r="A558">
        <v>46165</v>
      </c>
      <c r="B558" t="s">
        <v>330</v>
      </c>
      <c r="C558" t="s">
        <v>16</v>
      </c>
      <c r="D558" t="s">
        <v>26</v>
      </c>
      <c r="E558" t="s">
        <v>27</v>
      </c>
      <c r="F558" t="s">
        <v>19</v>
      </c>
      <c r="G558" t="s">
        <v>353</v>
      </c>
      <c r="H558" t="s">
        <v>21</v>
      </c>
      <c r="J558">
        <v>2</v>
      </c>
      <c r="K558">
        <v>11</v>
      </c>
      <c r="L558">
        <v>2</v>
      </c>
      <c r="M558">
        <v>9</v>
      </c>
      <c r="O558" t="b">
        <v>0</v>
      </c>
    </row>
    <row r="559" spans="1:15" x14ac:dyDescent="0.2">
      <c r="A559">
        <v>46165</v>
      </c>
      <c r="B559" t="s">
        <v>330</v>
      </c>
      <c r="C559" t="s">
        <v>16</v>
      </c>
      <c r="D559" t="s">
        <v>26</v>
      </c>
      <c r="E559" t="s">
        <v>27</v>
      </c>
      <c r="F559" t="s">
        <v>19</v>
      </c>
      <c r="G559" t="s">
        <v>224</v>
      </c>
      <c r="H559" t="s">
        <v>21</v>
      </c>
      <c r="J559">
        <v>2</v>
      </c>
      <c r="K559">
        <v>11</v>
      </c>
      <c r="L559">
        <v>2</v>
      </c>
      <c r="M559">
        <v>9</v>
      </c>
      <c r="O559" t="b">
        <v>0</v>
      </c>
    </row>
    <row r="560" spans="1:15" x14ac:dyDescent="0.2">
      <c r="A560">
        <v>45827</v>
      </c>
      <c r="B560" t="s">
        <v>354</v>
      </c>
      <c r="C560" t="s">
        <v>16</v>
      </c>
      <c r="D560" t="s">
        <v>51</v>
      </c>
      <c r="E560" t="s">
        <v>94</v>
      </c>
      <c r="F560" t="s">
        <v>19</v>
      </c>
      <c r="G560" t="s">
        <v>355</v>
      </c>
      <c r="H560" t="s">
        <v>21</v>
      </c>
      <c r="J560">
        <v>0</v>
      </c>
      <c r="K560">
        <v>20</v>
      </c>
      <c r="L560">
        <v>20</v>
      </c>
      <c r="M560">
        <v>0</v>
      </c>
      <c r="O560" t="b">
        <v>1</v>
      </c>
    </row>
    <row r="561" spans="1:15" x14ac:dyDescent="0.2">
      <c r="A561">
        <v>45827</v>
      </c>
      <c r="B561" t="s">
        <v>354</v>
      </c>
      <c r="C561" t="s">
        <v>16</v>
      </c>
      <c r="D561" t="s">
        <v>209</v>
      </c>
      <c r="E561" t="s">
        <v>94</v>
      </c>
      <c r="F561" t="s">
        <v>19</v>
      </c>
      <c r="G561" t="s">
        <v>292</v>
      </c>
      <c r="H561" t="s">
        <v>21</v>
      </c>
      <c r="J561">
        <v>0.5</v>
      </c>
      <c r="K561">
        <v>0.5</v>
      </c>
      <c r="L561">
        <v>0</v>
      </c>
      <c r="M561">
        <v>0.5</v>
      </c>
      <c r="N561" s="2">
        <v>45593.520833333343</v>
      </c>
      <c r="O561" t="b">
        <v>1</v>
      </c>
    </row>
    <row r="562" spans="1:15" x14ac:dyDescent="0.2">
      <c r="A562">
        <v>48703</v>
      </c>
      <c r="B562" t="s">
        <v>356</v>
      </c>
      <c r="C562" t="s">
        <v>16</v>
      </c>
      <c r="D562" t="s">
        <v>29</v>
      </c>
      <c r="E562" t="s">
        <v>265</v>
      </c>
      <c r="F562" t="s">
        <v>19</v>
      </c>
      <c r="G562" t="s">
        <v>357</v>
      </c>
      <c r="H562" t="s">
        <v>21</v>
      </c>
      <c r="J562">
        <v>2</v>
      </c>
      <c r="K562">
        <v>34.5</v>
      </c>
      <c r="L562">
        <v>32.5</v>
      </c>
      <c r="M562">
        <v>2</v>
      </c>
      <c r="O562" t="b">
        <v>0</v>
      </c>
    </row>
    <row r="563" spans="1:15" x14ac:dyDescent="0.2">
      <c r="A563">
        <v>48703</v>
      </c>
      <c r="B563" t="s">
        <v>356</v>
      </c>
      <c r="C563" t="s">
        <v>16</v>
      </c>
      <c r="D563" t="s">
        <v>29</v>
      </c>
      <c r="E563" t="s">
        <v>265</v>
      </c>
      <c r="F563" t="s">
        <v>19</v>
      </c>
      <c r="G563" t="s">
        <v>358</v>
      </c>
      <c r="H563" t="s">
        <v>21</v>
      </c>
      <c r="J563">
        <v>0</v>
      </c>
      <c r="K563">
        <v>34.5</v>
      </c>
      <c r="L563">
        <v>32.5</v>
      </c>
      <c r="M563">
        <v>2</v>
      </c>
      <c r="O563" t="b">
        <v>0</v>
      </c>
    </row>
    <row r="564" spans="1:15" x14ac:dyDescent="0.2">
      <c r="A564">
        <v>48703</v>
      </c>
      <c r="B564" t="s">
        <v>356</v>
      </c>
      <c r="C564" t="s">
        <v>16</v>
      </c>
      <c r="D564" t="s">
        <v>51</v>
      </c>
      <c r="E564" t="s">
        <v>265</v>
      </c>
      <c r="F564" t="s">
        <v>19</v>
      </c>
      <c r="G564" t="s">
        <v>175</v>
      </c>
      <c r="H564" t="s">
        <v>21</v>
      </c>
      <c r="J564">
        <v>4</v>
      </c>
      <c r="K564">
        <v>17</v>
      </c>
      <c r="L564">
        <v>0</v>
      </c>
      <c r="M564">
        <v>17</v>
      </c>
      <c r="N564" s="2">
        <v>45859.520833333343</v>
      </c>
      <c r="O564" t="b">
        <v>0</v>
      </c>
    </row>
    <row r="565" spans="1:15" x14ac:dyDescent="0.2">
      <c r="A565">
        <v>48703</v>
      </c>
      <c r="B565" t="s">
        <v>356</v>
      </c>
      <c r="C565" t="s">
        <v>16</v>
      </c>
      <c r="D565" t="s">
        <v>51</v>
      </c>
      <c r="E565" t="s">
        <v>265</v>
      </c>
      <c r="F565" t="s">
        <v>19</v>
      </c>
      <c r="G565" t="s">
        <v>171</v>
      </c>
      <c r="H565" t="s">
        <v>21</v>
      </c>
      <c r="J565">
        <v>2</v>
      </c>
      <c r="K565">
        <v>17</v>
      </c>
      <c r="L565">
        <v>0</v>
      </c>
      <c r="M565">
        <v>17</v>
      </c>
      <c r="N565" s="2">
        <v>45859.520833333343</v>
      </c>
      <c r="O565" t="b">
        <v>0</v>
      </c>
    </row>
    <row r="566" spans="1:15" x14ac:dyDescent="0.2">
      <c r="A566">
        <v>48703</v>
      </c>
      <c r="B566" t="s">
        <v>356</v>
      </c>
      <c r="C566" t="s">
        <v>16</v>
      </c>
      <c r="D566" t="s">
        <v>51</v>
      </c>
      <c r="E566" t="s">
        <v>265</v>
      </c>
      <c r="F566" t="s">
        <v>19</v>
      </c>
      <c r="G566" t="s">
        <v>172</v>
      </c>
      <c r="H566" t="s">
        <v>21</v>
      </c>
      <c r="J566">
        <v>4</v>
      </c>
      <c r="K566">
        <v>17</v>
      </c>
      <c r="L566">
        <v>0</v>
      </c>
      <c r="M566">
        <v>17</v>
      </c>
      <c r="N566" s="2">
        <v>45859.520833333343</v>
      </c>
      <c r="O566" t="b">
        <v>0</v>
      </c>
    </row>
    <row r="567" spans="1:15" x14ac:dyDescent="0.2">
      <c r="A567">
        <v>48703</v>
      </c>
      <c r="B567" t="s">
        <v>356</v>
      </c>
      <c r="C567" t="s">
        <v>16</v>
      </c>
      <c r="D567" t="s">
        <v>51</v>
      </c>
      <c r="E567" t="s">
        <v>265</v>
      </c>
      <c r="F567" t="s">
        <v>19</v>
      </c>
      <c r="G567" t="s">
        <v>174</v>
      </c>
      <c r="H567" t="s">
        <v>21</v>
      </c>
      <c r="J567">
        <v>2</v>
      </c>
      <c r="K567">
        <v>17</v>
      </c>
      <c r="L567">
        <v>0</v>
      </c>
      <c r="M567">
        <v>17</v>
      </c>
      <c r="N567" s="2">
        <v>45859.520833333343</v>
      </c>
      <c r="O567" t="b">
        <v>0</v>
      </c>
    </row>
    <row r="568" spans="1:15" x14ac:dyDescent="0.2">
      <c r="A568">
        <v>48703</v>
      </c>
      <c r="B568" t="s">
        <v>356</v>
      </c>
      <c r="C568" t="s">
        <v>16</v>
      </c>
      <c r="D568" t="s">
        <v>51</v>
      </c>
      <c r="E568" t="s">
        <v>265</v>
      </c>
      <c r="F568" t="s">
        <v>19</v>
      </c>
      <c r="G568" t="s">
        <v>177</v>
      </c>
      <c r="H568" t="s">
        <v>21</v>
      </c>
      <c r="J568">
        <v>0</v>
      </c>
      <c r="K568">
        <v>17</v>
      </c>
      <c r="L568">
        <v>0</v>
      </c>
      <c r="M568">
        <v>17</v>
      </c>
      <c r="N568" s="2">
        <v>45859.520833333343</v>
      </c>
      <c r="O568" t="b">
        <v>0</v>
      </c>
    </row>
    <row r="569" spans="1:15" x14ac:dyDescent="0.2">
      <c r="A569">
        <v>48703</v>
      </c>
      <c r="B569" t="s">
        <v>356</v>
      </c>
      <c r="C569" t="s">
        <v>16</v>
      </c>
      <c r="D569" t="s">
        <v>51</v>
      </c>
      <c r="E569" t="s">
        <v>265</v>
      </c>
      <c r="F569" t="s">
        <v>19</v>
      </c>
      <c r="G569" t="s">
        <v>176</v>
      </c>
      <c r="H569" t="s">
        <v>21</v>
      </c>
      <c r="J569">
        <v>2</v>
      </c>
      <c r="K569">
        <v>17</v>
      </c>
      <c r="L569">
        <v>0</v>
      </c>
      <c r="M569">
        <v>17</v>
      </c>
      <c r="N569" s="2">
        <v>45859.520833333343</v>
      </c>
      <c r="O569" t="b">
        <v>0</v>
      </c>
    </row>
    <row r="570" spans="1:15" x14ac:dyDescent="0.2">
      <c r="A570">
        <v>48703</v>
      </c>
      <c r="B570" t="s">
        <v>356</v>
      </c>
      <c r="C570" t="s">
        <v>16</v>
      </c>
      <c r="D570" t="s">
        <v>51</v>
      </c>
      <c r="E570" t="s">
        <v>265</v>
      </c>
      <c r="F570" t="s">
        <v>19</v>
      </c>
      <c r="G570" t="s">
        <v>85</v>
      </c>
      <c r="H570" t="s">
        <v>21</v>
      </c>
      <c r="J570">
        <v>1</v>
      </c>
      <c r="K570">
        <v>17</v>
      </c>
      <c r="L570">
        <v>0</v>
      </c>
      <c r="M570">
        <v>17</v>
      </c>
      <c r="N570" s="2">
        <v>45859.520833333343</v>
      </c>
      <c r="O570" t="b">
        <v>0</v>
      </c>
    </row>
    <row r="571" spans="1:15" x14ac:dyDescent="0.2">
      <c r="A571">
        <v>48703</v>
      </c>
      <c r="B571" t="s">
        <v>356</v>
      </c>
      <c r="C571" t="s">
        <v>16</v>
      </c>
      <c r="D571" t="s">
        <v>51</v>
      </c>
      <c r="E571" t="s">
        <v>265</v>
      </c>
      <c r="F571" t="s">
        <v>19</v>
      </c>
      <c r="G571" t="s">
        <v>84</v>
      </c>
      <c r="H571" t="s">
        <v>21</v>
      </c>
      <c r="J571">
        <v>1</v>
      </c>
      <c r="K571">
        <v>17</v>
      </c>
      <c r="L571">
        <v>0</v>
      </c>
      <c r="M571">
        <v>17</v>
      </c>
      <c r="N571" s="2">
        <v>45859.520833333343</v>
      </c>
      <c r="O571" t="b">
        <v>0</v>
      </c>
    </row>
    <row r="572" spans="1:15" x14ac:dyDescent="0.2">
      <c r="A572">
        <v>48703</v>
      </c>
      <c r="B572" t="s">
        <v>356</v>
      </c>
      <c r="C572" t="s">
        <v>16</v>
      </c>
      <c r="D572" t="s">
        <v>51</v>
      </c>
      <c r="E572" t="s">
        <v>265</v>
      </c>
      <c r="F572" t="s">
        <v>19</v>
      </c>
      <c r="G572" t="s">
        <v>173</v>
      </c>
      <c r="H572" t="s">
        <v>21</v>
      </c>
      <c r="J572">
        <v>1</v>
      </c>
      <c r="K572">
        <v>17</v>
      </c>
      <c r="L572">
        <v>0</v>
      </c>
      <c r="M572">
        <v>17</v>
      </c>
      <c r="N572" s="2">
        <v>45859.520833333343</v>
      </c>
      <c r="O572" t="b">
        <v>0</v>
      </c>
    </row>
    <row r="573" spans="1:15" x14ac:dyDescent="0.2">
      <c r="A573">
        <v>48703</v>
      </c>
      <c r="B573" t="s">
        <v>356</v>
      </c>
      <c r="C573" t="s">
        <v>16</v>
      </c>
      <c r="D573" t="s">
        <v>91</v>
      </c>
      <c r="E573" t="s">
        <v>265</v>
      </c>
      <c r="F573" t="s">
        <v>19</v>
      </c>
      <c r="G573" t="s">
        <v>359</v>
      </c>
      <c r="H573" t="s">
        <v>21</v>
      </c>
      <c r="J573">
        <v>0</v>
      </c>
      <c r="K573">
        <v>9</v>
      </c>
      <c r="L573">
        <v>0</v>
      </c>
      <c r="M573">
        <v>9</v>
      </c>
      <c r="N573" s="2">
        <v>45950.520833333343</v>
      </c>
      <c r="O573" t="b">
        <v>0</v>
      </c>
    </row>
    <row r="574" spans="1:15" x14ac:dyDescent="0.2">
      <c r="A574">
        <v>48703</v>
      </c>
      <c r="B574" t="s">
        <v>356</v>
      </c>
      <c r="C574" t="s">
        <v>16</v>
      </c>
      <c r="D574" t="s">
        <v>91</v>
      </c>
      <c r="E574" t="s">
        <v>265</v>
      </c>
      <c r="F574" t="s">
        <v>19</v>
      </c>
      <c r="G574" t="s">
        <v>92</v>
      </c>
      <c r="H574" t="s">
        <v>21</v>
      </c>
      <c r="J574">
        <v>0.5</v>
      </c>
      <c r="K574">
        <v>9</v>
      </c>
      <c r="L574">
        <v>0</v>
      </c>
      <c r="M574">
        <v>9</v>
      </c>
      <c r="N574" s="2">
        <v>45950.520833333343</v>
      </c>
      <c r="O574" t="b">
        <v>0</v>
      </c>
    </row>
    <row r="575" spans="1:15" x14ac:dyDescent="0.2">
      <c r="A575">
        <v>48703</v>
      </c>
      <c r="B575" t="s">
        <v>356</v>
      </c>
      <c r="C575" t="s">
        <v>16</v>
      </c>
      <c r="D575" t="s">
        <v>91</v>
      </c>
      <c r="E575" t="s">
        <v>265</v>
      </c>
      <c r="F575" t="s">
        <v>19</v>
      </c>
      <c r="G575" t="s">
        <v>70</v>
      </c>
      <c r="H575" t="s">
        <v>21</v>
      </c>
      <c r="J575">
        <v>1</v>
      </c>
      <c r="K575">
        <v>9</v>
      </c>
      <c r="L575">
        <v>0</v>
      </c>
      <c r="M575">
        <v>9</v>
      </c>
      <c r="N575" s="2">
        <v>45950.520833333343</v>
      </c>
      <c r="O575" t="b">
        <v>0</v>
      </c>
    </row>
    <row r="576" spans="1:15" x14ac:dyDescent="0.2">
      <c r="A576">
        <v>48703</v>
      </c>
      <c r="B576" t="s">
        <v>356</v>
      </c>
      <c r="C576" t="s">
        <v>16</v>
      </c>
      <c r="D576" t="s">
        <v>91</v>
      </c>
      <c r="E576" t="s">
        <v>265</v>
      </c>
      <c r="F576" t="s">
        <v>19</v>
      </c>
      <c r="G576" t="s">
        <v>69</v>
      </c>
      <c r="H576" t="s">
        <v>21</v>
      </c>
      <c r="J576">
        <v>1</v>
      </c>
      <c r="K576">
        <v>9</v>
      </c>
      <c r="L576">
        <v>0</v>
      </c>
      <c r="M576">
        <v>9</v>
      </c>
      <c r="N576" s="2">
        <v>45950.520833333343</v>
      </c>
      <c r="O576" t="b">
        <v>0</v>
      </c>
    </row>
    <row r="577" spans="1:15" x14ac:dyDescent="0.2">
      <c r="A577">
        <v>48703</v>
      </c>
      <c r="B577" t="s">
        <v>356</v>
      </c>
      <c r="C577" t="s">
        <v>16</v>
      </c>
      <c r="D577" t="s">
        <v>91</v>
      </c>
      <c r="E577" t="s">
        <v>265</v>
      </c>
      <c r="F577" t="s">
        <v>19</v>
      </c>
      <c r="G577" t="s">
        <v>71</v>
      </c>
      <c r="H577" t="s">
        <v>21</v>
      </c>
      <c r="J577">
        <v>2</v>
      </c>
      <c r="K577">
        <v>9</v>
      </c>
      <c r="L577">
        <v>0</v>
      </c>
      <c r="M577">
        <v>9</v>
      </c>
      <c r="N577" s="2">
        <v>45950.520833333343</v>
      </c>
      <c r="O577" t="b">
        <v>0</v>
      </c>
    </row>
    <row r="578" spans="1:15" x14ac:dyDescent="0.2">
      <c r="A578">
        <v>48703</v>
      </c>
      <c r="B578" t="s">
        <v>356</v>
      </c>
      <c r="C578" t="s">
        <v>16</v>
      </c>
      <c r="D578" t="s">
        <v>91</v>
      </c>
      <c r="E578" t="s">
        <v>265</v>
      </c>
      <c r="F578" t="s">
        <v>19</v>
      </c>
      <c r="G578" t="s">
        <v>360</v>
      </c>
      <c r="H578" t="s">
        <v>21</v>
      </c>
      <c r="J578">
        <v>2</v>
      </c>
      <c r="K578">
        <v>9</v>
      </c>
      <c r="L578">
        <v>0</v>
      </c>
      <c r="M578">
        <v>9</v>
      </c>
      <c r="N578" s="2">
        <v>45950.520833333343</v>
      </c>
      <c r="O578" t="b">
        <v>0</v>
      </c>
    </row>
    <row r="579" spans="1:15" x14ac:dyDescent="0.2">
      <c r="A579">
        <v>48703</v>
      </c>
      <c r="B579" t="s">
        <v>356</v>
      </c>
      <c r="C579" t="s">
        <v>16</v>
      </c>
      <c r="D579" t="s">
        <v>91</v>
      </c>
      <c r="E579" t="s">
        <v>265</v>
      </c>
      <c r="F579" t="s">
        <v>19</v>
      </c>
      <c r="G579" t="s">
        <v>361</v>
      </c>
      <c r="H579" t="s">
        <v>21</v>
      </c>
      <c r="J579">
        <v>0.5</v>
      </c>
      <c r="K579">
        <v>9</v>
      </c>
      <c r="L579">
        <v>0</v>
      </c>
      <c r="M579">
        <v>9</v>
      </c>
      <c r="N579" s="2">
        <v>45950.520833333343</v>
      </c>
      <c r="O579" t="b">
        <v>0</v>
      </c>
    </row>
    <row r="580" spans="1:15" x14ac:dyDescent="0.2">
      <c r="A580">
        <v>48703</v>
      </c>
      <c r="B580" t="s">
        <v>356</v>
      </c>
      <c r="C580" t="s">
        <v>16</v>
      </c>
      <c r="D580" t="s">
        <v>91</v>
      </c>
      <c r="E580" t="s">
        <v>265</v>
      </c>
      <c r="F580" t="s">
        <v>19</v>
      </c>
      <c r="G580" t="s">
        <v>362</v>
      </c>
      <c r="H580" t="s">
        <v>21</v>
      </c>
      <c r="J580">
        <v>0</v>
      </c>
      <c r="K580">
        <v>9</v>
      </c>
      <c r="L580">
        <v>0</v>
      </c>
      <c r="M580">
        <v>9</v>
      </c>
      <c r="N580" s="2">
        <v>45950.520833333343</v>
      </c>
      <c r="O580" t="b">
        <v>0</v>
      </c>
    </row>
    <row r="581" spans="1:15" x14ac:dyDescent="0.2">
      <c r="A581">
        <v>48703</v>
      </c>
      <c r="B581" t="s">
        <v>356</v>
      </c>
      <c r="C581" t="s">
        <v>16</v>
      </c>
      <c r="D581" t="s">
        <v>91</v>
      </c>
      <c r="E581" t="s">
        <v>265</v>
      </c>
      <c r="F581" t="s">
        <v>19</v>
      </c>
      <c r="G581" t="s">
        <v>363</v>
      </c>
      <c r="H581" t="s">
        <v>21</v>
      </c>
      <c r="J581">
        <v>0</v>
      </c>
      <c r="K581">
        <v>9</v>
      </c>
      <c r="L581">
        <v>0</v>
      </c>
      <c r="M581">
        <v>9</v>
      </c>
      <c r="N581" s="2">
        <v>45950.520833333343</v>
      </c>
      <c r="O581" t="b">
        <v>0</v>
      </c>
    </row>
    <row r="582" spans="1:15" x14ac:dyDescent="0.2">
      <c r="A582">
        <v>48703</v>
      </c>
      <c r="B582" t="s">
        <v>356</v>
      </c>
      <c r="C582" t="s">
        <v>16</v>
      </c>
      <c r="D582" t="s">
        <v>91</v>
      </c>
      <c r="E582" t="s">
        <v>265</v>
      </c>
      <c r="F582" t="s">
        <v>19</v>
      </c>
      <c r="G582" t="s">
        <v>174</v>
      </c>
      <c r="H582" t="s">
        <v>21</v>
      </c>
      <c r="J582">
        <v>1</v>
      </c>
      <c r="K582">
        <v>9</v>
      </c>
      <c r="L582">
        <v>0</v>
      </c>
      <c r="M582">
        <v>9</v>
      </c>
      <c r="N582" s="2">
        <v>45950.520833333343</v>
      </c>
      <c r="O582" t="b">
        <v>0</v>
      </c>
    </row>
    <row r="583" spans="1:15" x14ac:dyDescent="0.2">
      <c r="A583">
        <v>48703</v>
      </c>
      <c r="B583" t="s">
        <v>356</v>
      </c>
      <c r="C583" t="s">
        <v>16</v>
      </c>
      <c r="D583" t="s">
        <v>91</v>
      </c>
      <c r="E583" t="s">
        <v>265</v>
      </c>
      <c r="F583" t="s">
        <v>19</v>
      </c>
      <c r="G583" t="s">
        <v>172</v>
      </c>
      <c r="H583" t="s">
        <v>21</v>
      </c>
      <c r="J583">
        <v>0</v>
      </c>
      <c r="K583">
        <v>9</v>
      </c>
      <c r="L583">
        <v>0</v>
      </c>
      <c r="M583">
        <v>9</v>
      </c>
      <c r="N583" s="2">
        <v>45950.520833333343</v>
      </c>
      <c r="O583" t="b">
        <v>0</v>
      </c>
    </row>
    <row r="584" spans="1:15" x14ac:dyDescent="0.2">
      <c r="A584">
        <v>48703</v>
      </c>
      <c r="B584" t="s">
        <v>356</v>
      </c>
      <c r="C584" t="s">
        <v>16</v>
      </c>
      <c r="D584" t="s">
        <v>91</v>
      </c>
      <c r="E584" t="s">
        <v>265</v>
      </c>
      <c r="F584" t="s">
        <v>19</v>
      </c>
      <c r="G584" t="s">
        <v>175</v>
      </c>
      <c r="H584" t="s">
        <v>21</v>
      </c>
      <c r="J584">
        <v>0</v>
      </c>
      <c r="K584">
        <v>9</v>
      </c>
      <c r="L584">
        <v>0</v>
      </c>
      <c r="M584">
        <v>9</v>
      </c>
      <c r="N584" s="2">
        <v>45950.520833333343</v>
      </c>
      <c r="O584" t="b">
        <v>0</v>
      </c>
    </row>
    <row r="585" spans="1:15" x14ac:dyDescent="0.2">
      <c r="A585">
        <v>48703</v>
      </c>
      <c r="B585" t="s">
        <v>356</v>
      </c>
      <c r="C585" t="s">
        <v>16</v>
      </c>
      <c r="D585" t="s">
        <v>91</v>
      </c>
      <c r="E585" t="s">
        <v>265</v>
      </c>
      <c r="F585" t="s">
        <v>19</v>
      </c>
      <c r="G585" t="s">
        <v>171</v>
      </c>
      <c r="H585" t="s">
        <v>21</v>
      </c>
      <c r="J585">
        <v>1</v>
      </c>
      <c r="K585">
        <v>9</v>
      </c>
      <c r="L585">
        <v>0</v>
      </c>
      <c r="M585">
        <v>9</v>
      </c>
      <c r="N585" s="2">
        <v>45950.520833333343</v>
      </c>
      <c r="O585" t="b">
        <v>0</v>
      </c>
    </row>
    <row r="586" spans="1:15" x14ac:dyDescent="0.2">
      <c r="A586">
        <v>48703</v>
      </c>
      <c r="B586" t="s">
        <v>356</v>
      </c>
      <c r="C586" t="s">
        <v>16</v>
      </c>
      <c r="D586" t="s">
        <v>262</v>
      </c>
      <c r="E586" t="s">
        <v>265</v>
      </c>
      <c r="F586" t="s">
        <v>19</v>
      </c>
      <c r="G586" t="s">
        <v>74</v>
      </c>
      <c r="H586" t="s">
        <v>21</v>
      </c>
      <c r="J586">
        <v>0.5</v>
      </c>
      <c r="K586">
        <v>0.5</v>
      </c>
      <c r="L586">
        <v>0</v>
      </c>
      <c r="M586">
        <v>0.5</v>
      </c>
      <c r="O586" t="b">
        <v>0</v>
      </c>
    </row>
    <row r="587" spans="1:15" x14ac:dyDescent="0.2">
      <c r="A587">
        <v>48723</v>
      </c>
      <c r="B587" t="s">
        <v>263</v>
      </c>
      <c r="C587" t="s">
        <v>16</v>
      </c>
      <c r="D587" t="s">
        <v>91</v>
      </c>
      <c r="E587" t="s">
        <v>265</v>
      </c>
      <c r="F587" t="s">
        <v>19</v>
      </c>
      <c r="G587" t="s">
        <v>364</v>
      </c>
      <c r="H587" t="s">
        <v>21</v>
      </c>
      <c r="J587">
        <v>0</v>
      </c>
      <c r="K587">
        <v>14.5</v>
      </c>
      <c r="L587">
        <v>0</v>
      </c>
      <c r="M587">
        <v>14.5</v>
      </c>
      <c r="O587" t="b">
        <v>0</v>
      </c>
    </row>
    <row r="588" spans="1:15" x14ac:dyDescent="0.2">
      <c r="A588">
        <v>48723</v>
      </c>
      <c r="B588" t="s">
        <v>263</v>
      </c>
      <c r="C588" t="s">
        <v>16</v>
      </c>
      <c r="D588" t="s">
        <v>91</v>
      </c>
      <c r="E588" t="s">
        <v>265</v>
      </c>
      <c r="F588" t="s">
        <v>19</v>
      </c>
      <c r="G588" t="s">
        <v>92</v>
      </c>
      <c r="H588" t="s">
        <v>21</v>
      </c>
      <c r="I588" t="s">
        <v>194</v>
      </c>
      <c r="J588">
        <v>0.5</v>
      </c>
      <c r="K588">
        <v>14.5</v>
      </c>
      <c r="L588">
        <v>0</v>
      </c>
      <c r="M588">
        <v>14.5</v>
      </c>
      <c r="O588" t="b">
        <v>0</v>
      </c>
    </row>
    <row r="589" spans="1:15" x14ac:dyDescent="0.2">
      <c r="A589">
        <v>48723</v>
      </c>
      <c r="B589" t="s">
        <v>263</v>
      </c>
      <c r="C589" t="s">
        <v>16</v>
      </c>
      <c r="D589" t="s">
        <v>91</v>
      </c>
      <c r="E589" t="s">
        <v>265</v>
      </c>
      <c r="F589" t="s">
        <v>19</v>
      </c>
      <c r="G589" t="s">
        <v>70</v>
      </c>
      <c r="H589" t="s">
        <v>21</v>
      </c>
      <c r="I589" t="s">
        <v>194</v>
      </c>
      <c r="J589">
        <v>1</v>
      </c>
      <c r="K589">
        <v>14.5</v>
      </c>
      <c r="L589">
        <v>0</v>
      </c>
      <c r="M589">
        <v>14.5</v>
      </c>
      <c r="O589" t="b">
        <v>0</v>
      </c>
    </row>
    <row r="590" spans="1:15" x14ac:dyDescent="0.2">
      <c r="A590">
        <v>48723</v>
      </c>
      <c r="B590" t="s">
        <v>263</v>
      </c>
      <c r="C590" t="s">
        <v>16</v>
      </c>
      <c r="D590" t="s">
        <v>91</v>
      </c>
      <c r="E590" t="s">
        <v>265</v>
      </c>
      <c r="F590" t="s">
        <v>19</v>
      </c>
      <c r="G590" t="s">
        <v>69</v>
      </c>
      <c r="H590" t="s">
        <v>21</v>
      </c>
      <c r="I590" t="s">
        <v>194</v>
      </c>
      <c r="J590">
        <v>1</v>
      </c>
      <c r="K590">
        <v>14.5</v>
      </c>
      <c r="L590">
        <v>0</v>
      </c>
      <c r="M590">
        <v>14.5</v>
      </c>
      <c r="O590" t="b">
        <v>0</v>
      </c>
    </row>
    <row r="591" spans="1:15" x14ac:dyDescent="0.2">
      <c r="A591">
        <v>48723</v>
      </c>
      <c r="B591" t="s">
        <v>263</v>
      </c>
      <c r="C591" t="s">
        <v>16</v>
      </c>
      <c r="D591" t="s">
        <v>91</v>
      </c>
      <c r="E591" t="s">
        <v>265</v>
      </c>
      <c r="F591" t="s">
        <v>19</v>
      </c>
      <c r="G591" t="s">
        <v>71</v>
      </c>
      <c r="H591" t="s">
        <v>21</v>
      </c>
      <c r="I591" t="s">
        <v>194</v>
      </c>
      <c r="J591">
        <v>2</v>
      </c>
      <c r="K591">
        <v>14.5</v>
      </c>
      <c r="L591">
        <v>0</v>
      </c>
      <c r="M591">
        <v>14.5</v>
      </c>
      <c r="O591" t="b">
        <v>0</v>
      </c>
    </row>
    <row r="592" spans="1:15" x14ac:dyDescent="0.2">
      <c r="A592">
        <v>48723</v>
      </c>
      <c r="B592" t="s">
        <v>263</v>
      </c>
      <c r="C592" t="s">
        <v>16</v>
      </c>
      <c r="D592" t="s">
        <v>91</v>
      </c>
      <c r="E592" t="s">
        <v>265</v>
      </c>
      <c r="F592" t="s">
        <v>19</v>
      </c>
      <c r="G592" t="s">
        <v>365</v>
      </c>
      <c r="H592" t="s">
        <v>21</v>
      </c>
      <c r="I592" t="s">
        <v>234</v>
      </c>
      <c r="J592">
        <v>1</v>
      </c>
      <c r="K592">
        <v>14.5</v>
      </c>
      <c r="L592">
        <v>0</v>
      </c>
      <c r="M592">
        <v>14.5</v>
      </c>
      <c r="O592" t="b">
        <v>0</v>
      </c>
    </row>
    <row r="593" spans="1:15" x14ac:dyDescent="0.2">
      <c r="A593">
        <v>48723</v>
      </c>
      <c r="B593" t="s">
        <v>263</v>
      </c>
      <c r="C593" t="s">
        <v>16</v>
      </c>
      <c r="D593" t="s">
        <v>91</v>
      </c>
      <c r="E593" t="s">
        <v>265</v>
      </c>
      <c r="F593" t="s">
        <v>19</v>
      </c>
      <c r="G593" t="s">
        <v>172</v>
      </c>
      <c r="H593" t="s">
        <v>21</v>
      </c>
      <c r="J593">
        <v>2</v>
      </c>
      <c r="K593">
        <v>14.5</v>
      </c>
      <c r="L593">
        <v>0</v>
      </c>
      <c r="M593">
        <v>14.5</v>
      </c>
      <c r="O593" t="b">
        <v>0</v>
      </c>
    </row>
    <row r="594" spans="1:15" x14ac:dyDescent="0.2">
      <c r="A594">
        <v>48723</v>
      </c>
      <c r="B594" t="s">
        <v>263</v>
      </c>
      <c r="C594" t="s">
        <v>16</v>
      </c>
      <c r="D594" t="s">
        <v>91</v>
      </c>
      <c r="E594" t="s">
        <v>265</v>
      </c>
      <c r="F594" t="s">
        <v>19</v>
      </c>
      <c r="G594" t="s">
        <v>175</v>
      </c>
      <c r="H594" t="s">
        <v>21</v>
      </c>
      <c r="J594">
        <v>2</v>
      </c>
      <c r="K594">
        <v>14.5</v>
      </c>
      <c r="L594">
        <v>0</v>
      </c>
      <c r="M594">
        <v>14.5</v>
      </c>
      <c r="O594" t="b">
        <v>0</v>
      </c>
    </row>
    <row r="595" spans="1:15" x14ac:dyDescent="0.2">
      <c r="A595">
        <v>48723</v>
      </c>
      <c r="B595" t="s">
        <v>263</v>
      </c>
      <c r="C595" t="s">
        <v>16</v>
      </c>
      <c r="D595" t="s">
        <v>91</v>
      </c>
      <c r="E595" t="s">
        <v>265</v>
      </c>
      <c r="F595" t="s">
        <v>19</v>
      </c>
      <c r="G595" t="s">
        <v>273</v>
      </c>
      <c r="H595" t="s">
        <v>21</v>
      </c>
      <c r="J595">
        <v>2</v>
      </c>
      <c r="K595">
        <v>14.5</v>
      </c>
      <c r="L595">
        <v>0</v>
      </c>
      <c r="M595">
        <v>14.5</v>
      </c>
      <c r="O595" t="b">
        <v>0</v>
      </c>
    </row>
    <row r="596" spans="1:15" x14ac:dyDescent="0.2">
      <c r="A596">
        <v>48723</v>
      </c>
      <c r="B596" t="s">
        <v>263</v>
      </c>
      <c r="C596" t="s">
        <v>16</v>
      </c>
      <c r="D596" t="s">
        <v>91</v>
      </c>
      <c r="E596" t="s">
        <v>265</v>
      </c>
      <c r="F596" t="s">
        <v>19</v>
      </c>
      <c r="G596" t="s">
        <v>366</v>
      </c>
      <c r="H596" t="s">
        <v>21</v>
      </c>
      <c r="I596" t="s">
        <v>274</v>
      </c>
      <c r="J596">
        <v>2</v>
      </c>
      <c r="K596">
        <v>14.5</v>
      </c>
      <c r="L596">
        <v>0</v>
      </c>
      <c r="M596">
        <v>14.5</v>
      </c>
      <c r="O596" t="b">
        <v>0</v>
      </c>
    </row>
    <row r="597" spans="1:15" x14ac:dyDescent="0.2">
      <c r="A597">
        <v>48723</v>
      </c>
      <c r="B597" t="s">
        <v>263</v>
      </c>
      <c r="C597" t="s">
        <v>16</v>
      </c>
      <c r="D597" t="s">
        <v>91</v>
      </c>
      <c r="E597" t="s">
        <v>265</v>
      </c>
      <c r="F597" t="s">
        <v>19</v>
      </c>
      <c r="G597" t="s">
        <v>367</v>
      </c>
      <c r="H597" t="s">
        <v>21</v>
      </c>
      <c r="I597" t="s">
        <v>368</v>
      </c>
      <c r="J597">
        <v>1</v>
      </c>
      <c r="K597">
        <v>14.5</v>
      </c>
      <c r="L597">
        <v>0</v>
      </c>
      <c r="M597">
        <v>14.5</v>
      </c>
      <c r="O597" t="b">
        <v>0</v>
      </c>
    </row>
    <row r="598" spans="1:15" x14ac:dyDescent="0.2">
      <c r="A598">
        <v>48723</v>
      </c>
      <c r="B598" t="s">
        <v>263</v>
      </c>
      <c r="C598" t="s">
        <v>16</v>
      </c>
      <c r="D598" t="s">
        <v>262</v>
      </c>
      <c r="E598" t="s">
        <v>265</v>
      </c>
      <c r="F598" t="s">
        <v>19</v>
      </c>
      <c r="G598" t="s">
        <v>74</v>
      </c>
      <c r="H598" t="s">
        <v>21</v>
      </c>
      <c r="J598">
        <v>0.5</v>
      </c>
      <c r="K598">
        <v>0.5</v>
      </c>
      <c r="L598">
        <v>0</v>
      </c>
      <c r="M598">
        <v>0.5</v>
      </c>
      <c r="O598" t="b">
        <v>0</v>
      </c>
    </row>
    <row r="599" spans="1:15" x14ac:dyDescent="0.2">
      <c r="A599">
        <v>49534</v>
      </c>
      <c r="B599" t="s">
        <v>369</v>
      </c>
      <c r="C599" t="s">
        <v>16</v>
      </c>
      <c r="D599" t="s">
        <v>370</v>
      </c>
      <c r="E599" t="s">
        <v>77</v>
      </c>
      <c r="F599" t="s">
        <v>19</v>
      </c>
      <c r="G599" t="s">
        <v>371</v>
      </c>
      <c r="H599" t="s">
        <v>21</v>
      </c>
      <c r="J599">
        <v>2</v>
      </c>
      <c r="K599">
        <v>38</v>
      </c>
      <c r="L599">
        <v>2</v>
      </c>
      <c r="M599">
        <v>36</v>
      </c>
      <c r="O599" t="b">
        <v>0</v>
      </c>
    </row>
    <row r="600" spans="1:15" x14ac:dyDescent="0.2">
      <c r="A600">
        <v>49534</v>
      </c>
      <c r="B600" t="s">
        <v>369</v>
      </c>
      <c r="C600" t="s">
        <v>16</v>
      </c>
      <c r="D600" t="s">
        <v>370</v>
      </c>
      <c r="E600" t="s">
        <v>77</v>
      </c>
      <c r="F600" t="s">
        <v>19</v>
      </c>
      <c r="G600" t="s">
        <v>372</v>
      </c>
      <c r="H600" t="s">
        <v>21</v>
      </c>
      <c r="J600">
        <v>15</v>
      </c>
      <c r="K600">
        <v>38</v>
      </c>
      <c r="L600">
        <v>2</v>
      </c>
      <c r="M600">
        <v>36</v>
      </c>
      <c r="O600" t="b">
        <v>0</v>
      </c>
    </row>
    <row r="601" spans="1:15" x14ac:dyDescent="0.2">
      <c r="A601">
        <v>49534</v>
      </c>
      <c r="B601" t="s">
        <v>369</v>
      </c>
      <c r="C601" t="s">
        <v>16</v>
      </c>
      <c r="D601" t="s">
        <v>370</v>
      </c>
      <c r="E601" t="s">
        <v>77</v>
      </c>
      <c r="F601" t="s">
        <v>19</v>
      </c>
      <c r="G601" t="s">
        <v>373</v>
      </c>
      <c r="H601" t="s">
        <v>21</v>
      </c>
      <c r="I601" t="s">
        <v>77</v>
      </c>
      <c r="J601">
        <v>4</v>
      </c>
      <c r="K601">
        <v>38</v>
      </c>
      <c r="L601">
        <v>2</v>
      </c>
      <c r="M601">
        <v>36</v>
      </c>
      <c r="O601" t="b">
        <v>0</v>
      </c>
    </row>
    <row r="602" spans="1:15" x14ac:dyDescent="0.2">
      <c r="A602">
        <v>49534</v>
      </c>
      <c r="B602" t="s">
        <v>369</v>
      </c>
      <c r="C602" t="s">
        <v>16</v>
      </c>
      <c r="D602" t="s">
        <v>370</v>
      </c>
      <c r="E602" t="s">
        <v>77</v>
      </c>
      <c r="F602" t="s">
        <v>19</v>
      </c>
      <c r="G602" t="s">
        <v>374</v>
      </c>
      <c r="H602" t="s">
        <v>21</v>
      </c>
      <c r="J602">
        <v>2</v>
      </c>
      <c r="K602">
        <v>38</v>
      </c>
      <c r="L602">
        <v>2</v>
      </c>
      <c r="M602">
        <v>36</v>
      </c>
      <c r="O602" t="b">
        <v>0</v>
      </c>
    </row>
    <row r="603" spans="1:15" x14ac:dyDescent="0.2">
      <c r="A603">
        <v>49534</v>
      </c>
      <c r="B603" t="s">
        <v>369</v>
      </c>
      <c r="C603" t="s">
        <v>16</v>
      </c>
      <c r="D603" t="s">
        <v>370</v>
      </c>
      <c r="E603" t="s">
        <v>77</v>
      </c>
      <c r="F603" t="s">
        <v>19</v>
      </c>
      <c r="G603" t="s">
        <v>127</v>
      </c>
      <c r="H603" t="s">
        <v>21</v>
      </c>
      <c r="J603">
        <v>2</v>
      </c>
      <c r="K603">
        <v>38</v>
      </c>
      <c r="L603">
        <v>2</v>
      </c>
      <c r="M603">
        <v>36</v>
      </c>
      <c r="O603" t="b">
        <v>0</v>
      </c>
    </row>
    <row r="604" spans="1:15" x14ac:dyDescent="0.2">
      <c r="A604">
        <v>49534</v>
      </c>
      <c r="B604" t="s">
        <v>369</v>
      </c>
      <c r="C604" t="s">
        <v>16</v>
      </c>
      <c r="D604" t="s">
        <v>370</v>
      </c>
      <c r="E604" t="s">
        <v>77</v>
      </c>
      <c r="F604" t="s">
        <v>19</v>
      </c>
      <c r="G604" t="s">
        <v>124</v>
      </c>
      <c r="H604" t="s">
        <v>21</v>
      </c>
      <c r="J604">
        <v>2</v>
      </c>
      <c r="K604">
        <v>38</v>
      </c>
      <c r="L604">
        <v>2</v>
      </c>
      <c r="M604">
        <v>36</v>
      </c>
      <c r="O604" t="b">
        <v>0</v>
      </c>
    </row>
    <row r="605" spans="1:15" x14ac:dyDescent="0.2">
      <c r="A605">
        <v>49534</v>
      </c>
      <c r="B605" t="s">
        <v>369</v>
      </c>
      <c r="C605" t="s">
        <v>16</v>
      </c>
      <c r="D605" t="s">
        <v>370</v>
      </c>
      <c r="E605" t="s">
        <v>77</v>
      </c>
      <c r="F605" t="s">
        <v>19</v>
      </c>
      <c r="G605" t="s">
        <v>95</v>
      </c>
      <c r="H605" t="s">
        <v>21</v>
      </c>
      <c r="J605">
        <v>1</v>
      </c>
      <c r="K605">
        <v>38</v>
      </c>
      <c r="L605">
        <v>2</v>
      </c>
      <c r="M605">
        <v>36</v>
      </c>
      <c r="O605" t="b">
        <v>0</v>
      </c>
    </row>
    <row r="606" spans="1:15" x14ac:dyDescent="0.2">
      <c r="A606">
        <v>49534</v>
      </c>
      <c r="B606" t="s">
        <v>369</v>
      </c>
      <c r="C606" t="s">
        <v>16</v>
      </c>
      <c r="D606" t="s">
        <v>370</v>
      </c>
      <c r="E606" t="s">
        <v>77</v>
      </c>
      <c r="F606" t="s">
        <v>19</v>
      </c>
      <c r="G606" t="s">
        <v>278</v>
      </c>
      <c r="H606" t="s">
        <v>21</v>
      </c>
      <c r="J606">
        <v>2</v>
      </c>
      <c r="K606">
        <v>38</v>
      </c>
      <c r="L606">
        <v>2</v>
      </c>
      <c r="M606">
        <v>36</v>
      </c>
      <c r="O606" t="b">
        <v>0</v>
      </c>
    </row>
    <row r="607" spans="1:15" x14ac:dyDescent="0.2">
      <c r="A607">
        <v>49534</v>
      </c>
      <c r="B607" t="s">
        <v>369</v>
      </c>
      <c r="C607" t="s">
        <v>16</v>
      </c>
      <c r="D607" t="s">
        <v>76</v>
      </c>
      <c r="E607" t="s">
        <v>77</v>
      </c>
      <c r="F607" t="s">
        <v>19</v>
      </c>
      <c r="G607" t="s">
        <v>208</v>
      </c>
      <c r="H607" t="s">
        <v>21</v>
      </c>
      <c r="J607">
        <v>2</v>
      </c>
      <c r="K607">
        <v>25</v>
      </c>
      <c r="L607">
        <v>0</v>
      </c>
      <c r="M607">
        <v>25</v>
      </c>
      <c r="N607" s="2">
        <v>46125.520833333343</v>
      </c>
      <c r="O607" t="b">
        <v>0</v>
      </c>
    </row>
    <row r="608" spans="1:15" x14ac:dyDescent="0.2">
      <c r="A608">
        <v>49534</v>
      </c>
      <c r="B608" t="s">
        <v>369</v>
      </c>
      <c r="C608" t="s">
        <v>16</v>
      </c>
      <c r="D608" t="s">
        <v>76</v>
      </c>
      <c r="E608" t="s">
        <v>77</v>
      </c>
      <c r="F608" t="s">
        <v>19</v>
      </c>
      <c r="G608" t="s">
        <v>207</v>
      </c>
      <c r="H608" t="s">
        <v>21</v>
      </c>
      <c r="J608">
        <v>2</v>
      </c>
      <c r="K608">
        <v>25</v>
      </c>
      <c r="L608">
        <v>0</v>
      </c>
      <c r="M608">
        <v>25</v>
      </c>
      <c r="N608" s="2">
        <v>46125.520833333343</v>
      </c>
      <c r="O608" t="b">
        <v>0</v>
      </c>
    </row>
    <row r="609" spans="1:15" x14ac:dyDescent="0.2">
      <c r="A609">
        <v>49534</v>
      </c>
      <c r="B609" t="s">
        <v>369</v>
      </c>
      <c r="C609" t="s">
        <v>16</v>
      </c>
      <c r="D609" t="s">
        <v>76</v>
      </c>
      <c r="E609" t="s">
        <v>77</v>
      </c>
      <c r="F609" t="s">
        <v>19</v>
      </c>
      <c r="G609" t="s">
        <v>80</v>
      </c>
      <c r="H609" t="s">
        <v>21</v>
      </c>
      <c r="J609">
        <v>2</v>
      </c>
      <c r="K609">
        <v>25</v>
      </c>
      <c r="L609">
        <v>0</v>
      </c>
      <c r="M609">
        <v>25</v>
      </c>
      <c r="N609" s="2">
        <v>46125.520833333343</v>
      </c>
      <c r="O609" t="b">
        <v>0</v>
      </c>
    </row>
    <row r="610" spans="1:15" x14ac:dyDescent="0.2">
      <c r="A610">
        <v>49534</v>
      </c>
      <c r="B610" t="s">
        <v>369</v>
      </c>
      <c r="C610" t="s">
        <v>16</v>
      </c>
      <c r="D610" t="s">
        <v>76</v>
      </c>
      <c r="E610" t="s">
        <v>77</v>
      </c>
      <c r="F610" t="s">
        <v>19</v>
      </c>
      <c r="G610" t="s">
        <v>82</v>
      </c>
      <c r="H610" t="s">
        <v>21</v>
      </c>
      <c r="J610">
        <v>2</v>
      </c>
      <c r="K610">
        <v>25</v>
      </c>
      <c r="L610">
        <v>0</v>
      </c>
      <c r="M610">
        <v>25</v>
      </c>
      <c r="N610" s="2">
        <v>46125.520833333343</v>
      </c>
      <c r="O610" t="b">
        <v>0</v>
      </c>
    </row>
    <row r="611" spans="1:15" x14ac:dyDescent="0.2">
      <c r="A611">
        <v>49534</v>
      </c>
      <c r="B611" t="s">
        <v>369</v>
      </c>
      <c r="C611" t="s">
        <v>16</v>
      </c>
      <c r="D611" t="s">
        <v>76</v>
      </c>
      <c r="E611" t="s">
        <v>77</v>
      </c>
      <c r="F611" t="s">
        <v>19</v>
      </c>
      <c r="G611" t="s">
        <v>83</v>
      </c>
      <c r="H611" t="s">
        <v>21</v>
      </c>
      <c r="J611">
        <v>2</v>
      </c>
      <c r="K611">
        <v>25</v>
      </c>
      <c r="L611">
        <v>0</v>
      </c>
      <c r="M611">
        <v>25</v>
      </c>
      <c r="N611" s="2">
        <v>46125.520833333343</v>
      </c>
      <c r="O611" t="b">
        <v>0</v>
      </c>
    </row>
    <row r="612" spans="1:15" x14ac:dyDescent="0.2">
      <c r="A612">
        <v>49534</v>
      </c>
      <c r="B612" t="s">
        <v>369</v>
      </c>
      <c r="C612" t="s">
        <v>16</v>
      </c>
      <c r="D612" t="s">
        <v>76</v>
      </c>
      <c r="E612" t="s">
        <v>77</v>
      </c>
      <c r="F612" t="s">
        <v>19</v>
      </c>
      <c r="G612" t="s">
        <v>81</v>
      </c>
      <c r="H612" t="s">
        <v>21</v>
      </c>
      <c r="J612">
        <v>2</v>
      </c>
      <c r="K612">
        <v>25</v>
      </c>
      <c r="L612">
        <v>0</v>
      </c>
      <c r="M612">
        <v>25</v>
      </c>
      <c r="N612" s="2">
        <v>46125.520833333343</v>
      </c>
      <c r="O612" t="b">
        <v>0</v>
      </c>
    </row>
    <row r="613" spans="1:15" x14ac:dyDescent="0.2">
      <c r="A613">
        <v>49534</v>
      </c>
      <c r="B613" t="s">
        <v>369</v>
      </c>
      <c r="C613" t="s">
        <v>16</v>
      </c>
      <c r="D613" t="s">
        <v>76</v>
      </c>
      <c r="E613" t="s">
        <v>77</v>
      </c>
      <c r="F613" t="s">
        <v>19</v>
      </c>
      <c r="G613" t="s">
        <v>84</v>
      </c>
      <c r="H613" t="s">
        <v>21</v>
      </c>
      <c r="J613">
        <v>1</v>
      </c>
      <c r="K613">
        <v>25</v>
      </c>
      <c r="L613">
        <v>0</v>
      </c>
      <c r="M613">
        <v>25</v>
      </c>
      <c r="N613" s="2">
        <v>46125.520833333343</v>
      </c>
      <c r="O613" t="b">
        <v>0</v>
      </c>
    </row>
    <row r="614" spans="1:15" x14ac:dyDescent="0.2">
      <c r="A614">
        <v>49534</v>
      </c>
      <c r="B614" t="s">
        <v>369</v>
      </c>
      <c r="C614" t="s">
        <v>16</v>
      </c>
      <c r="D614" t="s">
        <v>76</v>
      </c>
      <c r="E614" t="s">
        <v>77</v>
      </c>
      <c r="F614" t="s">
        <v>19</v>
      </c>
      <c r="G614" t="s">
        <v>86</v>
      </c>
      <c r="H614" t="s">
        <v>21</v>
      </c>
      <c r="J614">
        <v>2</v>
      </c>
      <c r="K614">
        <v>25</v>
      </c>
      <c r="L614">
        <v>0</v>
      </c>
      <c r="M614">
        <v>25</v>
      </c>
      <c r="N614" s="2">
        <v>46125.520833333343</v>
      </c>
      <c r="O614" t="b">
        <v>0</v>
      </c>
    </row>
    <row r="615" spans="1:15" x14ac:dyDescent="0.2">
      <c r="A615">
        <v>49534</v>
      </c>
      <c r="B615" t="s">
        <v>369</v>
      </c>
      <c r="C615" t="s">
        <v>16</v>
      </c>
      <c r="D615" t="s">
        <v>76</v>
      </c>
      <c r="E615" t="s">
        <v>77</v>
      </c>
      <c r="F615" t="s">
        <v>19</v>
      </c>
      <c r="G615" t="s">
        <v>85</v>
      </c>
      <c r="H615" t="s">
        <v>21</v>
      </c>
      <c r="J615">
        <v>1</v>
      </c>
      <c r="K615">
        <v>25</v>
      </c>
      <c r="L615">
        <v>0</v>
      </c>
      <c r="M615">
        <v>25</v>
      </c>
      <c r="N615" s="2">
        <v>46125.520833333343</v>
      </c>
      <c r="O615" t="b">
        <v>0</v>
      </c>
    </row>
    <row r="616" spans="1:15" x14ac:dyDescent="0.2">
      <c r="A616">
        <v>49534</v>
      </c>
      <c r="B616" t="s">
        <v>369</v>
      </c>
      <c r="C616" t="s">
        <v>16</v>
      </c>
      <c r="D616" t="s">
        <v>76</v>
      </c>
      <c r="E616" t="s">
        <v>77</v>
      </c>
      <c r="F616" t="s">
        <v>19</v>
      </c>
      <c r="G616" t="s">
        <v>55</v>
      </c>
      <c r="H616" t="s">
        <v>21</v>
      </c>
      <c r="J616">
        <v>1</v>
      </c>
      <c r="K616">
        <v>25</v>
      </c>
      <c r="L616">
        <v>0</v>
      </c>
      <c r="M616">
        <v>25</v>
      </c>
      <c r="N616" s="2">
        <v>46125.520833333343</v>
      </c>
      <c r="O616" t="b">
        <v>0</v>
      </c>
    </row>
    <row r="617" spans="1:15" x14ac:dyDescent="0.2">
      <c r="A617">
        <v>49534</v>
      </c>
      <c r="B617" t="s">
        <v>369</v>
      </c>
      <c r="C617" t="s">
        <v>16</v>
      </c>
      <c r="D617" t="s">
        <v>76</v>
      </c>
      <c r="E617" t="s">
        <v>77</v>
      </c>
      <c r="F617" t="s">
        <v>19</v>
      </c>
      <c r="G617" t="s">
        <v>166</v>
      </c>
      <c r="H617" t="s">
        <v>21</v>
      </c>
      <c r="J617">
        <v>4</v>
      </c>
      <c r="K617">
        <v>25</v>
      </c>
      <c r="L617">
        <v>0</v>
      </c>
      <c r="M617">
        <v>25</v>
      </c>
      <c r="N617" s="2">
        <v>46125.520833333343</v>
      </c>
      <c r="O617" t="b">
        <v>0</v>
      </c>
    </row>
    <row r="618" spans="1:15" x14ac:dyDescent="0.2">
      <c r="A618">
        <v>49534</v>
      </c>
      <c r="B618" t="s">
        <v>369</v>
      </c>
      <c r="C618" t="s">
        <v>16</v>
      </c>
      <c r="D618" t="s">
        <v>76</v>
      </c>
      <c r="E618" t="s">
        <v>77</v>
      </c>
      <c r="F618" t="s">
        <v>19</v>
      </c>
      <c r="G618" t="s">
        <v>58</v>
      </c>
      <c r="H618" t="s">
        <v>21</v>
      </c>
      <c r="J618">
        <v>1</v>
      </c>
      <c r="K618">
        <v>25</v>
      </c>
      <c r="L618">
        <v>0</v>
      </c>
      <c r="M618">
        <v>25</v>
      </c>
      <c r="N618" s="2">
        <v>46125.520833333343</v>
      </c>
      <c r="O618" t="b">
        <v>0</v>
      </c>
    </row>
    <row r="619" spans="1:15" x14ac:dyDescent="0.2">
      <c r="A619">
        <v>49534</v>
      </c>
      <c r="B619" t="s">
        <v>369</v>
      </c>
      <c r="C619" t="s">
        <v>16</v>
      </c>
      <c r="D619" t="s">
        <v>76</v>
      </c>
      <c r="E619" t="s">
        <v>77</v>
      </c>
      <c r="F619" t="s">
        <v>19</v>
      </c>
      <c r="G619" t="s">
        <v>57</v>
      </c>
      <c r="H619" t="s">
        <v>21</v>
      </c>
      <c r="J619">
        <v>1</v>
      </c>
      <c r="K619">
        <v>25</v>
      </c>
      <c r="L619">
        <v>0</v>
      </c>
      <c r="M619">
        <v>25</v>
      </c>
      <c r="N619" s="2">
        <v>46125.520833333343</v>
      </c>
      <c r="O619" t="b">
        <v>0</v>
      </c>
    </row>
    <row r="620" spans="1:15" x14ac:dyDescent="0.2">
      <c r="A620">
        <v>49534</v>
      </c>
      <c r="B620" t="s">
        <v>369</v>
      </c>
      <c r="C620" t="s">
        <v>16</v>
      </c>
      <c r="D620" t="s">
        <v>76</v>
      </c>
      <c r="E620" t="s">
        <v>77</v>
      </c>
      <c r="F620" t="s">
        <v>19</v>
      </c>
      <c r="G620" t="s">
        <v>56</v>
      </c>
      <c r="H620" t="s">
        <v>21</v>
      </c>
      <c r="J620">
        <v>2</v>
      </c>
      <c r="K620">
        <v>25</v>
      </c>
      <c r="L620">
        <v>0</v>
      </c>
      <c r="M620">
        <v>25</v>
      </c>
      <c r="N620" s="2">
        <v>46125.520833333343</v>
      </c>
      <c r="O620" t="b">
        <v>0</v>
      </c>
    </row>
    <row r="621" spans="1:15" x14ac:dyDescent="0.2">
      <c r="A621">
        <v>49534</v>
      </c>
      <c r="B621" t="s">
        <v>369</v>
      </c>
      <c r="C621" t="s">
        <v>16</v>
      </c>
      <c r="D621" t="s">
        <v>91</v>
      </c>
      <c r="E621" t="s">
        <v>77</v>
      </c>
      <c r="F621" t="s">
        <v>19</v>
      </c>
      <c r="G621" t="s">
        <v>375</v>
      </c>
      <c r="H621" t="s">
        <v>21</v>
      </c>
      <c r="J621">
        <v>2</v>
      </c>
      <c r="K621">
        <v>13</v>
      </c>
      <c r="L621">
        <v>0</v>
      </c>
      <c r="M621">
        <v>13</v>
      </c>
      <c r="N621" s="2">
        <v>46389.5625</v>
      </c>
      <c r="O621" t="b">
        <v>0</v>
      </c>
    </row>
    <row r="622" spans="1:15" x14ac:dyDescent="0.2">
      <c r="A622">
        <v>49534</v>
      </c>
      <c r="B622" t="s">
        <v>369</v>
      </c>
      <c r="C622" t="s">
        <v>16</v>
      </c>
      <c r="D622" t="s">
        <v>91</v>
      </c>
      <c r="E622" t="s">
        <v>77</v>
      </c>
      <c r="F622" t="s">
        <v>19</v>
      </c>
      <c r="G622" t="s">
        <v>376</v>
      </c>
      <c r="H622" t="s">
        <v>21</v>
      </c>
      <c r="J622">
        <v>2</v>
      </c>
      <c r="K622">
        <v>13</v>
      </c>
      <c r="L622">
        <v>0</v>
      </c>
      <c r="M622">
        <v>13</v>
      </c>
      <c r="N622" s="2">
        <v>46389.5625</v>
      </c>
      <c r="O622" t="b">
        <v>0</v>
      </c>
    </row>
    <row r="623" spans="1:15" x14ac:dyDescent="0.2">
      <c r="A623">
        <v>49534</v>
      </c>
      <c r="B623" t="s">
        <v>369</v>
      </c>
      <c r="C623" t="s">
        <v>16</v>
      </c>
      <c r="D623" t="s">
        <v>91</v>
      </c>
      <c r="E623" t="s">
        <v>77</v>
      </c>
      <c r="F623" t="s">
        <v>19</v>
      </c>
      <c r="G623" t="s">
        <v>160</v>
      </c>
      <c r="H623" t="s">
        <v>21</v>
      </c>
      <c r="J623">
        <v>1</v>
      </c>
      <c r="K623">
        <v>13</v>
      </c>
      <c r="L623">
        <v>0</v>
      </c>
      <c r="M623">
        <v>13</v>
      </c>
      <c r="N623" s="2">
        <v>46389.5625</v>
      </c>
      <c r="O623" t="b">
        <v>0</v>
      </c>
    </row>
    <row r="624" spans="1:15" x14ac:dyDescent="0.2">
      <c r="A624">
        <v>49534</v>
      </c>
      <c r="B624" t="s">
        <v>369</v>
      </c>
      <c r="C624" t="s">
        <v>16</v>
      </c>
      <c r="D624" t="s">
        <v>91</v>
      </c>
      <c r="E624" t="s">
        <v>77</v>
      </c>
      <c r="F624" t="s">
        <v>19</v>
      </c>
      <c r="G624" t="s">
        <v>377</v>
      </c>
      <c r="H624" t="s">
        <v>21</v>
      </c>
      <c r="J624">
        <v>2</v>
      </c>
      <c r="K624">
        <v>13</v>
      </c>
      <c r="L624">
        <v>0</v>
      </c>
      <c r="M624">
        <v>13</v>
      </c>
      <c r="N624" s="2">
        <v>46389.5625</v>
      </c>
      <c r="O624" t="b">
        <v>0</v>
      </c>
    </row>
    <row r="625" spans="1:15" x14ac:dyDescent="0.2">
      <c r="A625">
        <v>49534</v>
      </c>
      <c r="B625" t="s">
        <v>369</v>
      </c>
      <c r="C625" t="s">
        <v>16</v>
      </c>
      <c r="D625" t="s">
        <v>91</v>
      </c>
      <c r="E625" t="s">
        <v>77</v>
      </c>
      <c r="F625" t="s">
        <v>19</v>
      </c>
      <c r="G625" t="s">
        <v>101</v>
      </c>
      <c r="H625" t="s">
        <v>21</v>
      </c>
      <c r="J625">
        <v>2</v>
      </c>
      <c r="K625">
        <v>13</v>
      </c>
      <c r="L625">
        <v>0</v>
      </c>
      <c r="M625">
        <v>13</v>
      </c>
      <c r="N625" s="2">
        <v>46389.5625</v>
      </c>
      <c r="O625" t="b">
        <v>0</v>
      </c>
    </row>
    <row r="626" spans="1:15" x14ac:dyDescent="0.2">
      <c r="A626">
        <v>49534</v>
      </c>
      <c r="B626" t="s">
        <v>369</v>
      </c>
      <c r="C626" t="s">
        <v>16</v>
      </c>
      <c r="D626" t="s">
        <v>91</v>
      </c>
      <c r="E626" t="s">
        <v>77</v>
      </c>
      <c r="F626" t="s">
        <v>19</v>
      </c>
      <c r="G626" t="s">
        <v>378</v>
      </c>
      <c r="H626" t="s">
        <v>21</v>
      </c>
      <c r="J626">
        <v>1</v>
      </c>
      <c r="K626">
        <v>13</v>
      </c>
      <c r="L626">
        <v>0</v>
      </c>
      <c r="M626">
        <v>13</v>
      </c>
      <c r="N626" s="2">
        <v>46389.5625</v>
      </c>
      <c r="O626" t="b">
        <v>0</v>
      </c>
    </row>
    <row r="627" spans="1:15" x14ac:dyDescent="0.2">
      <c r="A627">
        <v>49534</v>
      </c>
      <c r="B627" t="s">
        <v>369</v>
      </c>
      <c r="C627" t="s">
        <v>16</v>
      </c>
      <c r="D627" t="s">
        <v>91</v>
      </c>
      <c r="E627" t="s">
        <v>77</v>
      </c>
      <c r="F627" t="s">
        <v>19</v>
      </c>
      <c r="G627" t="s">
        <v>278</v>
      </c>
      <c r="H627" t="s">
        <v>21</v>
      </c>
      <c r="J627">
        <v>2</v>
      </c>
      <c r="K627">
        <v>13</v>
      </c>
      <c r="L627">
        <v>0</v>
      </c>
      <c r="M627">
        <v>13</v>
      </c>
      <c r="N627" s="2">
        <v>46389.5625</v>
      </c>
      <c r="O627" t="b">
        <v>0</v>
      </c>
    </row>
    <row r="628" spans="1:15" x14ac:dyDescent="0.2">
      <c r="A628">
        <v>49534</v>
      </c>
      <c r="B628" t="s">
        <v>369</v>
      </c>
      <c r="C628" t="s">
        <v>16</v>
      </c>
      <c r="D628" t="s">
        <v>91</v>
      </c>
      <c r="E628" t="s">
        <v>77</v>
      </c>
      <c r="F628" t="s">
        <v>19</v>
      </c>
      <c r="G628" t="s">
        <v>95</v>
      </c>
      <c r="H628" t="s">
        <v>21</v>
      </c>
      <c r="J628">
        <v>1</v>
      </c>
      <c r="K628">
        <v>13</v>
      </c>
      <c r="L628">
        <v>0</v>
      </c>
      <c r="M628">
        <v>13</v>
      </c>
      <c r="N628" s="2">
        <v>46389.5625</v>
      </c>
      <c r="O628" t="b">
        <v>0</v>
      </c>
    </row>
    <row r="629" spans="1:15" x14ac:dyDescent="0.2">
      <c r="A629">
        <v>49534</v>
      </c>
      <c r="B629" t="s">
        <v>369</v>
      </c>
      <c r="C629" t="s">
        <v>16</v>
      </c>
      <c r="D629" t="s">
        <v>262</v>
      </c>
      <c r="E629" t="s">
        <v>77</v>
      </c>
      <c r="F629" t="s">
        <v>19</v>
      </c>
      <c r="G629" t="s">
        <v>74</v>
      </c>
      <c r="H629" t="s">
        <v>21</v>
      </c>
      <c r="J629">
        <v>2</v>
      </c>
      <c r="K629">
        <v>2</v>
      </c>
      <c r="L629">
        <v>0</v>
      </c>
      <c r="M629">
        <v>2</v>
      </c>
      <c r="O629" t="b">
        <v>0</v>
      </c>
    </row>
    <row r="630" spans="1:15" x14ac:dyDescent="0.2">
      <c r="A630">
        <v>49534</v>
      </c>
      <c r="B630" t="s">
        <v>369</v>
      </c>
      <c r="C630" t="s">
        <v>16</v>
      </c>
      <c r="D630" t="s">
        <v>262</v>
      </c>
      <c r="E630" t="s">
        <v>77</v>
      </c>
      <c r="F630" t="s">
        <v>19</v>
      </c>
      <c r="G630" t="s">
        <v>379</v>
      </c>
      <c r="H630" t="s">
        <v>21</v>
      </c>
      <c r="K630">
        <v>2</v>
      </c>
      <c r="L630">
        <v>0</v>
      </c>
      <c r="M630">
        <v>2</v>
      </c>
      <c r="O630" t="b">
        <v>0</v>
      </c>
    </row>
    <row r="631" spans="1:15" x14ac:dyDescent="0.2">
      <c r="A631">
        <v>48702</v>
      </c>
      <c r="B631" t="s">
        <v>380</v>
      </c>
      <c r="C631" t="s">
        <v>16</v>
      </c>
      <c r="D631" t="s">
        <v>29</v>
      </c>
      <c r="E631" t="s">
        <v>381</v>
      </c>
      <c r="F631" t="s">
        <v>19</v>
      </c>
      <c r="G631" t="s">
        <v>32</v>
      </c>
      <c r="H631" t="s">
        <v>21</v>
      </c>
      <c r="J631">
        <v>1</v>
      </c>
      <c r="K631">
        <v>42.5</v>
      </c>
      <c r="L631">
        <v>41.5</v>
      </c>
      <c r="M631">
        <v>1</v>
      </c>
      <c r="O631" t="b">
        <v>0</v>
      </c>
    </row>
    <row r="632" spans="1:15" x14ac:dyDescent="0.2">
      <c r="A632">
        <v>48702</v>
      </c>
      <c r="B632" t="s">
        <v>380</v>
      </c>
      <c r="C632" t="s">
        <v>16</v>
      </c>
      <c r="D632" t="s">
        <v>51</v>
      </c>
      <c r="E632" t="s">
        <v>381</v>
      </c>
      <c r="F632" t="s">
        <v>19</v>
      </c>
      <c r="G632" t="s">
        <v>84</v>
      </c>
      <c r="H632" t="s">
        <v>21</v>
      </c>
      <c r="J632">
        <v>1</v>
      </c>
      <c r="K632">
        <v>26</v>
      </c>
      <c r="L632">
        <v>5</v>
      </c>
      <c r="M632">
        <v>21</v>
      </c>
      <c r="N632" s="2">
        <v>45824.520833333343</v>
      </c>
      <c r="O632" t="b">
        <v>0</v>
      </c>
    </row>
    <row r="633" spans="1:15" x14ac:dyDescent="0.2">
      <c r="A633">
        <v>48702</v>
      </c>
      <c r="B633" t="s">
        <v>380</v>
      </c>
      <c r="C633" t="s">
        <v>16</v>
      </c>
      <c r="D633" t="s">
        <v>51</v>
      </c>
      <c r="E633" t="s">
        <v>381</v>
      </c>
      <c r="F633" t="s">
        <v>19</v>
      </c>
      <c r="G633" t="s">
        <v>86</v>
      </c>
      <c r="H633" t="s">
        <v>21</v>
      </c>
      <c r="J633">
        <v>2</v>
      </c>
      <c r="K633">
        <v>26</v>
      </c>
      <c r="L633">
        <v>5</v>
      </c>
      <c r="M633">
        <v>21</v>
      </c>
      <c r="N633" s="2">
        <v>45824.520833333343</v>
      </c>
      <c r="O633" t="b">
        <v>0</v>
      </c>
    </row>
    <row r="634" spans="1:15" x14ac:dyDescent="0.2">
      <c r="A634">
        <v>48702</v>
      </c>
      <c r="B634" t="s">
        <v>380</v>
      </c>
      <c r="C634" t="s">
        <v>16</v>
      </c>
      <c r="D634" t="s">
        <v>51</v>
      </c>
      <c r="E634" t="s">
        <v>381</v>
      </c>
      <c r="F634" t="s">
        <v>19</v>
      </c>
      <c r="G634" t="s">
        <v>55</v>
      </c>
      <c r="H634" t="s">
        <v>21</v>
      </c>
      <c r="J634">
        <v>2</v>
      </c>
      <c r="K634">
        <v>26</v>
      </c>
      <c r="L634">
        <v>5</v>
      </c>
      <c r="M634">
        <v>21</v>
      </c>
      <c r="N634" s="2">
        <v>45824.520833333343</v>
      </c>
      <c r="O634" t="b">
        <v>0</v>
      </c>
    </row>
    <row r="635" spans="1:15" x14ac:dyDescent="0.2">
      <c r="A635">
        <v>48702</v>
      </c>
      <c r="B635" t="s">
        <v>380</v>
      </c>
      <c r="C635" t="s">
        <v>16</v>
      </c>
      <c r="D635" t="s">
        <v>51</v>
      </c>
      <c r="E635" t="s">
        <v>381</v>
      </c>
      <c r="F635" t="s">
        <v>19</v>
      </c>
      <c r="G635" t="s">
        <v>166</v>
      </c>
      <c r="H635" t="s">
        <v>21</v>
      </c>
      <c r="J635">
        <v>6</v>
      </c>
      <c r="K635">
        <v>26</v>
      </c>
      <c r="L635">
        <v>5</v>
      </c>
      <c r="M635">
        <v>21</v>
      </c>
      <c r="N635" s="2">
        <v>45824.520833333343</v>
      </c>
      <c r="O635" t="b">
        <v>0</v>
      </c>
    </row>
    <row r="636" spans="1:15" x14ac:dyDescent="0.2">
      <c r="A636">
        <v>48702</v>
      </c>
      <c r="B636" t="s">
        <v>380</v>
      </c>
      <c r="C636" t="s">
        <v>16</v>
      </c>
      <c r="D636" t="s">
        <v>51</v>
      </c>
      <c r="E636" t="s">
        <v>381</v>
      </c>
      <c r="F636" t="s">
        <v>19</v>
      </c>
      <c r="G636" t="s">
        <v>58</v>
      </c>
      <c r="H636" t="s">
        <v>21</v>
      </c>
      <c r="J636">
        <v>1</v>
      </c>
      <c r="K636">
        <v>26</v>
      </c>
      <c r="L636">
        <v>5</v>
      </c>
      <c r="M636">
        <v>21</v>
      </c>
      <c r="N636" s="2">
        <v>45824.520833333343</v>
      </c>
      <c r="O636" t="b">
        <v>0</v>
      </c>
    </row>
    <row r="637" spans="1:15" x14ac:dyDescent="0.2">
      <c r="A637">
        <v>48702</v>
      </c>
      <c r="B637" t="s">
        <v>380</v>
      </c>
      <c r="C637" t="s">
        <v>16</v>
      </c>
      <c r="D637" t="s">
        <v>51</v>
      </c>
      <c r="E637" t="s">
        <v>381</v>
      </c>
      <c r="F637" t="s">
        <v>19</v>
      </c>
      <c r="G637" t="s">
        <v>57</v>
      </c>
      <c r="H637" t="s">
        <v>21</v>
      </c>
      <c r="J637">
        <v>1</v>
      </c>
      <c r="K637">
        <v>26</v>
      </c>
      <c r="L637">
        <v>5</v>
      </c>
      <c r="M637">
        <v>21</v>
      </c>
      <c r="N637" s="2">
        <v>45824.520833333343</v>
      </c>
      <c r="O637" t="b">
        <v>0</v>
      </c>
    </row>
    <row r="638" spans="1:15" x14ac:dyDescent="0.2">
      <c r="A638">
        <v>48702</v>
      </c>
      <c r="B638" t="s">
        <v>380</v>
      </c>
      <c r="C638" t="s">
        <v>16</v>
      </c>
      <c r="D638" t="s">
        <v>51</v>
      </c>
      <c r="E638" t="s">
        <v>381</v>
      </c>
      <c r="F638" t="s">
        <v>19</v>
      </c>
      <c r="G638" t="s">
        <v>56</v>
      </c>
      <c r="H638" t="s">
        <v>21</v>
      </c>
      <c r="J638">
        <v>2</v>
      </c>
      <c r="K638">
        <v>26</v>
      </c>
      <c r="L638">
        <v>5</v>
      </c>
      <c r="M638">
        <v>21</v>
      </c>
      <c r="N638" s="2">
        <v>45824.520833333343</v>
      </c>
      <c r="O638" t="b">
        <v>0</v>
      </c>
    </row>
    <row r="639" spans="1:15" x14ac:dyDescent="0.2">
      <c r="A639">
        <v>48702</v>
      </c>
      <c r="B639" t="s">
        <v>380</v>
      </c>
      <c r="C639" t="s">
        <v>16</v>
      </c>
      <c r="D639" t="s">
        <v>63</v>
      </c>
      <c r="E639" t="s">
        <v>381</v>
      </c>
      <c r="F639" t="s">
        <v>19</v>
      </c>
      <c r="G639" t="s">
        <v>376</v>
      </c>
      <c r="H639" t="s">
        <v>21</v>
      </c>
      <c r="J639">
        <v>2</v>
      </c>
      <c r="K639">
        <v>17.5</v>
      </c>
      <c r="L639">
        <v>0</v>
      </c>
      <c r="M639">
        <v>17.5</v>
      </c>
      <c r="N639" s="2">
        <v>45915.520833333343</v>
      </c>
      <c r="O639" t="b">
        <v>0</v>
      </c>
    </row>
    <row r="640" spans="1:15" x14ac:dyDescent="0.2">
      <c r="A640">
        <v>48702</v>
      </c>
      <c r="B640" t="s">
        <v>380</v>
      </c>
      <c r="C640" t="s">
        <v>16</v>
      </c>
      <c r="D640" t="s">
        <v>63</v>
      </c>
      <c r="E640" t="s">
        <v>381</v>
      </c>
      <c r="F640" t="s">
        <v>19</v>
      </c>
      <c r="G640" t="s">
        <v>58</v>
      </c>
      <c r="H640" t="s">
        <v>21</v>
      </c>
      <c r="J640">
        <v>2</v>
      </c>
      <c r="K640">
        <v>17.5</v>
      </c>
      <c r="L640">
        <v>0</v>
      </c>
      <c r="M640">
        <v>17.5</v>
      </c>
      <c r="N640" s="2">
        <v>45915.520833333343</v>
      </c>
      <c r="O640" t="b">
        <v>0</v>
      </c>
    </row>
    <row r="641" spans="1:15" x14ac:dyDescent="0.2">
      <c r="A641">
        <v>48702</v>
      </c>
      <c r="B641" t="s">
        <v>380</v>
      </c>
      <c r="C641" t="s">
        <v>16</v>
      </c>
      <c r="D641" t="s">
        <v>63</v>
      </c>
      <c r="E641" t="s">
        <v>381</v>
      </c>
      <c r="F641" t="s">
        <v>19</v>
      </c>
      <c r="G641" t="s">
        <v>57</v>
      </c>
      <c r="H641" t="s">
        <v>21</v>
      </c>
      <c r="J641">
        <v>1</v>
      </c>
      <c r="K641">
        <v>17.5</v>
      </c>
      <c r="L641">
        <v>0</v>
      </c>
      <c r="M641">
        <v>17.5</v>
      </c>
      <c r="N641" s="2">
        <v>45915.520833333343</v>
      </c>
      <c r="O641" t="b">
        <v>0</v>
      </c>
    </row>
    <row r="642" spans="1:15" x14ac:dyDescent="0.2">
      <c r="A642">
        <v>48702</v>
      </c>
      <c r="B642" t="s">
        <v>380</v>
      </c>
      <c r="C642" t="s">
        <v>16</v>
      </c>
      <c r="D642" t="s">
        <v>63</v>
      </c>
      <c r="E642" t="s">
        <v>381</v>
      </c>
      <c r="F642" t="s">
        <v>19</v>
      </c>
      <c r="G642" t="s">
        <v>325</v>
      </c>
      <c r="H642" t="s">
        <v>21</v>
      </c>
      <c r="J642">
        <v>2</v>
      </c>
      <c r="K642">
        <v>17.5</v>
      </c>
      <c r="L642">
        <v>0</v>
      </c>
      <c r="M642">
        <v>17.5</v>
      </c>
      <c r="N642" s="2">
        <v>45915.520833333343</v>
      </c>
      <c r="O642" t="b">
        <v>0</v>
      </c>
    </row>
    <row r="643" spans="1:15" x14ac:dyDescent="0.2">
      <c r="A643">
        <v>48702</v>
      </c>
      <c r="B643" t="s">
        <v>380</v>
      </c>
      <c r="C643" t="s">
        <v>16</v>
      </c>
      <c r="D643" t="s">
        <v>63</v>
      </c>
      <c r="E643" t="s">
        <v>381</v>
      </c>
      <c r="F643" t="s">
        <v>19</v>
      </c>
      <c r="G643" t="s">
        <v>382</v>
      </c>
      <c r="H643" t="s">
        <v>21</v>
      </c>
      <c r="J643">
        <v>2</v>
      </c>
      <c r="K643">
        <v>17.5</v>
      </c>
      <c r="L643">
        <v>0</v>
      </c>
      <c r="M643">
        <v>17.5</v>
      </c>
      <c r="N643" s="2">
        <v>45915.520833333343</v>
      </c>
      <c r="O643" t="b">
        <v>0</v>
      </c>
    </row>
    <row r="644" spans="1:15" x14ac:dyDescent="0.2">
      <c r="A644">
        <v>48702</v>
      </c>
      <c r="B644" t="s">
        <v>380</v>
      </c>
      <c r="C644" t="s">
        <v>16</v>
      </c>
      <c r="D644" t="s">
        <v>63</v>
      </c>
      <c r="E644" t="s">
        <v>381</v>
      </c>
      <c r="F644" t="s">
        <v>19</v>
      </c>
      <c r="G644" t="s">
        <v>324</v>
      </c>
      <c r="H644" t="s">
        <v>21</v>
      </c>
      <c r="J644">
        <v>2</v>
      </c>
      <c r="K644">
        <v>17.5</v>
      </c>
      <c r="L644">
        <v>0</v>
      </c>
      <c r="M644">
        <v>17.5</v>
      </c>
      <c r="N644" s="2">
        <v>45915.520833333343</v>
      </c>
      <c r="O644" t="b">
        <v>0</v>
      </c>
    </row>
    <row r="645" spans="1:15" x14ac:dyDescent="0.2">
      <c r="A645">
        <v>48702</v>
      </c>
      <c r="B645" t="s">
        <v>380</v>
      </c>
      <c r="C645" t="s">
        <v>16</v>
      </c>
      <c r="D645" t="s">
        <v>63</v>
      </c>
      <c r="E645" t="s">
        <v>381</v>
      </c>
      <c r="F645" t="s">
        <v>19</v>
      </c>
      <c r="G645" t="s">
        <v>383</v>
      </c>
      <c r="H645" t="s">
        <v>21</v>
      </c>
      <c r="J645">
        <v>1</v>
      </c>
      <c r="K645">
        <v>17.5</v>
      </c>
      <c r="L645">
        <v>0</v>
      </c>
      <c r="M645">
        <v>17.5</v>
      </c>
      <c r="N645" s="2">
        <v>45915.520833333343</v>
      </c>
      <c r="O645" t="b">
        <v>0</v>
      </c>
    </row>
    <row r="646" spans="1:15" x14ac:dyDescent="0.2">
      <c r="A646">
        <v>48702</v>
      </c>
      <c r="B646" t="s">
        <v>380</v>
      </c>
      <c r="C646" t="s">
        <v>16</v>
      </c>
      <c r="D646" t="s">
        <v>63</v>
      </c>
      <c r="E646" t="s">
        <v>381</v>
      </c>
      <c r="F646" t="s">
        <v>19</v>
      </c>
      <c r="G646" t="s">
        <v>326</v>
      </c>
      <c r="H646" t="s">
        <v>21</v>
      </c>
      <c r="J646">
        <v>0.5</v>
      </c>
      <c r="K646">
        <v>17.5</v>
      </c>
      <c r="L646">
        <v>0</v>
      </c>
      <c r="M646">
        <v>17.5</v>
      </c>
      <c r="N646" s="2">
        <v>45915.520833333343</v>
      </c>
      <c r="O646" t="b">
        <v>0</v>
      </c>
    </row>
    <row r="647" spans="1:15" x14ac:dyDescent="0.2">
      <c r="A647">
        <v>48702</v>
      </c>
      <c r="B647" t="s">
        <v>380</v>
      </c>
      <c r="C647" t="s">
        <v>16</v>
      </c>
      <c r="D647" t="s">
        <v>63</v>
      </c>
      <c r="E647" t="s">
        <v>381</v>
      </c>
      <c r="F647" t="s">
        <v>19</v>
      </c>
      <c r="G647" t="s">
        <v>96</v>
      </c>
      <c r="H647" t="s">
        <v>21</v>
      </c>
      <c r="J647">
        <v>1</v>
      </c>
      <c r="K647">
        <v>17.5</v>
      </c>
      <c r="L647">
        <v>0</v>
      </c>
      <c r="M647">
        <v>17.5</v>
      </c>
      <c r="N647" s="2">
        <v>45915.520833333343</v>
      </c>
      <c r="O647" t="b">
        <v>0</v>
      </c>
    </row>
    <row r="648" spans="1:15" x14ac:dyDescent="0.2">
      <c r="A648">
        <v>48702</v>
      </c>
      <c r="B648" t="s">
        <v>380</v>
      </c>
      <c r="C648" t="s">
        <v>16</v>
      </c>
      <c r="D648" t="s">
        <v>63</v>
      </c>
      <c r="E648" t="s">
        <v>381</v>
      </c>
      <c r="F648" t="s">
        <v>19</v>
      </c>
      <c r="G648" t="s">
        <v>95</v>
      </c>
      <c r="H648" t="s">
        <v>21</v>
      </c>
      <c r="J648">
        <v>2</v>
      </c>
      <c r="K648">
        <v>17.5</v>
      </c>
      <c r="L648">
        <v>0</v>
      </c>
      <c r="M648">
        <v>17.5</v>
      </c>
      <c r="N648" s="2">
        <v>45915.520833333343</v>
      </c>
      <c r="O648" t="b">
        <v>0</v>
      </c>
    </row>
    <row r="649" spans="1:15" x14ac:dyDescent="0.2">
      <c r="A649">
        <v>48702</v>
      </c>
      <c r="B649" t="s">
        <v>380</v>
      </c>
      <c r="C649" t="s">
        <v>16</v>
      </c>
      <c r="D649" t="s">
        <v>63</v>
      </c>
      <c r="E649" t="s">
        <v>381</v>
      </c>
      <c r="F649" t="s">
        <v>19</v>
      </c>
      <c r="G649" t="s">
        <v>384</v>
      </c>
      <c r="H649" t="s">
        <v>21</v>
      </c>
      <c r="J649">
        <v>2</v>
      </c>
      <c r="K649">
        <v>17.5</v>
      </c>
      <c r="L649">
        <v>0</v>
      </c>
      <c r="M649">
        <v>17.5</v>
      </c>
      <c r="N649" s="2">
        <v>45915.520833333343</v>
      </c>
      <c r="O649" t="b">
        <v>0</v>
      </c>
    </row>
    <row r="650" spans="1:15" x14ac:dyDescent="0.2">
      <c r="A650">
        <v>48702</v>
      </c>
      <c r="B650" t="s">
        <v>380</v>
      </c>
      <c r="C650" t="s">
        <v>16</v>
      </c>
      <c r="D650" t="s">
        <v>73</v>
      </c>
      <c r="E650" t="s">
        <v>381</v>
      </c>
      <c r="F650" t="s">
        <v>19</v>
      </c>
      <c r="G650" t="s">
        <v>292</v>
      </c>
      <c r="H650" t="s">
        <v>21</v>
      </c>
      <c r="J650">
        <v>0.5</v>
      </c>
      <c r="K650">
        <v>0.5</v>
      </c>
      <c r="L650">
        <v>0</v>
      </c>
      <c r="M650">
        <v>0.5</v>
      </c>
      <c r="N650" s="2">
        <v>45915.520833333343</v>
      </c>
      <c r="O650" t="b">
        <v>0</v>
      </c>
    </row>
    <row r="651" spans="1:15" x14ac:dyDescent="0.2">
      <c r="A651">
        <v>51583</v>
      </c>
      <c r="B651" t="s">
        <v>385</v>
      </c>
      <c r="C651" t="s">
        <v>16</v>
      </c>
      <c r="D651" t="s">
        <v>29</v>
      </c>
      <c r="E651" t="s">
        <v>206</v>
      </c>
      <c r="F651" t="s">
        <v>19</v>
      </c>
      <c r="G651" t="s">
        <v>134</v>
      </c>
      <c r="H651" t="s">
        <v>21</v>
      </c>
      <c r="J651">
        <v>0.5</v>
      </c>
      <c r="K651">
        <v>50</v>
      </c>
      <c r="L651">
        <v>44</v>
      </c>
      <c r="M651">
        <v>6</v>
      </c>
      <c r="N651" s="2">
        <v>45483.520833333343</v>
      </c>
      <c r="O651" t="b">
        <v>0</v>
      </c>
    </row>
    <row r="652" spans="1:15" x14ac:dyDescent="0.2">
      <c r="A652">
        <v>51583</v>
      </c>
      <c r="B652" t="s">
        <v>385</v>
      </c>
      <c r="C652" t="s">
        <v>16</v>
      </c>
      <c r="D652" t="s">
        <v>29</v>
      </c>
      <c r="E652" t="s">
        <v>206</v>
      </c>
      <c r="F652" t="s">
        <v>19</v>
      </c>
      <c r="G652" t="s">
        <v>386</v>
      </c>
      <c r="H652" t="s">
        <v>21</v>
      </c>
      <c r="J652">
        <v>1</v>
      </c>
      <c r="K652">
        <v>50</v>
      </c>
      <c r="L652">
        <v>44</v>
      </c>
      <c r="M652">
        <v>6</v>
      </c>
      <c r="N652" s="2">
        <v>45483.520833333343</v>
      </c>
      <c r="O652" t="b">
        <v>0</v>
      </c>
    </row>
    <row r="653" spans="1:15" x14ac:dyDescent="0.2">
      <c r="A653">
        <v>51583</v>
      </c>
      <c r="B653" t="s">
        <v>385</v>
      </c>
      <c r="C653" t="s">
        <v>16</v>
      </c>
      <c r="D653" t="s">
        <v>29</v>
      </c>
      <c r="E653" t="s">
        <v>206</v>
      </c>
      <c r="F653" t="s">
        <v>19</v>
      </c>
      <c r="G653" t="s">
        <v>45</v>
      </c>
      <c r="H653" t="s">
        <v>21</v>
      </c>
      <c r="J653">
        <v>2</v>
      </c>
      <c r="K653">
        <v>50</v>
      </c>
      <c r="L653">
        <v>44</v>
      </c>
      <c r="M653">
        <v>6</v>
      </c>
      <c r="N653" s="2">
        <v>45483.520833333343</v>
      </c>
      <c r="O653" t="b">
        <v>0</v>
      </c>
    </row>
    <row r="654" spans="1:15" x14ac:dyDescent="0.2">
      <c r="A654">
        <v>51583</v>
      </c>
      <c r="B654" t="s">
        <v>385</v>
      </c>
      <c r="C654" t="s">
        <v>16</v>
      </c>
      <c r="D654" t="s">
        <v>51</v>
      </c>
      <c r="E654" t="s">
        <v>206</v>
      </c>
      <c r="F654" t="s">
        <v>19</v>
      </c>
      <c r="G654" t="s">
        <v>81</v>
      </c>
      <c r="H654" t="s">
        <v>21</v>
      </c>
      <c r="J654">
        <v>2</v>
      </c>
      <c r="K654">
        <v>29.5</v>
      </c>
      <c r="L654">
        <v>12.5</v>
      </c>
      <c r="M654">
        <v>17</v>
      </c>
      <c r="N654" s="2">
        <v>45915.520833333343</v>
      </c>
      <c r="O654" t="b">
        <v>0</v>
      </c>
    </row>
    <row r="655" spans="1:15" x14ac:dyDescent="0.2">
      <c r="A655">
        <v>51583</v>
      </c>
      <c r="B655" t="s">
        <v>385</v>
      </c>
      <c r="C655" t="s">
        <v>16</v>
      </c>
      <c r="D655" t="s">
        <v>51</v>
      </c>
      <c r="E655" t="s">
        <v>206</v>
      </c>
      <c r="F655" t="s">
        <v>19</v>
      </c>
      <c r="G655" t="s">
        <v>387</v>
      </c>
      <c r="H655" t="s">
        <v>21</v>
      </c>
      <c r="J655">
        <v>2</v>
      </c>
      <c r="K655">
        <v>29.5</v>
      </c>
      <c r="L655">
        <v>12.5</v>
      </c>
      <c r="M655">
        <v>17</v>
      </c>
      <c r="N655" s="2">
        <v>45915.520833333343</v>
      </c>
      <c r="O655" t="b">
        <v>0</v>
      </c>
    </row>
    <row r="656" spans="1:15" x14ac:dyDescent="0.2">
      <c r="A656">
        <v>51583</v>
      </c>
      <c r="B656" t="s">
        <v>385</v>
      </c>
      <c r="C656" t="s">
        <v>16</v>
      </c>
      <c r="D656" t="s">
        <v>51</v>
      </c>
      <c r="E656" t="s">
        <v>206</v>
      </c>
      <c r="F656" t="s">
        <v>19</v>
      </c>
      <c r="G656" t="s">
        <v>57</v>
      </c>
      <c r="H656" t="s">
        <v>21</v>
      </c>
      <c r="J656">
        <v>1</v>
      </c>
      <c r="K656">
        <v>29.5</v>
      </c>
      <c r="L656">
        <v>12.5</v>
      </c>
      <c r="M656">
        <v>17</v>
      </c>
      <c r="N656" s="2">
        <v>45915.520833333343</v>
      </c>
      <c r="O656" t="b">
        <v>0</v>
      </c>
    </row>
    <row r="657" spans="1:15" x14ac:dyDescent="0.2">
      <c r="A657">
        <v>51583</v>
      </c>
      <c r="B657" t="s">
        <v>385</v>
      </c>
      <c r="C657" t="s">
        <v>16</v>
      </c>
      <c r="D657" t="s">
        <v>51</v>
      </c>
      <c r="E657" t="s">
        <v>206</v>
      </c>
      <c r="F657" t="s">
        <v>19</v>
      </c>
      <c r="G657" t="s">
        <v>58</v>
      </c>
      <c r="H657" t="s">
        <v>21</v>
      </c>
      <c r="J657">
        <v>1</v>
      </c>
      <c r="K657">
        <v>29.5</v>
      </c>
      <c r="L657">
        <v>12.5</v>
      </c>
      <c r="M657">
        <v>17</v>
      </c>
      <c r="N657" s="2">
        <v>45915.520833333343</v>
      </c>
      <c r="O657" t="b">
        <v>0</v>
      </c>
    </row>
    <row r="658" spans="1:15" x14ac:dyDescent="0.2">
      <c r="A658">
        <v>51583</v>
      </c>
      <c r="B658" t="s">
        <v>385</v>
      </c>
      <c r="C658" t="s">
        <v>16</v>
      </c>
      <c r="D658" t="s">
        <v>51</v>
      </c>
      <c r="E658" t="s">
        <v>206</v>
      </c>
      <c r="F658" t="s">
        <v>19</v>
      </c>
      <c r="G658" t="s">
        <v>388</v>
      </c>
      <c r="H658" t="s">
        <v>21</v>
      </c>
      <c r="J658">
        <v>0.5</v>
      </c>
      <c r="K658">
        <v>29.5</v>
      </c>
      <c r="L658">
        <v>12.5</v>
      </c>
      <c r="M658">
        <v>17</v>
      </c>
      <c r="N658" s="2">
        <v>45915.520833333343</v>
      </c>
      <c r="O658" t="b">
        <v>0</v>
      </c>
    </row>
    <row r="659" spans="1:15" x14ac:dyDescent="0.2">
      <c r="A659">
        <v>51583</v>
      </c>
      <c r="B659" t="s">
        <v>385</v>
      </c>
      <c r="C659" t="s">
        <v>16</v>
      </c>
      <c r="D659" t="s">
        <v>51</v>
      </c>
      <c r="E659" t="s">
        <v>206</v>
      </c>
      <c r="F659" t="s">
        <v>19</v>
      </c>
      <c r="G659" t="s">
        <v>56</v>
      </c>
      <c r="H659" t="s">
        <v>21</v>
      </c>
      <c r="J659">
        <v>4</v>
      </c>
      <c r="K659">
        <v>29.5</v>
      </c>
      <c r="L659">
        <v>12.5</v>
      </c>
      <c r="M659">
        <v>17</v>
      </c>
      <c r="N659" s="2">
        <v>45915.520833333343</v>
      </c>
      <c r="O659" t="b">
        <v>0</v>
      </c>
    </row>
    <row r="660" spans="1:15" x14ac:dyDescent="0.2">
      <c r="A660">
        <v>51583</v>
      </c>
      <c r="B660" t="s">
        <v>385</v>
      </c>
      <c r="C660" t="s">
        <v>16</v>
      </c>
      <c r="D660" t="s">
        <v>51</v>
      </c>
      <c r="E660" t="s">
        <v>206</v>
      </c>
      <c r="F660" t="s">
        <v>19</v>
      </c>
      <c r="G660" t="s">
        <v>86</v>
      </c>
      <c r="H660" t="s">
        <v>21</v>
      </c>
      <c r="J660">
        <v>0.5</v>
      </c>
      <c r="K660">
        <v>29.5</v>
      </c>
      <c r="L660">
        <v>12.5</v>
      </c>
      <c r="M660">
        <v>17</v>
      </c>
      <c r="N660" s="2">
        <v>45915.520833333343</v>
      </c>
      <c r="O660" t="b">
        <v>0</v>
      </c>
    </row>
    <row r="661" spans="1:15" x14ac:dyDescent="0.2">
      <c r="A661">
        <v>51583</v>
      </c>
      <c r="B661" t="s">
        <v>385</v>
      </c>
      <c r="C661" t="s">
        <v>16</v>
      </c>
      <c r="D661" t="s">
        <v>51</v>
      </c>
      <c r="E661" t="s">
        <v>206</v>
      </c>
      <c r="F661" t="s">
        <v>19</v>
      </c>
      <c r="G661" t="s">
        <v>85</v>
      </c>
      <c r="H661" t="s">
        <v>21</v>
      </c>
      <c r="J661">
        <v>1</v>
      </c>
      <c r="K661">
        <v>29.5</v>
      </c>
      <c r="L661">
        <v>12.5</v>
      </c>
      <c r="M661">
        <v>17</v>
      </c>
      <c r="N661" s="2">
        <v>45915.520833333343</v>
      </c>
      <c r="O661" t="b">
        <v>0</v>
      </c>
    </row>
    <row r="662" spans="1:15" x14ac:dyDescent="0.2">
      <c r="A662">
        <v>51583</v>
      </c>
      <c r="B662" t="s">
        <v>385</v>
      </c>
      <c r="C662" t="s">
        <v>16</v>
      </c>
      <c r="D662" t="s">
        <v>51</v>
      </c>
      <c r="E662" t="s">
        <v>206</v>
      </c>
      <c r="F662" t="s">
        <v>19</v>
      </c>
      <c r="G662" t="s">
        <v>84</v>
      </c>
      <c r="H662" t="s">
        <v>21</v>
      </c>
      <c r="J662">
        <v>1</v>
      </c>
      <c r="K662">
        <v>29.5</v>
      </c>
      <c r="L662">
        <v>12.5</v>
      </c>
      <c r="M662">
        <v>17</v>
      </c>
      <c r="N662" s="2">
        <v>45915.520833333343</v>
      </c>
      <c r="O662" t="b">
        <v>0</v>
      </c>
    </row>
    <row r="663" spans="1:15" x14ac:dyDescent="0.2">
      <c r="A663">
        <v>51583</v>
      </c>
      <c r="B663" t="s">
        <v>385</v>
      </c>
      <c r="C663" t="s">
        <v>16</v>
      </c>
      <c r="D663" t="s">
        <v>51</v>
      </c>
      <c r="E663" t="s">
        <v>206</v>
      </c>
      <c r="F663" t="s">
        <v>19</v>
      </c>
      <c r="G663" t="s">
        <v>389</v>
      </c>
      <c r="H663" t="s">
        <v>21</v>
      </c>
      <c r="J663">
        <v>4</v>
      </c>
      <c r="K663">
        <v>29.5</v>
      </c>
      <c r="L663">
        <v>12.5</v>
      </c>
      <c r="M663">
        <v>17</v>
      </c>
      <c r="N663" s="2">
        <v>45915.520833333343</v>
      </c>
      <c r="O663" t="b">
        <v>0</v>
      </c>
    </row>
    <row r="664" spans="1:15" x14ac:dyDescent="0.2">
      <c r="A664">
        <v>51583</v>
      </c>
      <c r="B664" t="s">
        <v>385</v>
      </c>
      <c r="C664" t="s">
        <v>16</v>
      </c>
      <c r="D664" t="s">
        <v>63</v>
      </c>
      <c r="E664" t="s">
        <v>206</v>
      </c>
      <c r="F664" t="s">
        <v>19</v>
      </c>
      <c r="G664" t="s">
        <v>58</v>
      </c>
      <c r="H664" t="s">
        <v>21</v>
      </c>
      <c r="J664">
        <v>1</v>
      </c>
      <c r="K664">
        <v>23.5</v>
      </c>
      <c r="L664">
        <v>0</v>
      </c>
      <c r="M664">
        <v>23.5</v>
      </c>
      <c r="N664" s="2">
        <v>45979.5625</v>
      </c>
      <c r="O664" t="b">
        <v>0</v>
      </c>
    </row>
    <row r="665" spans="1:15" x14ac:dyDescent="0.2">
      <c r="A665">
        <v>51583</v>
      </c>
      <c r="B665" t="s">
        <v>385</v>
      </c>
      <c r="C665" t="s">
        <v>16</v>
      </c>
      <c r="D665" t="s">
        <v>63</v>
      </c>
      <c r="E665" t="s">
        <v>206</v>
      </c>
      <c r="F665" t="s">
        <v>19</v>
      </c>
      <c r="G665" t="s">
        <v>321</v>
      </c>
      <c r="H665" t="s">
        <v>21</v>
      </c>
      <c r="J665">
        <v>2</v>
      </c>
      <c r="K665">
        <v>23.5</v>
      </c>
      <c r="L665">
        <v>0</v>
      </c>
      <c r="M665">
        <v>23.5</v>
      </c>
      <c r="N665" s="2">
        <v>45979.5625</v>
      </c>
      <c r="O665" t="b">
        <v>0</v>
      </c>
    </row>
    <row r="666" spans="1:15" x14ac:dyDescent="0.2">
      <c r="A666">
        <v>51583</v>
      </c>
      <c r="B666" t="s">
        <v>385</v>
      </c>
      <c r="C666" t="s">
        <v>16</v>
      </c>
      <c r="D666" t="s">
        <v>63</v>
      </c>
      <c r="E666" t="s">
        <v>206</v>
      </c>
      <c r="F666" t="s">
        <v>19</v>
      </c>
      <c r="G666" t="s">
        <v>323</v>
      </c>
      <c r="H666" t="s">
        <v>21</v>
      </c>
      <c r="J666">
        <v>1</v>
      </c>
      <c r="K666">
        <v>23.5</v>
      </c>
      <c r="L666">
        <v>0</v>
      </c>
      <c r="M666">
        <v>23.5</v>
      </c>
      <c r="N666" s="2">
        <v>45979.5625</v>
      </c>
      <c r="O666" t="b">
        <v>0</v>
      </c>
    </row>
    <row r="667" spans="1:15" x14ac:dyDescent="0.2">
      <c r="A667">
        <v>51583</v>
      </c>
      <c r="B667" t="s">
        <v>385</v>
      </c>
      <c r="C667" t="s">
        <v>16</v>
      </c>
      <c r="D667" t="s">
        <v>63</v>
      </c>
      <c r="E667" t="s">
        <v>206</v>
      </c>
      <c r="F667" t="s">
        <v>19</v>
      </c>
      <c r="G667" t="s">
        <v>390</v>
      </c>
      <c r="H667" t="s">
        <v>21</v>
      </c>
      <c r="J667">
        <v>2</v>
      </c>
      <c r="K667">
        <v>23.5</v>
      </c>
      <c r="L667">
        <v>0</v>
      </c>
      <c r="M667">
        <v>23.5</v>
      </c>
      <c r="N667" s="2">
        <v>45979.5625</v>
      </c>
      <c r="O667" t="b">
        <v>0</v>
      </c>
    </row>
    <row r="668" spans="1:15" x14ac:dyDescent="0.2">
      <c r="A668">
        <v>51583</v>
      </c>
      <c r="B668" t="s">
        <v>385</v>
      </c>
      <c r="C668" t="s">
        <v>16</v>
      </c>
      <c r="D668" t="s">
        <v>63</v>
      </c>
      <c r="E668" t="s">
        <v>206</v>
      </c>
      <c r="F668" t="s">
        <v>19</v>
      </c>
      <c r="G668" t="s">
        <v>382</v>
      </c>
      <c r="H668" t="s">
        <v>21</v>
      </c>
      <c r="J668">
        <v>2</v>
      </c>
      <c r="K668">
        <v>23.5</v>
      </c>
      <c r="L668">
        <v>0</v>
      </c>
      <c r="M668">
        <v>23.5</v>
      </c>
      <c r="N668" s="2">
        <v>45979.5625</v>
      </c>
      <c r="O668" t="b">
        <v>0</v>
      </c>
    </row>
    <row r="669" spans="1:15" x14ac:dyDescent="0.2">
      <c r="A669">
        <v>51583</v>
      </c>
      <c r="B669" t="s">
        <v>385</v>
      </c>
      <c r="C669" t="s">
        <v>16</v>
      </c>
      <c r="D669" t="s">
        <v>63</v>
      </c>
      <c r="E669" t="s">
        <v>206</v>
      </c>
      <c r="F669" t="s">
        <v>19</v>
      </c>
      <c r="G669" t="s">
        <v>324</v>
      </c>
      <c r="H669" t="s">
        <v>21</v>
      </c>
      <c r="J669">
        <v>2</v>
      </c>
      <c r="K669">
        <v>23.5</v>
      </c>
      <c r="L669">
        <v>0</v>
      </c>
      <c r="M669">
        <v>23.5</v>
      </c>
      <c r="N669" s="2">
        <v>45979.5625</v>
      </c>
      <c r="O669" t="b">
        <v>0</v>
      </c>
    </row>
    <row r="670" spans="1:15" x14ac:dyDescent="0.2">
      <c r="A670">
        <v>51583</v>
      </c>
      <c r="B670" t="s">
        <v>385</v>
      </c>
      <c r="C670" t="s">
        <v>16</v>
      </c>
      <c r="D670" t="s">
        <v>63</v>
      </c>
      <c r="E670" t="s">
        <v>206</v>
      </c>
      <c r="F670" t="s">
        <v>19</v>
      </c>
      <c r="G670" t="s">
        <v>325</v>
      </c>
      <c r="H670" t="s">
        <v>21</v>
      </c>
      <c r="J670">
        <v>2</v>
      </c>
      <c r="K670">
        <v>23.5</v>
      </c>
      <c r="L670">
        <v>0</v>
      </c>
      <c r="M670">
        <v>23.5</v>
      </c>
      <c r="N670" s="2">
        <v>45979.5625</v>
      </c>
      <c r="O670" t="b">
        <v>0</v>
      </c>
    </row>
    <row r="671" spans="1:15" x14ac:dyDescent="0.2">
      <c r="A671">
        <v>51583</v>
      </c>
      <c r="B671" t="s">
        <v>385</v>
      </c>
      <c r="C671" t="s">
        <v>16</v>
      </c>
      <c r="D671" t="s">
        <v>63</v>
      </c>
      <c r="E671" t="s">
        <v>206</v>
      </c>
      <c r="F671" t="s">
        <v>19</v>
      </c>
      <c r="G671" t="s">
        <v>173</v>
      </c>
      <c r="H671" t="s">
        <v>21</v>
      </c>
      <c r="J671">
        <v>1</v>
      </c>
      <c r="K671">
        <v>23.5</v>
      </c>
      <c r="L671">
        <v>0</v>
      </c>
      <c r="M671">
        <v>23.5</v>
      </c>
      <c r="N671" s="2">
        <v>45979.5625</v>
      </c>
      <c r="O671" t="b">
        <v>0</v>
      </c>
    </row>
    <row r="672" spans="1:15" x14ac:dyDescent="0.2">
      <c r="A672">
        <v>51583</v>
      </c>
      <c r="B672" t="s">
        <v>385</v>
      </c>
      <c r="C672" t="s">
        <v>16</v>
      </c>
      <c r="D672" t="s">
        <v>63</v>
      </c>
      <c r="E672" t="s">
        <v>206</v>
      </c>
      <c r="F672" t="s">
        <v>19</v>
      </c>
      <c r="G672" t="s">
        <v>57</v>
      </c>
      <c r="H672" t="s">
        <v>21</v>
      </c>
      <c r="J672">
        <v>1</v>
      </c>
      <c r="K672">
        <v>23.5</v>
      </c>
      <c r="L672">
        <v>0</v>
      </c>
      <c r="M672">
        <v>23.5</v>
      </c>
      <c r="N672" s="2">
        <v>45979.5625</v>
      </c>
      <c r="O672" t="b">
        <v>0</v>
      </c>
    </row>
    <row r="673" spans="1:15" x14ac:dyDescent="0.2">
      <c r="A673">
        <v>51583</v>
      </c>
      <c r="B673" t="s">
        <v>385</v>
      </c>
      <c r="C673" t="s">
        <v>16</v>
      </c>
      <c r="D673" t="s">
        <v>63</v>
      </c>
      <c r="E673" t="s">
        <v>206</v>
      </c>
      <c r="F673" t="s">
        <v>19</v>
      </c>
      <c r="G673" t="s">
        <v>326</v>
      </c>
      <c r="H673" t="s">
        <v>21</v>
      </c>
      <c r="J673">
        <v>0.5</v>
      </c>
      <c r="K673">
        <v>23.5</v>
      </c>
      <c r="L673">
        <v>0</v>
      </c>
      <c r="M673">
        <v>23.5</v>
      </c>
      <c r="N673" s="2">
        <v>45979.5625</v>
      </c>
      <c r="O673" t="b">
        <v>0</v>
      </c>
    </row>
    <row r="674" spans="1:15" x14ac:dyDescent="0.2">
      <c r="A674">
        <v>51583</v>
      </c>
      <c r="B674" t="s">
        <v>385</v>
      </c>
      <c r="C674" t="s">
        <v>16</v>
      </c>
      <c r="D674" t="s">
        <v>63</v>
      </c>
      <c r="E674" t="s">
        <v>206</v>
      </c>
      <c r="F674" t="s">
        <v>19</v>
      </c>
      <c r="G674" t="s">
        <v>71</v>
      </c>
      <c r="H674" t="s">
        <v>21</v>
      </c>
      <c r="J674">
        <v>2</v>
      </c>
      <c r="K674">
        <v>23.5</v>
      </c>
      <c r="L674">
        <v>0</v>
      </c>
      <c r="M674">
        <v>23.5</v>
      </c>
      <c r="N674" s="2">
        <v>45979.5625</v>
      </c>
      <c r="O674" t="b">
        <v>0</v>
      </c>
    </row>
    <row r="675" spans="1:15" x14ac:dyDescent="0.2">
      <c r="A675">
        <v>51583</v>
      </c>
      <c r="B675" t="s">
        <v>385</v>
      </c>
      <c r="C675" t="s">
        <v>16</v>
      </c>
      <c r="D675" t="s">
        <v>63</v>
      </c>
      <c r="E675" t="s">
        <v>206</v>
      </c>
      <c r="F675" t="s">
        <v>19</v>
      </c>
      <c r="G675" t="s">
        <v>96</v>
      </c>
      <c r="H675" t="s">
        <v>21</v>
      </c>
      <c r="J675">
        <v>1</v>
      </c>
      <c r="K675">
        <v>23.5</v>
      </c>
      <c r="L675">
        <v>0</v>
      </c>
      <c r="M675">
        <v>23.5</v>
      </c>
      <c r="N675" s="2">
        <v>45979.5625</v>
      </c>
      <c r="O675" t="b">
        <v>0</v>
      </c>
    </row>
    <row r="676" spans="1:15" x14ac:dyDescent="0.2">
      <c r="A676">
        <v>51583</v>
      </c>
      <c r="B676" t="s">
        <v>385</v>
      </c>
      <c r="C676" t="s">
        <v>16</v>
      </c>
      <c r="D676" t="s">
        <v>63</v>
      </c>
      <c r="E676" t="s">
        <v>206</v>
      </c>
      <c r="F676" t="s">
        <v>19</v>
      </c>
      <c r="G676" t="s">
        <v>327</v>
      </c>
      <c r="H676" t="s">
        <v>21</v>
      </c>
      <c r="J676">
        <v>1</v>
      </c>
      <c r="K676">
        <v>23.5</v>
      </c>
      <c r="L676">
        <v>0</v>
      </c>
      <c r="M676">
        <v>23.5</v>
      </c>
      <c r="N676" s="2">
        <v>45979.5625</v>
      </c>
      <c r="O676" t="b">
        <v>0</v>
      </c>
    </row>
    <row r="677" spans="1:15" x14ac:dyDescent="0.2">
      <c r="A677">
        <v>51583</v>
      </c>
      <c r="B677" t="s">
        <v>385</v>
      </c>
      <c r="C677" t="s">
        <v>16</v>
      </c>
      <c r="D677" t="s">
        <v>63</v>
      </c>
      <c r="E677" t="s">
        <v>206</v>
      </c>
      <c r="F677" t="s">
        <v>19</v>
      </c>
      <c r="G677" t="s">
        <v>92</v>
      </c>
      <c r="H677" t="s">
        <v>21</v>
      </c>
      <c r="J677">
        <v>0.5</v>
      </c>
      <c r="K677">
        <v>23.5</v>
      </c>
      <c r="L677">
        <v>0</v>
      </c>
      <c r="M677">
        <v>23.5</v>
      </c>
      <c r="N677" s="2">
        <v>45979.5625</v>
      </c>
      <c r="O677" t="b">
        <v>0</v>
      </c>
    </row>
    <row r="678" spans="1:15" x14ac:dyDescent="0.2">
      <c r="A678">
        <v>51583</v>
      </c>
      <c r="B678" t="s">
        <v>385</v>
      </c>
      <c r="C678" t="s">
        <v>16</v>
      </c>
      <c r="D678" t="s">
        <v>63</v>
      </c>
      <c r="E678" t="s">
        <v>206</v>
      </c>
      <c r="F678" t="s">
        <v>19</v>
      </c>
      <c r="G678" t="s">
        <v>95</v>
      </c>
      <c r="H678" t="s">
        <v>21</v>
      </c>
      <c r="J678">
        <v>2</v>
      </c>
      <c r="K678">
        <v>23.5</v>
      </c>
      <c r="L678">
        <v>0</v>
      </c>
      <c r="M678">
        <v>23.5</v>
      </c>
      <c r="N678" s="2">
        <v>45979.5625</v>
      </c>
      <c r="O678" t="b">
        <v>0</v>
      </c>
    </row>
    <row r="679" spans="1:15" x14ac:dyDescent="0.2">
      <c r="A679">
        <v>51583</v>
      </c>
      <c r="B679" t="s">
        <v>385</v>
      </c>
      <c r="C679" t="s">
        <v>16</v>
      </c>
      <c r="D679" t="s">
        <v>63</v>
      </c>
      <c r="E679" t="s">
        <v>206</v>
      </c>
      <c r="F679" t="s">
        <v>19</v>
      </c>
      <c r="G679" t="s">
        <v>56</v>
      </c>
      <c r="H679" t="s">
        <v>21</v>
      </c>
      <c r="J679">
        <v>2</v>
      </c>
      <c r="K679">
        <v>23.5</v>
      </c>
      <c r="L679">
        <v>0</v>
      </c>
      <c r="M679">
        <v>23.5</v>
      </c>
      <c r="N679" s="2">
        <v>45979.5625</v>
      </c>
      <c r="O679" t="b">
        <v>0</v>
      </c>
    </row>
    <row r="680" spans="1:15" x14ac:dyDescent="0.2">
      <c r="A680">
        <v>51583</v>
      </c>
      <c r="B680" t="s">
        <v>385</v>
      </c>
      <c r="C680" t="s">
        <v>16</v>
      </c>
      <c r="D680" t="s">
        <v>63</v>
      </c>
      <c r="E680" t="s">
        <v>206</v>
      </c>
      <c r="F680" t="s">
        <v>19</v>
      </c>
      <c r="G680" t="s">
        <v>57</v>
      </c>
      <c r="H680" t="s">
        <v>21</v>
      </c>
      <c r="J680">
        <v>0.5</v>
      </c>
      <c r="K680">
        <v>23.5</v>
      </c>
      <c r="L680">
        <v>0</v>
      </c>
      <c r="M680">
        <v>23.5</v>
      </c>
      <c r="N680" s="2">
        <v>45979.5625</v>
      </c>
      <c r="O680" t="b">
        <v>0</v>
      </c>
    </row>
    <row r="681" spans="1:15" x14ac:dyDescent="0.2">
      <c r="A681">
        <v>51583</v>
      </c>
      <c r="B681" t="s">
        <v>385</v>
      </c>
      <c r="C681" t="s">
        <v>16</v>
      </c>
      <c r="D681" t="s">
        <v>73</v>
      </c>
      <c r="E681" t="s">
        <v>206</v>
      </c>
      <c r="F681" t="s">
        <v>19</v>
      </c>
      <c r="G681" t="s">
        <v>379</v>
      </c>
      <c r="H681" t="s">
        <v>21</v>
      </c>
      <c r="K681">
        <v>5.5</v>
      </c>
      <c r="L681">
        <v>0</v>
      </c>
      <c r="M681">
        <v>5.5</v>
      </c>
      <c r="N681" s="2">
        <v>45979.5625</v>
      </c>
      <c r="O681" t="b">
        <v>0</v>
      </c>
    </row>
    <row r="682" spans="1:15" x14ac:dyDescent="0.2">
      <c r="A682">
        <v>51583</v>
      </c>
      <c r="B682" t="s">
        <v>385</v>
      </c>
      <c r="C682" t="s">
        <v>16</v>
      </c>
      <c r="D682" t="s">
        <v>73</v>
      </c>
      <c r="E682" t="s">
        <v>206</v>
      </c>
      <c r="F682" t="s">
        <v>19</v>
      </c>
      <c r="G682" t="s">
        <v>292</v>
      </c>
      <c r="H682" t="s">
        <v>21</v>
      </c>
      <c r="J682">
        <v>0.5</v>
      </c>
      <c r="K682">
        <v>5.5</v>
      </c>
      <c r="L682">
        <v>0</v>
      </c>
      <c r="M682">
        <v>5.5</v>
      </c>
      <c r="N682" s="2">
        <v>45979.5625</v>
      </c>
      <c r="O682" t="b">
        <v>0</v>
      </c>
    </row>
    <row r="683" spans="1:15" x14ac:dyDescent="0.2">
      <c r="A683">
        <v>51583</v>
      </c>
      <c r="B683" t="s">
        <v>385</v>
      </c>
      <c r="C683" t="s">
        <v>16</v>
      </c>
      <c r="D683" t="s">
        <v>73</v>
      </c>
      <c r="E683" t="s">
        <v>206</v>
      </c>
      <c r="F683" t="s">
        <v>19</v>
      </c>
      <c r="G683" t="s">
        <v>391</v>
      </c>
      <c r="H683" t="s">
        <v>21</v>
      </c>
      <c r="J683">
        <v>1</v>
      </c>
      <c r="K683">
        <v>5.5</v>
      </c>
      <c r="L683">
        <v>0</v>
      </c>
      <c r="M683">
        <v>5.5</v>
      </c>
      <c r="N683" s="2">
        <v>45979.5625</v>
      </c>
      <c r="O683" t="b">
        <v>0</v>
      </c>
    </row>
    <row r="684" spans="1:15" x14ac:dyDescent="0.2">
      <c r="A684">
        <v>51583</v>
      </c>
      <c r="B684" t="s">
        <v>385</v>
      </c>
      <c r="C684" t="s">
        <v>16</v>
      </c>
      <c r="D684" t="s">
        <v>73</v>
      </c>
      <c r="E684" t="s">
        <v>206</v>
      </c>
      <c r="F684" t="s">
        <v>19</v>
      </c>
      <c r="G684" t="s">
        <v>392</v>
      </c>
      <c r="H684" t="s">
        <v>21</v>
      </c>
      <c r="J684">
        <v>2</v>
      </c>
      <c r="K684">
        <v>5.5</v>
      </c>
      <c r="L684">
        <v>0</v>
      </c>
      <c r="M684">
        <v>5.5</v>
      </c>
      <c r="N684" s="2">
        <v>45979.5625</v>
      </c>
      <c r="O684" t="b">
        <v>0</v>
      </c>
    </row>
    <row r="685" spans="1:15" x14ac:dyDescent="0.2">
      <c r="A685">
        <v>51583</v>
      </c>
      <c r="B685" t="s">
        <v>385</v>
      </c>
      <c r="C685" t="s">
        <v>16</v>
      </c>
      <c r="D685" t="s">
        <v>73</v>
      </c>
      <c r="E685" t="s">
        <v>206</v>
      </c>
      <c r="F685" t="s">
        <v>19</v>
      </c>
      <c r="G685" t="s">
        <v>393</v>
      </c>
      <c r="H685" t="s">
        <v>21</v>
      </c>
      <c r="J685">
        <v>2</v>
      </c>
      <c r="K685">
        <v>5.5</v>
      </c>
      <c r="L685">
        <v>0</v>
      </c>
      <c r="M685">
        <v>5.5</v>
      </c>
      <c r="N685" s="2">
        <v>45979.5625</v>
      </c>
      <c r="O685" t="b">
        <v>0</v>
      </c>
    </row>
    <row r="686" spans="1:15" x14ac:dyDescent="0.2">
      <c r="A686">
        <v>53326</v>
      </c>
      <c r="B686" t="s">
        <v>394</v>
      </c>
      <c r="C686" t="s">
        <v>16</v>
      </c>
      <c r="D686" t="s">
        <v>29</v>
      </c>
      <c r="E686" t="s">
        <v>288</v>
      </c>
      <c r="F686" t="s">
        <v>19</v>
      </c>
      <c r="G686" t="s">
        <v>395</v>
      </c>
      <c r="H686" t="s">
        <v>21</v>
      </c>
      <c r="J686">
        <v>0</v>
      </c>
      <c r="K686">
        <v>50.5</v>
      </c>
      <c r="L686">
        <v>50.5</v>
      </c>
      <c r="M686">
        <v>0</v>
      </c>
      <c r="O686" t="b">
        <v>1</v>
      </c>
    </row>
    <row r="687" spans="1:15" x14ac:dyDescent="0.2">
      <c r="A687">
        <v>43326</v>
      </c>
      <c r="B687" t="s">
        <v>396</v>
      </c>
      <c r="C687" t="s">
        <v>16</v>
      </c>
      <c r="D687" t="s">
        <v>397</v>
      </c>
      <c r="E687" t="s">
        <v>105</v>
      </c>
      <c r="F687" t="s">
        <v>19</v>
      </c>
      <c r="G687" t="s">
        <v>398</v>
      </c>
      <c r="H687" t="s">
        <v>21</v>
      </c>
      <c r="K687">
        <v>18</v>
      </c>
      <c r="L687">
        <v>18</v>
      </c>
      <c r="M687">
        <v>0</v>
      </c>
      <c r="O687" t="b">
        <v>1</v>
      </c>
    </row>
    <row r="688" spans="1:15" x14ac:dyDescent="0.2">
      <c r="A688">
        <v>53336</v>
      </c>
      <c r="B688" t="s">
        <v>399</v>
      </c>
      <c r="C688" t="s">
        <v>16</v>
      </c>
      <c r="D688" t="s">
        <v>29</v>
      </c>
      <c r="E688" t="s">
        <v>381</v>
      </c>
      <c r="F688" t="s">
        <v>19</v>
      </c>
      <c r="G688" t="s">
        <v>139</v>
      </c>
      <c r="H688" t="s">
        <v>21</v>
      </c>
      <c r="J688">
        <v>0</v>
      </c>
      <c r="K688">
        <v>35.5</v>
      </c>
      <c r="L688">
        <v>35.5</v>
      </c>
      <c r="M688">
        <v>0</v>
      </c>
      <c r="O688" t="b">
        <v>1</v>
      </c>
    </row>
    <row r="689" spans="1:15" x14ac:dyDescent="0.2">
      <c r="A689">
        <v>56358</v>
      </c>
      <c r="B689" t="s">
        <v>400</v>
      </c>
      <c r="C689" t="s">
        <v>16</v>
      </c>
      <c r="D689" t="s">
        <v>63</v>
      </c>
      <c r="E689" t="s">
        <v>77</v>
      </c>
      <c r="F689" t="s">
        <v>19</v>
      </c>
      <c r="G689" t="s">
        <v>382</v>
      </c>
      <c r="H689" t="s">
        <v>21</v>
      </c>
      <c r="J689">
        <v>2</v>
      </c>
      <c r="K689">
        <v>26.5</v>
      </c>
      <c r="L689">
        <v>0</v>
      </c>
      <c r="M689">
        <v>26.5</v>
      </c>
      <c r="N689" s="2">
        <v>45955.520833333343</v>
      </c>
      <c r="O689" t="b">
        <v>1</v>
      </c>
    </row>
    <row r="690" spans="1:15" x14ac:dyDescent="0.2">
      <c r="A690">
        <v>56358</v>
      </c>
      <c r="B690" t="s">
        <v>400</v>
      </c>
      <c r="C690" t="s">
        <v>16</v>
      </c>
      <c r="D690" t="s">
        <v>63</v>
      </c>
      <c r="E690" t="s">
        <v>77</v>
      </c>
      <c r="F690" t="s">
        <v>19</v>
      </c>
      <c r="G690" t="s">
        <v>324</v>
      </c>
      <c r="H690" t="s">
        <v>21</v>
      </c>
      <c r="J690">
        <v>2</v>
      </c>
      <c r="K690">
        <v>26.5</v>
      </c>
      <c r="L690">
        <v>0</v>
      </c>
      <c r="M690">
        <v>26.5</v>
      </c>
      <c r="N690" s="2">
        <v>45955.520833333343</v>
      </c>
      <c r="O690" t="b">
        <v>1</v>
      </c>
    </row>
    <row r="691" spans="1:15" x14ac:dyDescent="0.2">
      <c r="A691">
        <v>56358</v>
      </c>
      <c r="B691" t="s">
        <v>400</v>
      </c>
      <c r="C691" t="s">
        <v>16</v>
      </c>
      <c r="D691" t="s">
        <v>63</v>
      </c>
      <c r="E691" t="s">
        <v>77</v>
      </c>
      <c r="F691" t="s">
        <v>19</v>
      </c>
      <c r="G691" t="s">
        <v>390</v>
      </c>
      <c r="H691" t="s">
        <v>21</v>
      </c>
      <c r="J691">
        <v>2</v>
      </c>
      <c r="K691">
        <v>26.5</v>
      </c>
      <c r="L691">
        <v>0</v>
      </c>
      <c r="M691">
        <v>26.5</v>
      </c>
      <c r="N691" s="2">
        <v>45955.520833333343</v>
      </c>
      <c r="O691" t="b">
        <v>1</v>
      </c>
    </row>
    <row r="692" spans="1:15" x14ac:dyDescent="0.2">
      <c r="A692">
        <v>56358</v>
      </c>
      <c r="B692" t="s">
        <v>400</v>
      </c>
      <c r="C692" t="s">
        <v>16</v>
      </c>
      <c r="D692" t="s">
        <v>63</v>
      </c>
      <c r="E692" t="s">
        <v>77</v>
      </c>
      <c r="F692" t="s">
        <v>19</v>
      </c>
      <c r="G692" t="s">
        <v>323</v>
      </c>
      <c r="H692" t="s">
        <v>21</v>
      </c>
      <c r="J692">
        <v>1</v>
      </c>
      <c r="K692">
        <v>26.5</v>
      </c>
      <c r="L692">
        <v>0</v>
      </c>
      <c r="M692">
        <v>26.5</v>
      </c>
      <c r="N692" s="2">
        <v>45955.520833333343</v>
      </c>
      <c r="O692" t="b">
        <v>1</v>
      </c>
    </row>
    <row r="693" spans="1:15" x14ac:dyDescent="0.2">
      <c r="A693">
        <v>56358</v>
      </c>
      <c r="B693" t="s">
        <v>400</v>
      </c>
      <c r="C693" t="s">
        <v>16</v>
      </c>
      <c r="D693" t="s">
        <v>63</v>
      </c>
      <c r="E693" t="s">
        <v>77</v>
      </c>
      <c r="F693" t="s">
        <v>19</v>
      </c>
      <c r="G693" t="s">
        <v>57</v>
      </c>
      <c r="H693" t="s">
        <v>21</v>
      </c>
      <c r="J693">
        <v>1</v>
      </c>
      <c r="K693">
        <v>26.5</v>
      </c>
      <c r="L693">
        <v>0</v>
      </c>
      <c r="M693">
        <v>26.5</v>
      </c>
      <c r="N693" s="2">
        <v>45955.520833333343</v>
      </c>
      <c r="O693" t="b">
        <v>1</v>
      </c>
    </row>
    <row r="694" spans="1:15" x14ac:dyDescent="0.2">
      <c r="A694">
        <v>56358</v>
      </c>
      <c r="B694" t="s">
        <v>400</v>
      </c>
      <c r="C694" t="s">
        <v>16</v>
      </c>
      <c r="D694" t="s">
        <v>63</v>
      </c>
      <c r="E694" t="s">
        <v>77</v>
      </c>
      <c r="F694" t="s">
        <v>19</v>
      </c>
      <c r="G694" t="s">
        <v>325</v>
      </c>
      <c r="H694" t="s">
        <v>21</v>
      </c>
      <c r="J694">
        <v>2</v>
      </c>
      <c r="K694">
        <v>26.5</v>
      </c>
      <c r="L694">
        <v>0</v>
      </c>
      <c r="M694">
        <v>26.5</v>
      </c>
      <c r="N694" s="2">
        <v>45955.520833333343</v>
      </c>
      <c r="O694" t="b">
        <v>1</v>
      </c>
    </row>
    <row r="695" spans="1:15" x14ac:dyDescent="0.2">
      <c r="A695">
        <v>56358</v>
      </c>
      <c r="B695" t="s">
        <v>400</v>
      </c>
      <c r="C695" t="s">
        <v>16</v>
      </c>
      <c r="D695" t="s">
        <v>63</v>
      </c>
      <c r="E695" t="s">
        <v>77</v>
      </c>
      <c r="F695" t="s">
        <v>19</v>
      </c>
      <c r="G695" t="s">
        <v>173</v>
      </c>
      <c r="H695" t="s">
        <v>21</v>
      </c>
      <c r="J695">
        <v>1</v>
      </c>
      <c r="K695">
        <v>26.5</v>
      </c>
      <c r="L695">
        <v>0</v>
      </c>
      <c r="M695">
        <v>26.5</v>
      </c>
      <c r="N695" s="2">
        <v>45955.520833333343</v>
      </c>
      <c r="O695" t="b">
        <v>1</v>
      </c>
    </row>
    <row r="696" spans="1:15" x14ac:dyDescent="0.2">
      <c r="A696">
        <v>56358</v>
      </c>
      <c r="B696" t="s">
        <v>400</v>
      </c>
      <c r="C696" t="s">
        <v>16</v>
      </c>
      <c r="D696" t="s">
        <v>63</v>
      </c>
      <c r="E696" t="s">
        <v>77</v>
      </c>
      <c r="F696" t="s">
        <v>19</v>
      </c>
      <c r="G696" t="s">
        <v>71</v>
      </c>
      <c r="H696" t="s">
        <v>21</v>
      </c>
      <c r="J696">
        <v>2</v>
      </c>
      <c r="K696">
        <v>26.5</v>
      </c>
      <c r="L696">
        <v>0</v>
      </c>
      <c r="M696">
        <v>26.5</v>
      </c>
      <c r="N696" s="2">
        <v>45955.520833333343</v>
      </c>
      <c r="O696" t="b">
        <v>1</v>
      </c>
    </row>
    <row r="697" spans="1:15" x14ac:dyDescent="0.2">
      <c r="A697">
        <v>56358</v>
      </c>
      <c r="B697" t="s">
        <v>400</v>
      </c>
      <c r="C697" t="s">
        <v>16</v>
      </c>
      <c r="D697" t="s">
        <v>63</v>
      </c>
      <c r="E697" t="s">
        <v>77</v>
      </c>
      <c r="F697" t="s">
        <v>19</v>
      </c>
      <c r="G697" t="s">
        <v>92</v>
      </c>
      <c r="H697" t="s">
        <v>21</v>
      </c>
      <c r="J697">
        <v>0.5</v>
      </c>
      <c r="K697">
        <v>26.5</v>
      </c>
      <c r="L697">
        <v>0</v>
      </c>
      <c r="M697">
        <v>26.5</v>
      </c>
      <c r="N697" s="2">
        <v>45955.520833333343</v>
      </c>
      <c r="O697" t="b">
        <v>1</v>
      </c>
    </row>
    <row r="698" spans="1:15" x14ac:dyDescent="0.2">
      <c r="A698">
        <v>56358</v>
      </c>
      <c r="B698" t="s">
        <v>400</v>
      </c>
      <c r="C698" t="s">
        <v>16</v>
      </c>
      <c r="D698" t="s">
        <v>63</v>
      </c>
      <c r="E698" t="s">
        <v>77</v>
      </c>
      <c r="F698" t="s">
        <v>19</v>
      </c>
      <c r="G698" t="s">
        <v>327</v>
      </c>
      <c r="H698" t="s">
        <v>21</v>
      </c>
      <c r="J698">
        <v>1</v>
      </c>
      <c r="K698">
        <v>26.5</v>
      </c>
      <c r="L698">
        <v>0</v>
      </c>
      <c r="M698">
        <v>26.5</v>
      </c>
      <c r="N698" s="2">
        <v>45955.520833333343</v>
      </c>
      <c r="O698" t="b">
        <v>1</v>
      </c>
    </row>
    <row r="699" spans="1:15" x14ac:dyDescent="0.2">
      <c r="A699">
        <v>56358</v>
      </c>
      <c r="B699" t="s">
        <v>400</v>
      </c>
      <c r="C699" t="s">
        <v>16</v>
      </c>
      <c r="D699" t="s">
        <v>63</v>
      </c>
      <c r="E699" t="s">
        <v>77</v>
      </c>
      <c r="F699" t="s">
        <v>19</v>
      </c>
      <c r="G699" t="s">
        <v>326</v>
      </c>
      <c r="H699" t="s">
        <v>21</v>
      </c>
      <c r="J699">
        <v>1</v>
      </c>
      <c r="K699">
        <v>26.5</v>
      </c>
      <c r="L699">
        <v>0</v>
      </c>
      <c r="M699">
        <v>26.5</v>
      </c>
      <c r="N699" s="2">
        <v>45955.520833333343</v>
      </c>
      <c r="O699" t="b">
        <v>1</v>
      </c>
    </row>
    <row r="700" spans="1:15" x14ac:dyDescent="0.2">
      <c r="A700">
        <v>56358</v>
      </c>
      <c r="B700" t="s">
        <v>400</v>
      </c>
      <c r="C700" t="s">
        <v>16</v>
      </c>
      <c r="D700" t="s">
        <v>63</v>
      </c>
      <c r="E700" t="s">
        <v>77</v>
      </c>
      <c r="F700" t="s">
        <v>19</v>
      </c>
      <c r="G700" t="s">
        <v>95</v>
      </c>
      <c r="H700" t="s">
        <v>21</v>
      </c>
      <c r="J700">
        <v>2</v>
      </c>
      <c r="K700">
        <v>26.5</v>
      </c>
      <c r="L700">
        <v>0</v>
      </c>
      <c r="M700">
        <v>26.5</v>
      </c>
      <c r="N700" s="2">
        <v>45955.520833333343</v>
      </c>
      <c r="O700" t="b">
        <v>1</v>
      </c>
    </row>
    <row r="701" spans="1:15" x14ac:dyDescent="0.2">
      <c r="A701">
        <v>56358</v>
      </c>
      <c r="B701" t="s">
        <v>400</v>
      </c>
      <c r="C701" t="s">
        <v>16</v>
      </c>
      <c r="D701" t="s">
        <v>63</v>
      </c>
      <c r="E701" t="s">
        <v>77</v>
      </c>
      <c r="F701" t="s">
        <v>19</v>
      </c>
      <c r="G701" t="s">
        <v>57</v>
      </c>
      <c r="H701" t="s">
        <v>21</v>
      </c>
      <c r="J701">
        <v>1</v>
      </c>
      <c r="K701">
        <v>26.5</v>
      </c>
      <c r="L701">
        <v>0</v>
      </c>
      <c r="M701">
        <v>26.5</v>
      </c>
      <c r="N701" s="2">
        <v>45955.520833333343</v>
      </c>
      <c r="O701" t="b">
        <v>1</v>
      </c>
    </row>
    <row r="702" spans="1:15" x14ac:dyDescent="0.2">
      <c r="A702">
        <v>56358</v>
      </c>
      <c r="B702" t="s">
        <v>400</v>
      </c>
      <c r="C702" t="s">
        <v>16</v>
      </c>
      <c r="D702" t="s">
        <v>63</v>
      </c>
      <c r="E702" t="s">
        <v>77</v>
      </c>
      <c r="F702" t="s">
        <v>19</v>
      </c>
      <c r="G702" t="s">
        <v>56</v>
      </c>
      <c r="H702" t="s">
        <v>21</v>
      </c>
      <c r="J702">
        <v>2</v>
      </c>
      <c r="K702">
        <v>26.5</v>
      </c>
      <c r="L702">
        <v>0</v>
      </c>
      <c r="M702">
        <v>26.5</v>
      </c>
      <c r="N702" s="2">
        <v>45955.520833333343</v>
      </c>
      <c r="O702" t="b">
        <v>1</v>
      </c>
    </row>
    <row r="703" spans="1:15" x14ac:dyDescent="0.2">
      <c r="A703">
        <v>56358</v>
      </c>
      <c r="B703" t="s">
        <v>400</v>
      </c>
      <c r="C703" t="s">
        <v>16</v>
      </c>
      <c r="D703" t="s">
        <v>63</v>
      </c>
      <c r="E703" t="s">
        <v>77</v>
      </c>
      <c r="F703" t="s">
        <v>19</v>
      </c>
      <c r="G703" t="s">
        <v>401</v>
      </c>
      <c r="H703" t="s">
        <v>21</v>
      </c>
      <c r="J703">
        <v>2</v>
      </c>
      <c r="K703">
        <v>26.5</v>
      </c>
      <c r="L703">
        <v>0</v>
      </c>
      <c r="M703">
        <v>26.5</v>
      </c>
      <c r="N703" s="2">
        <v>45955.520833333343</v>
      </c>
      <c r="O703" t="b">
        <v>1</v>
      </c>
    </row>
    <row r="704" spans="1:15" x14ac:dyDescent="0.2">
      <c r="A704">
        <v>56358</v>
      </c>
      <c r="B704" t="s">
        <v>400</v>
      </c>
      <c r="C704" t="s">
        <v>16</v>
      </c>
      <c r="D704" t="s">
        <v>63</v>
      </c>
      <c r="E704" t="s">
        <v>77</v>
      </c>
      <c r="F704" t="s">
        <v>19</v>
      </c>
      <c r="G704" t="s">
        <v>402</v>
      </c>
      <c r="H704" t="s">
        <v>21</v>
      </c>
      <c r="J704">
        <v>4</v>
      </c>
      <c r="K704">
        <v>26.5</v>
      </c>
      <c r="L704">
        <v>0</v>
      </c>
      <c r="M704">
        <v>26.5</v>
      </c>
      <c r="N704" s="2">
        <v>45955.520833333343</v>
      </c>
      <c r="O704" t="b">
        <v>1</v>
      </c>
    </row>
    <row r="705" spans="1:15" x14ac:dyDescent="0.2">
      <c r="A705">
        <v>56358</v>
      </c>
      <c r="B705" t="s">
        <v>400</v>
      </c>
      <c r="C705" t="s">
        <v>16</v>
      </c>
      <c r="D705" t="s">
        <v>29</v>
      </c>
      <c r="E705" t="s">
        <v>77</v>
      </c>
      <c r="F705" t="s">
        <v>19</v>
      </c>
      <c r="G705" t="s">
        <v>403</v>
      </c>
      <c r="H705" t="s">
        <v>21</v>
      </c>
      <c r="K705">
        <v>57</v>
      </c>
      <c r="L705">
        <v>33</v>
      </c>
      <c r="M705">
        <v>24</v>
      </c>
      <c r="N705" s="2">
        <v>45717.5625</v>
      </c>
      <c r="O705" t="b">
        <v>1</v>
      </c>
    </row>
    <row r="706" spans="1:15" x14ac:dyDescent="0.2">
      <c r="A706">
        <v>56358</v>
      </c>
      <c r="B706" t="s">
        <v>400</v>
      </c>
      <c r="C706" t="s">
        <v>16</v>
      </c>
      <c r="D706" t="s">
        <v>29</v>
      </c>
      <c r="E706" t="s">
        <v>77</v>
      </c>
      <c r="F706" t="s">
        <v>19</v>
      </c>
      <c r="G706" t="s">
        <v>151</v>
      </c>
      <c r="H706" t="s">
        <v>21</v>
      </c>
      <c r="J706">
        <v>1</v>
      </c>
      <c r="K706">
        <v>57</v>
      </c>
      <c r="L706">
        <v>33</v>
      </c>
      <c r="M706">
        <v>24</v>
      </c>
      <c r="N706" s="2">
        <v>45717.5625</v>
      </c>
      <c r="O706" t="b">
        <v>1</v>
      </c>
    </row>
    <row r="707" spans="1:15" x14ac:dyDescent="0.2">
      <c r="A707">
        <v>56358</v>
      </c>
      <c r="B707" t="s">
        <v>400</v>
      </c>
      <c r="C707" t="s">
        <v>16</v>
      </c>
      <c r="D707" t="s">
        <v>29</v>
      </c>
      <c r="E707" t="s">
        <v>77</v>
      </c>
      <c r="F707" t="s">
        <v>19</v>
      </c>
      <c r="G707" t="s">
        <v>131</v>
      </c>
      <c r="H707" t="s">
        <v>21</v>
      </c>
      <c r="J707">
        <v>1</v>
      </c>
      <c r="K707">
        <v>57</v>
      </c>
      <c r="L707">
        <v>33</v>
      </c>
      <c r="M707">
        <v>24</v>
      </c>
      <c r="N707" s="2">
        <v>45717.5625</v>
      </c>
      <c r="O707" t="b">
        <v>1</v>
      </c>
    </row>
    <row r="708" spans="1:15" x14ac:dyDescent="0.2">
      <c r="A708">
        <v>56358</v>
      </c>
      <c r="B708" t="s">
        <v>400</v>
      </c>
      <c r="C708" t="s">
        <v>16</v>
      </c>
      <c r="D708" t="s">
        <v>29</v>
      </c>
      <c r="E708" t="s">
        <v>77</v>
      </c>
      <c r="F708" t="s">
        <v>19</v>
      </c>
      <c r="G708" t="s">
        <v>152</v>
      </c>
      <c r="H708" t="s">
        <v>21</v>
      </c>
      <c r="J708">
        <v>1</v>
      </c>
      <c r="K708">
        <v>57</v>
      </c>
      <c r="L708">
        <v>33</v>
      </c>
      <c r="M708">
        <v>24</v>
      </c>
      <c r="N708" s="2">
        <v>45717.5625</v>
      </c>
      <c r="O708" t="b">
        <v>1</v>
      </c>
    </row>
    <row r="709" spans="1:15" x14ac:dyDescent="0.2">
      <c r="A709">
        <v>56358</v>
      </c>
      <c r="B709" t="s">
        <v>400</v>
      </c>
      <c r="C709" t="s">
        <v>16</v>
      </c>
      <c r="D709" t="s">
        <v>29</v>
      </c>
      <c r="E709" t="s">
        <v>77</v>
      </c>
      <c r="F709" t="s">
        <v>19</v>
      </c>
      <c r="G709" t="s">
        <v>212</v>
      </c>
      <c r="H709" t="s">
        <v>21</v>
      </c>
      <c r="J709">
        <v>0.5</v>
      </c>
      <c r="K709">
        <v>57</v>
      </c>
      <c r="L709">
        <v>33</v>
      </c>
      <c r="M709">
        <v>24</v>
      </c>
      <c r="N709" s="2">
        <v>45717.5625</v>
      </c>
      <c r="O709" t="b">
        <v>1</v>
      </c>
    </row>
    <row r="710" spans="1:15" x14ac:dyDescent="0.2">
      <c r="A710">
        <v>56358</v>
      </c>
      <c r="B710" t="s">
        <v>400</v>
      </c>
      <c r="C710" t="s">
        <v>16</v>
      </c>
      <c r="D710" t="s">
        <v>29</v>
      </c>
      <c r="E710" t="s">
        <v>77</v>
      </c>
      <c r="F710" t="s">
        <v>19</v>
      </c>
      <c r="G710" t="s">
        <v>404</v>
      </c>
      <c r="H710" t="s">
        <v>21</v>
      </c>
      <c r="J710">
        <v>0.5</v>
      </c>
      <c r="K710">
        <v>57</v>
      </c>
      <c r="L710">
        <v>33</v>
      </c>
      <c r="M710">
        <v>24</v>
      </c>
      <c r="N710" s="2">
        <v>45717.5625</v>
      </c>
      <c r="O710" t="b">
        <v>1</v>
      </c>
    </row>
    <row r="711" spans="1:15" x14ac:dyDescent="0.2">
      <c r="A711">
        <v>56358</v>
      </c>
      <c r="B711" t="s">
        <v>400</v>
      </c>
      <c r="C711" t="s">
        <v>16</v>
      </c>
      <c r="D711" t="s">
        <v>29</v>
      </c>
      <c r="E711" t="s">
        <v>77</v>
      </c>
      <c r="F711" t="s">
        <v>19</v>
      </c>
      <c r="G711" t="s">
        <v>87</v>
      </c>
      <c r="H711" t="s">
        <v>21</v>
      </c>
      <c r="J711">
        <v>1</v>
      </c>
      <c r="K711">
        <v>57</v>
      </c>
      <c r="L711">
        <v>33</v>
      </c>
      <c r="M711">
        <v>24</v>
      </c>
      <c r="N711" s="2">
        <v>45717.5625</v>
      </c>
      <c r="O711" t="b">
        <v>1</v>
      </c>
    </row>
    <row r="712" spans="1:15" x14ac:dyDescent="0.2">
      <c r="A712">
        <v>56358</v>
      </c>
      <c r="B712" t="s">
        <v>400</v>
      </c>
      <c r="C712" t="s">
        <v>16</v>
      </c>
      <c r="D712" t="s">
        <v>29</v>
      </c>
      <c r="E712" t="s">
        <v>77</v>
      </c>
      <c r="F712" t="s">
        <v>19</v>
      </c>
      <c r="G712" t="s">
        <v>134</v>
      </c>
      <c r="H712" t="s">
        <v>21</v>
      </c>
      <c r="J712">
        <v>1</v>
      </c>
      <c r="K712">
        <v>57</v>
      </c>
      <c r="L712">
        <v>33</v>
      </c>
      <c r="M712">
        <v>24</v>
      </c>
      <c r="N712" s="2">
        <v>45717.5625</v>
      </c>
      <c r="O712" t="b">
        <v>1</v>
      </c>
    </row>
    <row r="713" spans="1:15" x14ac:dyDescent="0.2">
      <c r="A713">
        <v>56358</v>
      </c>
      <c r="B713" t="s">
        <v>400</v>
      </c>
      <c r="C713" t="s">
        <v>16</v>
      </c>
      <c r="D713" t="s">
        <v>29</v>
      </c>
      <c r="E713" t="s">
        <v>77</v>
      </c>
      <c r="F713" t="s">
        <v>19</v>
      </c>
      <c r="G713" t="s">
        <v>386</v>
      </c>
      <c r="H713" t="s">
        <v>21</v>
      </c>
      <c r="J713">
        <v>1</v>
      </c>
      <c r="K713">
        <v>57</v>
      </c>
      <c r="L713">
        <v>33</v>
      </c>
      <c r="M713">
        <v>24</v>
      </c>
      <c r="N713" s="2">
        <v>45717.5625</v>
      </c>
      <c r="O713" t="b">
        <v>1</v>
      </c>
    </row>
    <row r="714" spans="1:15" x14ac:dyDescent="0.2">
      <c r="A714">
        <v>56358</v>
      </c>
      <c r="B714" t="s">
        <v>400</v>
      </c>
      <c r="C714" t="s">
        <v>16</v>
      </c>
      <c r="D714" t="s">
        <v>29</v>
      </c>
      <c r="E714" t="s">
        <v>77</v>
      </c>
      <c r="F714" t="s">
        <v>19</v>
      </c>
      <c r="G714" t="s">
        <v>135</v>
      </c>
      <c r="H714" t="s">
        <v>21</v>
      </c>
      <c r="J714">
        <v>10</v>
      </c>
      <c r="K714">
        <v>57</v>
      </c>
      <c r="L714">
        <v>33</v>
      </c>
      <c r="M714">
        <v>24</v>
      </c>
      <c r="N714" s="2">
        <v>45717.5625</v>
      </c>
      <c r="O714" t="b">
        <v>1</v>
      </c>
    </row>
    <row r="715" spans="1:15" x14ac:dyDescent="0.2">
      <c r="A715">
        <v>56358</v>
      </c>
      <c r="B715" t="s">
        <v>400</v>
      </c>
      <c r="C715" t="s">
        <v>16</v>
      </c>
      <c r="D715" t="s">
        <v>29</v>
      </c>
      <c r="E715" t="s">
        <v>77</v>
      </c>
      <c r="F715" t="s">
        <v>19</v>
      </c>
      <c r="G715" t="s">
        <v>45</v>
      </c>
      <c r="H715" t="s">
        <v>21</v>
      </c>
      <c r="J715">
        <v>2</v>
      </c>
      <c r="K715">
        <v>57</v>
      </c>
      <c r="L715">
        <v>33</v>
      </c>
      <c r="M715">
        <v>24</v>
      </c>
      <c r="N715" s="2">
        <v>45717.5625</v>
      </c>
      <c r="O715" t="b">
        <v>1</v>
      </c>
    </row>
    <row r="716" spans="1:15" x14ac:dyDescent="0.2">
      <c r="A716">
        <v>56358</v>
      </c>
      <c r="B716" t="s">
        <v>400</v>
      </c>
      <c r="C716" t="s">
        <v>16</v>
      </c>
      <c r="D716" t="s">
        <v>29</v>
      </c>
      <c r="E716" t="s">
        <v>77</v>
      </c>
      <c r="F716" t="s">
        <v>19</v>
      </c>
      <c r="G716" t="s">
        <v>405</v>
      </c>
      <c r="H716" t="s">
        <v>21</v>
      </c>
      <c r="I716" t="s">
        <v>77</v>
      </c>
      <c r="J716">
        <v>4</v>
      </c>
      <c r="K716">
        <v>57</v>
      </c>
      <c r="L716">
        <v>33</v>
      </c>
      <c r="M716">
        <v>24</v>
      </c>
      <c r="N716" s="2">
        <v>45717.5625</v>
      </c>
      <c r="O716" t="b">
        <v>1</v>
      </c>
    </row>
    <row r="717" spans="1:15" x14ac:dyDescent="0.2">
      <c r="A717">
        <v>56358</v>
      </c>
      <c r="B717" t="s">
        <v>400</v>
      </c>
      <c r="C717" t="s">
        <v>16</v>
      </c>
      <c r="D717" t="s">
        <v>29</v>
      </c>
      <c r="E717" t="s">
        <v>77</v>
      </c>
      <c r="F717" t="s">
        <v>19</v>
      </c>
      <c r="G717" t="s">
        <v>406</v>
      </c>
      <c r="H717" t="s">
        <v>21</v>
      </c>
      <c r="J717">
        <v>1</v>
      </c>
      <c r="K717">
        <v>57</v>
      </c>
      <c r="L717">
        <v>33</v>
      </c>
      <c r="M717">
        <v>24</v>
      </c>
      <c r="N717" s="2">
        <v>45717.5625</v>
      </c>
      <c r="O717" t="b">
        <v>1</v>
      </c>
    </row>
    <row r="718" spans="1:15" x14ac:dyDescent="0.2">
      <c r="A718">
        <v>56358</v>
      </c>
      <c r="B718" t="s">
        <v>400</v>
      </c>
      <c r="C718" t="s">
        <v>16</v>
      </c>
      <c r="D718" t="s">
        <v>73</v>
      </c>
      <c r="E718" t="s">
        <v>77</v>
      </c>
      <c r="F718" t="s">
        <v>19</v>
      </c>
      <c r="G718" t="s">
        <v>292</v>
      </c>
      <c r="H718" t="s">
        <v>21</v>
      </c>
      <c r="J718">
        <v>0.5</v>
      </c>
      <c r="K718">
        <v>5.5</v>
      </c>
      <c r="L718">
        <v>0</v>
      </c>
      <c r="M718">
        <v>5.5</v>
      </c>
      <c r="N718" s="2">
        <v>45955.520833333343</v>
      </c>
      <c r="O718" t="b">
        <v>1</v>
      </c>
    </row>
    <row r="719" spans="1:15" x14ac:dyDescent="0.2">
      <c r="A719">
        <v>56358</v>
      </c>
      <c r="B719" t="s">
        <v>400</v>
      </c>
      <c r="C719" t="s">
        <v>16</v>
      </c>
      <c r="D719" t="s">
        <v>73</v>
      </c>
      <c r="E719" t="s">
        <v>77</v>
      </c>
      <c r="F719" t="s">
        <v>19</v>
      </c>
      <c r="G719" t="s">
        <v>379</v>
      </c>
      <c r="H719" t="s">
        <v>21</v>
      </c>
      <c r="K719">
        <v>5.5</v>
      </c>
      <c r="L719">
        <v>0</v>
      </c>
      <c r="M719">
        <v>5.5</v>
      </c>
      <c r="N719" s="2">
        <v>45955.520833333343</v>
      </c>
      <c r="O719" t="b">
        <v>1</v>
      </c>
    </row>
    <row r="720" spans="1:15" x14ac:dyDescent="0.2">
      <c r="A720">
        <v>56358</v>
      </c>
      <c r="B720" t="s">
        <v>400</v>
      </c>
      <c r="C720" t="s">
        <v>16</v>
      </c>
      <c r="D720" t="s">
        <v>73</v>
      </c>
      <c r="E720" t="s">
        <v>77</v>
      </c>
      <c r="F720" t="s">
        <v>19</v>
      </c>
      <c r="G720" t="s">
        <v>392</v>
      </c>
      <c r="H720" t="s">
        <v>21</v>
      </c>
      <c r="J720">
        <v>2</v>
      </c>
      <c r="K720">
        <v>5.5</v>
      </c>
      <c r="L720">
        <v>0</v>
      </c>
      <c r="M720">
        <v>5.5</v>
      </c>
      <c r="N720" s="2">
        <v>45955.520833333343</v>
      </c>
      <c r="O720" t="b">
        <v>1</v>
      </c>
    </row>
    <row r="721" spans="1:15" x14ac:dyDescent="0.2">
      <c r="A721">
        <v>56358</v>
      </c>
      <c r="B721" t="s">
        <v>400</v>
      </c>
      <c r="C721" t="s">
        <v>16</v>
      </c>
      <c r="D721" t="s">
        <v>73</v>
      </c>
      <c r="E721" t="s">
        <v>77</v>
      </c>
      <c r="F721" t="s">
        <v>19</v>
      </c>
      <c r="G721" t="s">
        <v>391</v>
      </c>
      <c r="H721" t="s">
        <v>21</v>
      </c>
      <c r="J721">
        <v>1</v>
      </c>
      <c r="K721">
        <v>5.5</v>
      </c>
      <c r="L721">
        <v>0</v>
      </c>
      <c r="M721">
        <v>5.5</v>
      </c>
      <c r="N721" s="2">
        <v>45955.520833333343</v>
      </c>
      <c r="O721" t="b">
        <v>1</v>
      </c>
    </row>
    <row r="722" spans="1:15" x14ac:dyDescent="0.2">
      <c r="A722">
        <v>56358</v>
      </c>
      <c r="B722" t="s">
        <v>400</v>
      </c>
      <c r="C722" t="s">
        <v>16</v>
      </c>
      <c r="D722" t="s">
        <v>73</v>
      </c>
      <c r="E722" t="s">
        <v>77</v>
      </c>
      <c r="F722" t="s">
        <v>19</v>
      </c>
      <c r="G722" t="s">
        <v>393</v>
      </c>
      <c r="H722" t="s">
        <v>21</v>
      </c>
      <c r="J722">
        <v>2</v>
      </c>
      <c r="K722">
        <v>5.5</v>
      </c>
      <c r="L722">
        <v>0</v>
      </c>
      <c r="M722">
        <v>5.5</v>
      </c>
      <c r="N722" s="2">
        <v>45955.520833333343</v>
      </c>
      <c r="O722" t="b">
        <v>1</v>
      </c>
    </row>
    <row r="723" spans="1:15" x14ac:dyDescent="0.2">
      <c r="A723">
        <v>56358</v>
      </c>
      <c r="B723" t="s">
        <v>400</v>
      </c>
      <c r="C723" t="s">
        <v>16</v>
      </c>
      <c r="D723" t="s">
        <v>51</v>
      </c>
      <c r="E723" t="s">
        <v>77</v>
      </c>
      <c r="F723" t="s">
        <v>19</v>
      </c>
      <c r="G723" t="s">
        <v>208</v>
      </c>
      <c r="H723" t="s">
        <v>21</v>
      </c>
      <c r="J723">
        <v>4</v>
      </c>
      <c r="K723">
        <v>40.5</v>
      </c>
      <c r="L723">
        <v>0</v>
      </c>
      <c r="M723">
        <v>40.5</v>
      </c>
      <c r="N723" s="2">
        <v>45889.520833333343</v>
      </c>
      <c r="O723" t="b">
        <v>1</v>
      </c>
    </row>
    <row r="724" spans="1:15" x14ac:dyDescent="0.2">
      <c r="A724">
        <v>56358</v>
      </c>
      <c r="B724" t="s">
        <v>400</v>
      </c>
      <c r="C724" t="s">
        <v>16</v>
      </c>
      <c r="D724" t="s">
        <v>51</v>
      </c>
      <c r="E724" t="s">
        <v>77</v>
      </c>
      <c r="F724" t="s">
        <v>19</v>
      </c>
      <c r="G724" t="s">
        <v>207</v>
      </c>
      <c r="H724" t="s">
        <v>21</v>
      </c>
      <c r="J724">
        <v>2</v>
      </c>
      <c r="K724">
        <v>40.5</v>
      </c>
      <c r="L724">
        <v>0</v>
      </c>
      <c r="M724">
        <v>40.5</v>
      </c>
      <c r="N724" s="2">
        <v>45889.520833333343</v>
      </c>
      <c r="O724" t="b">
        <v>1</v>
      </c>
    </row>
    <row r="725" spans="1:15" x14ac:dyDescent="0.2">
      <c r="A725">
        <v>56358</v>
      </c>
      <c r="B725" t="s">
        <v>400</v>
      </c>
      <c r="C725" t="s">
        <v>16</v>
      </c>
      <c r="D725" t="s">
        <v>51</v>
      </c>
      <c r="E725" t="s">
        <v>77</v>
      </c>
      <c r="F725" t="s">
        <v>19</v>
      </c>
      <c r="G725" t="s">
        <v>80</v>
      </c>
      <c r="H725" t="s">
        <v>21</v>
      </c>
      <c r="J725">
        <v>2</v>
      </c>
      <c r="K725">
        <v>40.5</v>
      </c>
      <c r="L725">
        <v>0</v>
      </c>
      <c r="M725">
        <v>40.5</v>
      </c>
      <c r="N725" s="2">
        <v>45889.520833333343</v>
      </c>
      <c r="O725" t="b">
        <v>1</v>
      </c>
    </row>
    <row r="726" spans="1:15" x14ac:dyDescent="0.2">
      <c r="A726">
        <v>56358</v>
      </c>
      <c r="B726" t="s">
        <v>400</v>
      </c>
      <c r="C726" t="s">
        <v>16</v>
      </c>
      <c r="D726" t="s">
        <v>51</v>
      </c>
      <c r="E726" t="s">
        <v>77</v>
      </c>
      <c r="F726" t="s">
        <v>19</v>
      </c>
      <c r="G726" t="s">
        <v>81</v>
      </c>
      <c r="H726" t="s">
        <v>21</v>
      </c>
      <c r="J726">
        <v>1</v>
      </c>
      <c r="K726">
        <v>40.5</v>
      </c>
      <c r="L726">
        <v>0</v>
      </c>
      <c r="M726">
        <v>40.5</v>
      </c>
      <c r="N726" s="2">
        <v>45889.520833333343</v>
      </c>
      <c r="O726" t="b">
        <v>1</v>
      </c>
    </row>
    <row r="727" spans="1:15" x14ac:dyDescent="0.2">
      <c r="A727">
        <v>56358</v>
      </c>
      <c r="B727" t="s">
        <v>400</v>
      </c>
      <c r="C727" t="s">
        <v>16</v>
      </c>
      <c r="D727" t="s">
        <v>51</v>
      </c>
      <c r="E727" t="s">
        <v>77</v>
      </c>
      <c r="F727" t="s">
        <v>19</v>
      </c>
      <c r="G727" t="s">
        <v>177</v>
      </c>
      <c r="H727" t="s">
        <v>21</v>
      </c>
      <c r="J727">
        <v>2</v>
      </c>
      <c r="K727">
        <v>40.5</v>
      </c>
      <c r="L727">
        <v>0</v>
      </c>
      <c r="M727">
        <v>40.5</v>
      </c>
      <c r="N727" s="2">
        <v>45889.520833333343</v>
      </c>
      <c r="O727" t="b">
        <v>1</v>
      </c>
    </row>
    <row r="728" spans="1:15" x14ac:dyDescent="0.2">
      <c r="A728">
        <v>56358</v>
      </c>
      <c r="B728" t="s">
        <v>400</v>
      </c>
      <c r="C728" t="s">
        <v>16</v>
      </c>
      <c r="D728" t="s">
        <v>51</v>
      </c>
      <c r="E728" t="s">
        <v>77</v>
      </c>
      <c r="F728" t="s">
        <v>19</v>
      </c>
      <c r="G728" t="s">
        <v>57</v>
      </c>
      <c r="H728" t="s">
        <v>21</v>
      </c>
      <c r="J728">
        <v>1</v>
      </c>
      <c r="K728">
        <v>40.5</v>
      </c>
      <c r="L728">
        <v>0</v>
      </c>
      <c r="M728">
        <v>40.5</v>
      </c>
      <c r="N728" s="2">
        <v>45889.520833333343</v>
      </c>
      <c r="O728" t="b">
        <v>1</v>
      </c>
    </row>
    <row r="729" spans="1:15" x14ac:dyDescent="0.2">
      <c r="A729">
        <v>56358</v>
      </c>
      <c r="B729" t="s">
        <v>400</v>
      </c>
      <c r="C729" t="s">
        <v>16</v>
      </c>
      <c r="D729" t="s">
        <v>51</v>
      </c>
      <c r="E729" t="s">
        <v>77</v>
      </c>
      <c r="F729" t="s">
        <v>19</v>
      </c>
      <c r="G729" t="s">
        <v>55</v>
      </c>
      <c r="H729" t="s">
        <v>21</v>
      </c>
      <c r="J729">
        <v>1</v>
      </c>
      <c r="K729">
        <v>40.5</v>
      </c>
      <c r="L729">
        <v>0</v>
      </c>
      <c r="M729">
        <v>40.5</v>
      </c>
      <c r="N729" s="2">
        <v>45889.520833333343</v>
      </c>
      <c r="O729" t="b">
        <v>1</v>
      </c>
    </row>
    <row r="730" spans="1:15" x14ac:dyDescent="0.2">
      <c r="A730">
        <v>56358</v>
      </c>
      <c r="B730" t="s">
        <v>400</v>
      </c>
      <c r="C730" t="s">
        <v>16</v>
      </c>
      <c r="D730" t="s">
        <v>51</v>
      </c>
      <c r="E730" t="s">
        <v>77</v>
      </c>
      <c r="F730" t="s">
        <v>19</v>
      </c>
      <c r="G730" t="s">
        <v>58</v>
      </c>
      <c r="H730" t="s">
        <v>21</v>
      </c>
      <c r="J730">
        <v>1</v>
      </c>
      <c r="K730">
        <v>40.5</v>
      </c>
      <c r="L730">
        <v>0</v>
      </c>
      <c r="M730">
        <v>40.5</v>
      </c>
      <c r="N730" s="2">
        <v>45889.520833333343</v>
      </c>
      <c r="O730" t="b">
        <v>1</v>
      </c>
    </row>
    <row r="731" spans="1:15" x14ac:dyDescent="0.2">
      <c r="A731">
        <v>56358</v>
      </c>
      <c r="B731" t="s">
        <v>400</v>
      </c>
      <c r="C731" t="s">
        <v>16</v>
      </c>
      <c r="D731" t="s">
        <v>51</v>
      </c>
      <c r="E731" t="s">
        <v>77</v>
      </c>
      <c r="F731" t="s">
        <v>19</v>
      </c>
      <c r="G731" t="s">
        <v>166</v>
      </c>
      <c r="H731" t="s">
        <v>21</v>
      </c>
      <c r="J731">
        <v>10</v>
      </c>
      <c r="K731">
        <v>40.5</v>
      </c>
      <c r="L731">
        <v>0</v>
      </c>
      <c r="M731">
        <v>40.5</v>
      </c>
      <c r="N731" s="2">
        <v>45889.520833333343</v>
      </c>
      <c r="O731" t="b">
        <v>1</v>
      </c>
    </row>
    <row r="732" spans="1:15" x14ac:dyDescent="0.2">
      <c r="A732">
        <v>56358</v>
      </c>
      <c r="B732" t="s">
        <v>400</v>
      </c>
      <c r="C732" t="s">
        <v>16</v>
      </c>
      <c r="D732" t="s">
        <v>51</v>
      </c>
      <c r="E732" t="s">
        <v>77</v>
      </c>
      <c r="F732" t="s">
        <v>19</v>
      </c>
      <c r="G732" t="s">
        <v>56</v>
      </c>
      <c r="H732" t="s">
        <v>21</v>
      </c>
      <c r="J732">
        <v>2</v>
      </c>
      <c r="K732">
        <v>40.5</v>
      </c>
      <c r="L732">
        <v>0</v>
      </c>
      <c r="M732">
        <v>40.5</v>
      </c>
      <c r="N732" s="2">
        <v>45889.520833333343</v>
      </c>
      <c r="O732" t="b">
        <v>1</v>
      </c>
    </row>
    <row r="733" spans="1:15" x14ac:dyDescent="0.2">
      <c r="A733">
        <v>56358</v>
      </c>
      <c r="B733" t="s">
        <v>400</v>
      </c>
      <c r="C733" t="s">
        <v>16</v>
      </c>
      <c r="D733" t="s">
        <v>51</v>
      </c>
      <c r="E733" t="s">
        <v>77</v>
      </c>
      <c r="F733" t="s">
        <v>19</v>
      </c>
      <c r="G733" t="s">
        <v>86</v>
      </c>
      <c r="H733" t="s">
        <v>21</v>
      </c>
      <c r="J733">
        <v>2</v>
      </c>
      <c r="K733">
        <v>40.5</v>
      </c>
      <c r="L733">
        <v>0</v>
      </c>
      <c r="M733">
        <v>40.5</v>
      </c>
      <c r="N733" s="2">
        <v>45889.520833333343</v>
      </c>
      <c r="O733" t="b">
        <v>1</v>
      </c>
    </row>
    <row r="734" spans="1:15" x14ac:dyDescent="0.2">
      <c r="A734">
        <v>56358</v>
      </c>
      <c r="B734" t="s">
        <v>400</v>
      </c>
      <c r="C734" t="s">
        <v>16</v>
      </c>
      <c r="D734" t="s">
        <v>51</v>
      </c>
      <c r="E734" t="s">
        <v>77</v>
      </c>
      <c r="F734" t="s">
        <v>19</v>
      </c>
      <c r="G734" t="s">
        <v>84</v>
      </c>
      <c r="H734" t="s">
        <v>21</v>
      </c>
      <c r="J734">
        <v>1</v>
      </c>
      <c r="K734">
        <v>40.5</v>
      </c>
      <c r="L734">
        <v>0</v>
      </c>
      <c r="M734">
        <v>40.5</v>
      </c>
      <c r="N734" s="2">
        <v>45889.520833333343</v>
      </c>
      <c r="O734" t="b">
        <v>1</v>
      </c>
    </row>
    <row r="735" spans="1:15" x14ac:dyDescent="0.2">
      <c r="A735">
        <v>56358</v>
      </c>
      <c r="B735" t="s">
        <v>400</v>
      </c>
      <c r="C735" t="s">
        <v>16</v>
      </c>
      <c r="D735" t="s">
        <v>51</v>
      </c>
      <c r="E735" t="s">
        <v>77</v>
      </c>
      <c r="F735" t="s">
        <v>19</v>
      </c>
      <c r="G735" t="s">
        <v>85</v>
      </c>
      <c r="H735" t="s">
        <v>21</v>
      </c>
      <c r="J735">
        <v>1</v>
      </c>
      <c r="K735">
        <v>40.5</v>
      </c>
      <c r="L735">
        <v>0</v>
      </c>
      <c r="M735">
        <v>40.5</v>
      </c>
      <c r="N735" s="2">
        <v>45889.520833333343</v>
      </c>
      <c r="O735" t="b">
        <v>1</v>
      </c>
    </row>
    <row r="736" spans="1:15" x14ac:dyDescent="0.2">
      <c r="A736">
        <v>56358</v>
      </c>
      <c r="B736" t="s">
        <v>400</v>
      </c>
      <c r="C736" t="s">
        <v>16</v>
      </c>
      <c r="D736" t="s">
        <v>51</v>
      </c>
      <c r="E736" t="s">
        <v>77</v>
      </c>
      <c r="F736" t="s">
        <v>19</v>
      </c>
      <c r="G736" t="s">
        <v>153</v>
      </c>
      <c r="H736" t="s">
        <v>21</v>
      </c>
      <c r="J736">
        <v>0.5</v>
      </c>
      <c r="K736">
        <v>40.5</v>
      </c>
      <c r="L736">
        <v>0</v>
      </c>
      <c r="M736">
        <v>40.5</v>
      </c>
      <c r="N736" s="2">
        <v>45889.520833333343</v>
      </c>
      <c r="O736" t="b">
        <v>1</v>
      </c>
    </row>
    <row r="737" spans="1:15" x14ac:dyDescent="0.2">
      <c r="A737">
        <v>56358</v>
      </c>
      <c r="B737" t="s">
        <v>400</v>
      </c>
      <c r="C737" t="s">
        <v>16</v>
      </c>
      <c r="D737" t="s">
        <v>51</v>
      </c>
      <c r="E737" t="s">
        <v>77</v>
      </c>
      <c r="F737" t="s">
        <v>19</v>
      </c>
      <c r="G737" t="s">
        <v>227</v>
      </c>
      <c r="H737" t="s">
        <v>21</v>
      </c>
      <c r="K737">
        <v>40.5</v>
      </c>
      <c r="L737">
        <v>0</v>
      </c>
      <c r="M737">
        <v>40.5</v>
      </c>
      <c r="N737" s="2">
        <v>45889.520833333343</v>
      </c>
      <c r="O737" t="b">
        <v>1</v>
      </c>
    </row>
    <row r="738" spans="1:15" x14ac:dyDescent="0.2">
      <c r="A738">
        <v>56358</v>
      </c>
      <c r="B738" t="s">
        <v>400</v>
      </c>
      <c r="C738" t="s">
        <v>16</v>
      </c>
      <c r="D738" t="s">
        <v>51</v>
      </c>
      <c r="E738" t="s">
        <v>77</v>
      </c>
      <c r="F738" t="s">
        <v>19</v>
      </c>
      <c r="G738" t="s">
        <v>407</v>
      </c>
      <c r="H738" t="s">
        <v>21</v>
      </c>
      <c r="J738">
        <v>2</v>
      </c>
      <c r="K738">
        <v>40.5</v>
      </c>
      <c r="L738">
        <v>0</v>
      </c>
      <c r="M738">
        <v>40.5</v>
      </c>
      <c r="N738" s="2">
        <v>45889.520833333343</v>
      </c>
      <c r="O738" t="b">
        <v>1</v>
      </c>
    </row>
    <row r="739" spans="1:15" x14ac:dyDescent="0.2">
      <c r="A739">
        <v>56358</v>
      </c>
      <c r="B739" t="s">
        <v>400</v>
      </c>
      <c r="C739" t="s">
        <v>16</v>
      </c>
      <c r="D739" t="s">
        <v>51</v>
      </c>
      <c r="E739" t="s">
        <v>77</v>
      </c>
      <c r="F739" t="s">
        <v>19</v>
      </c>
      <c r="G739" t="s">
        <v>408</v>
      </c>
      <c r="H739" t="s">
        <v>21</v>
      </c>
      <c r="J739">
        <v>2</v>
      </c>
      <c r="K739">
        <v>40.5</v>
      </c>
      <c r="L739">
        <v>0</v>
      </c>
      <c r="M739">
        <v>40.5</v>
      </c>
      <c r="N739" s="2">
        <v>45889.520833333343</v>
      </c>
      <c r="O739" t="b">
        <v>1</v>
      </c>
    </row>
    <row r="740" spans="1:15" x14ac:dyDescent="0.2">
      <c r="A740">
        <v>56358</v>
      </c>
      <c r="B740" t="s">
        <v>400</v>
      </c>
      <c r="C740" t="s">
        <v>16</v>
      </c>
      <c r="D740" t="s">
        <v>51</v>
      </c>
      <c r="E740" t="s">
        <v>77</v>
      </c>
      <c r="F740" t="s">
        <v>19</v>
      </c>
      <c r="G740" t="s">
        <v>402</v>
      </c>
      <c r="H740" t="s">
        <v>21</v>
      </c>
      <c r="J740">
        <v>4</v>
      </c>
      <c r="K740">
        <v>40.5</v>
      </c>
      <c r="L740">
        <v>0</v>
      </c>
      <c r="M740">
        <v>40.5</v>
      </c>
      <c r="N740" s="2">
        <v>45889.520833333343</v>
      </c>
      <c r="O740" t="b">
        <v>1</v>
      </c>
    </row>
    <row r="741" spans="1:15" x14ac:dyDescent="0.2">
      <c r="A741">
        <v>56358</v>
      </c>
      <c r="B741" t="s">
        <v>400</v>
      </c>
      <c r="C741" t="s">
        <v>16</v>
      </c>
      <c r="D741" t="s">
        <v>51</v>
      </c>
      <c r="E741" t="s">
        <v>77</v>
      </c>
      <c r="F741" t="s">
        <v>19</v>
      </c>
      <c r="G741" t="s">
        <v>173</v>
      </c>
      <c r="H741" t="s">
        <v>21</v>
      </c>
      <c r="J741">
        <v>2</v>
      </c>
      <c r="K741">
        <v>40.5</v>
      </c>
      <c r="L741">
        <v>0</v>
      </c>
      <c r="M741">
        <v>40.5</v>
      </c>
      <c r="N741" s="2">
        <v>45889.520833333343</v>
      </c>
      <c r="O741" t="b">
        <v>1</v>
      </c>
    </row>
    <row r="742" spans="1:15" x14ac:dyDescent="0.2">
      <c r="A742">
        <v>53336</v>
      </c>
      <c r="B742" t="s">
        <v>399</v>
      </c>
      <c r="C742" t="s">
        <v>16</v>
      </c>
      <c r="D742" t="s">
        <v>51</v>
      </c>
      <c r="E742" t="s">
        <v>381</v>
      </c>
      <c r="F742" t="s">
        <v>19</v>
      </c>
      <c r="G742" t="s">
        <v>57</v>
      </c>
      <c r="H742" t="s">
        <v>21</v>
      </c>
      <c r="K742">
        <v>13</v>
      </c>
      <c r="L742">
        <v>9</v>
      </c>
      <c r="M742">
        <v>4</v>
      </c>
      <c r="N742" s="2">
        <v>45719.5625</v>
      </c>
      <c r="O742" t="b">
        <v>1</v>
      </c>
    </row>
    <row r="743" spans="1:15" x14ac:dyDescent="0.2">
      <c r="A743">
        <v>53336</v>
      </c>
      <c r="B743" t="s">
        <v>399</v>
      </c>
      <c r="C743" t="s">
        <v>16</v>
      </c>
      <c r="D743" t="s">
        <v>51</v>
      </c>
      <c r="E743" t="s">
        <v>381</v>
      </c>
      <c r="F743" t="s">
        <v>19</v>
      </c>
      <c r="G743" t="s">
        <v>56</v>
      </c>
      <c r="H743" t="s">
        <v>21</v>
      </c>
      <c r="J743">
        <v>2</v>
      </c>
      <c r="K743">
        <v>13</v>
      </c>
      <c r="L743">
        <v>9</v>
      </c>
      <c r="M743">
        <v>4</v>
      </c>
      <c r="N743" s="2">
        <v>45719.5625</v>
      </c>
      <c r="O743" t="b">
        <v>1</v>
      </c>
    </row>
    <row r="744" spans="1:15" x14ac:dyDescent="0.2">
      <c r="A744">
        <v>53336</v>
      </c>
      <c r="B744" t="s">
        <v>399</v>
      </c>
      <c r="C744" t="s">
        <v>16</v>
      </c>
      <c r="D744" t="s">
        <v>51</v>
      </c>
      <c r="E744" t="s">
        <v>381</v>
      </c>
      <c r="F744" t="s">
        <v>19</v>
      </c>
      <c r="G744" t="s">
        <v>409</v>
      </c>
      <c r="H744" t="s">
        <v>21</v>
      </c>
      <c r="J744">
        <v>2</v>
      </c>
      <c r="K744">
        <v>13</v>
      </c>
      <c r="L744">
        <v>9</v>
      </c>
      <c r="M744">
        <v>4</v>
      </c>
      <c r="N744" s="2">
        <v>45719.5625</v>
      </c>
      <c r="O744" t="b">
        <v>1</v>
      </c>
    </row>
    <row r="745" spans="1:15" x14ac:dyDescent="0.2">
      <c r="A745">
        <v>53336</v>
      </c>
      <c r="B745" t="s">
        <v>399</v>
      </c>
      <c r="C745" t="s">
        <v>16</v>
      </c>
      <c r="D745" t="s">
        <v>63</v>
      </c>
      <c r="E745" t="s">
        <v>381</v>
      </c>
      <c r="F745" t="s">
        <v>19</v>
      </c>
      <c r="G745" t="s">
        <v>58</v>
      </c>
      <c r="H745" t="s">
        <v>21</v>
      </c>
      <c r="J745">
        <v>1</v>
      </c>
      <c r="K745">
        <v>15</v>
      </c>
      <c r="L745">
        <v>2</v>
      </c>
      <c r="M745">
        <v>13</v>
      </c>
      <c r="N745" s="2">
        <v>45838.520833333343</v>
      </c>
      <c r="O745" t="b">
        <v>1</v>
      </c>
    </row>
    <row r="746" spans="1:15" x14ac:dyDescent="0.2">
      <c r="A746">
        <v>53336</v>
      </c>
      <c r="B746" t="s">
        <v>399</v>
      </c>
      <c r="C746" t="s">
        <v>16</v>
      </c>
      <c r="D746" t="s">
        <v>63</v>
      </c>
      <c r="E746" t="s">
        <v>381</v>
      </c>
      <c r="F746" t="s">
        <v>19</v>
      </c>
      <c r="G746" t="s">
        <v>410</v>
      </c>
      <c r="H746" t="s">
        <v>21</v>
      </c>
      <c r="J746">
        <v>4</v>
      </c>
      <c r="K746">
        <v>15</v>
      </c>
      <c r="L746">
        <v>2</v>
      </c>
      <c r="M746">
        <v>13</v>
      </c>
      <c r="N746" s="2">
        <v>45838.520833333343</v>
      </c>
      <c r="O746" t="b">
        <v>1</v>
      </c>
    </row>
    <row r="747" spans="1:15" x14ac:dyDescent="0.2">
      <c r="A747">
        <v>53336</v>
      </c>
      <c r="B747" t="s">
        <v>399</v>
      </c>
      <c r="C747" t="s">
        <v>16</v>
      </c>
      <c r="D747" t="s">
        <v>63</v>
      </c>
      <c r="E747" t="s">
        <v>381</v>
      </c>
      <c r="F747" t="s">
        <v>19</v>
      </c>
      <c r="G747" t="s">
        <v>325</v>
      </c>
      <c r="H747" t="s">
        <v>21</v>
      </c>
      <c r="J747">
        <v>2</v>
      </c>
      <c r="K747">
        <v>15</v>
      </c>
      <c r="L747">
        <v>2</v>
      </c>
      <c r="M747">
        <v>13</v>
      </c>
      <c r="N747" s="2">
        <v>45838.520833333343</v>
      </c>
      <c r="O747" t="b">
        <v>1</v>
      </c>
    </row>
    <row r="748" spans="1:15" x14ac:dyDescent="0.2">
      <c r="A748">
        <v>53336</v>
      </c>
      <c r="B748" t="s">
        <v>399</v>
      </c>
      <c r="C748" t="s">
        <v>16</v>
      </c>
      <c r="D748" t="s">
        <v>63</v>
      </c>
      <c r="E748" t="s">
        <v>381</v>
      </c>
      <c r="F748" t="s">
        <v>19</v>
      </c>
      <c r="G748" t="s">
        <v>326</v>
      </c>
      <c r="H748" t="s">
        <v>21</v>
      </c>
      <c r="J748">
        <v>0.5</v>
      </c>
      <c r="K748">
        <v>15</v>
      </c>
      <c r="L748">
        <v>2</v>
      </c>
      <c r="M748">
        <v>13</v>
      </c>
      <c r="N748" s="2">
        <v>45838.520833333343</v>
      </c>
      <c r="O748" t="b">
        <v>1</v>
      </c>
    </row>
    <row r="749" spans="1:15" x14ac:dyDescent="0.2">
      <c r="A749">
        <v>53336</v>
      </c>
      <c r="B749" t="s">
        <v>399</v>
      </c>
      <c r="C749" t="s">
        <v>16</v>
      </c>
      <c r="D749" t="s">
        <v>63</v>
      </c>
      <c r="E749" t="s">
        <v>381</v>
      </c>
      <c r="F749" t="s">
        <v>19</v>
      </c>
      <c r="G749" t="s">
        <v>71</v>
      </c>
      <c r="H749" t="s">
        <v>21</v>
      </c>
      <c r="J749">
        <v>2</v>
      </c>
      <c r="K749">
        <v>15</v>
      </c>
      <c r="L749">
        <v>2</v>
      </c>
      <c r="M749">
        <v>13</v>
      </c>
      <c r="N749" s="2">
        <v>45838.520833333343</v>
      </c>
      <c r="O749" t="b">
        <v>1</v>
      </c>
    </row>
    <row r="750" spans="1:15" x14ac:dyDescent="0.2">
      <c r="A750">
        <v>53336</v>
      </c>
      <c r="B750" t="s">
        <v>399</v>
      </c>
      <c r="C750" t="s">
        <v>16</v>
      </c>
      <c r="D750" t="s">
        <v>63</v>
      </c>
      <c r="E750" t="s">
        <v>381</v>
      </c>
      <c r="F750" t="s">
        <v>19</v>
      </c>
      <c r="G750" t="s">
        <v>327</v>
      </c>
      <c r="H750" t="s">
        <v>21</v>
      </c>
      <c r="J750">
        <v>1</v>
      </c>
      <c r="K750">
        <v>15</v>
      </c>
      <c r="L750">
        <v>2</v>
      </c>
      <c r="M750">
        <v>13</v>
      </c>
      <c r="N750" s="2">
        <v>45838.520833333343</v>
      </c>
      <c r="O750" t="b">
        <v>1</v>
      </c>
    </row>
    <row r="751" spans="1:15" x14ac:dyDescent="0.2">
      <c r="A751">
        <v>53336</v>
      </c>
      <c r="B751" t="s">
        <v>399</v>
      </c>
      <c r="C751" t="s">
        <v>16</v>
      </c>
      <c r="D751" t="s">
        <v>63</v>
      </c>
      <c r="E751" t="s">
        <v>381</v>
      </c>
      <c r="F751" t="s">
        <v>19</v>
      </c>
      <c r="G751" t="s">
        <v>92</v>
      </c>
      <c r="H751" t="s">
        <v>21</v>
      </c>
      <c r="J751">
        <v>0.5</v>
      </c>
      <c r="K751">
        <v>15</v>
      </c>
      <c r="L751">
        <v>2</v>
      </c>
      <c r="M751">
        <v>13</v>
      </c>
      <c r="N751" s="2">
        <v>45838.520833333343</v>
      </c>
      <c r="O751" t="b">
        <v>1</v>
      </c>
    </row>
    <row r="752" spans="1:15" x14ac:dyDescent="0.2">
      <c r="A752">
        <v>53336</v>
      </c>
      <c r="B752" t="s">
        <v>399</v>
      </c>
      <c r="C752" t="s">
        <v>16</v>
      </c>
      <c r="D752" t="s">
        <v>63</v>
      </c>
      <c r="E752" t="s">
        <v>381</v>
      </c>
      <c r="F752" t="s">
        <v>19</v>
      </c>
      <c r="G752" t="s">
        <v>95</v>
      </c>
      <c r="H752" t="s">
        <v>21</v>
      </c>
      <c r="J752">
        <v>2</v>
      </c>
      <c r="K752">
        <v>15</v>
      </c>
      <c r="L752">
        <v>2</v>
      </c>
      <c r="M752">
        <v>13</v>
      </c>
      <c r="N752" s="2">
        <v>45838.520833333343</v>
      </c>
      <c r="O752" t="b">
        <v>1</v>
      </c>
    </row>
    <row r="753" spans="1:15" x14ac:dyDescent="0.2">
      <c r="A753">
        <v>53336</v>
      </c>
      <c r="B753" t="s">
        <v>399</v>
      </c>
      <c r="C753" t="s">
        <v>16</v>
      </c>
      <c r="D753" t="s">
        <v>73</v>
      </c>
      <c r="E753" t="s">
        <v>381</v>
      </c>
      <c r="F753" t="s">
        <v>19</v>
      </c>
      <c r="G753" t="s">
        <v>292</v>
      </c>
      <c r="H753" t="s">
        <v>21</v>
      </c>
      <c r="J753">
        <v>0.5</v>
      </c>
      <c r="K753">
        <v>0.5</v>
      </c>
      <c r="L753">
        <v>0</v>
      </c>
      <c r="M753">
        <v>0.5</v>
      </c>
      <c r="N753" s="2">
        <v>45838.520833333343</v>
      </c>
      <c r="O753" t="b">
        <v>1</v>
      </c>
    </row>
    <row r="754" spans="1:15" x14ac:dyDescent="0.2">
      <c r="A754">
        <v>55804</v>
      </c>
      <c r="B754" t="s">
        <v>411</v>
      </c>
      <c r="C754" t="s">
        <v>16</v>
      </c>
      <c r="D754" t="s">
        <v>29</v>
      </c>
      <c r="E754" t="s">
        <v>412</v>
      </c>
      <c r="F754" t="s">
        <v>19</v>
      </c>
      <c r="G754" t="s">
        <v>386</v>
      </c>
      <c r="H754" t="s">
        <v>21</v>
      </c>
      <c r="J754">
        <v>1</v>
      </c>
      <c r="K754">
        <v>35</v>
      </c>
      <c r="L754">
        <v>33</v>
      </c>
      <c r="M754">
        <v>2</v>
      </c>
      <c r="O754" t="b">
        <v>0</v>
      </c>
    </row>
    <row r="755" spans="1:15" x14ac:dyDescent="0.2">
      <c r="A755">
        <v>55804</v>
      </c>
      <c r="B755" t="s">
        <v>411</v>
      </c>
      <c r="C755" t="s">
        <v>16</v>
      </c>
      <c r="D755" t="s">
        <v>29</v>
      </c>
      <c r="E755" t="s">
        <v>412</v>
      </c>
      <c r="F755" t="s">
        <v>19</v>
      </c>
      <c r="G755" t="s">
        <v>134</v>
      </c>
      <c r="H755" t="s">
        <v>21</v>
      </c>
      <c r="J755">
        <v>1</v>
      </c>
      <c r="K755">
        <v>35</v>
      </c>
      <c r="L755">
        <v>33</v>
      </c>
      <c r="M755">
        <v>2</v>
      </c>
      <c r="O755" t="b">
        <v>0</v>
      </c>
    </row>
    <row r="756" spans="1:15" x14ac:dyDescent="0.2">
      <c r="A756">
        <v>55804</v>
      </c>
      <c r="B756" t="s">
        <v>411</v>
      </c>
      <c r="C756" t="s">
        <v>16</v>
      </c>
      <c r="D756" t="s">
        <v>51</v>
      </c>
      <c r="E756" t="s">
        <v>412</v>
      </c>
      <c r="F756" t="s">
        <v>19</v>
      </c>
      <c r="G756" t="s">
        <v>59</v>
      </c>
      <c r="H756" t="s">
        <v>21</v>
      </c>
      <c r="K756">
        <v>42.5</v>
      </c>
      <c r="L756">
        <v>38</v>
      </c>
      <c r="M756">
        <v>4.5</v>
      </c>
      <c r="O756" t="b">
        <v>0</v>
      </c>
    </row>
    <row r="757" spans="1:15" x14ac:dyDescent="0.2">
      <c r="A757">
        <v>55804</v>
      </c>
      <c r="B757" t="s">
        <v>411</v>
      </c>
      <c r="C757" t="s">
        <v>16</v>
      </c>
      <c r="D757" t="s">
        <v>51</v>
      </c>
      <c r="E757" t="s">
        <v>412</v>
      </c>
      <c r="F757" t="s">
        <v>19</v>
      </c>
      <c r="G757" t="s">
        <v>177</v>
      </c>
      <c r="H757" t="s">
        <v>21</v>
      </c>
      <c r="J757">
        <v>0.5</v>
      </c>
      <c r="K757">
        <v>42.5</v>
      </c>
      <c r="L757">
        <v>38</v>
      </c>
      <c r="M757">
        <v>4.5</v>
      </c>
      <c r="O757" t="b">
        <v>0</v>
      </c>
    </row>
    <row r="758" spans="1:15" x14ac:dyDescent="0.2">
      <c r="A758">
        <v>55804</v>
      </c>
      <c r="B758" t="s">
        <v>411</v>
      </c>
      <c r="C758" t="s">
        <v>16</v>
      </c>
      <c r="D758" t="s">
        <v>51</v>
      </c>
      <c r="E758" t="s">
        <v>412</v>
      </c>
      <c r="F758" t="s">
        <v>19</v>
      </c>
      <c r="G758" t="s">
        <v>56</v>
      </c>
      <c r="H758" t="s">
        <v>21</v>
      </c>
      <c r="J758">
        <v>2</v>
      </c>
      <c r="K758">
        <v>42.5</v>
      </c>
      <c r="L758">
        <v>38</v>
      </c>
      <c r="M758">
        <v>4.5</v>
      </c>
      <c r="O758" t="b">
        <v>0</v>
      </c>
    </row>
    <row r="759" spans="1:15" x14ac:dyDescent="0.2">
      <c r="A759">
        <v>55804</v>
      </c>
      <c r="B759" t="s">
        <v>411</v>
      </c>
      <c r="C759" t="s">
        <v>16</v>
      </c>
      <c r="D759" t="s">
        <v>51</v>
      </c>
      <c r="E759" t="s">
        <v>412</v>
      </c>
      <c r="F759" t="s">
        <v>19</v>
      </c>
      <c r="G759" t="s">
        <v>413</v>
      </c>
      <c r="H759" t="s">
        <v>21</v>
      </c>
      <c r="J759">
        <v>1</v>
      </c>
      <c r="K759">
        <v>42.5</v>
      </c>
      <c r="L759">
        <v>38</v>
      </c>
      <c r="M759">
        <v>4.5</v>
      </c>
      <c r="O759" t="b">
        <v>0</v>
      </c>
    </row>
    <row r="760" spans="1:15" x14ac:dyDescent="0.2">
      <c r="A760">
        <v>55804</v>
      </c>
      <c r="B760" t="s">
        <v>411</v>
      </c>
      <c r="C760" t="s">
        <v>16</v>
      </c>
      <c r="D760" t="s">
        <v>51</v>
      </c>
      <c r="E760" t="s">
        <v>412</v>
      </c>
      <c r="F760" t="s">
        <v>19</v>
      </c>
      <c r="G760" t="s">
        <v>58</v>
      </c>
      <c r="H760" t="s">
        <v>21</v>
      </c>
      <c r="J760">
        <v>1</v>
      </c>
      <c r="K760">
        <v>42.5</v>
      </c>
      <c r="L760">
        <v>38</v>
      </c>
      <c r="M760">
        <v>4.5</v>
      </c>
      <c r="O760" t="b">
        <v>0</v>
      </c>
    </row>
    <row r="761" spans="1:15" x14ac:dyDescent="0.2">
      <c r="A761">
        <v>55804</v>
      </c>
      <c r="B761" t="s">
        <v>411</v>
      </c>
      <c r="C761" t="s">
        <v>16</v>
      </c>
      <c r="D761" t="s">
        <v>91</v>
      </c>
      <c r="E761" t="s">
        <v>412</v>
      </c>
      <c r="F761" t="s">
        <v>19</v>
      </c>
      <c r="G761" t="s">
        <v>414</v>
      </c>
      <c r="H761" t="s">
        <v>21</v>
      </c>
      <c r="J761">
        <v>0.5</v>
      </c>
      <c r="K761">
        <v>8.5</v>
      </c>
      <c r="L761">
        <v>2</v>
      </c>
      <c r="M761">
        <v>6.5</v>
      </c>
      <c r="N761" s="2">
        <v>45562.520833333343</v>
      </c>
      <c r="O761" t="b">
        <v>0</v>
      </c>
    </row>
    <row r="762" spans="1:15" x14ac:dyDescent="0.2">
      <c r="A762">
        <v>55804</v>
      </c>
      <c r="B762" t="s">
        <v>411</v>
      </c>
      <c r="C762" t="s">
        <v>16</v>
      </c>
      <c r="D762" t="s">
        <v>91</v>
      </c>
      <c r="E762" t="s">
        <v>412</v>
      </c>
      <c r="F762" t="s">
        <v>19</v>
      </c>
      <c r="G762" t="s">
        <v>70</v>
      </c>
      <c r="H762" t="s">
        <v>21</v>
      </c>
      <c r="J762">
        <v>1</v>
      </c>
      <c r="K762">
        <v>8.5</v>
      </c>
      <c r="L762">
        <v>2</v>
      </c>
      <c r="M762">
        <v>6.5</v>
      </c>
      <c r="N762" s="2">
        <v>45562.520833333343</v>
      </c>
      <c r="O762" t="b">
        <v>0</v>
      </c>
    </row>
    <row r="763" spans="1:15" x14ac:dyDescent="0.2">
      <c r="A763">
        <v>55804</v>
      </c>
      <c r="B763" t="s">
        <v>411</v>
      </c>
      <c r="C763" t="s">
        <v>16</v>
      </c>
      <c r="D763" t="s">
        <v>91</v>
      </c>
      <c r="E763" t="s">
        <v>412</v>
      </c>
      <c r="F763" t="s">
        <v>19</v>
      </c>
      <c r="G763" t="s">
        <v>69</v>
      </c>
      <c r="H763" t="s">
        <v>21</v>
      </c>
      <c r="J763">
        <v>1</v>
      </c>
      <c r="K763">
        <v>8.5</v>
      </c>
      <c r="L763">
        <v>2</v>
      </c>
      <c r="M763">
        <v>6.5</v>
      </c>
      <c r="N763" s="2">
        <v>45562.520833333343</v>
      </c>
      <c r="O763" t="b">
        <v>0</v>
      </c>
    </row>
    <row r="764" spans="1:15" x14ac:dyDescent="0.2">
      <c r="A764">
        <v>55804</v>
      </c>
      <c r="B764" t="s">
        <v>411</v>
      </c>
      <c r="C764" t="s">
        <v>16</v>
      </c>
      <c r="D764" t="s">
        <v>91</v>
      </c>
      <c r="E764" t="s">
        <v>412</v>
      </c>
      <c r="F764" t="s">
        <v>19</v>
      </c>
      <c r="G764" t="s">
        <v>71</v>
      </c>
      <c r="H764" t="s">
        <v>21</v>
      </c>
      <c r="J764">
        <v>2</v>
      </c>
      <c r="K764">
        <v>8.5</v>
      </c>
      <c r="L764">
        <v>2</v>
      </c>
      <c r="M764">
        <v>6.5</v>
      </c>
      <c r="N764" s="2">
        <v>45562.520833333343</v>
      </c>
      <c r="O764" t="b">
        <v>0</v>
      </c>
    </row>
    <row r="765" spans="1:15" x14ac:dyDescent="0.2">
      <c r="A765">
        <v>55804</v>
      </c>
      <c r="B765" t="s">
        <v>411</v>
      </c>
      <c r="C765" t="s">
        <v>16</v>
      </c>
      <c r="D765" t="s">
        <v>415</v>
      </c>
      <c r="E765" t="s">
        <v>412</v>
      </c>
      <c r="F765" t="s">
        <v>19</v>
      </c>
      <c r="G765" t="s">
        <v>74</v>
      </c>
      <c r="H765" t="s">
        <v>21</v>
      </c>
      <c r="J765">
        <v>1</v>
      </c>
      <c r="K765">
        <v>1</v>
      </c>
      <c r="L765">
        <v>0</v>
      </c>
      <c r="M765">
        <v>1</v>
      </c>
      <c r="N765" s="2">
        <v>45562.520833333343</v>
      </c>
      <c r="O765" t="b">
        <v>0</v>
      </c>
    </row>
    <row r="766" spans="1:15" x14ac:dyDescent="0.2">
      <c r="A766">
        <v>53396</v>
      </c>
      <c r="B766" t="s">
        <v>416</v>
      </c>
      <c r="C766" t="s">
        <v>16</v>
      </c>
      <c r="D766" t="s">
        <v>29</v>
      </c>
      <c r="E766" t="s">
        <v>381</v>
      </c>
      <c r="F766" t="s">
        <v>19</v>
      </c>
      <c r="G766" t="s">
        <v>139</v>
      </c>
      <c r="H766" t="s">
        <v>21</v>
      </c>
      <c r="J766">
        <v>0</v>
      </c>
      <c r="K766">
        <v>18.5</v>
      </c>
      <c r="L766">
        <v>18.5</v>
      </c>
      <c r="M766">
        <v>0</v>
      </c>
      <c r="O766" t="b">
        <v>1</v>
      </c>
    </row>
    <row r="767" spans="1:15" x14ac:dyDescent="0.2">
      <c r="A767">
        <v>53396</v>
      </c>
      <c r="B767" t="s">
        <v>416</v>
      </c>
      <c r="C767" t="s">
        <v>16</v>
      </c>
      <c r="D767" t="s">
        <v>29</v>
      </c>
      <c r="E767" t="s">
        <v>381</v>
      </c>
      <c r="F767" t="s">
        <v>19</v>
      </c>
      <c r="G767" t="s">
        <v>153</v>
      </c>
      <c r="H767" t="s">
        <v>21</v>
      </c>
      <c r="I767" t="s">
        <v>381</v>
      </c>
      <c r="J767">
        <v>0</v>
      </c>
      <c r="K767">
        <v>18.5</v>
      </c>
      <c r="L767">
        <v>18.5</v>
      </c>
      <c r="M767">
        <v>0</v>
      </c>
      <c r="O767" t="b">
        <v>1</v>
      </c>
    </row>
    <row r="768" spans="1:15" x14ac:dyDescent="0.2">
      <c r="A768">
        <v>53396</v>
      </c>
      <c r="B768" t="s">
        <v>416</v>
      </c>
      <c r="C768" t="s">
        <v>16</v>
      </c>
      <c r="D768" t="s">
        <v>417</v>
      </c>
      <c r="E768" t="s">
        <v>381</v>
      </c>
      <c r="F768" t="s">
        <v>19</v>
      </c>
      <c r="G768" t="s">
        <v>418</v>
      </c>
      <c r="H768" t="s">
        <v>21</v>
      </c>
      <c r="J768">
        <v>0.5</v>
      </c>
      <c r="K768">
        <v>8.5</v>
      </c>
      <c r="L768">
        <v>8</v>
      </c>
      <c r="M768">
        <v>0.5</v>
      </c>
      <c r="O768" t="b">
        <v>1</v>
      </c>
    </row>
    <row r="769" spans="1:15" x14ac:dyDescent="0.2">
      <c r="A769">
        <v>53396</v>
      </c>
      <c r="B769" t="s">
        <v>416</v>
      </c>
      <c r="C769" t="s">
        <v>16</v>
      </c>
      <c r="D769" t="s">
        <v>91</v>
      </c>
      <c r="E769" t="s">
        <v>381</v>
      </c>
      <c r="F769" t="s">
        <v>19</v>
      </c>
      <c r="G769" t="s">
        <v>92</v>
      </c>
      <c r="H769" t="s">
        <v>21</v>
      </c>
      <c r="J769">
        <v>0.5</v>
      </c>
      <c r="K769">
        <v>4.5</v>
      </c>
      <c r="L769">
        <v>0</v>
      </c>
      <c r="M769">
        <v>4.5</v>
      </c>
      <c r="N769" s="2">
        <v>45299.520833333343</v>
      </c>
      <c r="O769" t="b">
        <v>1</v>
      </c>
    </row>
    <row r="770" spans="1:15" x14ac:dyDescent="0.2">
      <c r="A770">
        <v>53396</v>
      </c>
      <c r="B770" t="s">
        <v>416</v>
      </c>
      <c r="C770" t="s">
        <v>16</v>
      </c>
      <c r="D770" t="s">
        <v>73</v>
      </c>
      <c r="E770" t="s">
        <v>381</v>
      </c>
      <c r="F770" t="s">
        <v>19</v>
      </c>
      <c r="G770" t="s">
        <v>292</v>
      </c>
      <c r="H770" t="s">
        <v>21</v>
      </c>
      <c r="J770">
        <v>0.5</v>
      </c>
      <c r="K770">
        <v>0.5</v>
      </c>
      <c r="L770">
        <v>0</v>
      </c>
      <c r="M770">
        <v>0.5</v>
      </c>
      <c r="N770" s="2">
        <v>45299.520833333343</v>
      </c>
      <c r="O770" t="b">
        <v>1</v>
      </c>
    </row>
    <row r="771" spans="1:15" x14ac:dyDescent="0.2">
      <c r="A771">
        <v>48704</v>
      </c>
      <c r="B771" t="s">
        <v>419</v>
      </c>
      <c r="C771" t="s">
        <v>16</v>
      </c>
      <c r="D771" t="s">
        <v>63</v>
      </c>
      <c r="E771" t="s">
        <v>265</v>
      </c>
      <c r="F771" t="s">
        <v>19</v>
      </c>
      <c r="G771" t="s">
        <v>382</v>
      </c>
      <c r="H771" t="s">
        <v>21</v>
      </c>
      <c r="J771">
        <v>2</v>
      </c>
      <c r="K771">
        <v>23.5</v>
      </c>
      <c r="L771">
        <v>0</v>
      </c>
      <c r="M771">
        <v>23.5</v>
      </c>
      <c r="N771" s="2">
        <v>45957.520833333343</v>
      </c>
      <c r="O771" t="b">
        <v>0</v>
      </c>
    </row>
    <row r="772" spans="1:15" x14ac:dyDescent="0.2">
      <c r="A772">
        <v>48704</v>
      </c>
      <c r="B772" t="s">
        <v>419</v>
      </c>
      <c r="C772" t="s">
        <v>16</v>
      </c>
      <c r="D772" t="s">
        <v>63</v>
      </c>
      <c r="E772" t="s">
        <v>265</v>
      </c>
      <c r="F772" t="s">
        <v>19</v>
      </c>
      <c r="G772" t="s">
        <v>324</v>
      </c>
      <c r="H772" t="s">
        <v>21</v>
      </c>
      <c r="J772">
        <v>2</v>
      </c>
      <c r="K772">
        <v>23.5</v>
      </c>
      <c r="L772">
        <v>0</v>
      </c>
      <c r="M772">
        <v>23.5</v>
      </c>
      <c r="N772" s="2">
        <v>45957.520833333343</v>
      </c>
      <c r="O772" t="b">
        <v>0</v>
      </c>
    </row>
    <row r="773" spans="1:15" x14ac:dyDescent="0.2">
      <c r="A773">
        <v>48704</v>
      </c>
      <c r="B773" t="s">
        <v>419</v>
      </c>
      <c r="C773" t="s">
        <v>16</v>
      </c>
      <c r="D773" t="s">
        <v>63</v>
      </c>
      <c r="E773" t="s">
        <v>265</v>
      </c>
      <c r="F773" t="s">
        <v>19</v>
      </c>
      <c r="G773" t="s">
        <v>390</v>
      </c>
      <c r="H773" t="s">
        <v>21</v>
      </c>
      <c r="J773">
        <v>2</v>
      </c>
      <c r="K773">
        <v>23.5</v>
      </c>
      <c r="L773">
        <v>0</v>
      </c>
      <c r="M773">
        <v>23.5</v>
      </c>
      <c r="N773" s="2">
        <v>45957.520833333343</v>
      </c>
      <c r="O773" t="b">
        <v>0</v>
      </c>
    </row>
    <row r="774" spans="1:15" x14ac:dyDescent="0.2">
      <c r="A774">
        <v>48704</v>
      </c>
      <c r="B774" t="s">
        <v>419</v>
      </c>
      <c r="C774" t="s">
        <v>16</v>
      </c>
      <c r="D774" t="s">
        <v>63</v>
      </c>
      <c r="E774" t="s">
        <v>265</v>
      </c>
      <c r="F774" t="s">
        <v>19</v>
      </c>
      <c r="G774" t="s">
        <v>323</v>
      </c>
      <c r="H774" t="s">
        <v>21</v>
      </c>
      <c r="J774">
        <v>1</v>
      </c>
      <c r="K774">
        <v>23.5</v>
      </c>
      <c r="L774">
        <v>0</v>
      </c>
      <c r="M774">
        <v>23.5</v>
      </c>
      <c r="N774" s="2">
        <v>45957.520833333343</v>
      </c>
      <c r="O774" t="b">
        <v>0</v>
      </c>
    </row>
    <row r="775" spans="1:15" x14ac:dyDescent="0.2">
      <c r="A775">
        <v>48704</v>
      </c>
      <c r="B775" t="s">
        <v>419</v>
      </c>
      <c r="C775" t="s">
        <v>16</v>
      </c>
      <c r="D775" t="s">
        <v>63</v>
      </c>
      <c r="E775" t="s">
        <v>265</v>
      </c>
      <c r="F775" t="s">
        <v>19</v>
      </c>
      <c r="G775" t="s">
        <v>321</v>
      </c>
      <c r="H775" t="s">
        <v>21</v>
      </c>
      <c r="J775">
        <v>2</v>
      </c>
      <c r="K775">
        <v>23.5</v>
      </c>
      <c r="L775">
        <v>0</v>
      </c>
      <c r="M775">
        <v>23.5</v>
      </c>
      <c r="N775" s="2">
        <v>45957.520833333343</v>
      </c>
      <c r="O775" t="b">
        <v>0</v>
      </c>
    </row>
    <row r="776" spans="1:15" x14ac:dyDescent="0.2">
      <c r="A776">
        <v>48704</v>
      </c>
      <c r="B776" t="s">
        <v>419</v>
      </c>
      <c r="C776" t="s">
        <v>16</v>
      </c>
      <c r="D776" t="s">
        <v>63</v>
      </c>
      <c r="E776" t="s">
        <v>265</v>
      </c>
      <c r="F776" t="s">
        <v>19</v>
      </c>
      <c r="G776" t="s">
        <v>322</v>
      </c>
      <c r="H776" t="s">
        <v>21</v>
      </c>
      <c r="J776">
        <v>2</v>
      </c>
      <c r="K776">
        <v>23.5</v>
      </c>
      <c r="L776">
        <v>0</v>
      </c>
      <c r="M776">
        <v>23.5</v>
      </c>
      <c r="N776" s="2">
        <v>45957.520833333343</v>
      </c>
      <c r="O776" t="b">
        <v>0</v>
      </c>
    </row>
    <row r="777" spans="1:15" x14ac:dyDescent="0.2">
      <c r="A777">
        <v>48704</v>
      </c>
      <c r="B777" t="s">
        <v>419</v>
      </c>
      <c r="C777" t="s">
        <v>16</v>
      </c>
      <c r="D777" t="s">
        <v>63</v>
      </c>
      <c r="E777" t="s">
        <v>265</v>
      </c>
      <c r="F777" t="s">
        <v>19</v>
      </c>
      <c r="G777" t="s">
        <v>57</v>
      </c>
      <c r="H777" t="s">
        <v>21</v>
      </c>
      <c r="K777">
        <v>23.5</v>
      </c>
      <c r="L777">
        <v>0</v>
      </c>
      <c r="M777">
        <v>23.5</v>
      </c>
      <c r="N777" s="2">
        <v>45957.520833333343</v>
      </c>
      <c r="O777" t="b">
        <v>0</v>
      </c>
    </row>
    <row r="778" spans="1:15" x14ac:dyDescent="0.2">
      <c r="A778">
        <v>48704</v>
      </c>
      <c r="B778" t="s">
        <v>419</v>
      </c>
      <c r="C778" t="s">
        <v>16</v>
      </c>
      <c r="D778" t="s">
        <v>63</v>
      </c>
      <c r="E778" t="s">
        <v>265</v>
      </c>
      <c r="F778" t="s">
        <v>19</v>
      </c>
      <c r="G778" t="s">
        <v>58</v>
      </c>
      <c r="H778" t="s">
        <v>21</v>
      </c>
      <c r="K778">
        <v>23.5</v>
      </c>
      <c r="L778">
        <v>0</v>
      </c>
      <c r="M778">
        <v>23.5</v>
      </c>
      <c r="N778" s="2">
        <v>45957.520833333343</v>
      </c>
      <c r="O778" t="b">
        <v>0</v>
      </c>
    </row>
    <row r="779" spans="1:15" x14ac:dyDescent="0.2">
      <c r="A779">
        <v>48704</v>
      </c>
      <c r="B779" t="s">
        <v>419</v>
      </c>
      <c r="C779" t="s">
        <v>16</v>
      </c>
      <c r="D779" t="s">
        <v>63</v>
      </c>
      <c r="E779" t="s">
        <v>265</v>
      </c>
      <c r="F779" t="s">
        <v>19</v>
      </c>
      <c r="G779" t="s">
        <v>325</v>
      </c>
      <c r="H779" t="s">
        <v>21</v>
      </c>
      <c r="J779">
        <v>2</v>
      </c>
      <c r="K779">
        <v>23.5</v>
      </c>
      <c r="L779">
        <v>0</v>
      </c>
      <c r="M779">
        <v>23.5</v>
      </c>
      <c r="N779" s="2">
        <v>45957.520833333343</v>
      </c>
      <c r="O779" t="b">
        <v>0</v>
      </c>
    </row>
    <row r="780" spans="1:15" x14ac:dyDescent="0.2">
      <c r="A780">
        <v>48704</v>
      </c>
      <c r="B780" t="s">
        <v>419</v>
      </c>
      <c r="C780" t="s">
        <v>16</v>
      </c>
      <c r="D780" t="s">
        <v>63</v>
      </c>
      <c r="E780" t="s">
        <v>265</v>
      </c>
      <c r="F780" t="s">
        <v>19</v>
      </c>
      <c r="G780" t="s">
        <v>173</v>
      </c>
      <c r="H780" t="s">
        <v>21</v>
      </c>
      <c r="J780">
        <v>1</v>
      </c>
      <c r="K780">
        <v>23.5</v>
      </c>
      <c r="L780">
        <v>0</v>
      </c>
      <c r="M780">
        <v>23.5</v>
      </c>
      <c r="N780" s="2">
        <v>45957.520833333343</v>
      </c>
      <c r="O780" t="b">
        <v>0</v>
      </c>
    </row>
    <row r="781" spans="1:15" x14ac:dyDescent="0.2">
      <c r="A781">
        <v>48704</v>
      </c>
      <c r="B781" t="s">
        <v>419</v>
      </c>
      <c r="C781" t="s">
        <v>16</v>
      </c>
      <c r="D781" t="s">
        <v>63</v>
      </c>
      <c r="E781" t="s">
        <v>265</v>
      </c>
      <c r="F781" t="s">
        <v>19</v>
      </c>
      <c r="G781" t="s">
        <v>71</v>
      </c>
      <c r="H781" t="s">
        <v>21</v>
      </c>
      <c r="J781">
        <v>2</v>
      </c>
      <c r="K781">
        <v>23.5</v>
      </c>
      <c r="L781">
        <v>0</v>
      </c>
      <c r="M781">
        <v>23.5</v>
      </c>
      <c r="N781" s="2">
        <v>45957.520833333343</v>
      </c>
      <c r="O781" t="b">
        <v>0</v>
      </c>
    </row>
    <row r="782" spans="1:15" x14ac:dyDescent="0.2">
      <c r="A782">
        <v>48704</v>
      </c>
      <c r="B782" t="s">
        <v>419</v>
      </c>
      <c r="C782" t="s">
        <v>16</v>
      </c>
      <c r="D782" t="s">
        <v>63</v>
      </c>
      <c r="E782" t="s">
        <v>265</v>
      </c>
      <c r="F782" t="s">
        <v>19</v>
      </c>
      <c r="G782" t="s">
        <v>92</v>
      </c>
      <c r="H782" t="s">
        <v>21</v>
      </c>
      <c r="J782">
        <v>0.5</v>
      </c>
      <c r="K782">
        <v>23.5</v>
      </c>
      <c r="L782">
        <v>0</v>
      </c>
      <c r="M782">
        <v>23.5</v>
      </c>
      <c r="N782" s="2">
        <v>45957.520833333343</v>
      </c>
      <c r="O782" t="b">
        <v>0</v>
      </c>
    </row>
    <row r="783" spans="1:15" x14ac:dyDescent="0.2">
      <c r="A783">
        <v>48704</v>
      </c>
      <c r="B783" t="s">
        <v>419</v>
      </c>
      <c r="C783" t="s">
        <v>16</v>
      </c>
      <c r="D783" t="s">
        <v>63</v>
      </c>
      <c r="E783" t="s">
        <v>265</v>
      </c>
      <c r="F783" t="s">
        <v>19</v>
      </c>
      <c r="G783" t="s">
        <v>96</v>
      </c>
      <c r="H783" t="s">
        <v>21</v>
      </c>
      <c r="J783">
        <v>1</v>
      </c>
      <c r="K783">
        <v>23.5</v>
      </c>
      <c r="L783">
        <v>0</v>
      </c>
      <c r="M783">
        <v>23.5</v>
      </c>
      <c r="N783" s="2">
        <v>45957.520833333343</v>
      </c>
      <c r="O783" t="b">
        <v>0</v>
      </c>
    </row>
    <row r="784" spans="1:15" x14ac:dyDescent="0.2">
      <c r="A784">
        <v>48704</v>
      </c>
      <c r="B784" t="s">
        <v>419</v>
      </c>
      <c r="C784" t="s">
        <v>16</v>
      </c>
      <c r="D784" t="s">
        <v>63</v>
      </c>
      <c r="E784" t="s">
        <v>265</v>
      </c>
      <c r="F784" t="s">
        <v>19</v>
      </c>
      <c r="G784" t="s">
        <v>327</v>
      </c>
      <c r="H784" t="s">
        <v>21</v>
      </c>
      <c r="J784">
        <v>1</v>
      </c>
      <c r="K784">
        <v>23.5</v>
      </c>
      <c r="L784">
        <v>0</v>
      </c>
      <c r="M784">
        <v>23.5</v>
      </c>
      <c r="N784" s="2">
        <v>45957.520833333343</v>
      </c>
      <c r="O784" t="b">
        <v>0</v>
      </c>
    </row>
    <row r="785" spans="1:15" x14ac:dyDescent="0.2">
      <c r="A785">
        <v>48704</v>
      </c>
      <c r="B785" t="s">
        <v>419</v>
      </c>
      <c r="C785" t="s">
        <v>16</v>
      </c>
      <c r="D785" t="s">
        <v>63</v>
      </c>
      <c r="E785" t="s">
        <v>265</v>
      </c>
      <c r="F785" t="s">
        <v>19</v>
      </c>
      <c r="G785" t="s">
        <v>326</v>
      </c>
      <c r="H785" t="s">
        <v>21</v>
      </c>
      <c r="J785">
        <v>0.5</v>
      </c>
      <c r="K785">
        <v>23.5</v>
      </c>
      <c r="L785">
        <v>0</v>
      </c>
      <c r="M785">
        <v>23.5</v>
      </c>
      <c r="N785" s="2">
        <v>45957.520833333343</v>
      </c>
      <c r="O785" t="b">
        <v>0</v>
      </c>
    </row>
    <row r="786" spans="1:15" x14ac:dyDescent="0.2">
      <c r="A786">
        <v>48704</v>
      </c>
      <c r="B786" t="s">
        <v>419</v>
      </c>
      <c r="C786" t="s">
        <v>16</v>
      </c>
      <c r="D786" t="s">
        <v>63</v>
      </c>
      <c r="E786" t="s">
        <v>265</v>
      </c>
      <c r="F786" t="s">
        <v>19</v>
      </c>
      <c r="G786" t="s">
        <v>95</v>
      </c>
      <c r="H786" t="s">
        <v>21</v>
      </c>
      <c r="J786">
        <v>2</v>
      </c>
      <c r="K786">
        <v>23.5</v>
      </c>
      <c r="L786">
        <v>0</v>
      </c>
      <c r="M786">
        <v>23.5</v>
      </c>
      <c r="N786" s="2">
        <v>45957.520833333343</v>
      </c>
      <c r="O786" t="b">
        <v>0</v>
      </c>
    </row>
    <row r="787" spans="1:15" x14ac:dyDescent="0.2">
      <c r="A787">
        <v>48704</v>
      </c>
      <c r="B787" t="s">
        <v>419</v>
      </c>
      <c r="C787" t="s">
        <v>16</v>
      </c>
      <c r="D787" t="s">
        <v>63</v>
      </c>
      <c r="E787" t="s">
        <v>265</v>
      </c>
      <c r="F787" t="s">
        <v>19</v>
      </c>
      <c r="G787" t="s">
        <v>57</v>
      </c>
      <c r="H787" t="s">
        <v>21</v>
      </c>
      <c r="J787">
        <v>0.5</v>
      </c>
      <c r="K787">
        <v>23.5</v>
      </c>
      <c r="L787">
        <v>0</v>
      </c>
      <c r="M787">
        <v>23.5</v>
      </c>
      <c r="N787" s="2">
        <v>45957.520833333343</v>
      </c>
      <c r="O787" t="b">
        <v>0</v>
      </c>
    </row>
    <row r="788" spans="1:15" x14ac:dyDescent="0.2">
      <c r="A788">
        <v>48704</v>
      </c>
      <c r="B788" t="s">
        <v>419</v>
      </c>
      <c r="C788" t="s">
        <v>16</v>
      </c>
      <c r="D788" t="s">
        <v>63</v>
      </c>
      <c r="E788" t="s">
        <v>265</v>
      </c>
      <c r="F788" t="s">
        <v>19</v>
      </c>
      <c r="G788" t="s">
        <v>56</v>
      </c>
      <c r="H788" t="s">
        <v>21</v>
      </c>
      <c r="J788">
        <v>2</v>
      </c>
      <c r="K788">
        <v>23.5</v>
      </c>
      <c r="L788">
        <v>0</v>
      </c>
      <c r="M788">
        <v>23.5</v>
      </c>
      <c r="N788" s="2">
        <v>45957.520833333343</v>
      </c>
      <c r="O788" t="b">
        <v>0</v>
      </c>
    </row>
    <row r="789" spans="1:15" x14ac:dyDescent="0.2">
      <c r="A789">
        <v>48704</v>
      </c>
      <c r="B789" t="s">
        <v>419</v>
      </c>
      <c r="C789" t="s">
        <v>16</v>
      </c>
      <c r="D789" t="s">
        <v>29</v>
      </c>
      <c r="E789" t="s">
        <v>265</v>
      </c>
      <c r="F789" t="s">
        <v>19</v>
      </c>
      <c r="G789" t="s">
        <v>30</v>
      </c>
      <c r="H789" t="s">
        <v>21</v>
      </c>
      <c r="J789">
        <v>1</v>
      </c>
      <c r="K789">
        <v>78.5</v>
      </c>
      <c r="L789">
        <v>66</v>
      </c>
      <c r="M789">
        <v>12.5</v>
      </c>
      <c r="N789" s="2">
        <v>45670.5625</v>
      </c>
      <c r="O789" t="b">
        <v>0</v>
      </c>
    </row>
    <row r="790" spans="1:15" x14ac:dyDescent="0.2">
      <c r="A790">
        <v>48704</v>
      </c>
      <c r="B790" t="s">
        <v>419</v>
      </c>
      <c r="C790" t="s">
        <v>16</v>
      </c>
      <c r="D790" t="s">
        <v>29</v>
      </c>
      <c r="E790" t="s">
        <v>265</v>
      </c>
      <c r="F790" t="s">
        <v>19</v>
      </c>
      <c r="G790" t="s">
        <v>213</v>
      </c>
      <c r="H790" t="s">
        <v>21</v>
      </c>
      <c r="K790">
        <v>78.5</v>
      </c>
      <c r="L790">
        <v>66</v>
      </c>
      <c r="M790">
        <v>12.5</v>
      </c>
      <c r="N790" s="2">
        <v>45670.5625</v>
      </c>
      <c r="O790" t="b">
        <v>0</v>
      </c>
    </row>
    <row r="791" spans="1:15" x14ac:dyDescent="0.2">
      <c r="A791">
        <v>48704</v>
      </c>
      <c r="B791" t="s">
        <v>419</v>
      </c>
      <c r="C791" t="s">
        <v>16</v>
      </c>
      <c r="D791" t="s">
        <v>29</v>
      </c>
      <c r="E791" t="s">
        <v>265</v>
      </c>
      <c r="F791" t="s">
        <v>19</v>
      </c>
      <c r="G791" t="s">
        <v>212</v>
      </c>
      <c r="H791" t="s">
        <v>21</v>
      </c>
      <c r="J791">
        <v>0.5</v>
      </c>
      <c r="K791">
        <v>78.5</v>
      </c>
      <c r="L791">
        <v>66</v>
      </c>
      <c r="M791">
        <v>12.5</v>
      </c>
      <c r="N791" s="2">
        <v>45670.5625</v>
      </c>
      <c r="O791" t="b">
        <v>0</v>
      </c>
    </row>
    <row r="792" spans="1:15" x14ac:dyDescent="0.2">
      <c r="A792">
        <v>48704</v>
      </c>
      <c r="B792" t="s">
        <v>419</v>
      </c>
      <c r="C792" t="s">
        <v>16</v>
      </c>
      <c r="D792" t="s">
        <v>29</v>
      </c>
      <c r="E792" t="s">
        <v>265</v>
      </c>
      <c r="F792" t="s">
        <v>19</v>
      </c>
      <c r="G792" t="s">
        <v>404</v>
      </c>
      <c r="H792" t="s">
        <v>21</v>
      </c>
      <c r="J792">
        <v>0.5</v>
      </c>
      <c r="K792">
        <v>78.5</v>
      </c>
      <c r="L792">
        <v>66</v>
      </c>
      <c r="M792">
        <v>12.5</v>
      </c>
      <c r="N792" s="2">
        <v>45670.5625</v>
      </c>
      <c r="O792" t="b">
        <v>0</v>
      </c>
    </row>
    <row r="793" spans="1:15" x14ac:dyDescent="0.2">
      <c r="A793">
        <v>48704</v>
      </c>
      <c r="B793" t="s">
        <v>419</v>
      </c>
      <c r="C793" t="s">
        <v>16</v>
      </c>
      <c r="D793" t="s">
        <v>29</v>
      </c>
      <c r="E793" t="s">
        <v>265</v>
      </c>
      <c r="F793" t="s">
        <v>19</v>
      </c>
      <c r="G793" t="s">
        <v>53</v>
      </c>
      <c r="H793" t="s">
        <v>21</v>
      </c>
      <c r="K793">
        <v>78.5</v>
      </c>
      <c r="L793">
        <v>66</v>
      </c>
      <c r="M793">
        <v>12.5</v>
      </c>
      <c r="N793" s="2">
        <v>45670.5625</v>
      </c>
      <c r="O793" t="b">
        <v>0</v>
      </c>
    </row>
    <row r="794" spans="1:15" x14ac:dyDescent="0.2">
      <c r="A794">
        <v>48704</v>
      </c>
      <c r="B794" t="s">
        <v>419</v>
      </c>
      <c r="C794" t="s">
        <v>16</v>
      </c>
      <c r="D794" t="s">
        <v>29</v>
      </c>
      <c r="E794" t="s">
        <v>265</v>
      </c>
      <c r="F794" t="s">
        <v>19</v>
      </c>
      <c r="G794" t="s">
        <v>87</v>
      </c>
      <c r="H794" t="s">
        <v>21</v>
      </c>
      <c r="J794">
        <v>1</v>
      </c>
      <c r="K794">
        <v>78.5</v>
      </c>
      <c r="L794">
        <v>66</v>
      </c>
      <c r="M794">
        <v>12.5</v>
      </c>
      <c r="N794" s="2">
        <v>45670.5625</v>
      </c>
      <c r="O794" t="b">
        <v>0</v>
      </c>
    </row>
    <row r="795" spans="1:15" x14ac:dyDescent="0.2">
      <c r="A795">
        <v>48704</v>
      </c>
      <c r="B795" t="s">
        <v>419</v>
      </c>
      <c r="C795" t="s">
        <v>16</v>
      </c>
      <c r="D795" t="s">
        <v>29</v>
      </c>
      <c r="E795" t="s">
        <v>265</v>
      </c>
      <c r="F795" t="s">
        <v>19</v>
      </c>
      <c r="G795" t="s">
        <v>134</v>
      </c>
      <c r="H795" t="s">
        <v>21</v>
      </c>
      <c r="J795">
        <v>1</v>
      </c>
      <c r="K795">
        <v>78.5</v>
      </c>
      <c r="L795">
        <v>66</v>
      </c>
      <c r="M795">
        <v>12.5</v>
      </c>
      <c r="N795" s="2">
        <v>45670.5625</v>
      </c>
      <c r="O795" t="b">
        <v>0</v>
      </c>
    </row>
    <row r="796" spans="1:15" x14ac:dyDescent="0.2">
      <c r="A796">
        <v>48704</v>
      </c>
      <c r="B796" t="s">
        <v>419</v>
      </c>
      <c r="C796" t="s">
        <v>16</v>
      </c>
      <c r="D796" t="s">
        <v>29</v>
      </c>
      <c r="E796" t="s">
        <v>265</v>
      </c>
      <c r="F796" t="s">
        <v>19</v>
      </c>
      <c r="G796" t="s">
        <v>386</v>
      </c>
      <c r="H796" t="s">
        <v>21</v>
      </c>
      <c r="J796">
        <v>1</v>
      </c>
      <c r="K796">
        <v>78.5</v>
      </c>
      <c r="L796">
        <v>66</v>
      </c>
      <c r="M796">
        <v>12.5</v>
      </c>
      <c r="N796" s="2">
        <v>45670.5625</v>
      </c>
      <c r="O796" t="b">
        <v>0</v>
      </c>
    </row>
    <row r="797" spans="1:15" x14ac:dyDescent="0.2">
      <c r="A797">
        <v>48704</v>
      </c>
      <c r="B797" t="s">
        <v>419</v>
      </c>
      <c r="C797" t="s">
        <v>16</v>
      </c>
      <c r="D797" t="s">
        <v>29</v>
      </c>
      <c r="E797" t="s">
        <v>265</v>
      </c>
      <c r="F797" t="s">
        <v>19</v>
      </c>
      <c r="G797" t="s">
        <v>135</v>
      </c>
      <c r="H797" t="s">
        <v>21</v>
      </c>
      <c r="J797">
        <v>1</v>
      </c>
      <c r="K797">
        <v>78.5</v>
      </c>
      <c r="L797">
        <v>66</v>
      </c>
      <c r="M797">
        <v>12.5</v>
      </c>
      <c r="N797" s="2">
        <v>45670.5625</v>
      </c>
      <c r="O797" t="b">
        <v>0</v>
      </c>
    </row>
    <row r="798" spans="1:15" x14ac:dyDescent="0.2">
      <c r="A798">
        <v>48704</v>
      </c>
      <c r="B798" t="s">
        <v>419</v>
      </c>
      <c r="C798" t="s">
        <v>16</v>
      </c>
      <c r="D798" t="s">
        <v>29</v>
      </c>
      <c r="E798" t="s">
        <v>265</v>
      </c>
      <c r="F798" t="s">
        <v>19</v>
      </c>
      <c r="G798" t="s">
        <v>45</v>
      </c>
      <c r="H798" t="s">
        <v>21</v>
      </c>
      <c r="J798">
        <v>2</v>
      </c>
      <c r="K798">
        <v>78.5</v>
      </c>
      <c r="L798">
        <v>66</v>
      </c>
      <c r="M798">
        <v>12.5</v>
      </c>
      <c r="N798" s="2">
        <v>45670.5625</v>
      </c>
      <c r="O798" t="b">
        <v>0</v>
      </c>
    </row>
    <row r="799" spans="1:15" x14ac:dyDescent="0.2">
      <c r="A799">
        <v>48704</v>
      </c>
      <c r="B799" t="s">
        <v>419</v>
      </c>
      <c r="C799" t="s">
        <v>16</v>
      </c>
      <c r="D799" t="s">
        <v>29</v>
      </c>
      <c r="E799" t="s">
        <v>265</v>
      </c>
      <c r="F799" t="s">
        <v>19</v>
      </c>
      <c r="G799" t="s">
        <v>420</v>
      </c>
      <c r="H799" t="s">
        <v>21</v>
      </c>
      <c r="J799">
        <v>1</v>
      </c>
      <c r="K799">
        <v>78.5</v>
      </c>
      <c r="L799">
        <v>66</v>
      </c>
      <c r="M799">
        <v>12.5</v>
      </c>
      <c r="N799" s="2">
        <v>45670.5625</v>
      </c>
      <c r="O799" t="b">
        <v>0</v>
      </c>
    </row>
    <row r="800" spans="1:15" x14ac:dyDescent="0.2">
      <c r="A800">
        <v>48704</v>
      </c>
      <c r="B800" t="s">
        <v>419</v>
      </c>
      <c r="C800" t="s">
        <v>16</v>
      </c>
      <c r="D800" t="s">
        <v>73</v>
      </c>
      <c r="E800" t="s">
        <v>265</v>
      </c>
      <c r="F800" t="s">
        <v>19</v>
      </c>
      <c r="G800" t="s">
        <v>292</v>
      </c>
      <c r="H800" t="s">
        <v>21</v>
      </c>
      <c r="J800">
        <v>0.5</v>
      </c>
      <c r="K800">
        <v>5.5</v>
      </c>
      <c r="L800">
        <v>0</v>
      </c>
      <c r="M800">
        <v>5.5</v>
      </c>
      <c r="N800" s="2">
        <v>45957.520833333343</v>
      </c>
      <c r="O800" t="b">
        <v>0</v>
      </c>
    </row>
    <row r="801" spans="1:15" x14ac:dyDescent="0.2">
      <c r="A801">
        <v>48704</v>
      </c>
      <c r="B801" t="s">
        <v>419</v>
      </c>
      <c r="C801" t="s">
        <v>16</v>
      </c>
      <c r="D801" t="s">
        <v>73</v>
      </c>
      <c r="E801" t="s">
        <v>265</v>
      </c>
      <c r="F801" t="s">
        <v>19</v>
      </c>
      <c r="G801" t="s">
        <v>379</v>
      </c>
      <c r="H801" t="s">
        <v>21</v>
      </c>
      <c r="K801">
        <v>5.5</v>
      </c>
      <c r="L801">
        <v>0</v>
      </c>
      <c r="M801">
        <v>5.5</v>
      </c>
      <c r="N801" s="2">
        <v>45957.520833333343</v>
      </c>
      <c r="O801" t="b">
        <v>0</v>
      </c>
    </row>
    <row r="802" spans="1:15" x14ac:dyDescent="0.2">
      <c r="A802">
        <v>48704</v>
      </c>
      <c r="B802" t="s">
        <v>419</v>
      </c>
      <c r="C802" t="s">
        <v>16</v>
      </c>
      <c r="D802" t="s">
        <v>73</v>
      </c>
      <c r="E802" t="s">
        <v>265</v>
      </c>
      <c r="F802" t="s">
        <v>19</v>
      </c>
      <c r="G802" t="s">
        <v>392</v>
      </c>
      <c r="H802" t="s">
        <v>21</v>
      </c>
      <c r="J802">
        <v>2</v>
      </c>
      <c r="K802">
        <v>5.5</v>
      </c>
      <c r="L802">
        <v>0</v>
      </c>
      <c r="M802">
        <v>5.5</v>
      </c>
      <c r="N802" s="2">
        <v>45957.520833333343</v>
      </c>
      <c r="O802" t="b">
        <v>0</v>
      </c>
    </row>
    <row r="803" spans="1:15" x14ac:dyDescent="0.2">
      <c r="A803">
        <v>48704</v>
      </c>
      <c r="B803" t="s">
        <v>419</v>
      </c>
      <c r="C803" t="s">
        <v>16</v>
      </c>
      <c r="D803" t="s">
        <v>73</v>
      </c>
      <c r="E803" t="s">
        <v>265</v>
      </c>
      <c r="F803" t="s">
        <v>19</v>
      </c>
      <c r="G803" t="s">
        <v>391</v>
      </c>
      <c r="H803" t="s">
        <v>21</v>
      </c>
      <c r="J803">
        <v>1</v>
      </c>
      <c r="K803">
        <v>5.5</v>
      </c>
      <c r="L803">
        <v>0</v>
      </c>
      <c r="M803">
        <v>5.5</v>
      </c>
      <c r="N803" s="2">
        <v>45957.520833333343</v>
      </c>
      <c r="O803" t="b">
        <v>0</v>
      </c>
    </row>
    <row r="804" spans="1:15" x14ac:dyDescent="0.2">
      <c r="A804">
        <v>48704</v>
      </c>
      <c r="B804" t="s">
        <v>419</v>
      </c>
      <c r="C804" t="s">
        <v>16</v>
      </c>
      <c r="D804" t="s">
        <v>73</v>
      </c>
      <c r="E804" t="s">
        <v>265</v>
      </c>
      <c r="F804" t="s">
        <v>19</v>
      </c>
      <c r="G804" t="s">
        <v>393</v>
      </c>
      <c r="H804" t="s">
        <v>21</v>
      </c>
      <c r="J804">
        <v>2</v>
      </c>
      <c r="K804">
        <v>5.5</v>
      </c>
      <c r="L804">
        <v>0</v>
      </c>
      <c r="M804">
        <v>5.5</v>
      </c>
      <c r="N804" s="2">
        <v>45957.520833333343</v>
      </c>
      <c r="O804" t="b">
        <v>0</v>
      </c>
    </row>
    <row r="805" spans="1:15" x14ac:dyDescent="0.2">
      <c r="A805">
        <v>48704</v>
      </c>
      <c r="B805" t="s">
        <v>419</v>
      </c>
      <c r="C805" t="s">
        <v>16</v>
      </c>
      <c r="D805" t="s">
        <v>51</v>
      </c>
      <c r="E805" t="s">
        <v>265</v>
      </c>
      <c r="F805" t="s">
        <v>19</v>
      </c>
      <c r="G805" t="s">
        <v>208</v>
      </c>
      <c r="H805" t="s">
        <v>21</v>
      </c>
      <c r="J805">
        <v>4</v>
      </c>
      <c r="K805">
        <v>25</v>
      </c>
      <c r="L805">
        <v>0</v>
      </c>
      <c r="M805">
        <v>25</v>
      </c>
      <c r="N805" s="2">
        <v>45866.520833333343</v>
      </c>
      <c r="O805" t="b">
        <v>0</v>
      </c>
    </row>
    <row r="806" spans="1:15" x14ac:dyDescent="0.2">
      <c r="A806">
        <v>48704</v>
      </c>
      <c r="B806" t="s">
        <v>419</v>
      </c>
      <c r="C806" t="s">
        <v>16</v>
      </c>
      <c r="D806" t="s">
        <v>51</v>
      </c>
      <c r="E806" t="s">
        <v>265</v>
      </c>
      <c r="F806" t="s">
        <v>19</v>
      </c>
      <c r="G806" t="s">
        <v>207</v>
      </c>
      <c r="H806" t="s">
        <v>21</v>
      </c>
      <c r="J806">
        <v>2</v>
      </c>
      <c r="K806">
        <v>25</v>
      </c>
      <c r="L806">
        <v>0</v>
      </c>
      <c r="M806">
        <v>25</v>
      </c>
      <c r="N806" s="2">
        <v>45866.520833333343</v>
      </c>
      <c r="O806" t="b">
        <v>0</v>
      </c>
    </row>
    <row r="807" spans="1:15" x14ac:dyDescent="0.2">
      <c r="A807">
        <v>48704</v>
      </c>
      <c r="B807" t="s">
        <v>419</v>
      </c>
      <c r="C807" t="s">
        <v>16</v>
      </c>
      <c r="D807" t="s">
        <v>51</v>
      </c>
      <c r="E807" t="s">
        <v>265</v>
      </c>
      <c r="F807" t="s">
        <v>19</v>
      </c>
      <c r="G807" t="s">
        <v>80</v>
      </c>
      <c r="H807" t="s">
        <v>21</v>
      </c>
      <c r="J807">
        <v>4</v>
      </c>
      <c r="K807">
        <v>25</v>
      </c>
      <c r="L807">
        <v>0</v>
      </c>
      <c r="M807">
        <v>25</v>
      </c>
      <c r="N807" s="2">
        <v>45866.520833333343</v>
      </c>
      <c r="O807" t="b">
        <v>0</v>
      </c>
    </row>
    <row r="808" spans="1:15" x14ac:dyDescent="0.2">
      <c r="A808">
        <v>48704</v>
      </c>
      <c r="B808" t="s">
        <v>419</v>
      </c>
      <c r="C808" t="s">
        <v>16</v>
      </c>
      <c r="D808" t="s">
        <v>51</v>
      </c>
      <c r="E808" t="s">
        <v>265</v>
      </c>
      <c r="F808" t="s">
        <v>19</v>
      </c>
      <c r="G808" t="s">
        <v>81</v>
      </c>
      <c r="H808" t="s">
        <v>21</v>
      </c>
      <c r="J808">
        <v>2</v>
      </c>
      <c r="K808">
        <v>25</v>
      </c>
      <c r="L808">
        <v>0</v>
      </c>
      <c r="M808">
        <v>25</v>
      </c>
      <c r="N808" s="2">
        <v>45866.520833333343</v>
      </c>
      <c r="O808" t="b">
        <v>0</v>
      </c>
    </row>
    <row r="809" spans="1:15" x14ac:dyDescent="0.2">
      <c r="A809">
        <v>48704</v>
      </c>
      <c r="B809" t="s">
        <v>419</v>
      </c>
      <c r="C809" t="s">
        <v>16</v>
      </c>
      <c r="D809" t="s">
        <v>51</v>
      </c>
      <c r="E809" t="s">
        <v>265</v>
      </c>
      <c r="F809" t="s">
        <v>19</v>
      </c>
      <c r="G809" t="s">
        <v>421</v>
      </c>
      <c r="H809" t="s">
        <v>21</v>
      </c>
      <c r="K809">
        <v>25</v>
      </c>
      <c r="L809">
        <v>0</v>
      </c>
      <c r="M809">
        <v>25</v>
      </c>
      <c r="N809" s="2">
        <v>45866.520833333343</v>
      </c>
      <c r="O809" t="b">
        <v>0</v>
      </c>
    </row>
    <row r="810" spans="1:15" x14ac:dyDescent="0.2">
      <c r="A810">
        <v>48704</v>
      </c>
      <c r="B810" t="s">
        <v>419</v>
      </c>
      <c r="C810" t="s">
        <v>16</v>
      </c>
      <c r="D810" t="s">
        <v>51</v>
      </c>
      <c r="E810" t="s">
        <v>265</v>
      </c>
      <c r="F810" t="s">
        <v>19</v>
      </c>
      <c r="G810" t="s">
        <v>83</v>
      </c>
      <c r="H810" t="s">
        <v>21</v>
      </c>
      <c r="J810">
        <v>4</v>
      </c>
      <c r="K810">
        <v>25</v>
      </c>
      <c r="L810">
        <v>0</v>
      </c>
      <c r="M810">
        <v>25</v>
      </c>
      <c r="N810" s="2">
        <v>45866.520833333343</v>
      </c>
      <c r="O810" t="b">
        <v>0</v>
      </c>
    </row>
    <row r="811" spans="1:15" x14ac:dyDescent="0.2">
      <c r="A811">
        <v>48704</v>
      </c>
      <c r="B811" t="s">
        <v>419</v>
      </c>
      <c r="C811" t="s">
        <v>16</v>
      </c>
      <c r="D811" t="s">
        <v>51</v>
      </c>
      <c r="E811" t="s">
        <v>265</v>
      </c>
      <c r="F811" t="s">
        <v>19</v>
      </c>
      <c r="G811" t="s">
        <v>82</v>
      </c>
      <c r="H811" t="s">
        <v>21</v>
      </c>
      <c r="J811">
        <v>2</v>
      </c>
      <c r="K811">
        <v>25</v>
      </c>
      <c r="L811">
        <v>0</v>
      </c>
      <c r="M811">
        <v>25</v>
      </c>
      <c r="N811" s="2">
        <v>45866.520833333343</v>
      </c>
      <c r="O811" t="b">
        <v>0</v>
      </c>
    </row>
    <row r="812" spans="1:15" x14ac:dyDescent="0.2">
      <c r="A812">
        <v>48704</v>
      </c>
      <c r="B812" t="s">
        <v>419</v>
      </c>
      <c r="C812" t="s">
        <v>16</v>
      </c>
      <c r="D812" t="s">
        <v>51</v>
      </c>
      <c r="E812" t="s">
        <v>265</v>
      </c>
      <c r="F812" t="s">
        <v>19</v>
      </c>
      <c r="G812" t="s">
        <v>177</v>
      </c>
      <c r="H812" t="s">
        <v>21</v>
      </c>
      <c r="J812">
        <v>0</v>
      </c>
      <c r="K812">
        <v>25</v>
      </c>
      <c r="L812">
        <v>0</v>
      </c>
      <c r="M812">
        <v>25</v>
      </c>
      <c r="N812" s="2">
        <v>45866.520833333343</v>
      </c>
      <c r="O812" t="b">
        <v>0</v>
      </c>
    </row>
    <row r="813" spans="1:15" x14ac:dyDescent="0.2">
      <c r="A813">
        <v>48704</v>
      </c>
      <c r="B813" t="s">
        <v>419</v>
      </c>
      <c r="C813" t="s">
        <v>16</v>
      </c>
      <c r="D813" t="s">
        <v>51</v>
      </c>
      <c r="E813" t="s">
        <v>265</v>
      </c>
      <c r="F813" t="s">
        <v>19</v>
      </c>
      <c r="G813" t="s">
        <v>59</v>
      </c>
      <c r="H813" t="s">
        <v>21</v>
      </c>
      <c r="K813">
        <v>25</v>
      </c>
      <c r="L813">
        <v>0</v>
      </c>
      <c r="M813">
        <v>25</v>
      </c>
      <c r="N813" s="2">
        <v>45866.520833333343</v>
      </c>
      <c r="O813" t="b">
        <v>0</v>
      </c>
    </row>
    <row r="814" spans="1:15" x14ac:dyDescent="0.2">
      <c r="A814">
        <v>48704</v>
      </c>
      <c r="B814" t="s">
        <v>419</v>
      </c>
      <c r="C814" t="s">
        <v>16</v>
      </c>
      <c r="D814" t="s">
        <v>51</v>
      </c>
      <c r="E814" t="s">
        <v>265</v>
      </c>
      <c r="F814" t="s">
        <v>19</v>
      </c>
      <c r="G814" t="s">
        <v>57</v>
      </c>
      <c r="H814" t="s">
        <v>21</v>
      </c>
      <c r="K814">
        <v>25</v>
      </c>
      <c r="L814">
        <v>0</v>
      </c>
      <c r="M814">
        <v>25</v>
      </c>
      <c r="N814" s="2">
        <v>45866.520833333343</v>
      </c>
      <c r="O814" t="b">
        <v>0</v>
      </c>
    </row>
    <row r="815" spans="1:15" x14ac:dyDescent="0.2">
      <c r="A815">
        <v>48704</v>
      </c>
      <c r="B815" t="s">
        <v>419</v>
      </c>
      <c r="C815" t="s">
        <v>16</v>
      </c>
      <c r="D815" t="s">
        <v>51</v>
      </c>
      <c r="E815" t="s">
        <v>265</v>
      </c>
      <c r="F815" t="s">
        <v>19</v>
      </c>
      <c r="G815" t="s">
        <v>55</v>
      </c>
      <c r="H815" t="s">
        <v>21</v>
      </c>
      <c r="K815">
        <v>25</v>
      </c>
      <c r="L815">
        <v>0</v>
      </c>
      <c r="M815">
        <v>25</v>
      </c>
      <c r="N815" s="2">
        <v>45866.520833333343</v>
      </c>
      <c r="O815" t="b">
        <v>0</v>
      </c>
    </row>
    <row r="816" spans="1:15" x14ac:dyDescent="0.2">
      <c r="A816">
        <v>48704</v>
      </c>
      <c r="B816" t="s">
        <v>419</v>
      </c>
      <c r="C816" t="s">
        <v>16</v>
      </c>
      <c r="D816" t="s">
        <v>51</v>
      </c>
      <c r="E816" t="s">
        <v>265</v>
      </c>
      <c r="F816" t="s">
        <v>19</v>
      </c>
      <c r="G816" t="s">
        <v>58</v>
      </c>
      <c r="H816" t="s">
        <v>21</v>
      </c>
      <c r="J816">
        <v>1</v>
      </c>
      <c r="K816">
        <v>25</v>
      </c>
      <c r="L816">
        <v>0</v>
      </c>
      <c r="M816">
        <v>25</v>
      </c>
      <c r="N816" s="2">
        <v>45866.520833333343</v>
      </c>
      <c r="O816" t="b">
        <v>0</v>
      </c>
    </row>
    <row r="817" spans="1:15" x14ac:dyDescent="0.2">
      <c r="A817">
        <v>48704</v>
      </c>
      <c r="B817" t="s">
        <v>419</v>
      </c>
      <c r="C817" t="s">
        <v>16</v>
      </c>
      <c r="D817" t="s">
        <v>51</v>
      </c>
      <c r="E817" t="s">
        <v>265</v>
      </c>
      <c r="F817" t="s">
        <v>19</v>
      </c>
      <c r="G817" t="s">
        <v>166</v>
      </c>
      <c r="H817" t="s">
        <v>21</v>
      </c>
      <c r="K817">
        <v>25</v>
      </c>
      <c r="L817">
        <v>0</v>
      </c>
      <c r="M817">
        <v>25</v>
      </c>
      <c r="N817" s="2">
        <v>45866.520833333343</v>
      </c>
      <c r="O817" t="b">
        <v>0</v>
      </c>
    </row>
    <row r="818" spans="1:15" x14ac:dyDescent="0.2">
      <c r="A818">
        <v>48704</v>
      </c>
      <c r="B818" t="s">
        <v>419</v>
      </c>
      <c r="C818" t="s">
        <v>16</v>
      </c>
      <c r="D818" t="s">
        <v>51</v>
      </c>
      <c r="E818" t="s">
        <v>265</v>
      </c>
      <c r="F818" t="s">
        <v>19</v>
      </c>
      <c r="G818" t="s">
        <v>56</v>
      </c>
      <c r="H818" t="s">
        <v>21</v>
      </c>
      <c r="J818">
        <v>2</v>
      </c>
      <c r="K818">
        <v>25</v>
      </c>
      <c r="L818">
        <v>0</v>
      </c>
      <c r="M818">
        <v>25</v>
      </c>
      <c r="N818" s="2">
        <v>45866.520833333343</v>
      </c>
      <c r="O818" t="b">
        <v>0</v>
      </c>
    </row>
    <row r="819" spans="1:15" x14ac:dyDescent="0.2">
      <c r="A819">
        <v>48704</v>
      </c>
      <c r="B819" t="s">
        <v>419</v>
      </c>
      <c r="C819" t="s">
        <v>16</v>
      </c>
      <c r="D819" t="s">
        <v>51</v>
      </c>
      <c r="E819" t="s">
        <v>265</v>
      </c>
      <c r="F819" t="s">
        <v>19</v>
      </c>
      <c r="G819" t="s">
        <v>86</v>
      </c>
      <c r="H819" t="s">
        <v>21</v>
      </c>
      <c r="J819">
        <v>2</v>
      </c>
      <c r="K819">
        <v>25</v>
      </c>
      <c r="L819">
        <v>0</v>
      </c>
      <c r="M819">
        <v>25</v>
      </c>
      <c r="N819" s="2">
        <v>45866.520833333343</v>
      </c>
      <c r="O819" t="b">
        <v>0</v>
      </c>
    </row>
    <row r="820" spans="1:15" x14ac:dyDescent="0.2">
      <c r="A820">
        <v>48704</v>
      </c>
      <c r="B820" t="s">
        <v>419</v>
      </c>
      <c r="C820" t="s">
        <v>16</v>
      </c>
      <c r="D820" t="s">
        <v>51</v>
      </c>
      <c r="E820" t="s">
        <v>265</v>
      </c>
      <c r="F820" t="s">
        <v>19</v>
      </c>
      <c r="G820" t="s">
        <v>84</v>
      </c>
      <c r="H820" t="s">
        <v>21</v>
      </c>
      <c r="J820">
        <v>1</v>
      </c>
      <c r="K820">
        <v>25</v>
      </c>
      <c r="L820">
        <v>0</v>
      </c>
      <c r="M820">
        <v>25</v>
      </c>
      <c r="N820" s="2">
        <v>45866.520833333343</v>
      </c>
      <c r="O820" t="b">
        <v>0</v>
      </c>
    </row>
    <row r="821" spans="1:15" x14ac:dyDescent="0.2">
      <c r="A821">
        <v>48704</v>
      </c>
      <c r="B821" t="s">
        <v>419</v>
      </c>
      <c r="C821" t="s">
        <v>16</v>
      </c>
      <c r="D821" t="s">
        <v>51</v>
      </c>
      <c r="E821" t="s">
        <v>265</v>
      </c>
      <c r="F821" t="s">
        <v>19</v>
      </c>
      <c r="G821" t="s">
        <v>85</v>
      </c>
      <c r="H821" t="s">
        <v>21</v>
      </c>
      <c r="J821">
        <v>1</v>
      </c>
      <c r="K821">
        <v>25</v>
      </c>
      <c r="L821">
        <v>0</v>
      </c>
      <c r="M821">
        <v>25</v>
      </c>
      <c r="N821" s="2">
        <v>45866.520833333343</v>
      </c>
      <c r="O821" t="b">
        <v>0</v>
      </c>
    </row>
    <row r="822" spans="1:15" x14ac:dyDescent="0.2">
      <c r="A822">
        <v>60078</v>
      </c>
      <c r="B822" t="s">
        <v>422</v>
      </c>
      <c r="C822" t="s">
        <v>16</v>
      </c>
      <c r="D822" t="s">
        <v>63</v>
      </c>
      <c r="E822" t="s">
        <v>423</v>
      </c>
      <c r="F822" t="s">
        <v>19</v>
      </c>
      <c r="G822" t="s">
        <v>390</v>
      </c>
      <c r="H822" t="s">
        <v>21</v>
      </c>
      <c r="J822">
        <v>0.5</v>
      </c>
      <c r="K822">
        <v>7.5</v>
      </c>
      <c r="L822">
        <v>1</v>
      </c>
      <c r="M822">
        <v>6.5</v>
      </c>
      <c r="N822" s="2">
        <v>45881.5625</v>
      </c>
      <c r="O822" t="b">
        <v>0</v>
      </c>
    </row>
    <row r="823" spans="1:15" x14ac:dyDescent="0.2">
      <c r="A823">
        <v>60078</v>
      </c>
      <c r="B823" t="s">
        <v>422</v>
      </c>
      <c r="C823" t="s">
        <v>16</v>
      </c>
      <c r="D823" t="s">
        <v>63</v>
      </c>
      <c r="E823" t="s">
        <v>423</v>
      </c>
      <c r="F823" t="s">
        <v>19</v>
      </c>
      <c r="G823" t="s">
        <v>323</v>
      </c>
      <c r="H823" t="s">
        <v>21</v>
      </c>
      <c r="J823">
        <v>0.5</v>
      </c>
      <c r="K823">
        <v>7.5</v>
      </c>
      <c r="L823">
        <v>1</v>
      </c>
      <c r="M823">
        <v>6.5</v>
      </c>
      <c r="N823" s="2">
        <v>45881.5625</v>
      </c>
      <c r="O823" t="b">
        <v>0</v>
      </c>
    </row>
    <row r="824" spans="1:15" x14ac:dyDescent="0.2">
      <c r="A824">
        <v>60078</v>
      </c>
      <c r="B824" t="s">
        <v>422</v>
      </c>
      <c r="C824" t="s">
        <v>16</v>
      </c>
      <c r="D824" t="s">
        <v>63</v>
      </c>
      <c r="E824" t="s">
        <v>423</v>
      </c>
      <c r="F824" t="s">
        <v>19</v>
      </c>
      <c r="G824" t="s">
        <v>58</v>
      </c>
      <c r="H824" t="s">
        <v>21</v>
      </c>
      <c r="J824">
        <v>0.5</v>
      </c>
      <c r="K824">
        <v>7.5</v>
      </c>
      <c r="L824">
        <v>1</v>
      </c>
      <c r="M824">
        <v>6.5</v>
      </c>
      <c r="N824" s="2">
        <v>45881.5625</v>
      </c>
      <c r="O824" t="b">
        <v>0</v>
      </c>
    </row>
    <row r="825" spans="1:15" x14ac:dyDescent="0.2">
      <c r="A825">
        <v>60078</v>
      </c>
      <c r="B825" t="s">
        <v>422</v>
      </c>
      <c r="C825" t="s">
        <v>16</v>
      </c>
      <c r="D825" t="s">
        <v>63</v>
      </c>
      <c r="E825" t="s">
        <v>423</v>
      </c>
      <c r="F825" t="s">
        <v>19</v>
      </c>
      <c r="G825" t="s">
        <v>71</v>
      </c>
      <c r="H825" t="s">
        <v>21</v>
      </c>
      <c r="J825">
        <v>1</v>
      </c>
      <c r="K825">
        <v>7.5</v>
      </c>
      <c r="L825">
        <v>1</v>
      </c>
      <c r="M825">
        <v>6.5</v>
      </c>
      <c r="N825" s="2">
        <v>45881.5625</v>
      </c>
      <c r="O825" t="b">
        <v>0</v>
      </c>
    </row>
    <row r="826" spans="1:15" x14ac:dyDescent="0.2">
      <c r="A826">
        <v>60078</v>
      </c>
      <c r="B826" t="s">
        <v>422</v>
      </c>
      <c r="C826" t="s">
        <v>16</v>
      </c>
      <c r="D826" t="s">
        <v>63</v>
      </c>
      <c r="E826" t="s">
        <v>423</v>
      </c>
      <c r="F826" t="s">
        <v>19</v>
      </c>
      <c r="G826" t="s">
        <v>92</v>
      </c>
      <c r="H826" t="s">
        <v>21</v>
      </c>
      <c r="J826">
        <v>0.5</v>
      </c>
      <c r="K826">
        <v>7.5</v>
      </c>
      <c r="L826">
        <v>1</v>
      </c>
      <c r="M826">
        <v>6.5</v>
      </c>
      <c r="N826" s="2">
        <v>45881.5625</v>
      </c>
      <c r="O826" t="b">
        <v>0</v>
      </c>
    </row>
    <row r="827" spans="1:15" x14ac:dyDescent="0.2">
      <c r="A827">
        <v>60078</v>
      </c>
      <c r="B827" t="s">
        <v>422</v>
      </c>
      <c r="C827" t="s">
        <v>16</v>
      </c>
      <c r="D827" t="s">
        <v>63</v>
      </c>
      <c r="E827" t="s">
        <v>423</v>
      </c>
      <c r="F827" t="s">
        <v>19</v>
      </c>
      <c r="G827" t="s">
        <v>96</v>
      </c>
      <c r="H827" t="s">
        <v>21</v>
      </c>
      <c r="J827">
        <v>1</v>
      </c>
      <c r="K827">
        <v>7.5</v>
      </c>
      <c r="L827">
        <v>1</v>
      </c>
      <c r="M827">
        <v>6.5</v>
      </c>
      <c r="N827" s="2">
        <v>45881.5625</v>
      </c>
      <c r="O827" t="b">
        <v>0</v>
      </c>
    </row>
    <row r="828" spans="1:15" x14ac:dyDescent="0.2">
      <c r="A828">
        <v>60078</v>
      </c>
      <c r="B828" t="s">
        <v>422</v>
      </c>
      <c r="C828" t="s">
        <v>16</v>
      </c>
      <c r="D828" t="s">
        <v>63</v>
      </c>
      <c r="E828" t="s">
        <v>423</v>
      </c>
      <c r="F828" t="s">
        <v>19</v>
      </c>
      <c r="G828" t="s">
        <v>327</v>
      </c>
      <c r="H828" t="s">
        <v>21</v>
      </c>
      <c r="J828">
        <v>1</v>
      </c>
      <c r="K828">
        <v>7.5</v>
      </c>
      <c r="L828">
        <v>1</v>
      </c>
      <c r="M828">
        <v>6.5</v>
      </c>
      <c r="N828" s="2">
        <v>45881.5625</v>
      </c>
      <c r="O828" t="b">
        <v>0</v>
      </c>
    </row>
    <row r="829" spans="1:15" x14ac:dyDescent="0.2">
      <c r="A829">
        <v>60078</v>
      </c>
      <c r="B829" t="s">
        <v>422</v>
      </c>
      <c r="C829" t="s">
        <v>16</v>
      </c>
      <c r="D829" t="s">
        <v>63</v>
      </c>
      <c r="E829" t="s">
        <v>423</v>
      </c>
      <c r="F829" t="s">
        <v>19</v>
      </c>
      <c r="G829" t="s">
        <v>326</v>
      </c>
      <c r="H829" t="s">
        <v>21</v>
      </c>
      <c r="J829">
        <v>0.5</v>
      </c>
      <c r="K829">
        <v>7.5</v>
      </c>
      <c r="L829">
        <v>1</v>
      </c>
      <c r="M829">
        <v>6.5</v>
      </c>
      <c r="N829" s="2">
        <v>45881.5625</v>
      </c>
      <c r="O829" t="b">
        <v>0</v>
      </c>
    </row>
    <row r="830" spans="1:15" x14ac:dyDescent="0.2">
      <c r="A830">
        <v>60078</v>
      </c>
      <c r="B830" t="s">
        <v>422</v>
      </c>
      <c r="C830" t="s">
        <v>16</v>
      </c>
      <c r="D830" t="s">
        <v>63</v>
      </c>
      <c r="E830" t="s">
        <v>423</v>
      </c>
      <c r="F830" t="s">
        <v>19</v>
      </c>
      <c r="G830" t="s">
        <v>95</v>
      </c>
      <c r="H830" t="s">
        <v>21</v>
      </c>
      <c r="J830">
        <v>1</v>
      </c>
      <c r="K830">
        <v>7.5</v>
      </c>
      <c r="L830">
        <v>1</v>
      </c>
      <c r="M830">
        <v>6.5</v>
      </c>
      <c r="N830" s="2">
        <v>45881.5625</v>
      </c>
      <c r="O830" t="b">
        <v>0</v>
      </c>
    </row>
    <row r="831" spans="1:15" x14ac:dyDescent="0.2">
      <c r="A831">
        <v>60078</v>
      </c>
      <c r="B831" t="s">
        <v>422</v>
      </c>
      <c r="C831" t="s">
        <v>16</v>
      </c>
      <c r="D831" t="s">
        <v>73</v>
      </c>
      <c r="E831" t="s">
        <v>423</v>
      </c>
      <c r="F831" t="s">
        <v>19</v>
      </c>
      <c r="G831" t="s">
        <v>292</v>
      </c>
      <c r="H831" t="s">
        <v>21</v>
      </c>
      <c r="J831">
        <v>0.5</v>
      </c>
      <c r="K831">
        <v>0.5</v>
      </c>
      <c r="L831">
        <v>0</v>
      </c>
      <c r="M831">
        <v>0.5</v>
      </c>
      <c r="N831" s="2">
        <v>45881.5625</v>
      </c>
      <c r="O831" t="b">
        <v>0</v>
      </c>
    </row>
    <row r="832" spans="1:15" x14ac:dyDescent="0.2">
      <c r="A832">
        <v>60078</v>
      </c>
      <c r="B832" t="s">
        <v>422</v>
      </c>
      <c r="C832" t="s">
        <v>16</v>
      </c>
      <c r="D832" t="s">
        <v>51</v>
      </c>
      <c r="E832" t="s">
        <v>423</v>
      </c>
      <c r="F832" t="s">
        <v>19</v>
      </c>
      <c r="G832" t="s">
        <v>134</v>
      </c>
      <c r="H832" t="s">
        <v>21</v>
      </c>
      <c r="J832">
        <v>1</v>
      </c>
      <c r="K832">
        <v>15</v>
      </c>
      <c r="L832">
        <v>5</v>
      </c>
      <c r="M832">
        <v>10</v>
      </c>
      <c r="N832" s="2">
        <v>45896.520833333343</v>
      </c>
      <c r="O832" t="b">
        <v>0</v>
      </c>
    </row>
    <row r="833" spans="1:15" x14ac:dyDescent="0.2">
      <c r="A833">
        <v>60078</v>
      </c>
      <c r="B833" t="s">
        <v>422</v>
      </c>
      <c r="C833" t="s">
        <v>16</v>
      </c>
      <c r="D833" t="s">
        <v>51</v>
      </c>
      <c r="E833" t="s">
        <v>423</v>
      </c>
      <c r="F833" t="s">
        <v>19</v>
      </c>
      <c r="G833" t="s">
        <v>45</v>
      </c>
      <c r="H833" t="s">
        <v>21</v>
      </c>
      <c r="J833">
        <v>1</v>
      </c>
      <c r="K833">
        <v>15</v>
      </c>
      <c r="L833">
        <v>5</v>
      </c>
      <c r="M833">
        <v>10</v>
      </c>
      <c r="N833" s="2">
        <v>45896.520833333343</v>
      </c>
      <c r="O833" t="b">
        <v>0</v>
      </c>
    </row>
    <row r="834" spans="1:15" x14ac:dyDescent="0.2">
      <c r="A834">
        <v>60078</v>
      </c>
      <c r="B834" t="s">
        <v>422</v>
      </c>
      <c r="C834" t="s">
        <v>16</v>
      </c>
      <c r="D834" t="s">
        <v>51</v>
      </c>
      <c r="E834" t="s">
        <v>423</v>
      </c>
      <c r="F834" t="s">
        <v>19</v>
      </c>
      <c r="G834" t="s">
        <v>207</v>
      </c>
      <c r="H834" t="s">
        <v>21</v>
      </c>
      <c r="J834">
        <v>1</v>
      </c>
      <c r="K834">
        <v>15</v>
      </c>
      <c r="L834">
        <v>5</v>
      </c>
      <c r="M834">
        <v>10</v>
      </c>
      <c r="N834" s="2">
        <v>45896.520833333343</v>
      </c>
      <c r="O834" t="b">
        <v>0</v>
      </c>
    </row>
    <row r="835" spans="1:15" x14ac:dyDescent="0.2">
      <c r="A835">
        <v>60078</v>
      </c>
      <c r="B835" t="s">
        <v>422</v>
      </c>
      <c r="C835" t="s">
        <v>16</v>
      </c>
      <c r="D835" t="s">
        <v>51</v>
      </c>
      <c r="E835" t="s">
        <v>423</v>
      </c>
      <c r="F835" t="s">
        <v>19</v>
      </c>
      <c r="G835" t="s">
        <v>81</v>
      </c>
      <c r="H835" t="s">
        <v>21</v>
      </c>
      <c r="J835">
        <v>0.5</v>
      </c>
      <c r="K835">
        <v>15</v>
      </c>
      <c r="L835">
        <v>5</v>
      </c>
      <c r="M835">
        <v>10</v>
      </c>
      <c r="N835" s="2">
        <v>45896.520833333343</v>
      </c>
      <c r="O835" t="b">
        <v>0</v>
      </c>
    </row>
    <row r="836" spans="1:15" x14ac:dyDescent="0.2">
      <c r="A836">
        <v>60078</v>
      </c>
      <c r="B836" t="s">
        <v>422</v>
      </c>
      <c r="C836" t="s">
        <v>16</v>
      </c>
      <c r="D836" t="s">
        <v>51</v>
      </c>
      <c r="E836" t="s">
        <v>423</v>
      </c>
      <c r="F836" t="s">
        <v>19</v>
      </c>
      <c r="G836" t="s">
        <v>177</v>
      </c>
      <c r="H836" t="s">
        <v>21</v>
      </c>
      <c r="J836">
        <v>0.5</v>
      </c>
      <c r="K836">
        <v>15</v>
      </c>
      <c r="L836">
        <v>5</v>
      </c>
      <c r="M836">
        <v>10</v>
      </c>
      <c r="N836" s="2">
        <v>45896.520833333343</v>
      </c>
      <c r="O836" t="b">
        <v>0</v>
      </c>
    </row>
    <row r="837" spans="1:15" x14ac:dyDescent="0.2">
      <c r="A837">
        <v>60078</v>
      </c>
      <c r="B837" t="s">
        <v>422</v>
      </c>
      <c r="C837" t="s">
        <v>16</v>
      </c>
      <c r="D837" t="s">
        <v>51</v>
      </c>
      <c r="E837" t="s">
        <v>423</v>
      </c>
      <c r="F837" t="s">
        <v>19</v>
      </c>
      <c r="G837" t="s">
        <v>57</v>
      </c>
      <c r="H837" t="s">
        <v>21</v>
      </c>
      <c r="J837">
        <v>0.5</v>
      </c>
      <c r="K837">
        <v>15</v>
      </c>
      <c r="L837">
        <v>5</v>
      </c>
      <c r="M837">
        <v>10</v>
      </c>
      <c r="N837" s="2">
        <v>45896.520833333343</v>
      </c>
      <c r="O837" t="b">
        <v>0</v>
      </c>
    </row>
    <row r="838" spans="1:15" x14ac:dyDescent="0.2">
      <c r="A838">
        <v>60078</v>
      </c>
      <c r="B838" t="s">
        <v>422</v>
      </c>
      <c r="C838" t="s">
        <v>16</v>
      </c>
      <c r="D838" t="s">
        <v>51</v>
      </c>
      <c r="E838" t="s">
        <v>423</v>
      </c>
      <c r="F838" t="s">
        <v>19</v>
      </c>
      <c r="G838" t="s">
        <v>58</v>
      </c>
      <c r="H838" t="s">
        <v>21</v>
      </c>
      <c r="J838">
        <v>0.5</v>
      </c>
      <c r="K838">
        <v>15</v>
      </c>
      <c r="L838">
        <v>5</v>
      </c>
      <c r="M838">
        <v>10</v>
      </c>
      <c r="N838" s="2">
        <v>45896.520833333343</v>
      </c>
      <c r="O838" t="b">
        <v>0</v>
      </c>
    </row>
    <row r="839" spans="1:15" x14ac:dyDescent="0.2">
      <c r="A839">
        <v>60078</v>
      </c>
      <c r="B839" t="s">
        <v>422</v>
      </c>
      <c r="C839" t="s">
        <v>16</v>
      </c>
      <c r="D839" t="s">
        <v>51</v>
      </c>
      <c r="E839" t="s">
        <v>423</v>
      </c>
      <c r="F839" t="s">
        <v>19</v>
      </c>
      <c r="G839" t="s">
        <v>56</v>
      </c>
      <c r="H839" t="s">
        <v>21</v>
      </c>
      <c r="J839">
        <v>2</v>
      </c>
      <c r="K839">
        <v>15</v>
      </c>
      <c r="L839">
        <v>5</v>
      </c>
      <c r="M839">
        <v>10</v>
      </c>
      <c r="N839" s="2">
        <v>45896.520833333343</v>
      </c>
      <c r="O839" t="b">
        <v>0</v>
      </c>
    </row>
    <row r="840" spans="1:15" x14ac:dyDescent="0.2">
      <c r="A840">
        <v>60078</v>
      </c>
      <c r="B840" t="s">
        <v>422</v>
      </c>
      <c r="C840" t="s">
        <v>16</v>
      </c>
      <c r="D840" t="s">
        <v>51</v>
      </c>
      <c r="E840" t="s">
        <v>423</v>
      </c>
      <c r="F840" t="s">
        <v>19</v>
      </c>
      <c r="G840" t="s">
        <v>86</v>
      </c>
      <c r="H840" t="s">
        <v>21</v>
      </c>
      <c r="J840">
        <v>1</v>
      </c>
      <c r="K840">
        <v>15</v>
      </c>
      <c r="L840">
        <v>5</v>
      </c>
      <c r="M840">
        <v>10</v>
      </c>
      <c r="N840" s="2">
        <v>45896.520833333343</v>
      </c>
      <c r="O840" t="b">
        <v>0</v>
      </c>
    </row>
    <row r="841" spans="1:15" x14ac:dyDescent="0.2">
      <c r="A841">
        <v>60078</v>
      </c>
      <c r="B841" t="s">
        <v>422</v>
      </c>
      <c r="C841" t="s">
        <v>16</v>
      </c>
      <c r="D841" t="s">
        <v>51</v>
      </c>
      <c r="E841" t="s">
        <v>423</v>
      </c>
      <c r="F841" t="s">
        <v>19</v>
      </c>
      <c r="G841" t="s">
        <v>84</v>
      </c>
      <c r="H841" t="s">
        <v>21</v>
      </c>
      <c r="J841">
        <v>1</v>
      </c>
      <c r="K841">
        <v>15</v>
      </c>
      <c r="L841">
        <v>5</v>
      </c>
      <c r="M841">
        <v>10</v>
      </c>
      <c r="N841" s="2">
        <v>45896.520833333343</v>
      </c>
      <c r="O841" t="b">
        <v>0</v>
      </c>
    </row>
    <row r="842" spans="1:15" x14ac:dyDescent="0.2">
      <c r="A842">
        <v>60078</v>
      </c>
      <c r="B842" t="s">
        <v>422</v>
      </c>
      <c r="C842" t="s">
        <v>16</v>
      </c>
      <c r="D842" t="s">
        <v>51</v>
      </c>
      <c r="E842" t="s">
        <v>423</v>
      </c>
      <c r="F842" t="s">
        <v>19</v>
      </c>
      <c r="G842" t="s">
        <v>85</v>
      </c>
      <c r="H842" t="s">
        <v>21</v>
      </c>
      <c r="J842">
        <v>1</v>
      </c>
      <c r="K842">
        <v>15</v>
      </c>
      <c r="L842">
        <v>5</v>
      </c>
      <c r="M842">
        <v>10</v>
      </c>
      <c r="N842" s="2">
        <v>45896.520833333343</v>
      </c>
      <c r="O842" t="b">
        <v>0</v>
      </c>
    </row>
    <row r="843" spans="1:15" x14ac:dyDescent="0.2">
      <c r="A843">
        <v>62169</v>
      </c>
      <c r="B843" t="s">
        <v>424</v>
      </c>
      <c r="C843" t="s">
        <v>16</v>
      </c>
      <c r="D843" t="s">
        <v>425</v>
      </c>
      <c r="E843" t="s">
        <v>105</v>
      </c>
      <c r="F843" t="s">
        <v>19</v>
      </c>
      <c r="G843" t="s">
        <v>122</v>
      </c>
      <c r="H843" t="s">
        <v>21</v>
      </c>
      <c r="J843">
        <v>1</v>
      </c>
      <c r="K843">
        <v>32</v>
      </c>
      <c r="L843">
        <v>18</v>
      </c>
      <c r="M843">
        <v>14</v>
      </c>
      <c r="O843" t="b">
        <v>1</v>
      </c>
    </row>
    <row r="844" spans="1:15" x14ac:dyDescent="0.2">
      <c r="A844">
        <v>62169</v>
      </c>
      <c r="B844" t="s">
        <v>424</v>
      </c>
      <c r="C844" t="s">
        <v>16</v>
      </c>
      <c r="D844" t="s">
        <v>425</v>
      </c>
      <c r="E844" t="s">
        <v>105</v>
      </c>
      <c r="F844" t="s">
        <v>19</v>
      </c>
      <c r="G844" t="s">
        <v>426</v>
      </c>
      <c r="H844" t="s">
        <v>21</v>
      </c>
      <c r="J844">
        <v>1</v>
      </c>
      <c r="K844">
        <v>32</v>
      </c>
      <c r="L844">
        <v>18</v>
      </c>
      <c r="M844">
        <v>14</v>
      </c>
      <c r="O844" t="b">
        <v>1</v>
      </c>
    </row>
    <row r="845" spans="1:15" x14ac:dyDescent="0.2">
      <c r="A845">
        <v>62169</v>
      </c>
      <c r="B845" t="s">
        <v>424</v>
      </c>
      <c r="C845" t="s">
        <v>16</v>
      </c>
      <c r="D845" t="s">
        <v>425</v>
      </c>
      <c r="E845" t="s">
        <v>105</v>
      </c>
      <c r="F845" t="s">
        <v>19</v>
      </c>
      <c r="G845" t="s">
        <v>121</v>
      </c>
      <c r="H845" t="s">
        <v>21</v>
      </c>
      <c r="J845">
        <v>1</v>
      </c>
      <c r="K845">
        <v>32</v>
      </c>
      <c r="L845">
        <v>18</v>
      </c>
      <c r="M845">
        <v>14</v>
      </c>
      <c r="O845" t="b">
        <v>1</v>
      </c>
    </row>
    <row r="846" spans="1:15" x14ac:dyDescent="0.2">
      <c r="A846">
        <v>62169</v>
      </c>
      <c r="B846" t="s">
        <v>424</v>
      </c>
      <c r="C846" t="s">
        <v>16</v>
      </c>
      <c r="D846" t="s">
        <v>425</v>
      </c>
      <c r="E846" t="s">
        <v>105</v>
      </c>
      <c r="F846" t="s">
        <v>19</v>
      </c>
      <c r="G846" t="s">
        <v>119</v>
      </c>
      <c r="H846" t="s">
        <v>21</v>
      </c>
      <c r="J846">
        <v>1</v>
      </c>
      <c r="K846">
        <v>32</v>
      </c>
      <c r="L846">
        <v>18</v>
      </c>
      <c r="M846">
        <v>14</v>
      </c>
      <c r="O846" t="b">
        <v>1</v>
      </c>
    </row>
    <row r="847" spans="1:15" x14ac:dyDescent="0.2">
      <c r="A847">
        <v>62169</v>
      </c>
      <c r="B847" t="s">
        <v>424</v>
      </c>
      <c r="C847" t="s">
        <v>16</v>
      </c>
      <c r="D847" t="s">
        <v>425</v>
      </c>
      <c r="E847" t="s">
        <v>105</v>
      </c>
      <c r="F847" t="s">
        <v>427</v>
      </c>
      <c r="G847" t="s">
        <v>428</v>
      </c>
      <c r="H847" t="s">
        <v>21</v>
      </c>
      <c r="I847" t="s">
        <v>105</v>
      </c>
      <c r="J847">
        <v>2</v>
      </c>
      <c r="K847">
        <v>32</v>
      </c>
      <c r="L847">
        <v>18</v>
      </c>
      <c r="M847">
        <v>14</v>
      </c>
      <c r="O847" t="b">
        <v>1</v>
      </c>
    </row>
    <row r="848" spans="1:15" x14ac:dyDescent="0.2">
      <c r="A848">
        <v>62169</v>
      </c>
      <c r="B848" t="s">
        <v>424</v>
      </c>
      <c r="C848" t="s">
        <v>16</v>
      </c>
      <c r="D848" t="s">
        <v>425</v>
      </c>
      <c r="E848" t="s">
        <v>105</v>
      </c>
      <c r="F848" t="s">
        <v>19</v>
      </c>
      <c r="G848" t="s">
        <v>298</v>
      </c>
      <c r="H848" t="s">
        <v>21</v>
      </c>
      <c r="J848">
        <v>1</v>
      </c>
      <c r="K848">
        <v>32</v>
      </c>
      <c r="L848">
        <v>18</v>
      </c>
      <c r="M848">
        <v>14</v>
      </c>
      <c r="O848" t="b">
        <v>1</v>
      </c>
    </row>
    <row r="849" spans="1:15" x14ac:dyDescent="0.2">
      <c r="A849">
        <v>62169</v>
      </c>
      <c r="B849" t="s">
        <v>424</v>
      </c>
      <c r="C849" t="s">
        <v>16</v>
      </c>
      <c r="D849" t="s">
        <v>425</v>
      </c>
      <c r="E849" t="s">
        <v>105</v>
      </c>
      <c r="F849" t="s">
        <v>19</v>
      </c>
      <c r="G849" t="s">
        <v>429</v>
      </c>
      <c r="H849" t="s">
        <v>21</v>
      </c>
      <c r="J849">
        <v>2</v>
      </c>
      <c r="K849">
        <v>32</v>
      </c>
      <c r="L849">
        <v>18</v>
      </c>
      <c r="M849">
        <v>14</v>
      </c>
      <c r="O849" t="b">
        <v>1</v>
      </c>
    </row>
    <row r="850" spans="1:15" x14ac:dyDescent="0.2">
      <c r="A850">
        <v>62169</v>
      </c>
      <c r="B850" t="s">
        <v>424</v>
      </c>
      <c r="C850" t="s">
        <v>16</v>
      </c>
      <c r="D850" t="s">
        <v>425</v>
      </c>
      <c r="E850" t="s">
        <v>105</v>
      </c>
      <c r="F850" t="s">
        <v>19</v>
      </c>
      <c r="G850" t="s">
        <v>317</v>
      </c>
      <c r="H850" t="s">
        <v>21</v>
      </c>
      <c r="J850">
        <v>1</v>
      </c>
      <c r="K850">
        <v>32</v>
      </c>
      <c r="L850">
        <v>18</v>
      </c>
      <c r="M850">
        <v>14</v>
      </c>
      <c r="O850" t="b">
        <v>1</v>
      </c>
    </row>
    <row r="851" spans="1:15" x14ac:dyDescent="0.2">
      <c r="A851">
        <v>62169</v>
      </c>
      <c r="B851" t="s">
        <v>424</v>
      </c>
      <c r="C851" t="s">
        <v>16</v>
      </c>
      <c r="D851" t="s">
        <v>425</v>
      </c>
      <c r="E851" t="s">
        <v>105</v>
      </c>
      <c r="F851" t="s">
        <v>19</v>
      </c>
      <c r="G851" t="s">
        <v>430</v>
      </c>
      <c r="H851" t="s">
        <v>21</v>
      </c>
      <c r="J851">
        <v>1</v>
      </c>
      <c r="K851">
        <v>32</v>
      </c>
      <c r="L851">
        <v>18</v>
      </c>
      <c r="M851">
        <v>14</v>
      </c>
      <c r="O851" t="b">
        <v>1</v>
      </c>
    </row>
    <row r="852" spans="1:15" x14ac:dyDescent="0.2">
      <c r="A852">
        <v>62169</v>
      </c>
      <c r="B852" t="s">
        <v>424</v>
      </c>
      <c r="C852" t="s">
        <v>16</v>
      </c>
      <c r="D852" t="s">
        <v>425</v>
      </c>
      <c r="E852" t="s">
        <v>105</v>
      </c>
      <c r="F852" t="s">
        <v>19</v>
      </c>
      <c r="G852" t="s">
        <v>431</v>
      </c>
      <c r="H852" t="s">
        <v>21</v>
      </c>
      <c r="J852">
        <v>1</v>
      </c>
      <c r="K852">
        <v>32</v>
      </c>
      <c r="L852">
        <v>18</v>
      </c>
      <c r="M852">
        <v>14</v>
      </c>
      <c r="O852" t="b">
        <v>1</v>
      </c>
    </row>
    <row r="853" spans="1:15" x14ac:dyDescent="0.2">
      <c r="A853">
        <v>62169</v>
      </c>
      <c r="B853" t="s">
        <v>424</v>
      </c>
      <c r="C853" t="s">
        <v>16</v>
      </c>
      <c r="D853" t="s">
        <v>425</v>
      </c>
      <c r="E853" t="s">
        <v>105</v>
      </c>
      <c r="F853" t="s">
        <v>19</v>
      </c>
      <c r="G853" t="s">
        <v>432</v>
      </c>
      <c r="H853" t="s">
        <v>21</v>
      </c>
      <c r="I853" t="s">
        <v>105</v>
      </c>
      <c r="J853">
        <v>2</v>
      </c>
      <c r="K853">
        <v>32</v>
      </c>
      <c r="L853">
        <v>18</v>
      </c>
      <c r="M853">
        <v>14</v>
      </c>
      <c r="O853" t="b">
        <v>1</v>
      </c>
    </row>
    <row r="854" spans="1:15" x14ac:dyDescent="0.2">
      <c r="A854">
        <v>62169</v>
      </c>
      <c r="B854" t="s">
        <v>424</v>
      </c>
      <c r="C854" t="s">
        <v>16</v>
      </c>
      <c r="D854" t="s">
        <v>29</v>
      </c>
      <c r="E854" t="s">
        <v>105</v>
      </c>
      <c r="F854" t="s">
        <v>19</v>
      </c>
      <c r="G854" t="s">
        <v>433</v>
      </c>
      <c r="H854" t="s">
        <v>21</v>
      </c>
      <c r="J854">
        <v>2</v>
      </c>
      <c r="K854">
        <v>39.5</v>
      </c>
      <c r="L854">
        <v>5</v>
      </c>
      <c r="M854">
        <v>34.5</v>
      </c>
      <c r="N854" s="2">
        <v>45639.5625</v>
      </c>
      <c r="O854" t="b">
        <v>1</v>
      </c>
    </row>
    <row r="855" spans="1:15" x14ac:dyDescent="0.2">
      <c r="A855">
        <v>62169</v>
      </c>
      <c r="B855" t="s">
        <v>424</v>
      </c>
      <c r="C855" t="s">
        <v>16</v>
      </c>
      <c r="D855" t="s">
        <v>29</v>
      </c>
      <c r="E855" t="s">
        <v>105</v>
      </c>
      <c r="F855" t="s">
        <v>19</v>
      </c>
      <c r="G855" t="s">
        <v>434</v>
      </c>
      <c r="H855" t="s">
        <v>21</v>
      </c>
      <c r="J855">
        <v>6</v>
      </c>
      <c r="K855">
        <v>39.5</v>
      </c>
      <c r="L855">
        <v>5</v>
      </c>
      <c r="M855">
        <v>34.5</v>
      </c>
      <c r="N855" s="2">
        <v>45639.5625</v>
      </c>
      <c r="O855" t="b">
        <v>1</v>
      </c>
    </row>
    <row r="856" spans="1:15" x14ac:dyDescent="0.2">
      <c r="A856">
        <v>62169</v>
      </c>
      <c r="B856" t="s">
        <v>424</v>
      </c>
      <c r="C856" t="s">
        <v>16</v>
      </c>
      <c r="D856" t="s">
        <v>29</v>
      </c>
      <c r="E856" t="s">
        <v>105</v>
      </c>
      <c r="F856" t="s">
        <v>19</v>
      </c>
      <c r="G856" t="s">
        <v>420</v>
      </c>
      <c r="H856" t="s">
        <v>21</v>
      </c>
      <c r="J856">
        <v>1</v>
      </c>
      <c r="K856">
        <v>39.5</v>
      </c>
      <c r="L856">
        <v>5</v>
      </c>
      <c r="M856">
        <v>34.5</v>
      </c>
      <c r="N856" s="2">
        <v>45639.5625</v>
      </c>
      <c r="O856" t="b">
        <v>1</v>
      </c>
    </row>
    <row r="857" spans="1:15" x14ac:dyDescent="0.2">
      <c r="A857">
        <v>62169</v>
      </c>
      <c r="B857" t="s">
        <v>424</v>
      </c>
      <c r="C857" t="s">
        <v>16</v>
      </c>
      <c r="D857" t="s">
        <v>29</v>
      </c>
      <c r="E857" t="s">
        <v>105</v>
      </c>
      <c r="F857" t="s">
        <v>19</v>
      </c>
      <c r="G857" t="s">
        <v>32</v>
      </c>
      <c r="H857" t="s">
        <v>21</v>
      </c>
      <c r="J857">
        <v>1</v>
      </c>
      <c r="K857">
        <v>39.5</v>
      </c>
      <c r="L857">
        <v>5</v>
      </c>
      <c r="M857">
        <v>34.5</v>
      </c>
      <c r="N857" s="2">
        <v>45639.5625</v>
      </c>
      <c r="O857" t="b">
        <v>1</v>
      </c>
    </row>
    <row r="858" spans="1:15" x14ac:dyDescent="0.2">
      <c r="A858">
        <v>62169</v>
      </c>
      <c r="B858" t="s">
        <v>424</v>
      </c>
      <c r="C858" t="s">
        <v>16</v>
      </c>
      <c r="D858" t="s">
        <v>29</v>
      </c>
      <c r="E858" t="s">
        <v>105</v>
      </c>
      <c r="F858" t="s">
        <v>19</v>
      </c>
      <c r="G858" t="s">
        <v>30</v>
      </c>
      <c r="H858" t="s">
        <v>21</v>
      </c>
      <c r="J858">
        <v>1</v>
      </c>
      <c r="K858">
        <v>39.5</v>
      </c>
      <c r="L858">
        <v>5</v>
      </c>
      <c r="M858">
        <v>34.5</v>
      </c>
      <c r="N858" s="2">
        <v>45639.5625</v>
      </c>
      <c r="O858" t="b">
        <v>1</v>
      </c>
    </row>
    <row r="859" spans="1:15" x14ac:dyDescent="0.2">
      <c r="A859">
        <v>62169</v>
      </c>
      <c r="B859" t="s">
        <v>424</v>
      </c>
      <c r="C859" t="s">
        <v>16</v>
      </c>
      <c r="D859" t="s">
        <v>29</v>
      </c>
      <c r="E859" t="s">
        <v>105</v>
      </c>
      <c r="F859" t="s">
        <v>19</v>
      </c>
      <c r="G859" t="s">
        <v>227</v>
      </c>
      <c r="H859" t="s">
        <v>21</v>
      </c>
      <c r="J859">
        <v>1</v>
      </c>
      <c r="K859">
        <v>39.5</v>
      </c>
      <c r="L859">
        <v>5</v>
      </c>
      <c r="M859">
        <v>34.5</v>
      </c>
      <c r="N859" s="2">
        <v>45639.5625</v>
      </c>
      <c r="O859" t="b">
        <v>1</v>
      </c>
    </row>
    <row r="860" spans="1:15" x14ac:dyDescent="0.2">
      <c r="A860">
        <v>62169</v>
      </c>
      <c r="B860" t="s">
        <v>424</v>
      </c>
      <c r="C860" t="s">
        <v>16</v>
      </c>
      <c r="D860" t="s">
        <v>29</v>
      </c>
      <c r="E860" t="s">
        <v>105</v>
      </c>
      <c r="F860" t="s">
        <v>19</v>
      </c>
      <c r="G860" t="s">
        <v>146</v>
      </c>
      <c r="H860" t="s">
        <v>21</v>
      </c>
      <c r="J860">
        <v>1</v>
      </c>
      <c r="K860">
        <v>39.5</v>
      </c>
      <c r="L860">
        <v>5</v>
      </c>
      <c r="M860">
        <v>34.5</v>
      </c>
      <c r="N860" s="2">
        <v>45639.5625</v>
      </c>
      <c r="O860" t="b">
        <v>1</v>
      </c>
    </row>
    <row r="861" spans="1:15" x14ac:dyDescent="0.2">
      <c r="A861">
        <v>62169</v>
      </c>
      <c r="B861" t="s">
        <v>424</v>
      </c>
      <c r="C861" t="s">
        <v>16</v>
      </c>
      <c r="D861" t="s">
        <v>29</v>
      </c>
      <c r="E861" t="s">
        <v>105</v>
      </c>
      <c r="F861" t="s">
        <v>19</v>
      </c>
      <c r="G861" t="s">
        <v>33</v>
      </c>
      <c r="H861" t="s">
        <v>21</v>
      </c>
      <c r="J861">
        <v>4</v>
      </c>
      <c r="K861">
        <v>39.5</v>
      </c>
      <c r="L861">
        <v>5</v>
      </c>
      <c r="M861">
        <v>34.5</v>
      </c>
      <c r="N861" s="2">
        <v>45639.5625</v>
      </c>
      <c r="O861" t="b">
        <v>1</v>
      </c>
    </row>
    <row r="862" spans="1:15" x14ac:dyDescent="0.2">
      <c r="A862">
        <v>62169</v>
      </c>
      <c r="B862" t="s">
        <v>424</v>
      </c>
      <c r="C862" t="s">
        <v>16</v>
      </c>
      <c r="D862" t="s">
        <v>29</v>
      </c>
      <c r="E862" t="s">
        <v>105</v>
      </c>
      <c r="F862" t="s">
        <v>19</v>
      </c>
      <c r="G862" t="s">
        <v>139</v>
      </c>
      <c r="H862" t="s">
        <v>21</v>
      </c>
      <c r="J862">
        <v>1</v>
      </c>
      <c r="K862">
        <v>39.5</v>
      </c>
      <c r="L862">
        <v>5</v>
      </c>
      <c r="M862">
        <v>34.5</v>
      </c>
      <c r="N862" s="2">
        <v>45639.5625</v>
      </c>
      <c r="O862" t="b">
        <v>1</v>
      </c>
    </row>
    <row r="863" spans="1:15" x14ac:dyDescent="0.2">
      <c r="A863">
        <v>62169</v>
      </c>
      <c r="B863" t="s">
        <v>424</v>
      </c>
      <c r="C863" t="s">
        <v>16</v>
      </c>
      <c r="D863" t="s">
        <v>29</v>
      </c>
      <c r="E863" t="s">
        <v>105</v>
      </c>
      <c r="F863" t="s">
        <v>19</v>
      </c>
      <c r="G863" t="s">
        <v>435</v>
      </c>
      <c r="H863" t="s">
        <v>21</v>
      </c>
      <c r="J863">
        <v>4</v>
      </c>
      <c r="K863">
        <v>39.5</v>
      </c>
      <c r="L863">
        <v>5</v>
      </c>
      <c r="M863">
        <v>34.5</v>
      </c>
      <c r="N863" s="2">
        <v>45639.5625</v>
      </c>
      <c r="O863" t="b">
        <v>1</v>
      </c>
    </row>
    <row r="864" spans="1:15" x14ac:dyDescent="0.2">
      <c r="A864">
        <v>62169</v>
      </c>
      <c r="B864" t="s">
        <v>424</v>
      </c>
      <c r="C864" t="s">
        <v>16</v>
      </c>
      <c r="D864" t="s">
        <v>29</v>
      </c>
      <c r="E864" t="s">
        <v>105</v>
      </c>
      <c r="F864" t="s">
        <v>19</v>
      </c>
      <c r="G864" t="s">
        <v>436</v>
      </c>
      <c r="H864" t="s">
        <v>21</v>
      </c>
      <c r="J864">
        <v>2</v>
      </c>
      <c r="K864">
        <v>39.5</v>
      </c>
      <c r="L864">
        <v>5</v>
      </c>
      <c r="M864">
        <v>34.5</v>
      </c>
      <c r="N864" s="2">
        <v>45639.5625</v>
      </c>
      <c r="O864" t="b">
        <v>1</v>
      </c>
    </row>
    <row r="865" spans="1:15" x14ac:dyDescent="0.2">
      <c r="A865">
        <v>62169</v>
      </c>
      <c r="B865" t="s">
        <v>424</v>
      </c>
      <c r="C865" t="s">
        <v>16</v>
      </c>
      <c r="D865" t="s">
        <v>29</v>
      </c>
      <c r="E865" t="s">
        <v>105</v>
      </c>
      <c r="F865" t="s">
        <v>19</v>
      </c>
      <c r="G865" t="s">
        <v>213</v>
      </c>
      <c r="H865" t="s">
        <v>21</v>
      </c>
      <c r="K865">
        <v>39.5</v>
      </c>
      <c r="L865">
        <v>5</v>
      </c>
      <c r="M865">
        <v>34.5</v>
      </c>
      <c r="N865" s="2">
        <v>45639.5625</v>
      </c>
      <c r="O865" t="b">
        <v>1</v>
      </c>
    </row>
    <row r="866" spans="1:15" x14ac:dyDescent="0.2">
      <c r="A866">
        <v>62169</v>
      </c>
      <c r="B866" t="s">
        <v>424</v>
      </c>
      <c r="C866" t="s">
        <v>16</v>
      </c>
      <c r="D866" t="s">
        <v>29</v>
      </c>
      <c r="E866" t="s">
        <v>105</v>
      </c>
      <c r="F866" t="s">
        <v>19</v>
      </c>
      <c r="G866" t="s">
        <v>404</v>
      </c>
      <c r="H866" t="s">
        <v>21</v>
      </c>
      <c r="J866">
        <v>0.5</v>
      </c>
      <c r="K866">
        <v>39.5</v>
      </c>
      <c r="L866">
        <v>5</v>
      </c>
      <c r="M866">
        <v>34.5</v>
      </c>
      <c r="N866" s="2">
        <v>45639.5625</v>
      </c>
      <c r="O866" t="b">
        <v>1</v>
      </c>
    </row>
    <row r="867" spans="1:15" x14ac:dyDescent="0.2">
      <c r="A867">
        <v>62169</v>
      </c>
      <c r="B867" t="s">
        <v>424</v>
      </c>
      <c r="C867" t="s">
        <v>16</v>
      </c>
      <c r="D867" t="s">
        <v>29</v>
      </c>
      <c r="E867" t="s">
        <v>105</v>
      </c>
      <c r="F867" t="s">
        <v>19</v>
      </c>
      <c r="G867" t="s">
        <v>212</v>
      </c>
      <c r="H867" t="s">
        <v>21</v>
      </c>
      <c r="J867">
        <v>0.5</v>
      </c>
      <c r="K867">
        <v>39.5</v>
      </c>
      <c r="L867">
        <v>5</v>
      </c>
      <c r="M867">
        <v>34.5</v>
      </c>
      <c r="N867" s="2">
        <v>45639.5625</v>
      </c>
      <c r="O867" t="b">
        <v>1</v>
      </c>
    </row>
    <row r="868" spans="1:15" x14ac:dyDescent="0.2">
      <c r="A868">
        <v>62169</v>
      </c>
      <c r="B868" t="s">
        <v>424</v>
      </c>
      <c r="C868" t="s">
        <v>16</v>
      </c>
      <c r="D868" t="s">
        <v>29</v>
      </c>
      <c r="E868" t="s">
        <v>105</v>
      </c>
      <c r="F868" t="s">
        <v>19</v>
      </c>
      <c r="G868" t="s">
        <v>134</v>
      </c>
      <c r="H868" t="s">
        <v>21</v>
      </c>
      <c r="J868">
        <v>1</v>
      </c>
      <c r="K868">
        <v>39.5</v>
      </c>
      <c r="L868">
        <v>5</v>
      </c>
      <c r="M868">
        <v>34.5</v>
      </c>
      <c r="N868" s="2">
        <v>45639.5625</v>
      </c>
      <c r="O868" t="b">
        <v>1</v>
      </c>
    </row>
    <row r="869" spans="1:15" x14ac:dyDescent="0.2">
      <c r="A869">
        <v>62169</v>
      </c>
      <c r="B869" t="s">
        <v>424</v>
      </c>
      <c r="C869" t="s">
        <v>16</v>
      </c>
      <c r="D869" t="s">
        <v>29</v>
      </c>
      <c r="E869" t="s">
        <v>105</v>
      </c>
      <c r="F869" t="s">
        <v>19</v>
      </c>
      <c r="G869" t="s">
        <v>386</v>
      </c>
      <c r="H869" t="s">
        <v>21</v>
      </c>
      <c r="J869">
        <v>1</v>
      </c>
      <c r="K869">
        <v>39.5</v>
      </c>
      <c r="L869">
        <v>5</v>
      </c>
      <c r="M869">
        <v>34.5</v>
      </c>
      <c r="N869" s="2">
        <v>45639.5625</v>
      </c>
      <c r="O869" t="b">
        <v>1</v>
      </c>
    </row>
    <row r="870" spans="1:15" x14ac:dyDescent="0.2">
      <c r="A870">
        <v>62169</v>
      </c>
      <c r="B870" t="s">
        <v>424</v>
      </c>
      <c r="C870" t="s">
        <v>16</v>
      </c>
      <c r="D870" t="s">
        <v>29</v>
      </c>
      <c r="E870" t="s">
        <v>105</v>
      </c>
      <c r="F870" t="s">
        <v>19</v>
      </c>
      <c r="G870" t="s">
        <v>45</v>
      </c>
      <c r="H870" t="s">
        <v>21</v>
      </c>
      <c r="J870">
        <v>2</v>
      </c>
      <c r="K870">
        <v>39.5</v>
      </c>
      <c r="L870">
        <v>5</v>
      </c>
      <c r="M870">
        <v>34.5</v>
      </c>
      <c r="N870" s="2">
        <v>45639.5625</v>
      </c>
      <c r="O870" t="b">
        <v>1</v>
      </c>
    </row>
    <row r="871" spans="1:15" x14ac:dyDescent="0.2">
      <c r="A871">
        <v>62169</v>
      </c>
      <c r="B871" t="s">
        <v>424</v>
      </c>
      <c r="C871" t="s">
        <v>16</v>
      </c>
      <c r="D871" t="s">
        <v>29</v>
      </c>
      <c r="E871" t="s">
        <v>105</v>
      </c>
      <c r="F871" t="s">
        <v>19</v>
      </c>
      <c r="G871" t="s">
        <v>135</v>
      </c>
      <c r="H871" t="s">
        <v>21</v>
      </c>
      <c r="J871">
        <v>1</v>
      </c>
      <c r="K871">
        <v>39.5</v>
      </c>
      <c r="L871">
        <v>5</v>
      </c>
      <c r="M871">
        <v>34.5</v>
      </c>
      <c r="N871" s="2">
        <v>45639.5625</v>
      </c>
      <c r="O871" t="b">
        <v>1</v>
      </c>
    </row>
    <row r="872" spans="1:15" x14ac:dyDescent="0.2">
      <c r="A872">
        <v>62169</v>
      </c>
      <c r="B872" t="s">
        <v>424</v>
      </c>
      <c r="C872" t="s">
        <v>16</v>
      </c>
      <c r="D872" t="s">
        <v>29</v>
      </c>
      <c r="E872" t="s">
        <v>105</v>
      </c>
      <c r="F872" t="s">
        <v>19</v>
      </c>
      <c r="G872" t="s">
        <v>87</v>
      </c>
      <c r="H872" t="s">
        <v>21</v>
      </c>
      <c r="J872">
        <v>1</v>
      </c>
      <c r="K872">
        <v>39.5</v>
      </c>
      <c r="L872">
        <v>5</v>
      </c>
      <c r="M872">
        <v>34.5</v>
      </c>
      <c r="N872" s="2">
        <v>45639.5625</v>
      </c>
      <c r="O872" t="b">
        <v>1</v>
      </c>
    </row>
    <row r="873" spans="1:15" x14ac:dyDescent="0.2">
      <c r="A873">
        <v>62169</v>
      </c>
      <c r="B873" t="s">
        <v>424</v>
      </c>
      <c r="C873" t="s">
        <v>16</v>
      </c>
      <c r="D873" t="s">
        <v>29</v>
      </c>
      <c r="E873" t="s">
        <v>105</v>
      </c>
      <c r="F873" t="s">
        <v>19</v>
      </c>
      <c r="G873" t="s">
        <v>131</v>
      </c>
      <c r="H873" t="s">
        <v>21</v>
      </c>
      <c r="J873">
        <v>1</v>
      </c>
      <c r="K873">
        <v>39.5</v>
      </c>
      <c r="L873">
        <v>5</v>
      </c>
      <c r="M873">
        <v>34.5</v>
      </c>
      <c r="N873" s="2">
        <v>45639.5625</v>
      </c>
      <c r="O873" t="b">
        <v>1</v>
      </c>
    </row>
    <row r="874" spans="1:15" x14ac:dyDescent="0.2">
      <c r="A874">
        <v>62169</v>
      </c>
      <c r="B874" t="s">
        <v>424</v>
      </c>
      <c r="C874" t="s">
        <v>16</v>
      </c>
      <c r="D874" t="s">
        <v>29</v>
      </c>
      <c r="E874" t="s">
        <v>105</v>
      </c>
      <c r="F874" t="s">
        <v>19</v>
      </c>
      <c r="G874" t="s">
        <v>151</v>
      </c>
      <c r="H874" t="s">
        <v>21</v>
      </c>
      <c r="J874">
        <v>1</v>
      </c>
      <c r="K874">
        <v>39.5</v>
      </c>
      <c r="L874">
        <v>5</v>
      </c>
      <c r="M874">
        <v>34.5</v>
      </c>
      <c r="N874" s="2">
        <v>45639.5625</v>
      </c>
      <c r="O874" t="b">
        <v>1</v>
      </c>
    </row>
    <row r="875" spans="1:15" x14ac:dyDescent="0.2">
      <c r="A875">
        <v>62169</v>
      </c>
      <c r="B875" t="s">
        <v>424</v>
      </c>
      <c r="C875" t="s">
        <v>16</v>
      </c>
      <c r="D875" t="s">
        <v>29</v>
      </c>
      <c r="E875" t="s">
        <v>105</v>
      </c>
      <c r="F875" t="s">
        <v>19</v>
      </c>
      <c r="G875" t="s">
        <v>152</v>
      </c>
      <c r="H875" t="s">
        <v>21</v>
      </c>
      <c r="J875">
        <v>1</v>
      </c>
      <c r="K875">
        <v>39.5</v>
      </c>
      <c r="L875">
        <v>5</v>
      </c>
      <c r="M875">
        <v>34.5</v>
      </c>
      <c r="N875" s="2">
        <v>45639.5625</v>
      </c>
      <c r="O875" t="b">
        <v>1</v>
      </c>
    </row>
    <row r="876" spans="1:15" x14ac:dyDescent="0.2">
      <c r="A876">
        <v>62169</v>
      </c>
      <c r="B876" t="s">
        <v>424</v>
      </c>
      <c r="C876" t="s">
        <v>16</v>
      </c>
      <c r="D876" t="s">
        <v>29</v>
      </c>
      <c r="E876" t="s">
        <v>105</v>
      </c>
      <c r="F876" t="s">
        <v>19</v>
      </c>
      <c r="G876" t="s">
        <v>153</v>
      </c>
      <c r="H876" t="s">
        <v>21</v>
      </c>
      <c r="J876">
        <v>0.5</v>
      </c>
      <c r="K876">
        <v>39.5</v>
      </c>
      <c r="L876">
        <v>5</v>
      </c>
      <c r="M876">
        <v>34.5</v>
      </c>
      <c r="N876" s="2">
        <v>45639.5625</v>
      </c>
      <c r="O876" t="b">
        <v>1</v>
      </c>
    </row>
    <row r="877" spans="1:15" x14ac:dyDescent="0.2">
      <c r="A877">
        <v>62169</v>
      </c>
      <c r="B877" t="s">
        <v>424</v>
      </c>
      <c r="C877" t="s">
        <v>16</v>
      </c>
      <c r="D877" t="s">
        <v>51</v>
      </c>
      <c r="E877" t="s">
        <v>105</v>
      </c>
      <c r="F877" t="s">
        <v>19</v>
      </c>
      <c r="G877" t="s">
        <v>83</v>
      </c>
      <c r="H877" t="s">
        <v>21</v>
      </c>
      <c r="J877">
        <v>4</v>
      </c>
      <c r="K877">
        <v>24</v>
      </c>
      <c r="L877">
        <v>0</v>
      </c>
      <c r="M877">
        <v>24</v>
      </c>
      <c r="N877" s="2">
        <v>45859.520833333343</v>
      </c>
      <c r="O877" t="b">
        <v>1</v>
      </c>
    </row>
    <row r="878" spans="1:15" x14ac:dyDescent="0.2">
      <c r="A878">
        <v>62169</v>
      </c>
      <c r="B878" t="s">
        <v>424</v>
      </c>
      <c r="C878" t="s">
        <v>16</v>
      </c>
      <c r="D878" t="s">
        <v>51</v>
      </c>
      <c r="E878" t="s">
        <v>105</v>
      </c>
      <c r="F878" t="s">
        <v>19</v>
      </c>
      <c r="G878" t="s">
        <v>82</v>
      </c>
      <c r="H878" t="s">
        <v>21</v>
      </c>
      <c r="J878">
        <v>2</v>
      </c>
      <c r="K878">
        <v>24</v>
      </c>
      <c r="L878">
        <v>0</v>
      </c>
      <c r="M878">
        <v>24</v>
      </c>
      <c r="N878" s="2">
        <v>45859.520833333343</v>
      </c>
      <c r="O878" t="b">
        <v>1</v>
      </c>
    </row>
    <row r="879" spans="1:15" x14ac:dyDescent="0.2">
      <c r="A879">
        <v>62169</v>
      </c>
      <c r="B879" t="s">
        <v>424</v>
      </c>
      <c r="C879" t="s">
        <v>16</v>
      </c>
      <c r="D879" t="s">
        <v>51</v>
      </c>
      <c r="E879" t="s">
        <v>105</v>
      </c>
      <c r="F879" t="s">
        <v>19</v>
      </c>
      <c r="G879" t="s">
        <v>81</v>
      </c>
      <c r="H879" t="s">
        <v>21</v>
      </c>
      <c r="J879">
        <v>2</v>
      </c>
      <c r="K879">
        <v>24</v>
      </c>
      <c r="L879">
        <v>0</v>
      </c>
      <c r="M879">
        <v>24</v>
      </c>
      <c r="N879" s="2">
        <v>45859.520833333343</v>
      </c>
      <c r="O879" t="b">
        <v>1</v>
      </c>
    </row>
    <row r="880" spans="1:15" x14ac:dyDescent="0.2">
      <c r="A880">
        <v>62169</v>
      </c>
      <c r="B880" t="s">
        <v>424</v>
      </c>
      <c r="C880" t="s">
        <v>16</v>
      </c>
      <c r="D880" t="s">
        <v>51</v>
      </c>
      <c r="E880" t="s">
        <v>105</v>
      </c>
      <c r="F880" t="s">
        <v>19</v>
      </c>
      <c r="G880" t="s">
        <v>207</v>
      </c>
      <c r="H880" t="s">
        <v>21</v>
      </c>
      <c r="J880">
        <v>2</v>
      </c>
      <c r="K880">
        <v>24</v>
      </c>
      <c r="L880">
        <v>0</v>
      </c>
      <c r="M880">
        <v>24</v>
      </c>
      <c r="N880" s="2">
        <v>45859.520833333343</v>
      </c>
      <c r="O880" t="b">
        <v>1</v>
      </c>
    </row>
    <row r="881" spans="1:15" x14ac:dyDescent="0.2">
      <c r="A881">
        <v>62169</v>
      </c>
      <c r="B881" t="s">
        <v>424</v>
      </c>
      <c r="C881" t="s">
        <v>16</v>
      </c>
      <c r="D881" t="s">
        <v>51</v>
      </c>
      <c r="E881" t="s">
        <v>105</v>
      </c>
      <c r="F881" t="s">
        <v>19</v>
      </c>
      <c r="G881" t="s">
        <v>208</v>
      </c>
      <c r="H881" t="s">
        <v>21</v>
      </c>
      <c r="J881">
        <v>4</v>
      </c>
      <c r="K881">
        <v>24</v>
      </c>
      <c r="L881">
        <v>0</v>
      </c>
      <c r="M881">
        <v>24</v>
      </c>
      <c r="N881" s="2">
        <v>45859.520833333343</v>
      </c>
      <c r="O881" t="b">
        <v>1</v>
      </c>
    </row>
    <row r="882" spans="1:15" x14ac:dyDescent="0.2">
      <c r="A882">
        <v>62169</v>
      </c>
      <c r="B882" t="s">
        <v>424</v>
      </c>
      <c r="C882" t="s">
        <v>16</v>
      </c>
      <c r="D882" t="s">
        <v>51</v>
      </c>
      <c r="E882" t="s">
        <v>105</v>
      </c>
      <c r="F882" t="s">
        <v>19</v>
      </c>
      <c r="G882" t="s">
        <v>80</v>
      </c>
      <c r="H882" t="s">
        <v>21</v>
      </c>
      <c r="J882">
        <v>4</v>
      </c>
      <c r="K882">
        <v>24</v>
      </c>
      <c r="L882">
        <v>0</v>
      </c>
      <c r="M882">
        <v>24</v>
      </c>
      <c r="N882" s="2">
        <v>45859.520833333343</v>
      </c>
      <c r="O882" t="b">
        <v>1</v>
      </c>
    </row>
    <row r="883" spans="1:15" x14ac:dyDescent="0.2">
      <c r="A883">
        <v>62169</v>
      </c>
      <c r="B883" t="s">
        <v>424</v>
      </c>
      <c r="C883" t="s">
        <v>16</v>
      </c>
      <c r="D883" t="s">
        <v>51</v>
      </c>
      <c r="E883" t="s">
        <v>105</v>
      </c>
      <c r="F883" t="s">
        <v>19</v>
      </c>
      <c r="G883" t="s">
        <v>421</v>
      </c>
      <c r="H883" t="s">
        <v>21</v>
      </c>
      <c r="K883">
        <v>24</v>
      </c>
      <c r="L883">
        <v>0</v>
      </c>
      <c r="M883">
        <v>24</v>
      </c>
      <c r="N883" s="2">
        <v>45859.520833333343</v>
      </c>
      <c r="O883" t="b">
        <v>1</v>
      </c>
    </row>
    <row r="884" spans="1:15" x14ac:dyDescent="0.2">
      <c r="A884">
        <v>62169</v>
      </c>
      <c r="B884" t="s">
        <v>424</v>
      </c>
      <c r="C884" t="s">
        <v>16</v>
      </c>
      <c r="D884" t="s">
        <v>51</v>
      </c>
      <c r="E884" t="s">
        <v>105</v>
      </c>
      <c r="F884" t="s">
        <v>19</v>
      </c>
      <c r="G884" t="s">
        <v>437</v>
      </c>
      <c r="H884" t="s">
        <v>21</v>
      </c>
      <c r="K884">
        <v>24</v>
      </c>
      <c r="L884">
        <v>0</v>
      </c>
      <c r="M884">
        <v>24</v>
      </c>
      <c r="N884" s="2">
        <v>45859.520833333343</v>
      </c>
      <c r="O884" t="b">
        <v>1</v>
      </c>
    </row>
    <row r="885" spans="1:15" x14ac:dyDescent="0.2">
      <c r="A885">
        <v>62169</v>
      </c>
      <c r="B885" t="s">
        <v>424</v>
      </c>
      <c r="C885" t="s">
        <v>16</v>
      </c>
      <c r="D885" t="s">
        <v>51</v>
      </c>
      <c r="E885" t="s">
        <v>105</v>
      </c>
      <c r="F885" t="s">
        <v>19</v>
      </c>
      <c r="G885" t="s">
        <v>177</v>
      </c>
      <c r="H885" t="s">
        <v>21</v>
      </c>
      <c r="J885">
        <v>0</v>
      </c>
      <c r="K885">
        <v>24</v>
      </c>
      <c r="L885">
        <v>0</v>
      </c>
      <c r="M885">
        <v>24</v>
      </c>
      <c r="N885" s="2">
        <v>45859.520833333343</v>
      </c>
      <c r="O885" t="b">
        <v>1</v>
      </c>
    </row>
    <row r="886" spans="1:15" x14ac:dyDescent="0.2">
      <c r="A886">
        <v>62169</v>
      </c>
      <c r="B886" t="s">
        <v>424</v>
      </c>
      <c r="C886" t="s">
        <v>16</v>
      </c>
      <c r="D886" t="s">
        <v>51</v>
      </c>
      <c r="E886" t="s">
        <v>105</v>
      </c>
      <c r="F886" t="s">
        <v>19</v>
      </c>
      <c r="G886" t="s">
        <v>57</v>
      </c>
      <c r="H886" t="s">
        <v>21</v>
      </c>
      <c r="K886">
        <v>24</v>
      </c>
      <c r="L886">
        <v>0</v>
      </c>
      <c r="M886">
        <v>24</v>
      </c>
      <c r="N886" s="2">
        <v>45859.520833333343</v>
      </c>
      <c r="O886" t="b">
        <v>1</v>
      </c>
    </row>
    <row r="887" spans="1:15" x14ac:dyDescent="0.2">
      <c r="A887">
        <v>62169</v>
      </c>
      <c r="B887" t="s">
        <v>424</v>
      </c>
      <c r="C887" t="s">
        <v>16</v>
      </c>
      <c r="D887" t="s">
        <v>51</v>
      </c>
      <c r="E887" t="s">
        <v>105</v>
      </c>
      <c r="F887" t="s">
        <v>19</v>
      </c>
      <c r="G887" t="s">
        <v>55</v>
      </c>
      <c r="H887" t="s">
        <v>21</v>
      </c>
      <c r="K887">
        <v>24</v>
      </c>
      <c r="L887">
        <v>0</v>
      </c>
      <c r="M887">
        <v>24</v>
      </c>
      <c r="N887" s="2">
        <v>45859.520833333343</v>
      </c>
      <c r="O887" t="b">
        <v>1</v>
      </c>
    </row>
    <row r="888" spans="1:15" x14ac:dyDescent="0.2">
      <c r="A888">
        <v>62169</v>
      </c>
      <c r="B888" t="s">
        <v>424</v>
      </c>
      <c r="C888" t="s">
        <v>16</v>
      </c>
      <c r="D888" t="s">
        <v>51</v>
      </c>
      <c r="E888" t="s">
        <v>105</v>
      </c>
      <c r="F888" t="s">
        <v>19</v>
      </c>
      <c r="G888" t="s">
        <v>56</v>
      </c>
      <c r="H888" t="s">
        <v>21</v>
      </c>
      <c r="J888">
        <v>2</v>
      </c>
      <c r="K888">
        <v>24</v>
      </c>
      <c r="L888">
        <v>0</v>
      </c>
      <c r="M888">
        <v>24</v>
      </c>
      <c r="N888" s="2">
        <v>45859.520833333343</v>
      </c>
      <c r="O888" t="b">
        <v>1</v>
      </c>
    </row>
    <row r="889" spans="1:15" x14ac:dyDescent="0.2">
      <c r="A889">
        <v>62169</v>
      </c>
      <c r="B889" t="s">
        <v>424</v>
      </c>
      <c r="C889" t="s">
        <v>16</v>
      </c>
      <c r="D889" t="s">
        <v>51</v>
      </c>
      <c r="E889" t="s">
        <v>105</v>
      </c>
      <c r="F889" t="s">
        <v>19</v>
      </c>
      <c r="G889" t="s">
        <v>166</v>
      </c>
      <c r="H889" t="s">
        <v>21</v>
      </c>
      <c r="K889">
        <v>24</v>
      </c>
      <c r="L889">
        <v>0</v>
      </c>
      <c r="M889">
        <v>24</v>
      </c>
      <c r="N889" s="2">
        <v>45859.520833333343</v>
      </c>
      <c r="O889" t="b">
        <v>1</v>
      </c>
    </row>
    <row r="890" spans="1:15" x14ac:dyDescent="0.2">
      <c r="A890">
        <v>62169</v>
      </c>
      <c r="B890" t="s">
        <v>424</v>
      </c>
      <c r="C890" t="s">
        <v>16</v>
      </c>
      <c r="D890" t="s">
        <v>51</v>
      </c>
      <c r="E890" t="s">
        <v>105</v>
      </c>
      <c r="F890" t="s">
        <v>19</v>
      </c>
      <c r="G890" t="s">
        <v>86</v>
      </c>
      <c r="H890" t="s">
        <v>21</v>
      </c>
      <c r="J890">
        <v>2</v>
      </c>
      <c r="K890">
        <v>24</v>
      </c>
      <c r="L890">
        <v>0</v>
      </c>
      <c r="M890">
        <v>24</v>
      </c>
      <c r="N890" s="2">
        <v>45859.520833333343</v>
      </c>
      <c r="O890" t="b">
        <v>1</v>
      </c>
    </row>
    <row r="891" spans="1:15" x14ac:dyDescent="0.2">
      <c r="A891">
        <v>62169</v>
      </c>
      <c r="B891" t="s">
        <v>424</v>
      </c>
      <c r="C891" t="s">
        <v>16</v>
      </c>
      <c r="D891" t="s">
        <v>51</v>
      </c>
      <c r="E891" t="s">
        <v>105</v>
      </c>
      <c r="F891" t="s">
        <v>19</v>
      </c>
      <c r="G891" t="s">
        <v>85</v>
      </c>
      <c r="H891" t="s">
        <v>21</v>
      </c>
      <c r="J891">
        <v>1</v>
      </c>
      <c r="K891">
        <v>24</v>
      </c>
      <c r="L891">
        <v>0</v>
      </c>
      <c r="M891">
        <v>24</v>
      </c>
      <c r="N891" s="2">
        <v>45859.520833333343</v>
      </c>
      <c r="O891" t="b">
        <v>1</v>
      </c>
    </row>
    <row r="892" spans="1:15" x14ac:dyDescent="0.2">
      <c r="A892">
        <v>62169</v>
      </c>
      <c r="B892" t="s">
        <v>424</v>
      </c>
      <c r="C892" t="s">
        <v>16</v>
      </c>
      <c r="D892" t="s">
        <v>51</v>
      </c>
      <c r="E892" t="s">
        <v>105</v>
      </c>
      <c r="F892" t="s">
        <v>19</v>
      </c>
      <c r="G892" t="s">
        <v>84</v>
      </c>
      <c r="H892" t="s">
        <v>21</v>
      </c>
      <c r="J892">
        <v>1</v>
      </c>
      <c r="K892">
        <v>24</v>
      </c>
      <c r="L892">
        <v>0</v>
      </c>
      <c r="M892">
        <v>24</v>
      </c>
      <c r="N892" s="2">
        <v>45859.520833333343</v>
      </c>
      <c r="O892" t="b">
        <v>1</v>
      </c>
    </row>
    <row r="893" spans="1:15" x14ac:dyDescent="0.2">
      <c r="A893">
        <v>62169</v>
      </c>
      <c r="B893" t="s">
        <v>424</v>
      </c>
      <c r="C893" t="s">
        <v>16</v>
      </c>
      <c r="D893" t="s">
        <v>63</v>
      </c>
      <c r="E893" t="s">
        <v>105</v>
      </c>
      <c r="F893" t="s">
        <v>19</v>
      </c>
      <c r="G893" t="s">
        <v>58</v>
      </c>
      <c r="H893" t="s">
        <v>21</v>
      </c>
      <c r="K893">
        <v>23.5</v>
      </c>
      <c r="L893">
        <v>0</v>
      </c>
      <c r="M893">
        <v>23.5</v>
      </c>
      <c r="N893" s="2">
        <v>45929.520833333343</v>
      </c>
      <c r="O893" t="b">
        <v>1</v>
      </c>
    </row>
    <row r="894" spans="1:15" x14ac:dyDescent="0.2">
      <c r="A894">
        <v>62169</v>
      </c>
      <c r="B894" t="s">
        <v>424</v>
      </c>
      <c r="C894" t="s">
        <v>16</v>
      </c>
      <c r="D894" t="s">
        <v>63</v>
      </c>
      <c r="E894" t="s">
        <v>105</v>
      </c>
      <c r="F894" t="s">
        <v>19</v>
      </c>
      <c r="G894" t="s">
        <v>321</v>
      </c>
      <c r="H894" t="s">
        <v>21</v>
      </c>
      <c r="J894">
        <v>2</v>
      </c>
      <c r="K894">
        <v>23.5</v>
      </c>
      <c r="L894">
        <v>0</v>
      </c>
      <c r="M894">
        <v>23.5</v>
      </c>
      <c r="N894" s="2">
        <v>45929.520833333343</v>
      </c>
      <c r="O894" t="b">
        <v>1</v>
      </c>
    </row>
    <row r="895" spans="1:15" x14ac:dyDescent="0.2">
      <c r="A895">
        <v>62169</v>
      </c>
      <c r="B895" t="s">
        <v>424</v>
      </c>
      <c r="C895" t="s">
        <v>16</v>
      </c>
      <c r="D895" t="s">
        <v>63</v>
      </c>
      <c r="E895" t="s">
        <v>105</v>
      </c>
      <c r="F895" t="s">
        <v>19</v>
      </c>
      <c r="G895" t="s">
        <v>322</v>
      </c>
      <c r="H895" t="s">
        <v>21</v>
      </c>
      <c r="J895">
        <v>2</v>
      </c>
      <c r="K895">
        <v>23.5</v>
      </c>
      <c r="L895">
        <v>0</v>
      </c>
      <c r="M895">
        <v>23.5</v>
      </c>
      <c r="N895" s="2">
        <v>45929.520833333343</v>
      </c>
      <c r="O895" t="b">
        <v>1</v>
      </c>
    </row>
    <row r="896" spans="1:15" x14ac:dyDescent="0.2">
      <c r="A896">
        <v>62169</v>
      </c>
      <c r="B896" t="s">
        <v>424</v>
      </c>
      <c r="C896" t="s">
        <v>16</v>
      </c>
      <c r="D896" t="s">
        <v>63</v>
      </c>
      <c r="E896" t="s">
        <v>105</v>
      </c>
      <c r="F896" t="s">
        <v>19</v>
      </c>
      <c r="G896" t="s">
        <v>323</v>
      </c>
      <c r="H896" t="s">
        <v>21</v>
      </c>
      <c r="J896">
        <v>1</v>
      </c>
      <c r="K896">
        <v>23.5</v>
      </c>
      <c r="L896">
        <v>0</v>
      </c>
      <c r="M896">
        <v>23.5</v>
      </c>
      <c r="N896" s="2">
        <v>45929.520833333343</v>
      </c>
      <c r="O896" t="b">
        <v>1</v>
      </c>
    </row>
    <row r="897" spans="1:15" x14ac:dyDescent="0.2">
      <c r="A897">
        <v>62169</v>
      </c>
      <c r="B897" t="s">
        <v>424</v>
      </c>
      <c r="C897" t="s">
        <v>16</v>
      </c>
      <c r="D897" t="s">
        <v>63</v>
      </c>
      <c r="E897" t="s">
        <v>105</v>
      </c>
      <c r="F897" t="s">
        <v>19</v>
      </c>
      <c r="G897" t="s">
        <v>390</v>
      </c>
      <c r="H897" t="s">
        <v>21</v>
      </c>
      <c r="J897">
        <v>2</v>
      </c>
      <c r="K897">
        <v>23.5</v>
      </c>
      <c r="L897">
        <v>0</v>
      </c>
      <c r="M897">
        <v>23.5</v>
      </c>
      <c r="N897" s="2">
        <v>45929.520833333343</v>
      </c>
      <c r="O897" t="b">
        <v>1</v>
      </c>
    </row>
    <row r="898" spans="1:15" x14ac:dyDescent="0.2">
      <c r="A898">
        <v>62169</v>
      </c>
      <c r="B898" t="s">
        <v>424</v>
      </c>
      <c r="C898" t="s">
        <v>16</v>
      </c>
      <c r="D898" t="s">
        <v>63</v>
      </c>
      <c r="E898" t="s">
        <v>105</v>
      </c>
      <c r="F898" t="s">
        <v>19</v>
      </c>
      <c r="G898" t="s">
        <v>382</v>
      </c>
      <c r="H898" t="s">
        <v>21</v>
      </c>
      <c r="J898">
        <v>2</v>
      </c>
      <c r="K898">
        <v>23.5</v>
      </c>
      <c r="L898">
        <v>0</v>
      </c>
      <c r="M898">
        <v>23.5</v>
      </c>
      <c r="N898" s="2">
        <v>45929.520833333343</v>
      </c>
      <c r="O898" t="b">
        <v>1</v>
      </c>
    </row>
    <row r="899" spans="1:15" x14ac:dyDescent="0.2">
      <c r="A899">
        <v>62169</v>
      </c>
      <c r="B899" t="s">
        <v>424</v>
      </c>
      <c r="C899" t="s">
        <v>16</v>
      </c>
      <c r="D899" t="s">
        <v>63</v>
      </c>
      <c r="E899" t="s">
        <v>105</v>
      </c>
      <c r="F899" t="s">
        <v>19</v>
      </c>
      <c r="G899" t="s">
        <v>324</v>
      </c>
      <c r="H899" t="s">
        <v>21</v>
      </c>
      <c r="J899">
        <v>2</v>
      </c>
      <c r="K899">
        <v>23.5</v>
      </c>
      <c r="L899">
        <v>0</v>
      </c>
      <c r="M899">
        <v>23.5</v>
      </c>
      <c r="N899" s="2">
        <v>45929.520833333343</v>
      </c>
      <c r="O899" t="b">
        <v>1</v>
      </c>
    </row>
    <row r="900" spans="1:15" x14ac:dyDescent="0.2">
      <c r="A900">
        <v>62169</v>
      </c>
      <c r="B900" t="s">
        <v>424</v>
      </c>
      <c r="C900" t="s">
        <v>16</v>
      </c>
      <c r="D900" t="s">
        <v>63</v>
      </c>
      <c r="E900" t="s">
        <v>105</v>
      </c>
      <c r="F900" t="s">
        <v>19</v>
      </c>
      <c r="G900" t="s">
        <v>325</v>
      </c>
      <c r="H900" t="s">
        <v>21</v>
      </c>
      <c r="J900">
        <v>2</v>
      </c>
      <c r="K900">
        <v>23.5</v>
      </c>
      <c r="L900">
        <v>0</v>
      </c>
      <c r="M900">
        <v>23.5</v>
      </c>
      <c r="N900" s="2">
        <v>45929.520833333343</v>
      </c>
      <c r="O900" t="b">
        <v>1</v>
      </c>
    </row>
    <row r="901" spans="1:15" x14ac:dyDescent="0.2">
      <c r="A901">
        <v>62169</v>
      </c>
      <c r="B901" t="s">
        <v>424</v>
      </c>
      <c r="C901" t="s">
        <v>16</v>
      </c>
      <c r="D901" t="s">
        <v>63</v>
      </c>
      <c r="E901" t="s">
        <v>105</v>
      </c>
      <c r="F901" t="s">
        <v>19</v>
      </c>
      <c r="G901" t="s">
        <v>173</v>
      </c>
      <c r="H901" t="s">
        <v>21</v>
      </c>
      <c r="J901">
        <v>1</v>
      </c>
      <c r="K901">
        <v>23.5</v>
      </c>
      <c r="L901">
        <v>0</v>
      </c>
      <c r="M901">
        <v>23.5</v>
      </c>
      <c r="N901" s="2">
        <v>45929.520833333343</v>
      </c>
      <c r="O901" t="b">
        <v>1</v>
      </c>
    </row>
    <row r="902" spans="1:15" x14ac:dyDescent="0.2">
      <c r="A902">
        <v>62169</v>
      </c>
      <c r="B902" t="s">
        <v>424</v>
      </c>
      <c r="C902" t="s">
        <v>16</v>
      </c>
      <c r="D902" t="s">
        <v>63</v>
      </c>
      <c r="E902" t="s">
        <v>105</v>
      </c>
      <c r="F902" t="s">
        <v>19</v>
      </c>
      <c r="G902" t="s">
        <v>57</v>
      </c>
      <c r="H902" t="s">
        <v>21</v>
      </c>
      <c r="K902">
        <v>23.5</v>
      </c>
      <c r="L902">
        <v>0</v>
      </c>
      <c r="M902">
        <v>23.5</v>
      </c>
      <c r="N902" s="2">
        <v>45929.520833333343</v>
      </c>
      <c r="O902" t="b">
        <v>1</v>
      </c>
    </row>
    <row r="903" spans="1:15" x14ac:dyDescent="0.2">
      <c r="A903">
        <v>62169</v>
      </c>
      <c r="B903" t="s">
        <v>424</v>
      </c>
      <c r="C903" t="s">
        <v>16</v>
      </c>
      <c r="D903" t="s">
        <v>63</v>
      </c>
      <c r="E903" t="s">
        <v>105</v>
      </c>
      <c r="F903" t="s">
        <v>19</v>
      </c>
      <c r="G903" t="s">
        <v>326</v>
      </c>
      <c r="H903" t="s">
        <v>21</v>
      </c>
      <c r="J903">
        <v>0.5</v>
      </c>
      <c r="K903">
        <v>23.5</v>
      </c>
      <c r="L903">
        <v>0</v>
      </c>
      <c r="M903">
        <v>23.5</v>
      </c>
      <c r="N903" s="2">
        <v>45929.520833333343</v>
      </c>
      <c r="O903" t="b">
        <v>1</v>
      </c>
    </row>
    <row r="904" spans="1:15" x14ac:dyDescent="0.2">
      <c r="A904">
        <v>62169</v>
      </c>
      <c r="B904" t="s">
        <v>424</v>
      </c>
      <c r="C904" t="s">
        <v>16</v>
      </c>
      <c r="D904" t="s">
        <v>63</v>
      </c>
      <c r="E904" t="s">
        <v>105</v>
      </c>
      <c r="F904" t="s">
        <v>19</v>
      </c>
      <c r="G904" t="s">
        <v>71</v>
      </c>
      <c r="H904" t="s">
        <v>21</v>
      </c>
      <c r="J904">
        <v>2</v>
      </c>
      <c r="K904">
        <v>23.5</v>
      </c>
      <c r="L904">
        <v>0</v>
      </c>
      <c r="M904">
        <v>23.5</v>
      </c>
      <c r="N904" s="2">
        <v>45929.520833333343</v>
      </c>
      <c r="O904" t="b">
        <v>1</v>
      </c>
    </row>
    <row r="905" spans="1:15" x14ac:dyDescent="0.2">
      <c r="A905">
        <v>62169</v>
      </c>
      <c r="B905" t="s">
        <v>424</v>
      </c>
      <c r="C905" t="s">
        <v>16</v>
      </c>
      <c r="D905" t="s">
        <v>63</v>
      </c>
      <c r="E905" t="s">
        <v>105</v>
      </c>
      <c r="F905" t="s">
        <v>19</v>
      </c>
      <c r="G905" t="s">
        <v>96</v>
      </c>
      <c r="H905" t="s">
        <v>21</v>
      </c>
      <c r="J905">
        <v>1</v>
      </c>
      <c r="K905">
        <v>23.5</v>
      </c>
      <c r="L905">
        <v>0</v>
      </c>
      <c r="M905">
        <v>23.5</v>
      </c>
      <c r="N905" s="2">
        <v>45929.520833333343</v>
      </c>
      <c r="O905" t="b">
        <v>1</v>
      </c>
    </row>
    <row r="906" spans="1:15" x14ac:dyDescent="0.2">
      <c r="A906">
        <v>62169</v>
      </c>
      <c r="B906" t="s">
        <v>424</v>
      </c>
      <c r="C906" t="s">
        <v>16</v>
      </c>
      <c r="D906" t="s">
        <v>63</v>
      </c>
      <c r="E906" t="s">
        <v>105</v>
      </c>
      <c r="F906" t="s">
        <v>19</v>
      </c>
      <c r="G906" t="s">
        <v>327</v>
      </c>
      <c r="H906" t="s">
        <v>21</v>
      </c>
      <c r="J906">
        <v>1</v>
      </c>
      <c r="K906">
        <v>23.5</v>
      </c>
      <c r="L906">
        <v>0</v>
      </c>
      <c r="M906">
        <v>23.5</v>
      </c>
      <c r="N906" s="2">
        <v>45929.520833333343</v>
      </c>
      <c r="O906" t="b">
        <v>1</v>
      </c>
    </row>
    <row r="907" spans="1:15" x14ac:dyDescent="0.2">
      <c r="A907">
        <v>62169</v>
      </c>
      <c r="B907" t="s">
        <v>424</v>
      </c>
      <c r="C907" t="s">
        <v>16</v>
      </c>
      <c r="D907" t="s">
        <v>63</v>
      </c>
      <c r="E907" t="s">
        <v>105</v>
      </c>
      <c r="F907" t="s">
        <v>19</v>
      </c>
      <c r="G907" t="s">
        <v>92</v>
      </c>
      <c r="H907" t="s">
        <v>21</v>
      </c>
      <c r="J907">
        <v>0.5</v>
      </c>
      <c r="K907">
        <v>23.5</v>
      </c>
      <c r="L907">
        <v>0</v>
      </c>
      <c r="M907">
        <v>23.5</v>
      </c>
      <c r="N907" s="2">
        <v>45929.520833333343</v>
      </c>
      <c r="O907" t="b">
        <v>1</v>
      </c>
    </row>
    <row r="908" spans="1:15" x14ac:dyDescent="0.2">
      <c r="A908">
        <v>62169</v>
      </c>
      <c r="B908" t="s">
        <v>424</v>
      </c>
      <c r="C908" t="s">
        <v>16</v>
      </c>
      <c r="D908" t="s">
        <v>63</v>
      </c>
      <c r="E908" t="s">
        <v>105</v>
      </c>
      <c r="F908" t="s">
        <v>19</v>
      </c>
      <c r="G908" t="s">
        <v>95</v>
      </c>
      <c r="H908" t="s">
        <v>21</v>
      </c>
      <c r="J908">
        <v>2</v>
      </c>
      <c r="K908">
        <v>23.5</v>
      </c>
      <c r="L908">
        <v>0</v>
      </c>
      <c r="M908">
        <v>23.5</v>
      </c>
      <c r="N908" s="2">
        <v>45929.520833333343</v>
      </c>
      <c r="O908" t="b">
        <v>1</v>
      </c>
    </row>
    <row r="909" spans="1:15" x14ac:dyDescent="0.2">
      <c r="A909">
        <v>62169</v>
      </c>
      <c r="B909" t="s">
        <v>424</v>
      </c>
      <c r="C909" t="s">
        <v>16</v>
      </c>
      <c r="D909" t="s">
        <v>63</v>
      </c>
      <c r="E909" t="s">
        <v>105</v>
      </c>
      <c r="F909" t="s">
        <v>19</v>
      </c>
      <c r="G909" t="s">
        <v>56</v>
      </c>
      <c r="H909" t="s">
        <v>21</v>
      </c>
      <c r="J909">
        <v>2</v>
      </c>
      <c r="K909">
        <v>23.5</v>
      </c>
      <c r="L909">
        <v>0</v>
      </c>
      <c r="M909">
        <v>23.5</v>
      </c>
      <c r="N909" s="2">
        <v>45929.520833333343</v>
      </c>
      <c r="O909" t="b">
        <v>1</v>
      </c>
    </row>
    <row r="910" spans="1:15" x14ac:dyDescent="0.2">
      <c r="A910">
        <v>62169</v>
      </c>
      <c r="B910" t="s">
        <v>424</v>
      </c>
      <c r="C910" t="s">
        <v>16</v>
      </c>
      <c r="D910" t="s">
        <v>63</v>
      </c>
      <c r="E910" t="s">
        <v>105</v>
      </c>
      <c r="F910" t="s">
        <v>19</v>
      </c>
      <c r="G910" t="s">
        <v>57</v>
      </c>
      <c r="H910" t="s">
        <v>21</v>
      </c>
      <c r="J910">
        <v>0.5</v>
      </c>
      <c r="K910">
        <v>23.5</v>
      </c>
      <c r="L910">
        <v>0</v>
      </c>
      <c r="M910">
        <v>23.5</v>
      </c>
      <c r="N910" s="2">
        <v>45929.520833333343</v>
      </c>
      <c r="O910" t="b">
        <v>1</v>
      </c>
    </row>
    <row r="911" spans="1:15" x14ac:dyDescent="0.2">
      <c r="A911">
        <v>62169</v>
      </c>
      <c r="B911" t="s">
        <v>424</v>
      </c>
      <c r="C911" t="s">
        <v>16</v>
      </c>
      <c r="D911" t="s">
        <v>73</v>
      </c>
      <c r="E911" t="s">
        <v>105</v>
      </c>
      <c r="F911" t="s">
        <v>19</v>
      </c>
      <c r="G911" t="s">
        <v>379</v>
      </c>
      <c r="H911" t="s">
        <v>21</v>
      </c>
      <c r="K911">
        <v>5.5</v>
      </c>
      <c r="L911">
        <v>0</v>
      </c>
      <c r="M911">
        <v>5.5</v>
      </c>
      <c r="N911" s="2">
        <v>45929.520833333343</v>
      </c>
      <c r="O911" t="b">
        <v>1</v>
      </c>
    </row>
    <row r="912" spans="1:15" x14ac:dyDescent="0.2">
      <c r="A912">
        <v>62169</v>
      </c>
      <c r="B912" t="s">
        <v>424</v>
      </c>
      <c r="C912" t="s">
        <v>16</v>
      </c>
      <c r="D912" t="s">
        <v>73</v>
      </c>
      <c r="E912" t="s">
        <v>105</v>
      </c>
      <c r="F912" t="s">
        <v>19</v>
      </c>
      <c r="G912" t="s">
        <v>292</v>
      </c>
      <c r="H912" t="s">
        <v>21</v>
      </c>
      <c r="J912">
        <v>0.5</v>
      </c>
      <c r="K912">
        <v>5.5</v>
      </c>
      <c r="L912">
        <v>0</v>
      </c>
      <c r="M912">
        <v>5.5</v>
      </c>
      <c r="N912" s="2">
        <v>45929.520833333343</v>
      </c>
      <c r="O912" t="b">
        <v>1</v>
      </c>
    </row>
    <row r="913" spans="1:15" x14ac:dyDescent="0.2">
      <c r="A913">
        <v>62169</v>
      </c>
      <c r="B913" t="s">
        <v>424</v>
      </c>
      <c r="C913" t="s">
        <v>16</v>
      </c>
      <c r="D913" t="s">
        <v>73</v>
      </c>
      <c r="E913" t="s">
        <v>105</v>
      </c>
      <c r="F913" t="s">
        <v>19</v>
      </c>
      <c r="G913" t="s">
        <v>391</v>
      </c>
      <c r="H913" t="s">
        <v>21</v>
      </c>
      <c r="J913">
        <v>1</v>
      </c>
      <c r="K913">
        <v>5.5</v>
      </c>
      <c r="L913">
        <v>0</v>
      </c>
      <c r="M913">
        <v>5.5</v>
      </c>
      <c r="N913" s="2">
        <v>45929.520833333343</v>
      </c>
      <c r="O913" t="b">
        <v>1</v>
      </c>
    </row>
    <row r="914" spans="1:15" x14ac:dyDescent="0.2">
      <c r="A914">
        <v>62169</v>
      </c>
      <c r="B914" t="s">
        <v>424</v>
      </c>
      <c r="C914" t="s">
        <v>16</v>
      </c>
      <c r="D914" t="s">
        <v>73</v>
      </c>
      <c r="E914" t="s">
        <v>105</v>
      </c>
      <c r="F914" t="s">
        <v>19</v>
      </c>
      <c r="G914" t="s">
        <v>392</v>
      </c>
      <c r="H914" t="s">
        <v>21</v>
      </c>
      <c r="J914">
        <v>2</v>
      </c>
      <c r="K914">
        <v>5.5</v>
      </c>
      <c r="L914">
        <v>0</v>
      </c>
      <c r="M914">
        <v>5.5</v>
      </c>
      <c r="N914" s="2">
        <v>45929.520833333343</v>
      </c>
      <c r="O914" t="b">
        <v>1</v>
      </c>
    </row>
    <row r="915" spans="1:15" x14ac:dyDescent="0.2">
      <c r="A915">
        <v>62169</v>
      </c>
      <c r="B915" t="s">
        <v>424</v>
      </c>
      <c r="C915" t="s">
        <v>16</v>
      </c>
      <c r="D915" t="s">
        <v>73</v>
      </c>
      <c r="E915" t="s">
        <v>105</v>
      </c>
      <c r="F915" t="s">
        <v>19</v>
      </c>
      <c r="G915" t="s">
        <v>393</v>
      </c>
      <c r="H915" t="s">
        <v>21</v>
      </c>
      <c r="J915">
        <v>2</v>
      </c>
      <c r="K915">
        <v>5.5</v>
      </c>
      <c r="L915">
        <v>0</v>
      </c>
      <c r="M915">
        <v>5.5</v>
      </c>
      <c r="N915" s="2">
        <v>45929.520833333343</v>
      </c>
      <c r="O915" t="b">
        <v>1</v>
      </c>
    </row>
    <row r="916" spans="1:15" x14ac:dyDescent="0.2">
      <c r="A916">
        <v>62241</v>
      </c>
      <c r="B916" t="s">
        <v>438</v>
      </c>
      <c r="C916" t="s">
        <v>16</v>
      </c>
      <c r="D916" t="s">
        <v>63</v>
      </c>
      <c r="E916" t="s">
        <v>423</v>
      </c>
      <c r="F916" t="s">
        <v>439</v>
      </c>
      <c r="G916" t="s">
        <v>440</v>
      </c>
      <c r="H916" t="s">
        <v>21</v>
      </c>
      <c r="J916">
        <v>4</v>
      </c>
      <c r="K916">
        <v>20</v>
      </c>
      <c r="L916">
        <v>0</v>
      </c>
      <c r="M916">
        <v>20</v>
      </c>
      <c r="N916" s="2">
        <v>46722.5625</v>
      </c>
      <c r="O916" t="b">
        <v>0</v>
      </c>
    </row>
    <row r="917" spans="1:15" x14ac:dyDescent="0.2">
      <c r="A917">
        <v>62241</v>
      </c>
      <c r="B917" t="s">
        <v>438</v>
      </c>
      <c r="C917" t="s">
        <v>16</v>
      </c>
      <c r="D917" t="s">
        <v>63</v>
      </c>
      <c r="E917" t="s">
        <v>423</v>
      </c>
      <c r="F917" t="s">
        <v>19</v>
      </c>
      <c r="G917" t="s">
        <v>390</v>
      </c>
      <c r="H917" t="s">
        <v>21</v>
      </c>
      <c r="J917">
        <v>2</v>
      </c>
      <c r="K917">
        <v>20</v>
      </c>
      <c r="L917">
        <v>0</v>
      </c>
      <c r="M917">
        <v>20</v>
      </c>
      <c r="N917" s="2">
        <v>46722.5625</v>
      </c>
      <c r="O917" t="b">
        <v>0</v>
      </c>
    </row>
    <row r="918" spans="1:15" x14ac:dyDescent="0.2">
      <c r="A918">
        <v>62241</v>
      </c>
      <c r="B918" t="s">
        <v>438</v>
      </c>
      <c r="C918" t="s">
        <v>16</v>
      </c>
      <c r="D918" t="s">
        <v>63</v>
      </c>
      <c r="E918" t="s">
        <v>423</v>
      </c>
      <c r="F918" t="s">
        <v>19</v>
      </c>
      <c r="G918" t="s">
        <v>323</v>
      </c>
      <c r="H918" t="s">
        <v>21</v>
      </c>
      <c r="J918">
        <v>2</v>
      </c>
      <c r="K918">
        <v>20</v>
      </c>
      <c r="L918">
        <v>0</v>
      </c>
      <c r="M918">
        <v>20</v>
      </c>
      <c r="N918" s="2">
        <v>46722.5625</v>
      </c>
      <c r="O918" t="b">
        <v>0</v>
      </c>
    </row>
    <row r="919" spans="1:15" x14ac:dyDescent="0.2">
      <c r="A919">
        <v>62241</v>
      </c>
      <c r="B919" t="s">
        <v>438</v>
      </c>
      <c r="C919" t="s">
        <v>16</v>
      </c>
      <c r="D919" t="s">
        <v>63</v>
      </c>
      <c r="E919" t="s">
        <v>423</v>
      </c>
      <c r="F919" t="s">
        <v>19</v>
      </c>
      <c r="G919" t="s">
        <v>321</v>
      </c>
      <c r="H919" t="s">
        <v>21</v>
      </c>
      <c r="J919">
        <v>2</v>
      </c>
      <c r="K919">
        <v>20</v>
      </c>
      <c r="L919">
        <v>0</v>
      </c>
      <c r="M919">
        <v>20</v>
      </c>
      <c r="N919" s="2">
        <v>46722.5625</v>
      </c>
      <c r="O919" t="b">
        <v>0</v>
      </c>
    </row>
    <row r="920" spans="1:15" x14ac:dyDescent="0.2">
      <c r="A920">
        <v>62241</v>
      </c>
      <c r="B920" t="s">
        <v>438</v>
      </c>
      <c r="C920" t="s">
        <v>16</v>
      </c>
      <c r="D920" t="s">
        <v>63</v>
      </c>
      <c r="E920" t="s">
        <v>423</v>
      </c>
      <c r="F920" t="s">
        <v>19</v>
      </c>
      <c r="G920" t="s">
        <v>441</v>
      </c>
      <c r="H920" t="s">
        <v>21</v>
      </c>
      <c r="J920">
        <v>2</v>
      </c>
      <c r="K920">
        <v>20</v>
      </c>
      <c r="L920">
        <v>0</v>
      </c>
      <c r="M920">
        <v>20</v>
      </c>
      <c r="N920" s="2">
        <v>46722.5625</v>
      </c>
      <c r="O920" t="b">
        <v>0</v>
      </c>
    </row>
    <row r="921" spans="1:15" x14ac:dyDescent="0.2">
      <c r="A921">
        <v>62241</v>
      </c>
      <c r="B921" t="s">
        <v>438</v>
      </c>
      <c r="C921" t="s">
        <v>16</v>
      </c>
      <c r="D921" t="s">
        <v>63</v>
      </c>
      <c r="E921" t="s">
        <v>423</v>
      </c>
      <c r="F921" t="s">
        <v>19</v>
      </c>
      <c r="G921" t="s">
        <v>325</v>
      </c>
      <c r="H921" t="s">
        <v>21</v>
      </c>
      <c r="J921">
        <v>2</v>
      </c>
      <c r="K921">
        <v>20</v>
      </c>
      <c r="L921">
        <v>0</v>
      </c>
      <c r="M921">
        <v>20</v>
      </c>
      <c r="N921" s="2">
        <v>46722.5625</v>
      </c>
      <c r="O921" t="b">
        <v>0</v>
      </c>
    </row>
    <row r="922" spans="1:15" x14ac:dyDescent="0.2">
      <c r="A922">
        <v>62241</v>
      </c>
      <c r="B922" t="s">
        <v>438</v>
      </c>
      <c r="C922" t="s">
        <v>16</v>
      </c>
      <c r="D922" t="s">
        <v>63</v>
      </c>
      <c r="E922" t="s">
        <v>423</v>
      </c>
      <c r="F922" t="s">
        <v>19</v>
      </c>
      <c r="G922" t="s">
        <v>71</v>
      </c>
      <c r="H922" t="s">
        <v>21</v>
      </c>
      <c r="J922">
        <v>2</v>
      </c>
      <c r="K922">
        <v>20</v>
      </c>
      <c r="L922">
        <v>0</v>
      </c>
      <c r="M922">
        <v>20</v>
      </c>
      <c r="N922" s="2">
        <v>46722.5625</v>
      </c>
      <c r="O922" t="b">
        <v>0</v>
      </c>
    </row>
    <row r="923" spans="1:15" x14ac:dyDescent="0.2">
      <c r="A923">
        <v>62241</v>
      </c>
      <c r="B923" t="s">
        <v>438</v>
      </c>
      <c r="C923" t="s">
        <v>16</v>
      </c>
      <c r="D923" t="s">
        <v>63</v>
      </c>
      <c r="E923" t="s">
        <v>423</v>
      </c>
      <c r="F923" t="s">
        <v>19</v>
      </c>
      <c r="G923" t="s">
        <v>92</v>
      </c>
      <c r="H923" t="s">
        <v>21</v>
      </c>
      <c r="J923">
        <v>0.5</v>
      </c>
      <c r="K923">
        <v>20</v>
      </c>
      <c r="L923">
        <v>0</v>
      </c>
      <c r="M923">
        <v>20</v>
      </c>
      <c r="N923" s="2">
        <v>46722.5625</v>
      </c>
      <c r="O923" t="b">
        <v>0</v>
      </c>
    </row>
    <row r="924" spans="1:15" x14ac:dyDescent="0.2">
      <c r="A924">
        <v>62241</v>
      </c>
      <c r="B924" t="s">
        <v>438</v>
      </c>
      <c r="C924" t="s">
        <v>16</v>
      </c>
      <c r="D924" t="s">
        <v>63</v>
      </c>
      <c r="E924" t="s">
        <v>423</v>
      </c>
      <c r="F924" t="s">
        <v>19</v>
      </c>
      <c r="G924" t="s">
        <v>327</v>
      </c>
      <c r="H924" t="s">
        <v>21</v>
      </c>
      <c r="J924">
        <v>1</v>
      </c>
      <c r="K924">
        <v>20</v>
      </c>
      <c r="L924">
        <v>0</v>
      </c>
      <c r="M924">
        <v>20</v>
      </c>
      <c r="N924" s="2">
        <v>46722.5625</v>
      </c>
      <c r="O924" t="b">
        <v>0</v>
      </c>
    </row>
    <row r="925" spans="1:15" x14ac:dyDescent="0.2">
      <c r="A925">
        <v>62241</v>
      </c>
      <c r="B925" t="s">
        <v>438</v>
      </c>
      <c r="C925" t="s">
        <v>16</v>
      </c>
      <c r="D925" t="s">
        <v>63</v>
      </c>
      <c r="E925" t="s">
        <v>423</v>
      </c>
      <c r="F925" t="s">
        <v>19</v>
      </c>
      <c r="G925" t="s">
        <v>326</v>
      </c>
      <c r="H925" t="s">
        <v>21</v>
      </c>
      <c r="J925">
        <v>0.5</v>
      </c>
      <c r="K925">
        <v>20</v>
      </c>
      <c r="L925">
        <v>0</v>
      </c>
      <c r="M925">
        <v>20</v>
      </c>
      <c r="N925" s="2">
        <v>46722.5625</v>
      </c>
      <c r="O925" t="b">
        <v>0</v>
      </c>
    </row>
    <row r="926" spans="1:15" x14ac:dyDescent="0.2">
      <c r="A926">
        <v>62241</v>
      </c>
      <c r="B926" t="s">
        <v>438</v>
      </c>
      <c r="C926" t="s">
        <v>16</v>
      </c>
      <c r="D926" t="s">
        <v>63</v>
      </c>
      <c r="E926" t="s">
        <v>423</v>
      </c>
      <c r="F926" t="s">
        <v>19</v>
      </c>
      <c r="G926" t="s">
        <v>95</v>
      </c>
      <c r="H926" t="s">
        <v>21</v>
      </c>
      <c r="J926">
        <v>2</v>
      </c>
      <c r="K926">
        <v>20</v>
      </c>
      <c r="L926">
        <v>0</v>
      </c>
      <c r="M926">
        <v>20</v>
      </c>
      <c r="N926" s="2">
        <v>46722.5625</v>
      </c>
      <c r="O926" t="b">
        <v>0</v>
      </c>
    </row>
    <row r="927" spans="1:15" x14ac:dyDescent="0.2">
      <c r="A927">
        <v>62241</v>
      </c>
      <c r="B927" t="s">
        <v>438</v>
      </c>
      <c r="C927" t="s">
        <v>16</v>
      </c>
      <c r="D927" t="s">
        <v>73</v>
      </c>
      <c r="E927" t="s">
        <v>423</v>
      </c>
      <c r="F927" t="s">
        <v>19</v>
      </c>
      <c r="G927" t="s">
        <v>292</v>
      </c>
      <c r="H927" t="s">
        <v>21</v>
      </c>
      <c r="J927">
        <v>2</v>
      </c>
      <c r="K927">
        <v>8</v>
      </c>
      <c r="L927">
        <v>0</v>
      </c>
      <c r="M927">
        <v>8</v>
      </c>
      <c r="N927" s="2">
        <v>46722.5625</v>
      </c>
      <c r="O927" t="b">
        <v>0</v>
      </c>
    </row>
    <row r="928" spans="1:15" x14ac:dyDescent="0.2">
      <c r="A928">
        <v>62241</v>
      </c>
      <c r="B928" t="s">
        <v>438</v>
      </c>
      <c r="C928" t="s">
        <v>16</v>
      </c>
      <c r="D928" t="s">
        <v>73</v>
      </c>
      <c r="E928" t="s">
        <v>423</v>
      </c>
      <c r="F928" t="s">
        <v>19</v>
      </c>
      <c r="G928" t="s">
        <v>392</v>
      </c>
      <c r="H928" t="s">
        <v>21</v>
      </c>
      <c r="J928">
        <v>2</v>
      </c>
      <c r="K928">
        <v>8</v>
      </c>
      <c r="L928">
        <v>0</v>
      </c>
      <c r="M928">
        <v>8</v>
      </c>
      <c r="N928" s="2">
        <v>46722.5625</v>
      </c>
      <c r="O928" t="b">
        <v>0</v>
      </c>
    </row>
    <row r="929" spans="1:15" x14ac:dyDescent="0.2">
      <c r="A929">
        <v>62241</v>
      </c>
      <c r="B929" t="s">
        <v>438</v>
      </c>
      <c r="C929" t="s">
        <v>16</v>
      </c>
      <c r="D929" t="s">
        <v>73</v>
      </c>
      <c r="E929" t="s">
        <v>423</v>
      </c>
      <c r="F929" t="s">
        <v>19</v>
      </c>
      <c r="G929" t="s">
        <v>391</v>
      </c>
      <c r="H929" t="s">
        <v>21</v>
      </c>
      <c r="J929">
        <v>2</v>
      </c>
      <c r="K929">
        <v>8</v>
      </c>
      <c r="L929">
        <v>0</v>
      </c>
      <c r="M929">
        <v>8</v>
      </c>
      <c r="N929" s="2">
        <v>46722.5625</v>
      </c>
      <c r="O929" t="b">
        <v>0</v>
      </c>
    </row>
    <row r="930" spans="1:15" x14ac:dyDescent="0.2">
      <c r="A930">
        <v>62241</v>
      </c>
      <c r="B930" t="s">
        <v>438</v>
      </c>
      <c r="C930" t="s">
        <v>16</v>
      </c>
      <c r="D930" t="s">
        <v>73</v>
      </c>
      <c r="E930" t="s">
        <v>423</v>
      </c>
      <c r="F930" t="s">
        <v>19</v>
      </c>
      <c r="G930" t="s">
        <v>393</v>
      </c>
      <c r="H930" t="s">
        <v>21</v>
      </c>
      <c r="J930">
        <v>2</v>
      </c>
      <c r="K930">
        <v>8</v>
      </c>
      <c r="L930">
        <v>0</v>
      </c>
      <c r="M930">
        <v>8</v>
      </c>
      <c r="N930" s="2">
        <v>46722.5625</v>
      </c>
      <c r="O930" t="b">
        <v>0</v>
      </c>
    </row>
    <row r="931" spans="1:15" x14ac:dyDescent="0.2">
      <c r="A931">
        <v>62241</v>
      </c>
      <c r="B931" t="s">
        <v>438</v>
      </c>
      <c r="C931" t="s">
        <v>16</v>
      </c>
      <c r="D931" t="s">
        <v>51</v>
      </c>
      <c r="E931" t="s">
        <v>423</v>
      </c>
      <c r="F931" t="s">
        <v>19</v>
      </c>
      <c r="G931" t="s">
        <v>207</v>
      </c>
      <c r="H931" t="s">
        <v>21</v>
      </c>
      <c r="J931">
        <v>2</v>
      </c>
      <c r="K931">
        <v>46.5</v>
      </c>
      <c r="L931">
        <v>21.5</v>
      </c>
      <c r="M931">
        <v>25</v>
      </c>
      <c r="N931" s="2">
        <v>46033.5625</v>
      </c>
      <c r="O931" t="b">
        <v>0</v>
      </c>
    </row>
    <row r="932" spans="1:15" x14ac:dyDescent="0.2">
      <c r="A932">
        <v>62241</v>
      </c>
      <c r="B932" t="s">
        <v>438</v>
      </c>
      <c r="C932" t="s">
        <v>16</v>
      </c>
      <c r="D932" t="s">
        <v>51</v>
      </c>
      <c r="E932" t="s">
        <v>423</v>
      </c>
      <c r="F932" t="s">
        <v>19</v>
      </c>
      <c r="G932" t="s">
        <v>81</v>
      </c>
      <c r="H932" t="s">
        <v>21</v>
      </c>
      <c r="J932">
        <v>2</v>
      </c>
      <c r="K932">
        <v>46.5</v>
      </c>
      <c r="L932">
        <v>21.5</v>
      </c>
      <c r="M932">
        <v>25</v>
      </c>
      <c r="N932" s="2">
        <v>46033.5625</v>
      </c>
      <c r="O932" t="b">
        <v>0</v>
      </c>
    </row>
    <row r="933" spans="1:15" x14ac:dyDescent="0.2">
      <c r="A933">
        <v>62241</v>
      </c>
      <c r="B933" t="s">
        <v>438</v>
      </c>
      <c r="C933" t="s">
        <v>16</v>
      </c>
      <c r="D933" t="s">
        <v>51</v>
      </c>
      <c r="E933" t="s">
        <v>423</v>
      </c>
      <c r="F933" t="s">
        <v>19</v>
      </c>
      <c r="G933" t="s">
        <v>82</v>
      </c>
      <c r="H933" t="s">
        <v>21</v>
      </c>
      <c r="J933">
        <v>2</v>
      </c>
      <c r="K933">
        <v>46.5</v>
      </c>
      <c r="L933">
        <v>21.5</v>
      </c>
      <c r="M933">
        <v>25</v>
      </c>
      <c r="N933" s="2">
        <v>46033.5625</v>
      </c>
      <c r="O933" t="b">
        <v>0</v>
      </c>
    </row>
    <row r="934" spans="1:15" x14ac:dyDescent="0.2">
      <c r="A934">
        <v>62241</v>
      </c>
      <c r="B934" t="s">
        <v>438</v>
      </c>
      <c r="C934" t="s">
        <v>16</v>
      </c>
      <c r="D934" t="s">
        <v>51</v>
      </c>
      <c r="E934" t="s">
        <v>423</v>
      </c>
      <c r="F934" t="s">
        <v>19</v>
      </c>
      <c r="G934" t="s">
        <v>177</v>
      </c>
      <c r="H934" t="s">
        <v>21</v>
      </c>
      <c r="J934">
        <v>4</v>
      </c>
      <c r="K934">
        <v>46.5</v>
      </c>
      <c r="L934">
        <v>21.5</v>
      </c>
      <c r="M934">
        <v>25</v>
      </c>
      <c r="N934" s="2">
        <v>46033.5625</v>
      </c>
      <c r="O934" t="b">
        <v>0</v>
      </c>
    </row>
    <row r="935" spans="1:15" x14ac:dyDescent="0.2">
      <c r="A935">
        <v>62241</v>
      </c>
      <c r="B935" t="s">
        <v>438</v>
      </c>
      <c r="C935" t="s">
        <v>16</v>
      </c>
      <c r="D935" t="s">
        <v>51</v>
      </c>
      <c r="E935" t="s">
        <v>423</v>
      </c>
      <c r="F935" t="s">
        <v>19</v>
      </c>
      <c r="G935" t="s">
        <v>441</v>
      </c>
      <c r="H935" t="s">
        <v>21</v>
      </c>
      <c r="J935">
        <v>2</v>
      </c>
      <c r="K935">
        <v>46.5</v>
      </c>
      <c r="L935">
        <v>21.5</v>
      </c>
      <c r="M935">
        <v>25</v>
      </c>
      <c r="N935" s="2">
        <v>46033.5625</v>
      </c>
      <c r="O935" t="b">
        <v>0</v>
      </c>
    </row>
    <row r="936" spans="1:15" x14ac:dyDescent="0.2">
      <c r="A936">
        <v>62241</v>
      </c>
      <c r="B936" t="s">
        <v>438</v>
      </c>
      <c r="C936" t="s">
        <v>16</v>
      </c>
      <c r="D936" t="s">
        <v>51</v>
      </c>
      <c r="E936" t="s">
        <v>423</v>
      </c>
      <c r="F936" t="s">
        <v>19</v>
      </c>
      <c r="G936" t="s">
        <v>56</v>
      </c>
      <c r="H936" t="s">
        <v>21</v>
      </c>
      <c r="J936">
        <v>2</v>
      </c>
      <c r="K936">
        <v>46.5</v>
      </c>
      <c r="L936">
        <v>21.5</v>
      </c>
      <c r="M936">
        <v>25</v>
      </c>
      <c r="N936" s="2">
        <v>46033.5625</v>
      </c>
      <c r="O936" t="b">
        <v>0</v>
      </c>
    </row>
    <row r="937" spans="1:15" x14ac:dyDescent="0.2">
      <c r="A937">
        <v>62241</v>
      </c>
      <c r="B937" t="s">
        <v>438</v>
      </c>
      <c r="C937" t="s">
        <v>16</v>
      </c>
      <c r="D937" t="s">
        <v>51</v>
      </c>
      <c r="E937" t="s">
        <v>423</v>
      </c>
      <c r="F937" t="s">
        <v>19</v>
      </c>
      <c r="G937" t="s">
        <v>86</v>
      </c>
      <c r="H937" t="s">
        <v>21</v>
      </c>
      <c r="J937">
        <v>2</v>
      </c>
      <c r="K937">
        <v>46.5</v>
      </c>
      <c r="L937">
        <v>21.5</v>
      </c>
      <c r="M937">
        <v>25</v>
      </c>
      <c r="N937" s="2">
        <v>46033.5625</v>
      </c>
      <c r="O937" t="b">
        <v>0</v>
      </c>
    </row>
    <row r="938" spans="1:15" x14ac:dyDescent="0.2">
      <c r="A938">
        <v>62241</v>
      </c>
      <c r="B938" t="s">
        <v>438</v>
      </c>
      <c r="C938" t="s">
        <v>16</v>
      </c>
      <c r="D938" t="s">
        <v>51</v>
      </c>
      <c r="E938" t="s">
        <v>423</v>
      </c>
      <c r="F938" t="s">
        <v>19</v>
      </c>
      <c r="G938" t="s">
        <v>84</v>
      </c>
      <c r="H938" t="s">
        <v>21</v>
      </c>
      <c r="J938">
        <v>1</v>
      </c>
      <c r="K938">
        <v>46.5</v>
      </c>
      <c r="L938">
        <v>21.5</v>
      </c>
      <c r="M938">
        <v>25</v>
      </c>
      <c r="N938" s="2">
        <v>46033.5625</v>
      </c>
      <c r="O938" t="b">
        <v>0</v>
      </c>
    </row>
    <row r="939" spans="1:15" x14ac:dyDescent="0.2">
      <c r="A939">
        <v>62241</v>
      </c>
      <c r="B939" t="s">
        <v>438</v>
      </c>
      <c r="C939" t="s">
        <v>16</v>
      </c>
      <c r="D939" t="s">
        <v>51</v>
      </c>
      <c r="E939" t="s">
        <v>423</v>
      </c>
      <c r="F939" t="s">
        <v>19</v>
      </c>
      <c r="G939" t="s">
        <v>85</v>
      </c>
      <c r="H939" t="s">
        <v>21</v>
      </c>
      <c r="J939">
        <v>1</v>
      </c>
      <c r="K939">
        <v>46.5</v>
      </c>
      <c r="L939">
        <v>21.5</v>
      </c>
      <c r="M939">
        <v>25</v>
      </c>
      <c r="N939" s="2">
        <v>46033.5625</v>
      </c>
      <c r="O939" t="b">
        <v>0</v>
      </c>
    </row>
    <row r="940" spans="1:15" x14ac:dyDescent="0.2">
      <c r="A940">
        <v>62241</v>
      </c>
      <c r="B940" t="s">
        <v>438</v>
      </c>
      <c r="C940" t="s">
        <v>16</v>
      </c>
      <c r="D940" t="s">
        <v>51</v>
      </c>
      <c r="E940" t="s">
        <v>423</v>
      </c>
      <c r="F940" t="s">
        <v>439</v>
      </c>
      <c r="G940" t="s">
        <v>440</v>
      </c>
      <c r="H940" t="s">
        <v>21</v>
      </c>
      <c r="J940">
        <v>2</v>
      </c>
      <c r="K940">
        <v>46.5</v>
      </c>
      <c r="L940">
        <v>21.5</v>
      </c>
      <c r="M940">
        <v>25</v>
      </c>
      <c r="N940" s="2">
        <v>46033.5625</v>
      </c>
      <c r="O940" t="b">
        <v>0</v>
      </c>
    </row>
    <row r="941" spans="1:15" x14ac:dyDescent="0.2">
      <c r="A941">
        <v>62241</v>
      </c>
      <c r="B941" t="s">
        <v>438</v>
      </c>
      <c r="C941" t="s">
        <v>16</v>
      </c>
      <c r="D941" t="s">
        <v>51</v>
      </c>
      <c r="E941" t="s">
        <v>423</v>
      </c>
      <c r="F941" t="s">
        <v>19</v>
      </c>
      <c r="G941" t="s">
        <v>134</v>
      </c>
      <c r="H941" t="s">
        <v>21</v>
      </c>
      <c r="J941">
        <v>1</v>
      </c>
      <c r="K941">
        <v>46.5</v>
      </c>
      <c r="L941">
        <v>21.5</v>
      </c>
      <c r="M941">
        <v>25</v>
      </c>
      <c r="N941" s="2">
        <v>46033.5625</v>
      </c>
      <c r="O941" t="b">
        <v>0</v>
      </c>
    </row>
    <row r="942" spans="1:15" x14ac:dyDescent="0.2">
      <c r="A942">
        <v>62241</v>
      </c>
      <c r="B942" t="s">
        <v>438</v>
      </c>
      <c r="C942" t="s">
        <v>16</v>
      </c>
      <c r="D942" t="s">
        <v>51</v>
      </c>
      <c r="E942" t="s">
        <v>423</v>
      </c>
      <c r="F942" t="s">
        <v>19</v>
      </c>
      <c r="G942" t="s">
        <v>45</v>
      </c>
      <c r="H942" t="s">
        <v>21</v>
      </c>
      <c r="J942">
        <v>2</v>
      </c>
      <c r="K942">
        <v>46.5</v>
      </c>
      <c r="L942">
        <v>21.5</v>
      </c>
      <c r="M942">
        <v>25</v>
      </c>
      <c r="N942" s="2">
        <v>46033.5625</v>
      </c>
      <c r="O942" t="b">
        <v>0</v>
      </c>
    </row>
    <row r="943" spans="1:15" x14ac:dyDescent="0.2">
      <c r="A943">
        <v>62241</v>
      </c>
      <c r="B943" t="s">
        <v>438</v>
      </c>
      <c r="C943" t="s">
        <v>16</v>
      </c>
      <c r="D943" t="s">
        <v>51</v>
      </c>
      <c r="E943" t="s">
        <v>423</v>
      </c>
      <c r="F943" t="s">
        <v>19</v>
      </c>
      <c r="G943" t="s">
        <v>442</v>
      </c>
      <c r="H943" t="s">
        <v>21</v>
      </c>
      <c r="J943">
        <v>2</v>
      </c>
      <c r="K943">
        <v>46.5</v>
      </c>
      <c r="L943">
        <v>21.5</v>
      </c>
      <c r="M943">
        <v>25</v>
      </c>
      <c r="N943" s="2">
        <v>46033.5625</v>
      </c>
      <c r="O943" t="b">
        <v>0</v>
      </c>
    </row>
    <row r="944" spans="1:15" x14ac:dyDescent="0.2">
      <c r="A944">
        <v>66143</v>
      </c>
      <c r="B944" t="s">
        <v>443</v>
      </c>
      <c r="C944" t="s">
        <v>16</v>
      </c>
      <c r="D944" t="s">
        <v>73</v>
      </c>
      <c r="E944" t="s">
        <v>423</v>
      </c>
      <c r="F944" t="s">
        <v>19</v>
      </c>
      <c r="G944" t="s">
        <v>292</v>
      </c>
      <c r="H944" t="s">
        <v>21</v>
      </c>
      <c r="L944">
        <v>0</v>
      </c>
      <c r="M944">
        <v>0</v>
      </c>
      <c r="O944" t="b">
        <v>1</v>
      </c>
    </row>
    <row r="945" spans="1:15" x14ac:dyDescent="0.2">
      <c r="A945">
        <v>66143</v>
      </c>
      <c r="B945" t="s">
        <v>443</v>
      </c>
      <c r="C945" t="s">
        <v>16</v>
      </c>
      <c r="D945" t="s">
        <v>73</v>
      </c>
      <c r="E945" t="s">
        <v>423</v>
      </c>
      <c r="F945" t="s">
        <v>19</v>
      </c>
      <c r="G945" t="s">
        <v>379</v>
      </c>
      <c r="H945" t="s">
        <v>21</v>
      </c>
      <c r="L945">
        <v>0</v>
      </c>
      <c r="M945">
        <v>0</v>
      </c>
      <c r="O945" t="b">
        <v>1</v>
      </c>
    </row>
    <row r="946" spans="1:15" x14ac:dyDescent="0.2">
      <c r="A946">
        <v>66143</v>
      </c>
      <c r="B946" t="s">
        <v>443</v>
      </c>
      <c r="C946" t="s">
        <v>16</v>
      </c>
      <c r="D946" t="s">
        <v>73</v>
      </c>
      <c r="E946" t="s">
        <v>423</v>
      </c>
      <c r="F946" t="s">
        <v>19</v>
      </c>
      <c r="G946" t="s">
        <v>392</v>
      </c>
      <c r="H946" t="s">
        <v>21</v>
      </c>
      <c r="L946">
        <v>0</v>
      </c>
      <c r="M946">
        <v>0</v>
      </c>
      <c r="O946" t="b">
        <v>1</v>
      </c>
    </row>
    <row r="947" spans="1:15" x14ac:dyDescent="0.2">
      <c r="A947">
        <v>66143</v>
      </c>
      <c r="B947" t="s">
        <v>443</v>
      </c>
      <c r="C947" t="s">
        <v>16</v>
      </c>
      <c r="D947" t="s">
        <v>73</v>
      </c>
      <c r="E947" t="s">
        <v>423</v>
      </c>
      <c r="F947" t="s">
        <v>19</v>
      </c>
      <c r="G947" t="s">
        <v>391</v>
      </c>
      <c r="H947" t="s">
        <v>21</v>
      </c>
      <c r="L947">
        <v>0</v>
      </c>
      <c r="M947">
        <v>0</v>
      </c>
      <c r="O947" t="b">
        <v>1</v>
      </c>
    </row>
    <row r="948" spans="1:15" x14ac:dyDescent="0.2">
      <c r="A948">
        <v>66143</v>
      </c>
      <c r="B948" t="s">
        <v>443</v>
      </c>
      <c r="C948" t="s">
        <v>16</v>
      </c>
      <c r="D948" t="s">
        <v>73</v>
      </c>
      <c r="E948" t="s">
        <v>423</v>
      </c>
      <c r="F948" t="s">
        <v>19</v>
      </c>
      <c r="G948" t="s">
        <v>393</v>
      </c>
      <c r="H948" t="s">
        <v>21</v>
      </c>
      <c r="L948">
        <v>0</v>
      </c>
      <c r="M948">
        <v>0</v>
      </c>
      <c r="O948" t="b">
        <v>1</v>
      </c>
    </row>
    <row r="949" spans="1:15" x14ac:dyDescent="0.2">
      <c r="A949">
        <v>62238</v>
      </c>
      <c r="B949" t="s">
        <v>444</v>
      </c>
      <c r="C949" t="s">
        <v>16</v>
      </c>
      <c r="D949" t="s">
        <v>29</v>
      </c>
      <c r="E949" t="s">
        <v>206</v>
      </c>
      <c r="F949" t="s">
        <v>19</v>
      </c>
      <c r="G949" t="s">
        <v>173</v>
      </c>
      <c r="H949" t="s">
        <v>21</v>
      </c>
      <c r="K949">
        <v>56.5</v>
      </c>
      <c r="L949">
        <v>39</v>
      </c>
      <c r="M949">
        <v>17.5</v>
      </c>
      <c r="N949" s="2">
        <v>45552.520833333343</v>
      </c>
      <c r="O949" t="b">
        <v>1</v>
      </c>
    </row>
    <row r="950" spans="1:15" x14ac:dyDescent="0.2">
      <c r="A950">
        <v>62238</v>
      </c>
      <c r="B950" t="s">
        <v>444</v>
      </c>
      <c r="C950" t="s">
        <v>16</v>
      </c>
      <c r="D950" t="s">
        <v>29</v>
      </c>
      <c r="E950" t="s">
        <v>206</v>
      </c>
      <c r="F950" t="s">
        <v>19</v>
      </c>
      <c r="G950" t="s">
        <v>139</v>
      </c>
      <c r="H950" t="s">
        <v>21</v>
      </c>
      <c r="K950">
        <v>56.5</v>
      </c>
      <c r="L950">
        <v>39</v>
      </c>
      <c r="M950">
        <v>17.5</v>
      </c>
      <c r="N950" s="2">
        <v>45552.520833333343</v>
      </c>
      <c r="O950" t="b">
        <v>1</v>
      </c>
    </row>
    <row r="951" spans="1:15" x14ac:dyDescent="0.2">
      <c r="A951">
        <v>62238</v>
      </c>
      <c r="B951" t="s">
        <v>444</v>
      </c>
      <c r="C951" t="s">
        <v>16</v>
      </c>
      <c r="D951" t="s">
        <v>29</v>
      </c>
      <c r="E951" t="s">
        <v>206</v>
      </c>
      <c r="F951" t="s">
        <v>19</v>
      </c>
      <c r="G951" t="s">
        <v>435</v>
      </c>
      <c r="H951" t="s">
        <v>21</v>
      </c>
      <c r="K951">
        <v>56.5</v>
      </c>
      <c r="L951">
        <v>39</v>
      </c>
      <c r="M951">
        <v>17.5</v>
      </c>
      <c r="N951" s="2">
        <v>45552.520833333343</v>
      </c>
      <c r="O951" t="b">
        <v>1</v>
      </c>
    </row>
    <row r="952" spans="1:15" x14ac:dyDescent="0.2">
      <c r="A952">
        <v>62238</v>
      </c>
      <c r="B952" t="s">
        <v>444</v>
      </c>
      <c r="C952" t="s">
        <v>16</v>
      </c>
      <c r="D952" t="s">
        <v>29</v>
      </c>
      <c r="E952" t="s">
        <v>206</v>
      </c>
      <c r="F952" t="s">
        <v>19</v>
      </c>
      <c r="G952" t="s">
        <v>212</v>
      </c>
      <c r="H952" t="s">
        <v>21</v>
      </c>
      <c r="J952">
        <v>0.5</v>
      </c>
      <c r="K952">
        <v>56.5</v>
      </c>
      <c r="L952">
        <v>39</v>
      </c>
      <c r="M952">
        <v>17.5</v>
      </c>
      <c r="N952" s="2">
        <v>45552.520833333343</v>
      </c>
      <c r="O952" t="b">
        <v>1</v>
      </c>
    </row>
    <row r="953" spans="1:15" x14ac:dyDescent="0.2">
      <c r="A953">
        <v>62238</v>
      </c>
      <c r="B953" t="s">
        <v>444</v>
      </c>
      <c r="C953" t="s">
        <v>16</v>
      </c>
      <c r="D953" t="s">
        <v>29</v>
      </c>
      <c r="E953" t="s">
        <v>206</v>
      </c>
      <c r="F953" t="s">
        <v>19</v>
      </c>
      <c r="G953" t="s">
        <v>134</v>
      </c>
      <c r="H953" t="s">
        <v>21</v>
      </c>
      <c r="J953">
        <v>1</v>
      </c>
      <c r="K953">
        <v>56.5</v>
      </c>
      <c r="L953">
        <v>39</v>
      </c>
      <c r="M953">
        <v>17.5</v>
      </c>
      <c r="N953" s="2">
        <v>45552.520833333343</v>
      </c>
      <c r="O953" t="b">
        <v>1</v>
      </c>
    </row>
    <row r="954" spans="1:15" x14ac:dyDescent="0.2">
      <c r="A954">
        <v>62238</v>
      </c>
      <c r="B954" t="s">
        <v>444</v>
      </c>
      <c r="C954" t="s">
        <v>16</v>
      </c>
      <c r="D954" t="s">
        <v>29</v>
      </c>
      <c r="E954" t="s">
        <v>206</v>
      </c>
      <c r="F954" t="s">
        <v>19</v>
      </c>
      <c r="G954" t="s">
        <v>386</v>
      </c>
      <c r="H954" t="s">
        <v>21</v>
      </c>
      <c r="J954">
        <v>1</v>
      </c>
      <c r="K954">
        <v>56.5</v>
      </c>
      <c r="L954">
        <v>39</v>
      </c>
      <c r="M954">
        <v>17.5</v>
      </c>
      <c r="N954" s="2">
        <v>45552.520833333343</v>
      </c>
      <c r="O954" t="b">
        <v>1</v>
      </c>
    </row>
    <row r="955" spans="1:15" x14ac:dyDescent="0.2">
      <c r="A955">
        <v>62238</v>
      </c>
      <c r="B955" t="s">
        <v>444</v>
      </c>
      <c r="C955" t="s">
        <v>16</v>
      </c>
      <c r="D955" t="s">
        <v>29</v>
      </c>
      <c r="E955" t="s">
        <v>206</v>
      </c>
      <c r="F955" t="s">
        <v>19</v>
      </c>
      <c r="G955" t="s">
        <v>45</v>
      </c>
      <c r="H955" t="s">
        <v>21</v>
      </c>
      <c r="J955">
        <v>4</v>
      </c>
      <c r="K955">
        <v>56.5</v>
      </c>
      <c r="L955">
        <v>39</v>
      </c>
      <c r="M955">
        <v>17.5</v>
      </c>
      <c r="N955" s="2">
        <v>45552.520833333343</v>
      </c>
      <c r="O955" t="b">
        <v>1</v>
      </c>
    </row>
    <row r="956" spans="1:15" x14ac:dyDescent="0.2">
      <c r="A956">
        <v>62238</v>
      </c>
      <c r="B956" t="s">
        <v>444</v>
      </c>
      <c r="C956" t="s">
        <v>16</v>
      </c>
      <c r="D956" t="s">
        <v>29</v>
      </c>
      <c r="E956" t="s">
        <v>206</v>
      </c>
      <c r="F956" t="s">
        <v>19</v>
      </c>
      <c r="G956" t="s">
        <v>135</v>
      </c>
      <c r="H956" t="s">
        <v>21</v>
      </c>
      <c r="J956">
        <v>6</v>
      </c>
      <c r="K956">
        <v>56.5</v>
      </c>
      <c r="L956">
        <v>39</v>
      </c>
      <c r="M956">
        <v>17.5</v>
      </c>
      <c r="N956" s="2">
        <v>45552.520833333343</v>
      </c>
      <c r="O956" t="b">
        <v>1</v>
      </c>
    </row>
    <row r="957" spans="1:15" x14ac:dyDescent="0.2">
      <c r="A957">
        <v>62238</v>
      </c>
      <c r="B957" t="s">
        <v>444</v>
      </c>
      <c r="C957" t="s">
        <v>16</v>
      </c>
      <c r="D957" t="s">
        <v>29</v>
      </c>
      <c r="E957" t="s">
        <v>206</v>
      </c>
      <c r="F957" t="s">
        <v>19</v>
      </c>
      <c r="G957" t="s">
        <v>87</v>
      </c>
      <c r="H957" t="s">
        <v>21</v>
      </c>
      <c r="J957">
        <v>1</v>
      </c>
      <c r="K957">
        <v>56.5</v>
      </c>
      <c r="L957">
        <v>39</v>
      </c>
      <c r="M957">
        <v>17.5</v>
      </c>
      <c r="N957" s="2">
        <v>45552.520833333343</v>
      </c>
      <c r="O957" t="b">
        <v>1</v>
      </c>
    </row>
    <row r="958" spans="1:15" x14ac:dyDescent="0.2">
      <c r="A958">
        <v>62238</v>
      </c>
      <c r="B958" t="s">
        <v>444</v>
      </c>
      <c r="C958" t="s">
        <v>16</v>
      </c>
      <c r="D958" t="s">
        <v>29</v>
      </c>
      <c r="E958" t="s">
        <v>206</v>
      </c>
      <c r="F958" t="s">
        <v>19</v>
      </c>
      <c r="G958" t="s">
        <v>131</v>
      </c>
      <c r="H958" t="s">
        <v>21</v>
      </c>
      <c r="J958">
        <v>1</v>
      </c>
      <c r="K958">
        <v>56.5</v>
      </c>
      <c r="L958">
        <v>39</v>
      </c>
      <c r="M958">
        <v>17.5</v>
      </c>
      <c r="N958" s="2">
        <v>45552.520833333343</v>
      </c>
      <c r="O958" t="b">
        <v>1</v>
      </c>
    </row>
    <row r="959" spans="1:15" x14ac:dyDescent="0.2">
      <c r="A959">
        <v>62238</v>
      </c>
      <c r="B959" t="s">
        <v>444</v>
      </c>
      <c r="C959" t="s">
        <v>16</v>
      </c>
      <c r="D959" t="s">
        <v>29</v>
      </c>
      <c r="E959" t="s">
        <v>206</v>
      </c>
      <c r="F959" t="s">
        <v>19</v>
      </c>
      <c r="G959" t="s">
        <v>151</v>
      </c>
      <c r="H959" t="s">
        <v>21</v>
      </c>
      <c r="J959">
        <v>1</v>
      </c>
      <c r="K959">
        <v>56.5</v>
      </c>
      <c r="L959">
        <v>39</v>
      </c>
      <c r="M959">
        <v>17.5</v>
      </c>
      <c r="N959" s="2">
        <v>45552.520833333343</v>
      </c>
      <c r="O959" t="b">
        <v>1</v>
      </c>
    </row>
    <row r="960" spans="1:15" x14ac:dyDescent="0.2">
      <c r="A960">
        <v>62238</v>
      </c>
      <c r="B960" t="s">
        <v>444</v>
      </c>
      <c r="C960" t="s">
        <v>16</v>
      </c>
      <c r="D960" t="s">
        <v>29</v>
      </c>
      <c r="E960" t="s">
        <v>206</v>
      </c>
      <c r="F960" t="s">
        <v>19</v>
      </c>
      <c r="G960" t="s">
        <v>152</v>
      </c>
      <c r="H960" t="s">
        <v>21</v>
      </c>
      <c r="J960">
        <v>1</v>
      </c>
      <c r="K960">
        <v>56.5</v>
      </c>
      <c r="L960">
        <v>39</v>
      </c>
      <c r="M960">
        <v>17.5</v>
      </c>
      <c r="N960" s="2">
        <v>45552.520833333343</v>
      </c>
      <c r="O960" t="b">
        <v>1</v>
      </c>
    </row>
    <row r="961" spans="1:15" x14ac:dyDescent="0.2">
      <c r="A961">
        <v>62238</v>
      </c>
      <c r="B961" t="s">
        <v>444</v>
      </c>
      <c r="C961" t="s">
        <v>16</v>
      </c>
      <c r="D961" t="s">
        <v>29</v>
      </c>
      <c r="E961" t="s">
        <v>206</v>
      </c>
      <c r="F961" t="s">
        <v>19</v>
      </c>
      <c r="G961" t="s">
        <v>153</v>
      </c>
      <c r="H961" t="s">
        <v>21</v>
      </c>
      <c r="J961">
        <v>0.5</v>
      </c>
      <c r="K961">
        <v>56.5</v>
      </c>
      <c r="L961">
        <v>39</v>
      </c>
      <c r="M961">
        <v>17.5</v>
      </c>
      <c r="N961" s="2">
        <v>45552.520833333343</v>
      </c>
      <c r="O961" t="b">
        <v>1</v>
      </c>
    </row>
    <row r="962" spans="1:15" x14ac:dyDescent="0.2">
      <c r="A962">
        <v>62238</v>
      </c>
      <c r="B962" t="s">
        <v>444</v>
      </c>
      <c r="C962" t="s">
        <v>16</v>
      </c>
      <c r="D962" t="s">
        <v>29</v>
      </c>
      <c r="E962" t="s">
        <v>206</v>
      </c>
      <c r="F962" t="s">
        <v>19</v>
      </c>
      <c r="G962" t="s">
        <v>404</v>
      </c>
      <c r="H962" t="s">
        <v>21</v>
      </c>
      <c r="J962">
        <v>0.5</v>
      </c>
      <c r="K962">
        <v>56.5</v>
      </c>
      <c r="L962">
        <v>39</v>
      </c>
      <c r="M962">
        <v>17.5</v>
      </c>
      <c r="N962" s="2">
        <v>45552.520833333343</v>
      </c>
      <c r="O962" t="b">
        <v>1</v>
      </c>
    </row>
    <row r="963" spans="1:15" x14ac:dyDescent="0.2">
      <c r="A963">
        <v>62238</v>
      </c>
      <c r="B963" t="s">
        <v>444</v>
      </c>
      <c r="C963" t="s">
        <v>16</v>
      </c>
      <c r="D963" t="s">
        <v>51</v>
      </c>
      <c r="E963" t="s">
        <v>206</v>
      </c>
      <c r="F963" t="s">
        <v>19</v>
      </c>
      <c r="G963" t="s">
        <v>445</v>
      </c>
      <c r="H963" t="s">
        <v>21</v>
      </c>
      <c r="J963">
        <v>0.5</v>
      </c>
      <c r="K963">
        <v>26</v>
      </c>
      <c r="L963">
        <v>0</v>
      </c>
      <c r="M963">
        <v>26</v>
      </c>
      <c r="N963" s="2">
        <v>46230.520833333343</v>
      </c>
      <c r="O963" t="b">
        <v>1</v>
      </c>
    </row>
    <row r="964" spans="1:15" x14ac:dyDescent="0.2">
      <c r="A964">
        <v>62238</v>
      </c>
      <c r="B964" t="s">
        <v>444</v>
      </c>
      <c r="C964" t="s">
        <v>16</v>
      </c>
      <c r="D964" t="s">
        <v>51</v>
      </c>
      <c r="E964" t="s">
        <v>206</v>
      </c>
      <c r="F964" t="s">
        <v>19</v>
      </c>
      <c r="G964" t="s">
        <v>208</v>
      </c>
      <c r="H964" t="s">
        <v>21</v>
      </c>
      <c r="K964">
        <v>26</v>
      </c>
      <c r="L964">
        <v>0</v>
      </c>
      <c r="M964">
        <v>26</v>
      </c>
      <c r="N964" s="2">
        <v>46230.520833333343</v>
      </c>
      <c r="O964" t="b">
        <v>1</v>
      </c>
    </row>
    <row r="965" spans="1:15" x14ac:dyDescent="0.2">
      <c r="A965">
        <v>62238</v>
      </c>
      <c r="B965" t="s">
        <v>444</v>
      </c>
      <c r="C965" t="s">
        <v>16</v>
      </c>
      <c r="D965" t="s">
        <v>51</v>
      </c>
      <c r="E965" t="s">
        <v>206</v>
      </c>
      <c r="F965" t="s">
        <v>19</v>
      </c>
      <c r="G965" t="s">
        <v>207</v>
      </c>
      <c r="H965" t="s">
        <v>21</v>
      </c>
      <c r="K965">
        <v>26</v>
      </c>
      <c r="L965">
        <v>0</v>
      </c>
      <c r="M965">
        <v>26</v>
      </c>
      <c r="N965" s="2">
        <v>46230.520833333343</v>
      </c>
      <c r="O965" t="b">
        <v>1</v>
      </c>
    </row>
    <row r="966" spans="1:15" x14ac:dyDescent="0.2">
      <c r="A966">
        <v>62238</v>
      </c>
      <c r="B966" t="s">
        <v>444</v>
      </c>
      <c r="C966" t="s">
        <v>16</v>
      </c>
      <c r="D966" t="s">
        <v>51</v>
      </c>
      <c r="E966" t="s">
        <v>206</v>
      </c>
      <c r="F966" t="s">
        <v>19</v>
      </c>
      <c r="G966" t="s">
        <v>80</v>
      </c>
      <c r="H966" t="s">
        <v>21</v>
      </c>
      <c r="J966">
        <v>4</v>
      </c>
      <c r="K966">
        <v>26</v>
      </c>
      <c r="L966">
        <v>0</v>
      </c>
      <c r="M966">
        <v>26</v>
      </c>
      <c r="N966" s="2">
        <v>46230.520833333343</v>
      </c>
      <c r="O966" t="b">
        <v>1</v>
      </c>
    </row>
    <row r="967" spans="1:15" x14ac:dyDescent="0.2">
      <c r="A967">
        <v>62238</v>
      </c>
      <c r="B967" t="s">
        <v>444</v>
      </c>
      <c r="C967" t="s">
        <v>16</v>
      </c>
      <c r="D967" t="s">
        <v>51</v>
      </c>
      <c r="E967" t="s">
        <v>206</v>
      </c>
      <c r="F967" t="s">
        <v>19</v>
      </c>
      <c r="G967" t="s">
        <v>81</v>
      </c>
      <c r="H967" t="s">
        <v>21</v>
      </c>
      <c r="J967">
        <v>2</v>
      </c>
      <c r="K967">
        <v>26</v>
      </c>
      <c r="L967">
        <v>0</v>
      </c>
      <c r="M967">
        <v>26</v>
      </c>
      <c r="N967" s="2">
        <v>46230.520833333343</v>
      </c>
      <c r="O967" t="b">
        <v>1</v>
      </c>
    </row>
    <row r="968" spans="1:15" x14ac:dyDescent="0.2">
      <c r="A968">
        <v>62238</v>
      </c>
      <c r="B968" t="s">
        <v>444</v>
      </c>
      <c r="C968" t="s">
        <v>16</v>
      </c>
      <c r="D968" t="s">
        <v>51</v>
      </c>
      <c r="E968" t="s">
        <v>206</v>
      </c>
      <c r="F968" t="s">
        <v>19</v>
      </c>
      <c r="G968" t="s">
        <v>83</v>
      </c>
      <c r="H968" t="s">
        <v>21</v>
      </c>
      <c r="J968">
        <v>4</v>
      </c>
      <c r="K968">
        <v>26</v>
      </c>
      <c r="L968">
        <v>0</v>
      </c>
      <c r="M968">
        <v>26</v>
      </c>
      <c r="N968" s="2">
        <v>46230.520833333343</v>
      </c>
      <c r="O968" t="b">
        <v>1</v>
      </c>
    </row>
    <row r="969" spans="1:15" x14ac:dyDescent="0.2">
      <c r="A969">
        <v>62238</v>
      </c>
      <c r="B969" t="s">
        <v>444</v>
      </c>
      <c r="C969" t="s">
        <v>16</v>
      </c>
      <c r="D969" t="s">
        <v>51</v>
      </c>
      <c r="E969" t="s">
        <v>206</v>
      </c>
      <c r="F969" t="s">
        <v>19</v>
      </c>
      <c r="G969" t="s">
        <v>82</v>
      </c>
      <c r="H969" t="s">
        <v>21</v>
      </c>
      <c r="J969">
        <v>2</v>
      </c>
      <c r="K969">
        <v>26</v>
      </c>
      <c r="L969">
        <v>0</v>
      </c>
      <c r="M969">
        <v>26</v>
      </c>
      <c r="N969" s="2">
        <v>46230.520833333343</v>
      </c>
      <c r="O969" t="b">
        <v>1</v>
      </c>
    </row>
    <row r="970" spans="1:15" x14ac:dyDescent="0.2">
      <c r="A970">
        <v>62238</v>
      </c>
      <c r="B970" t="s">
        <v>444</v>
      </c>
      <c r="C970" t="s">
        <v>16</v>
      </c>
      <c r="D970" t="s">
        <v>51</v>
      </c>
      <c r="E970" t="s">
        <v>206</v>
      </c>
      <c r="F970" t="s">
        <v>19</v>
      </c>
      <c r="G970" t="s">
        <v>413</v>
      </c>
      <c r="H970" t="s">
        <v>21</v>
      </c>
      <c r="J970">
        <v>0.5</v>
      </c>
      <c r="K970">
        <v>26</v>
      </c>
      <c r="L970">
        <v>0</v>
      </c>
      <c r="M970">
        <v>26</v>
      </c>
      <c r="N970" s="2">
        <v>46230.520833333343</v>
      </c>
      <c r="O970" t="b">
        <v>1</v>
      </c>
    </row>
    <row r="971" spans="1:15" x14ac:dyDescent="0.2">
      <c r="A971">
        <v>62238</v>
      </c>
      <c r="B971" t="s">
        <v>444</v>
      </c>
      <c r="C971" t="s">
        <v>16</v>
      </c>
      <c r="D971" t="s">
        <v>51</v>
      </c>
      <c r="E971" t="s">
        <v>206</v>
      </c>
      <c r="F971" t="s">
        <v>19</v>
      </c>
      <c r="G971" t="s">
        <v>58</v>
      </c>
      <c r="H971" t="s">
        <v>21</v>
      </c>
      <c r="J971">
        <v>1</v>
      </c>
      <c r="K971">
        <v>26</v>
      </c>
      <c r="L971">
        <v>0</v>
      </c>
      <c r="M971">
        <v>26</v>
      </c>
      <c r="N971" s="2">
        <v>46230.520833333343</v>
      </c>
      <c r="O971" t="b">
        <v>1</v>
      </c>
    </row>
    <row r="972" spans="1:15" x14ac:dyDescent="0.2">
      <c r="A972">
        <v>62238</v>
      </c>
      <c r="B972" t="s">
        <v>444</v>
      </c>
      <c r="C972" t="s">
        <v>16</v>
      </c>
      <c r="D972" t="s">
        <v>51</v>
      </c>
      <c r="E972" t="s">
        <v>206</v>
      </c>
      <c r="F972" t="s">
        <v>19</v>
      </c>
      <c r="G972" t="s">
        <v>56</v>
      </c>
      <c r="H972" t="s">
        <v>21</v>
      </c>
      <c r="J972">
        <v>2</v>
      </c>
      <c r="K972">
        <v>26</v>
      </c>
      <c r="L972">
        <v>0</v>
      </c>
      <c r="M972">
        <v>26</v>
      </c>
      <c r="N972" s="2">
        <v>46230.520833333343</v>
      </c>
      <c r="O972" t="b">
        <v>1</v>
      </c>
    </row>
    <row r="973" spans="1:15" x14ac:dyDescent="0.2">
      <c r="A973">
        <v>62238</v>
      </c>
      <c r="B973" t="s">
        <v>444</v>
      </c>
      <c r="C973" t="s">
        <v>16</v>
      </c>
      <c r="D973" t="s">
        <v>51</v>
      </c>
      <c r="E973" t="s">
        <v>206</v>
      </c>
      <c r="F973" t="s">
        <v>19</v>
      </c>
      <c r="G973" t="s">
        <v>446</v>
      </c>
      <c r="H973" t="s">
        <v>21</v>
      </c>
      <c r="J973">
        <v>2</v>
      </c>
      <c r="K973">
        <v>26</v>
      </c>
      <c r="L973">
        <v>0</v>
      </c>
      <c r="M973">
        <v>26</v>
      </c>
      <c r="N973" s="2">
        <v>46230.520833333343</v>
      </c>
      <c r="O973" t="b">
        <v>1</v>
      </c>
    </row>
    <row r="974" spans="1:15" x14ac:dyDescent="0.2">
      <c r="A974">
        <v>62238</v>
      </c>
      <c r="B974" t="s">
        <v>444</v>
      </c>
      <c r="C974" t="s">
        <v>16</v>
      </c>
      <c r="D974" t="s">
        <v>51</v>
      </c>
      <c r="E974" t="s">
        <v>206</v>
      </c>
      <c r="F974" t="s">
        <v>19</v>
      </c>
      <c r="G974" t="s">
        <v>85</v>
      </c>
      <c r="H974" t="s">
        <v>21</v>
      </c>
      <c r="J974">
        <v>1</v>
      </c>
      <c r="K974">
        <v>26</v>
      </c>
      <c r="L974">
        <v>0</v>
      </c>
      <c r="M974">
        <v>26</v>
      </c>
      <c r="N974" s="2">
        <v>46230.520833333343</v>
      </c>
      <c r="O974" t="b">
        <v>1</v>
      </c>
    </row>
    <row r="975" spans="1:15" x14ac:dyDescent="0.2">
      <c r="A975">
        <v>62238</v>
      </c>
      <c r="B975" t="s">
        <v>444</v>
      </c>
      <c r="C975" t="s">
        <v>16</v>
      </c>
      <c r="D975" t="s">
        <v>51</v>
      </c>
      <c r="E975" t="s">
        <v>206</v>
      </c>
      <c r="F975" t="s">
        <v>19</v>
      </c>
      <c r="G975" t="s">
        <v>84</v>
      </c>
      <c r="H975" t="s">
        <v>21</v>
      </c>
      <c r="J975">
        <v>1</v>
      </c>
      <c r="K975">
        <v>26</v>
      </c>
      <c r="L975">
        <v>0</v>
      </c>
      <c r="M975">
        <v>26</v>
      </c>
      <c r="N975" s="2">
        <v>46230.520833333343</v>
      </c>
      <c r="O975" t="b">
        <v>1</v>
      </c>
    </row>
    <row r="976" spans="1:15" x14ac:dyDescent="0.2">
      <c r="A976">
        <v>62238</v>
      </c>
      <c r="B976" t="s">
        <v>444</v>
      </c>
      <c r="C976" t="s">
        <v>16</v>
      </c>
      <c r="D976" t="s">
        <v>51</v>
      </c>
      <c r="E976" t="s">
        <v>206</v>
      </c>
      <c r="F976" t="s">
        <v>19</v>
      </c>
      <c r="G976" t="s">
        <v>447</v>
      </c>
      <c r="H976" t="s">
        <v>21</v>
      </c>
      <c r="J976">
        <v>6</v>
      </c>
      <c r="K976">
        <v>26</v>
      </c>
      <c r="L976">
        <v>0</v>
      </c>
      <c r="M976">
        <v>26</v>
      </c>
      <c r="N976" s="2">
        <v>46230.520833333343</v>
      </c>
      <c r="O976" t="b">
        <v>1</v>
      </c>
    </row>
    <row r="977" spans="1:15" x14ac:dyDescent="0.2">
      <c r="A977">
        <v>62238</v>
      </c>
      <c r="B977" t="s">
        <v>444</v>
      </c>
      <c r="C977" t="s">
        <v>16</v>
      </c>
      <c r="D977" t="s">
        <v>63</v>
      </c>
      <c r="E977" t="s">
        <v>206</v>
      </c>
      <c r="F977" t="s">
        <v>19</v>
      </c>
      <c r="G977" t="s">
        <v>321</v>
      </c>
      <c r="H977" t="s">
        <v>21</v>
      </c>
      <c r="J977">
        <v>2</v>
      </c>
      <c r="K977">
        <v>16.5</v>
      </c>
      <c r="L977">
        <v>0</v>
      </c>
      <c r="M977">
        <v>16.5</v>
      </c>
      <c r="N977" s="2">
        <v>46152.520833333343</v>
      </c>
      <c r="O977" t="b">
        <v>1</v>
      </c>
    </row>
    <row r="978" spans="1:15" x14ac:dyDescent="0.2">
      <c r="A978">
        <v>62238</v>
      </c>
      <c r="B978" t="s">
        <v>444</v>
      </c>
      <c r="C978" t="s">
        <v>16</v>
      </c>
      <c r="D978" t="s">
        <v>63</v>
      </c>
      <c r="E978" t="s">
        <v>206</v>
      </c>
      <c r="F978" t="s">
        <v>19</v>
      </c>
      <c r="G978" t="s">
        <v>322</v>
      </c>
      <c r="H978" t="s">
        <v>21</v>
      </c>
      <c r="J978">
        <v>2</v>
      </c>
      <c r="K978">
        <v>16.5</v>
      </c>
      <c r="L978">
        <v>0</v>
      </c>
      <c r="M978">
        <v>16.5</v>
      </c>
      <c r="N978" s="2">
        <v>46152.520833333343</v>
      </c>
      <c r="O978" t="b">
        <v>1</v>
      </c>
    </row>
    <row r="979" spans="1:15" x14ac:dyDescent="0.2">
      <c r="A979">
        <v>62238</v>
      </c>
      <c r="B979" t="s">
        <v>444</v>
      </c>
      <c r="C979" t="s">
        <v>16</v>
      </c>
      <c r="D979" t="s">
        <v>63</v>
      </c>
      <c r="E979" t="s">
        <v>206</v>
      </c>
      <c r="F979" t="s">
        <v>19</v>
      </c>
      <c r="G979" t="s">
        <v>323</v>
      </c>
      <c r="H979" t="s">
        <v>21</v>
      </c>
      <c r="J979">
        <v>2</v>
      </c>
      <c r="K979">
        <v>16.5</v>
      </c>
      <c r="L979">
        <v>0</v>
      </c>
      <c r="M979">
        <v>16.5</v>
      </c>
      <c r="N979" s="2">
        <v>46152.520833333343</v>
      </c>
      <c r="O979" t="b">
        <v>1</v>
      </c>
    </row>
    <row r="980" spans="1:15" x14ac:dyDescent="0.2">
      <c r="A980">
        <v>62238</v>
      </c>
      <c r="B980" t="s">
        <v>444</v>
      </c>
      <c r="C980" t="s">
        <v>16</v>
      </c>
      <c r="D980" t="s">
        <v>63</v>
      </c>
      <c r="E980" t="s">
        <v>206</v>
      </c>
      <c r="F980" t="s">
        <v>19</v>
      </c>
      <c r="G980" t="s">
        <v>448</v>
      </c>
      <c r="H980" t="s">
        <v>21</v>
      </c>
      <c r="J980">
        <v>1</v>
      </c>
      <c r="K980">
        <v>16.5</v>
      </c>
      <c r="L980">
        <v>0</v>
      </c>
      <c r="M980">
        <v>16.5</v>
      </c>
      <c r="N980" s="2">
        <v>46152.520833333343</v>
      </c>
      <c r="O980" t="b">
        <v>1</v>
      </c>
    </row>
    <row r="981" spans="1:15" x14ac:dyDescent="0.2">
      <c r="A981">
        <v>62238</v>
      </c>
      <c r="B981" t="s">
        <v>444</v>
      </c>
      <c r="C981" t="s">
        <v>16</v>
      </c>
      <c r="D981" t="s">
        <v>63</v>
      </c>
      <c r="E981" t="s">
        <v>206</v>
      </c>
      <c r="F981" t="s">
        <v>19</v>
      </c>
      <c r="G981" t="s">
        <v>326</v>
      </c>
      <c r="H981" t="s">
        <v>21</v>
      </c>
      <c r="J981">
        <v>0.5</v>
      </c>
      <c r="K981">
        <v>16.5</v>
      </c>
      <c r="L981">
        <v>0</v>
      </c>
      <c r="M981">
        <v>16.5</v>
      </c>
      <c r="N981" s="2">
        <v>46152.520833333343</v>
      </c>
      <c r="O981" t="b">
        <v>1</v>
      </c>
    </row>
    <row r="982" spans="1:15" x14ac:dyDescent="0.2">
      <c r="A982">
        <v>62238</v>
      </c>
      <c r="B982" t="s">
        <v>444</v>
      </c>
      <c r="C982" t="s">
        <v>16</v>
      </c>
      <c r="D982" t="s">
        <v>63</v>
      </c>
      <c r="E982" t="s">
        <v>206</v>
      </c>
      <c r="F982" t="s">
        <v>19</v>
      </c>
      <c r="G982" t="s">
        <v>71</v>
      </c>
      <c r="H982" t="s">
        <v>21</v>
      </c>
      <c r="J982">
        <v>2</v>
      </c>
      <c r="K982">
        <v>16.5</v>
      </c>
      <c r="L982">
        <v>0</v>
      </c>
      <c r="M982">
        <v>16.5</v>
      </c>
      <c r="N982" s="2">
        <v>46152.520833333343</v>
      </c>
      <c r="O982" t="b">
        <v>1</v>
      </c>
    </row>
    <row r="983" spans="1:15" x14ac:dyDescent="0.2">
      <c r="A983">
        <v>62238</v>
      </c>
      <c r="B983" t="s">
        <v>444</v>
      </c>
      <c r="C983" t="s">
        <v>16</v>
      </c>
      <c r="D983" t="s">
        <v>63</v>
      </c>
      <c r="E983" t="s">
        <v>206</v>
      </c>
      <c r="F983" t="s">
        <v>19</v>
      </c>
      <c r="G983" t="s">
        <v>96</v>
      </c>
      <c r="H983" t="s">
        <v>21</v>
      </c>
      <c r="J983">
        <v>1</v>
      </c>
      <c r="K983">
        <v>16.5</v>
      </c>
      <c r="L983">
        <v>0</v>
      </c>
      <c r="M983">
        <v>16.5</v>
      </c>
      <c r="N983" s="2">
        <v>46152.520833333343</v>
      </c>
      <c r="O983" t="b">
        <v>1</v>
      </c>
    </row>
    <row r="984" spans="1:15" x14ac:dyDescent="0.2">
      <c r="A984">
        <v>62238</v>
      </c>
      <c r="B984" t="s">
        <v>444</v>
      </c>
      <c r="C984" t="s">
        <v>16</v>
      </c>
      <c r="D984" t="s">
        <v>63</v>
      </c>
      <c r="E984" t="s">
        <v>206</v>
      </c>
      <c r="F984" t="s">
        <v>19</v>
      </c>
      <c r="G984" t="s">
        <v>327</v>
      </c>
      <c r="H984" t="s">
        <v>21</v>
      </c>
      <c r="J984">
        <v>1</v>
      </c>
      <c r="K984">
        <v>16.5</v>
      </c>
      <c r="L984">
        <v>0</v>
      </c>
      <c r="M984">
        <v>16.5</v>
      </c>
      <c r="N984" s="2">
        <v>46152.520833333343</v>
      </c>
      <c r="O984" t="b">
        <v>1</v>
      </c>
    </row>
    <row r="985" spans="1:15" x14ac:dyDescent="0.2">
      <c r="A985">
        <v>62238</v>
      </c>
      <c r="B985" t="s">
        <v>444</v>
      </c>
      <c r="C985" t="s">
        <v>16</v>
      </c>
      <c r="D985" t="s">
        <v>63</v>
      </c>
      <c r="E985" t="s">
        <v>206</v>
      </c>
      <c r="F985" t="s">
        <v>19</v>
      </c>
      <c r="G985" t="s">
        <v>92</v>
      </c>
      <c r="H985" t="s">
        <v>21</v>
      </c>
      <c r="K985">
        <v>16.5</v>
      </c>
      <c r="L985">
        <v>0</v>
      </c>
      <c r="M985">
        <v>16.5</v>
      </c>
      <c r="N985" s="2">
        <v>46152.520833333343</v>
      </c>
      <c r="O985" t="b">
        <v>1</v>
      </c>
    </row>
    <row r="986" spans="1:15" x14ac:dyDescent="0.2">
      <c r="A986">
        <v>62238</v>
      </c>
      <c r="B986" t="s">
        <v>444</v>
      </c>
      <c r="C986" t="s">
        <v>16</v>
      </c>
      <c r="D986" t="s">
        <v>63</v>
      </c>
      <c r="E986" t="s">
        <v>206</v>
      </c>
      <c r="F986" t="s">
        <v>19</v>
      </c>
      <c r="G986" t="s">
        <v>95</v>
      </c>
      <c r="H986" t="s">
        <v>21</v>
      </c>
      <c r="J986">
        <v>2</v>
      </c>
      <c r="K986">
        <v>16.5</v>
      </c>
      <c r="L986">
        <v>0</v>
      </c>
      <c r="M986">
        <v>16.5</v>
      </c>
      <c r="N986" s="2">
        <v>46152.520833333343</v>
      </c>
      <c r="O986" t="b">
        <v>1</v>
      </c>
    </row>
    <row r="987" spans="1:15" x14ac:dyDescent="0.2">
      <c r="A987">
        <v>62238</v>
      </c>
      <c r="B987" t="s">
        <v>444</v>
      </c>
      <c r="C987" t="s">
        <v>16</v>
      </c>
      <c r="D987" t="s">
        <v>63</v>
      </c>
      <c r="E987" t="s">
        <v>206</v>
      </c>
      <c r="F987" t="s">
        <v>19</v>
      </c>
      <c r="G987" t="s">
        <v>449</v>
      </c>
      <c r="H987" t="s">
        <v>21</v>
      </c>
      <c r="J987">
        <v>2</v>
      </c>
      <c r="K987">
        <v>16.5</v>
      </c>
      <c r="L987">
        <v>0</v>
      </c>
      <c r="M987">
        <v>16.5</v>
      </c>
      <c r="N987" s="2">
        <v>46152.520833333343</v>
      </c>
      <c r="O987" t="b">
        <v>1</v>
      </c>
    </row>
    <row r="988" spans="1:15" x14ac:dyDescent="0.2">
      <c r="A988">
        <v>62238</v>
      </c>
      <c r="B988" t="s">
        <v>444</v>
      </c>
      <c r="C988" t="s">
        <v>16</v>
      </c>
      <c r="D988" t="s">
        <v>63</v>
      </c>
      <c r="E988" t="s">
        <v>206</v>
      </c>
      <c r="F988" t="s">
        <v>19</v>
      </c>
      <c r="G988" t="s">
        <v>450</v>
      </c>
      <c r="H988" t="s">
        <v>21</v>
      </c>
      <c r="J988">
        <v>1</v>
      </c>
      <c r="K988">
        <v>16.5</v>
      </c>
      <c r="L988">
        <v>0</v>
      </c>
      <c r="M988">
        <v>16.5</v>
      </c>
      <c r="N988" s="2">
        <v>46152.520833333343</v>
      </c>
      <c r="O988" t="b">
        <v>1</v>
      </c>
    </row>
    <row r="989" spans="1:15" x14ac:dyDescent="0.2">
      <c r="A989">
        <v>62238</v>
      </c>
      <c r="B989" t="s">
        <v>444</v>
      </c>
      <c r="C989" t="s">
        <v>16</v>
      </c>
      <c r="D989" t="s">
        <v>73</v>
      </c>
      <c r="E989" t="s">
        <v>206</v>
      </c>
      <c r="F989" t="s">
        <v>19</v>
      </c>
      <c r="G989" t="s">
        <v>379</v>
      </c>
      <c r="H989" t="s">
        <v>21</v>
      </c>
      <c r="J989">
        <v>0.5</v>
      </c>
      <c r="K989">
        <v>6</v>
      </c>
      <c r="L989">
        <v>0</v>
      </c>
      <c r="M989">
        <v>6</v>
      </c>
      <c r="N989" s="2">
        <v>46152.520833333343</v>
      </c>
      <c r="O989" t="b">
        <v>1</v>
      </c>
    </row>
    <row r="990" spans="1:15" x14ac:dyDescent="0.2">
      <c r="A990">
        <v>62238</v>
      </c>
      <c r="B990" t="s">
        <v>444</v>
      </c>
      <c r="C990" t="s">
        <v>16</v>
      </c>
      <c r="D990" t="s">
        <v>73</v>
      </c>
      <c r="E990" t="s">
        <v>206</v>
      </c>
      <c r="F990" t="s">
        <v>19</v>
      </c>
      <c r="G990" t="s">
        <v>292</v>
      </c>
      <c r="H990" t="s">
        <v>21</v>
      </c>
      <c r="J990">
        <v>0.5</v>
      </c>
      <c r="K990">
        <v>6</v>
      </c>
      <c r="L990">
        <v>0</v>
      </c>
      <c r="M990">
        <v>6</v>
      </c>
      <c r="N990" s="2">
        <v>46152.520833333343</v>
      </c>
      <c r="O990" t="b">
        <v>1</v>
      </c>
    </row>
    <row r="991" spans="1:15" x14ac:dyDescent="0.2">
      <c r="A991">
        <v>62238</v>
      </c>
      <c r="B991" t="s">
        <v>444</v>
      </c>
      <c r="C991" t="s">
        <v>16</v>
      </c>
      <c r="D991" t="s">
        <v>73</v>
      </c>
      <c r="E991" t="s">
        <v>206</v>
      </c>
      <c r="F991" t="s">
        <v>19</v>
      </c>
      <c r="G991" t="s">
        <v>391</v>
      </c>
      <c r="H991" t="s">
        <v>21</v>
      </c>
      <c r="J991">
        <v>1</v>
      </c>
      <c r="K991">
        <v>6</v>
      </c>
      <c r="L991">
        <v>0</v>
      </c>
      <c r="M991">
        <v>6</v>
      </c>
      <c r="N991" s="2">
        <v>46152.520833333343</v>
      </c>
      <c r="O991" t="b">
        <v>1</v>
      </c>
    </row>
    <row r="992" spans="1:15" x14ac:dyDescent="0.2">
      <c r="A992">
        <v>62238</v>
      </c>
      <c r="B992" t="s">
        <v>444</v>
      </c>
      <c r="C992" t="s">
        <v>16</v>
      </c>
      <c r="D992" t="s">
        <v>73</v>
      </c>
      <c r="E992" t="s">
        <v>206</v>
      </c>
      <c r="F992" t="s">
        <v>19</v>
      </c>
      <c r="G992" t="s">
        <v>392</v>
      </c>
      <c r="H992" t="s">
        <v>21</v>
      </c>
      <c r="J992">
        <v>2</v>
      </c>
      <c r="K992">
        <v>6</v>
      </c>
      <c r="L992">
        <v>0</v>
      </c>
      <c r="M992">
        <v>6</v>
      </c>
      <c r="N992" s="2">
        <v>46152.520833333343</v>
      </c>
      <c r="O992" t="b">
        <v>1</v>
      </c>
    </row>
    <row r="993" spans="1:15" x14ac:dyDescent="0.2">
      <c r="A993">
        <v>62238</v>
      </c>
      <c r="B993" t="s">
        <v>444</v>
      </c>
      <c r="C993" t="s">
        <v>16</v>
      </c>
      <c r="D993" t="s">
        <v>73</v>
      </c>
      <c r="E993" t="s">
        <v>206</v>
      </c>
      <c r="F993" t="s">
        <v>19</v>
      </c>
      <c r="G993" t="s">
        <v>393</v>
      </c>
      <c r="H993" t="s">
        <v>21</v>
      </c>
      <c r="J993">
        <v>2</v>
      </c>
      <c r="K993">
        <v>6</v>
      </c>
      <c r="L993">
        <v>0</v>
      </c>
      <c r="M993">
        <v>6</v>
      </c>
      <c r="N993" s="2">
        <v>46152.520833333343</v>
      </c>
      <c r="O993" t="b">
        <v>1</v>
      </c>
    </row>
    <row r="994" spans="1:15" x14ac:dyDescent="0.2">
      <c r="A994">
        <v>43326</v>
      </c>
      <c r="B994" t="s">
        <v>396</v>
      </c>
      <c r="C994" t="s">
        <v>16</v>
      </c>
      <c r="D994" t="s">
        <v>451</v>
      </c>
      <c r="E994" t="s">
        <v>105</v>
      </c>
      <c r="F994" t="s">
        <v>19</v>
      </c>
      <c r="G994" t="s">
        <v>452</v>
      </c>
      <c r="H994" t="s">
        <v>21</v>
      </c>
      <c r="J994">
        <v>2</v>
      </c>
      <c r="K994">
        <v>4</v>
      </c>
      <c r="L994">
        <v>2</v>
      </c>
      <c r="M994">
        <v>2</v>
      </c>
      <c r="O994" t="b">
        <v>1</v>
      </c>
    </row>
    <row r="995" spans="1:15" x14ac:dyDescent="0.2">
      <c r="A995">
        <v>60441</v>
      </c>
      <c r="B995" t="s">
        <v>453</v>
      </c>
      <c r="C995" t="s">
        <v>16</v>
      </c>
      <c r="D995" t="s">
        <v>29</v>
      </c>
      <c r="E995" t="s">
        <v>77</v>
      </c>
      <c r="F995" t="s">
        <v>19</v>
      </c>
      <c r="G995" t="s">
        <v>454</v>
      </c>
      <c r="H995" t="s">
        <v>21</v>
      </c>
      <c r="I995" t="s">
        <v>77</v>
      </c>
      <c r="J995">
        <v>4</v>
      </c>
      <c r="K995">
        <v>37.5</v>
      </c>
      <c r="L995">
        <v>0</v>
      </c>
      <c r="M995">
        <v>37.5</v>
      </c>
      <c r="O995" t="b">
        <v>0</v>
      </c>
    </row>
    <row r="996" spans="1:15" x14ac:dyDescent="0.2">
      <c r="A996">
        <v>60441</v>
      </c>
      <c r="B996" t="s">
        <v>453</v>
      </c>
      <c r="C996" t="s">
        <v>16</v>
      </c>
      <c r="D996" t="s">
        <v>29</v>
      </c>
      <c r="E996" t="s">
        <v>77</v>
      </c>
      <c r="F996" t="s">
        <v>19</v>
      </c>
      <c r="G996" t="s">
        <v>32</v>
      </c>
      <c r="H996" t="s">
        <v>21</v>
      </c>
      <c r="J996">
        <v>1</v>
      </c>
      <c r="K996">
        <v>37.5</v>
      </c>
      <c r="L996">
        <v>0</v>
      </c>
      <c r="M996">
        <v>37.5</v>
      </c>
      <c r="O996" t="b">
        <v>0</v>
      </c>
    </row>
    <row r="997" spans="1:15" x14ac:dyDescent="0.2">
      <c r="A997">
        <v>60441</v>
      </c>
      <c r="B997" t="s">
        <v>453</v>
      </c>
      <c r="C997" t="s">
        <v>16</v>
      </c>
      <c r="D997" t="s">
        <v>29</v>
      </c>
      <c r="E997" t="s">
        <v>77</v>
      </c>
      <c r="F997" t="s">
        <v>19</v>
      </c>
      <c r="G997" t="s">
        <v>30</v>
      </c>
      <c r="H997" t="s">
        <v>21</v>
      </c>
      <c r="J997">
        <v>1</v>
      </c>
      <c r="K997">
        <v>37.5</v>
      </c>
      <c r="L997">
        <v>0</v>
      </c>
      <c r="M997">
        <v>37.5</v>
      </c>
      <c r="O997" t="b">
        <v>0</v>
      </c>
    </row>
    <row r="998" spans="1:15" x14ac:dyDescent="0.2">
      <c r="A998">
        <v>60441</v>
      </c>
      <c r="B998" t="s">
        <v>453</v>
      </c>
      <c r="C998" t="s">
        <v>16</v>
      </c>
      <c r="D998" t="s">
        <v>29</v>
      </c>
      <c r="E998" t="s">
        <v>77</v>
      </c>
      <c r="F998" t="s">
        <v>19</v>
      </c>
      <c r="G998" t="s">
        <v>31</v>
      </c>
      <c r="H998" t="s">
        <v>21</v>
      </c>
      <c r="J998">
        <v>0.5</v>
      </c>
      <c r="K998">
        <v>37.5</v>
      </c>
      <c r="L998">
        <v>0</v>
      </c>
      <c r="M998">
        <v>37.5</v>
      </c>
      <c r="O998" t="b">
        <v>0</v>
      </c>
    </row>
    <row r="999" spans="1:15" x14ac:dyDescent="0.2">
      <c r="A999">
        <v>60441</v>
      </c>
      <c r="B999" t="s">
        <v>453</v>
      </c>
      <c r="C999" t="s">
        <v>16</v>
      </c>
      <c r="D999" t="s">
        <v>29</v>
      </c>
      <c r="E999" t="s">
        <v>77</v>
      </c>
      <c r="F999" t="s">
        <v>19</v>
      </c>
      <c r="G999" t="s">
        <v>227</v>
      </c>
      <c r="H999" t="s">
        <v>21</v>
      </c>
      <c r="K999">
        <v>37.5</v>
      </c>
      <c r="L999">
        <v>0</v>
      </c>
      <c r="M999">
        <v>37.5</v>
      </c>
      <c r="O999" t="b">
        <v>0</v>
      </c>
    </row>
    <row r="1000" spans="1:15" x14ac:dyDescent="0.2">
      <c r="A1000">
        <v>60441</v>
      </c>
      <c r="B1000" t="s">
        <v>453</v>
      </c>
      <c r="C1000" t="s">
        <v>16</v>
      </c>
      <c r="D1000" t="s">
        <v>29</v>
      </c>
      <c r="E1000" t="s">
        <v>77</v>
      </c>
      <c r="F1000" t="s">
        <v>19</v>
      </c>
      <c r="G1000" t="s">
        <v>146</v>
      </c>
      <c r="H1000" t="s">
        <v>21</v>
      </c>
      <c r="J1000">
        <v>2</v>
      </c>
      <c r="K1000">
        <v>37.5</v>
      </c>
      <c r="L1000">
        <v>0</v>
      </c>
      <c r="M1000">
        <v>37.5</v>
      </c>
      <c r="O1000" t="b">
        <v>0</v>
      </c>
    </row>
    <row r="1001" spans="1:15" x14ac:dyDescent="0.2">
      <c r="A1001">
        <v>60441</v>
      </c>
      <c r="B1001" t="s">
        <v>453</v>
      </c>
      <c r="C1001" t="s">
        <v>16</v>
      </c>
      <c r="D1001" t="s">
        <v>29</v>
      </c>
      <c r="E1001" t="s">
        <v>77</v>
      </c>
      <c r="F1001" t="s">
        <v>19</v>
      </c>
      <c r="G1001" t="s">
        <v>33</v>
      </c>
      <c r="H1001" t="s">
        <v>21</v>
      </c>
      <c r="J1001">
        <v>2</v>
      </c>
      <c r="K1001">
        <v>37.5</v>
      </c>
      <c r="L1001">
        <v>0</v>
      </c>
      <c r="M1001">
        <v>37.5</v>
      </c>
      <c r="O1001" t="b">
        <v>0</v>
      </c>
    </row>
    <row r="1002" spans="1:15" x14ac:dyDescent="0.2">
      <c r="A1002">
        <v>60441</v>
      </c>
      <c r="B1002" t="s">
        <v>453</v>
      </c>
      <c r="C1002" t="s">
        <v>16</v>
      </c>
      <c r="D1002" t="s">
        <v>29</v>
      </c>
      <c r="E1002" t="s">
        <v>77</v>
      </c>
      <c r="F1002" t="s">
        <v>19</v>
      </c>
      <c r="G1002" t="s">
        <v>35</v>
      </c>
      <c r="H1002" t="s">
        <v>21</v>
      </c>
      <c r="J1002">
        <v>0.5</v>
      </c>
      <c r="K1002">
        <v>37.5</v>
      </c>
      <c r="L1002">
        <v>0</v>
      </c>
      <c r="M1002">
        <v>37.5</v>
      </c>
      <c r="O1002" t="b">
        <v>0</v>
      </c>
    </row>
    <row r="1003" spans="1:15" x14ac:dyDescent="0.2">
      <c r="A1003">
        <v>60441</v>
      </c>
      <c r="B1003" t="s">
        <v>453</v>
      </c>
      <c r="C1003" t="s">
        <v>16</v>
      </c>
      <c r="D1003" t="s">
        <v>29</v>
      </c>
      <c r="E1003" t="s">
        <v>77</v>
      </c>
      <c r="F1003" t="s">
        <v>19</v>
      </c>
      <c r="G1003" t="s">
        <v>139</v>
      </c>
      <c r="H1003" t="s">
        <v>21</v>
      </c>
      <c r="J1003">
        <v>1</v>
      </c>
      <c r="K1003">
        <v>37.5</v>
      </c>
      <c r="L1003">
        <v>0</v>
      </c>
      <c r="M1003">
        <v>37.5</v>
      </c>
      <c r="O1003" t="b">
        <v>0</v>
      </c>
    </row>
    <row r="1004" spans="1:15" x14ac:dyDescent="0.2">
      <c r="A1004">
        <v>60441</v>
      </c>
      <c r="B1004" t="s">
        <v>453</v>
      </c>
      <c r="C1004" t="s">
        <v>16</v>
      </c>
      <c r="D1004" t="s">
        <v>29</v>
      </c>
      <c r="E1004" t="s">
        <v>77</v>
      </c>
      <c r="F1004" t="s">
        <v>19</v>
      </c>
      <c r="G1004" t="s">
        <v>150</v>
      </c>
      <c r="H1004" t="s">
        <v>21</v>
      </c>
      <c r="J1004">
        <v>1</v>
      </c>
      <c r="K1004">
        <v>37.5</v>
      </c>
      <c r="L1004">
        <v>0</v>
      </c>
      <c r="M1004">
        <v>37.5</v>
      </c>
      <c r="O1004" t="b">
        <v>0</v>
      </c>
    </row>
    <row r="1005" spans="1:15" x14ac:dyDescent="0.2">
      <c r="A1005">
        <v>60441</v>
      </c>
      <c r="B1005" t="s">
        <v>453</v>
      </c>
      <c r="C1005" t="s">
        <v>16</v>
      </c>
      <c r="D1005" t="s">
        <v>29</v>
      </c>
      <c r="E1005" t="s">
        <v>77</v>
      </c>
      <c r="F1005" t="s">
        <v>19</v>
      </c>
      <c r="G1005" t="s">
        <v>435</v>
      </c>
      <c r="H1005" t="s">
        <v>21</v>
      </c>
      <c r="J1005">
        <v>4</v>
      </c>
      <c r="K1005">
        <v>37.5</v>
      </c>
      <c r="L1005">
        <v>0</v>
      </c>
      <c r="M1005">
        <v>37.5</v>
      </c>
      <c r="O1005" t="b">
        <v>0</v>
      </c>
    </row>
    <row r="1006" spans="1:15" x14ac:dyDescent="0.2">
      <c r="A1006">
        <v>60441</v>
      </c>
      <c r="B1006" t="s">
        <v>453</v>
      </c>
      <c r="C1006" t="s">
        <v>16</v>
      </c>
      <c r="D1006" t="s">
        <v>29</v>
      </c>
      <c r="E1006" t="s">
        <v>77</v>
      </c>
      <c r="F1006" t="s">
        <v>19</v>
      </c>
      <c r="G1006" t="s">
        <v>436</v>
      </c>
      <c r="H1006" t="s">
        <v>21</v>
      </c>
      <c r="J1006">
        <v>2</v>
      </c>
      <c r="K1006">
        <v>37.5</v>
      </c>
      <c r="L1006">
        <v>0</v>
      </c>
      <c r="M1006">
        <v>37.5</v>
      </c>
      <c r="O1006" t="b">
        <v>0</v>
      </c>
    </row>
    <row r="1007" spans="1:15" x14ac:dyDescent="0.2">
      <c r="A1007">
        <v>60441</v>
      </c>
      <c r="B1007" t="s">
        <v>453</v>
      </c>
      <c r="C1007" t="s">
        <v>16</v>
      </c>
      <c r="D1007" t="s">
        <v>29</v>
      </c>
      <c r="E1007" t="s">
        <v>77</v>
      </c>
      <c r="F1007" t="s">
        <v>19</v>
      </c>
      <c r="G1007" t="s">
        <v>126</v>
      </c>
      <c r="H1007" t="s">
        <v>21</v>
      </c>
      <c r="J1007">
        <v>1</v>
      </c>
      <c r="K1007">
        <v>37.5</v>
      </c>
      <c r="L1007">
        <v>0</v>
      </c>
      <c r="M1007">
        <v>37.5</v>
      </c>
      <c r="O1007" t="b">
        <v>0</v>
      </c>
    </row>
    <row r="1008" spans="1:15" x14ac:dyDescent="0.2">
      <c r="A1008">
        <v>60441</v>
      </c>
      <c r="B1008" t="s">
        <v>453</v>
      </c>
      <c r="C1008" t="s">
        <v>16</v>
      </c>
      <c r="D1008" t="s">
        <v>29</v>
      </c>
      <c r="E1008" t="s">
        <v>77</v>
      </c>
      <c r="F1008" t="s">
        <v>19</v>
      </c>
      <c r="G1008" t="s">
        <v>213</v>
      </c>
      <c r="H1008" t="s">
        <v>21</v>
      </c>
      <c r="J1008">
        <v>1</v>
      </c>
      <c r="K1008">
        <v>37.5</v>
      </c>
      <c r="L1008">
        <v>0</v>
      </c>
      <c r="M1008">
        <v>37.5</v>
      </c>
      <c r="O1008" t="b">
        <v>0</v>
      </c>
    </row>
    <row r="1009" spans="1:15" x14ac:dyDescent="0.2">
      <c r="A1009">
        <v>60441</v>
      </c>
      <c r="B1009" t="s">
        <v>453</v>
      </c>
      <c r="C1009" t="s">
        <v>16</v>
      </c>
      <c r="D1009" t="s">
        <v>29</v>
      </c>
      <c r="E1009" t="s">
        <v>77</v>
      </c>
      <c r="F1009" t="s">
        <v>19</v>
      </c>
      <c r="G1009" t="s">
        <v>404</v>
      </c>
      <c r="H1009" t="s">
        <v>21</v>
      </c>
      <c r="J1009">
        <v>0.5</v>
      </c>
      <c r="K1009">
        <v>37.5</v>
      </c>
      <c r="L1009">
        <v>0</v>
      </c>
      <c r="M1009">
        <v>37.5</v>
      </c>
      <c r="O1009" t="b">
        <v>0</v>
      </c>
    </row>
    <row r="1010" spans="1:15" x14ac:dyDescent="0.2">
      <c r="A1010">
        <v>60441</v>
      </c>
      <c r="B1010" t="s">
        <v>453</v>
      </c>
      <c r="C1010" t="s">
        <v>16</v>
      </c>
      <c r="D1010" t="s">
        <v>29</v>
      </c>
      <c r="E1010" t="s">
        <v>77</v>
      </c>
      <c r="F1010" t="s">
        <v>19</v>
      </c>
      <c r="G1010" t="s">
        <v>212</v>
      </c>
      <c r="H1010" t="s">
        <v>21</v>
      </c>
      <c r="J1010">
        <v>0.5</v>
      </c>
      <c r="K1010">
        <v>37.5</v>
      </c>
      <c r="L1010">
        <v>0</v>
      </c>
      <c r="M1010">
        <v>37.5</v>
      </c>
      <c r="O1010" t="b">
        <v>0</v>
      </c>
    </row>
    <row r="1011" spans="1:15" x14ac:dyDescent="0.2">
      <c r="A1011">
        <v>60441</v>
      </c>
      <c r="B1011" t="s">
        <v>453</v>
      </c>
      <c r="C1011" t="s">
        <v>16</v>
      </c>
      <c r="D1011" t="s">
        <v>29</v>
      </c>
      <c r="E1011" t="s">
        <v>77</v>
      </c>
      <c r="F1011" t="s">
        <v>19</v>
      </c>
      <c r="G1011" t="s">
        <v>455</v>
      </c>
      <c r="H1011" t="s">
        <v>21</v>
      </c>
      <c r="J1011">
        <v>2</v>
      </c>
      <c r="K1011">
        <v>37.5</v>
      </c>
      <c r="L1011">
        <v>0</v>
      </c>
      <c r="M1011">
        <v>37.5</v>
      </c>
      <c r="O1011" t="b">
        <v>0</v>
      </c>
    </row>
    <row r="1012" spans="1:15" x14ac:dyDescent="0.2">
      <c r="A1012">
        <v>60441</v>
      </c>
      <c r="B1012" t="s">
        <v>453</v>
      </c>
      <c r="C1012" t="s">
        <v>16</v>
      </c>
      <c r="D1012" t="s">
        <v>29</v>
      </c>
      <c r="E1012" t="s">
        <v>77</v>
      </c>
      <c r="F1012" t="s">
        <v>19</v>
      </c>
      <c r="G1012" t="s">
        <v>456</v>
      </c>
      <c r="H1012" t="s">
        <v>21</v>
      </c>
      <c r="J1012">
        <v>1</v>
      </c>
      <c r="K1012">
        <v>37.5</v>
      </c>
      <c r="L1012">
        <v>0</v>
      </c>
      <c r="M1012">
        <v>37.5</v>
      </c>
      <c r="O1012" t="b">
        <v>0</v>
      </c>
    </row>
    <row r="1013" spans="1:15" x14ac:dyDescent="0.2">
      <c r="A1013">
        <v>60441</v>
      </c>
      <c r="B1013" t="s">
        <v>453</v>
      </c>
      <c r="C1013" t="s">
        <v>16</v>
      </c>
      <c r="D1013" t="s">
        <v>29</v>
      </c>
      <c r="E1013" t="s">
        <v>77</v>
      </c>
      <c r="F1013" t="s">
        <v>19</v>
      </c>
      <c r="G1013" t="s">
        <v>457</v>
      </c>
      <c r="H1013" t="s">
        <v>21</v>
      </c>
      <c r="J1013">
        <v>2</v>
      </c>
      <c r="K1013">
        <v>37.5</v>
      </c>
      <c r="L1013">
        <v>0</v>
      </c>
      <c r="M1013">
        <v>37.5</v>
      </c>
      <c r="O1013" t="b">
        <v>0</v>
      </c>
    </row>
    <row r="1014" spans="1:15" x14ac:dyDescent="0.2">
      <c r="A1014">
        <v>60441</v>
      </c>
      <c r="B1014" t="s">
        <v>453</v>
      </c>
      <c r="C1014" t="s">
        <v>16</v>
      </c>
      <c r="D1014" t="s">
        <v>29</v>
      </c>
      <c r="E1014" t="s">
        <v>77</v>
      </c>
      <c r="F1014" t="s">
        <v>19</v>
      </c>
      <c r="G1014" t="s">
        <v>458</v>
      </c>
      <c r="H1014" t="s">
        <v>21</v>
      </c>
      <c r="J1014">
        <v>1</v>
      </c>
      <c r="K1014">
        <v>37.5</v>
      </c>
      <c r="L1014">
        <v>0</v>
      </c>
      <c r="M1014">
        <v>37.5</v>
      </c>
      <c r="O1014" t="b">
        <v>0</v>
      </c>
    </row>
    <row r="1015" spans="1:15" x14ac:dyDescent="0.2">
      <c r="A1015">
        <v>60441</v>
      </c>
      <c r="B1015" t="s">
        <v>453</v>
      </c>
      <c r="C1015" t="s">
        <v>16</v>
      </c>
      <c r="D1015" t="s">
        <v>29</v>
      </c>
      <c r="E1015" t="s">
        <v>77</v>
      </c>
      <c r="F1015" t="s">
        <v>19</v>
      </c>
      <c r="G1015" t="s">
        <v>459</v>
      </c>
      <c r="H1015" t="s">
        <v>21</v>
      </c>
      <c r="J1015">
        <v>4</v>
      </c>
      <c r="K1015">
        <v>37.5</v>
      </c>
      <c r="L1015">
        <v>0</v>
      </c>
      <c r="M1015">
        <v>37.5</v>
      </c>
      <c r="O1015" t="b">
        <v>0</v>
      </c>
    </row>
    <row r="1016" spans="1:15" x14ac:dyDescent="0.2">
      <c r="A1016">
        <v>60441</v>
      </c>
      <c r="B1016" t="s">
        <v>453</v>
      </c>
      <c r="C1016" t="s">
        <v>16</v>
      </c>
      <c r="D1016" t="s">
        <v>29</v>
      </c>
      <c r="E1016" t="s">
        <v>77</v>
      </c>
      <c r="F1016" t="s">
        <v>19</v>
      </c>
      <c r="G1016" t="s">
        <v>131</v>
      </c>
      <c r="H1016" t="s">
        <v>21</v>
      </c>
      <c r="J1016">
        <v>1</v>
      </c>
      <c r="K1016">
        <v>37.5</v>
      </c>
      <c r="L1016">
        <v>0</v>
      </c>
      <c r="M1016">
        <v>37.5</v>
      </c>
      <c r="O1016" t="b">
        <v>0</v>
      </c>
    </row>
    <row r="1017" spans="1:15" x14ac:dyDescent="0.2">
      <c r="A1017">
        <v>60441</v>
      </c>
      <c r="B1017" t="s">
        <v>453</v>
      </c>
      <c r="C1017" t="s">
        <v>16</v>
      </c>
      <c r="D1017" t="s">
        <v>29</v>
      </c>
      <c r="E1017" t="s">
        <v>77</v>
      </c>
      <c r="F1017" t="s">
        <v>19</v>
      </c>
      <c r="G1017" t="s">
        <v>151</v>
      </c>
      <c r="H1017" t="s">
        <v>21</v>
      </c>
      <c r="J1017">
        <v>1</v>
      </c>
      <c r="K1017">
        <v>37.5</v>
      </c>
      <c r="L1017">
        <v>0</v>
      </c>
      <c r="M1017">
        <v>37.5</v>
      </c>
      <c r="O1017" t="b">
        <v>0</v>
      </c>
    </row>
    <row r="1018" spans="1:15" x14ac:dyDescent="0.2">
      <c r="A1018">
        <v>60441</v>
      </c>
      <c r="B1018" t="s">
        <v>453</v>
      </c>
      <c r="C1018" t="s">
        <v>16</v>
      </c>
      <c r="D1018" t="s">
        <v>29</v>
      </c>
      <c r="E1018" t="s">
        <v>77</v>
      </c>
      <c r="F1018" t="s">
        <v>19</v>
      </c>
      <c r="G1018" t="s">
        <v>152</v>
      </c>
      <c r="H1018" t="s">
        <v>21</v>
      </c>
      <c r="J1018">
        <v>1</v>
      </c>
      <c r="K1018">
        <v>37.5</v>
      </c>
      <c r="L1018">
        <v>0</v>
      </c>
      <c r="M1018">
        <v>37.5</v>
      </c>
      <c r="O1018" t="b">
        <v>0</v>
      </c>
    </row>
    <row r="1019" spans="1:15" x14ac:dyDescent="0.2">
      <c r="A1019">
        <v>60441</v>
      </c>
      <c r="B1019" t="s">
        <v>453</v>
      </c>
      <c r="C1019" t="s">
        <v>16</v>
      </c>
      <c r="D1019" t="s">
        <v>29</v>
      </c>
      <c r="E1019" t="s">
        <v>77</v>
      </c>
      <c r="F1019" t="s">
        <v>19</v>
      </c>
      <c r="G1019" t="s">
        <v>153</v>
      </c>
      <c r="H1019" t="s">
        <v>21</v>
      </c>
      <c r="J1019">
        <v>0.5</v>
      </c>
      <c r="K1019">
        <v>37.5</v>
      </c>
      <c r="L1019">
        <v>0</v>
      </c>
      <c r="M1019">
        <v>37.5</v>
      </c>
      <c r="O1019" t="b">
        <v>0</v>
      </c>
    </row>
    <row r="1020" spans="1:15" x14ac:dyDescent="0.2">
      <c r="A1020">
        <v>60441</v>
      </c>
      <c r="B1020" t="s">
        <v>453</v>
      </c>
      <c r="C1020" t="s">
        <v>16</v>
      </c>
      <c r="D1020" t="s">
        <v>29</v>
      </c>
      <c r="E1020" t="s">
        <v>77</v>
      </c>
      <c r="F1020" t="s">
        <v>19</v>
      </c>
      <c r="G1020" t="s">
        <v>460</v>
      </c>
      <c r="H1020" t="s">
        <v>21</v>
      </c>
      <c r="J1020">
        <v>2</v>
      </c>
      <c r="K1020">
        <v>37.5</v>
      </c>
      <c r="L1020">
        <v>0</v>
      </c>
      <c r="M1020">
        <v>37.5</v>
      </c>
      <c r="O1020" t="b">
        <v>0</v>
      </c>
    </row>
    <row r="1021" spans="1:15" x14ac:dyDescent="0.2">
      <c r="A1021">
        <v>60441</v>
      </c>
      <c r="B1021" t="s">
        <v>453</v>
      </c>
      <c r="C1021" t="s">
        <v>16</v>
      </c>
      <c r="D1021" t="s">
        <v>51</v>
      </c>
      <c r="E1021" t="s">
        <v>77</v>
      </c>
      <c r="F1021" t="s">
        <v>19</v>
      </c>
      <c r="G1021" t="s">
        <v>173</v>
      </c>
      <c r="H1021" t="s">
        <v>21</v>
      </c>
      <c r="J1021">
        <v>2</v>
      </c>
      <c r="K1021">
        <v>35.5</v>
      </c>
      <c r="L1021">
        <v>0</v>
      </c>
      <c r="M1021">
        <v>35.5</v>
      </c>
      <c r="O1021" t="b">
        <v>0</v>
      </c>
    </row>
    <row r="1022" spans="1:15" x14ac:dyDescent="0.2">
      <c r="A1022">
        <v>60441</v>
      </c>
      <c r="B1022" t="s">
        <v>453</v>
      </c>
      <c r="C1022" t="s">
        <v>16</v>
      </c>
      <c r="D1022" t="s">
        <v>51</v>
      </c>
      <c r="E1022" t="s">
        <v>77</v>
      </c>
      <c r="F1022" t="s">
        <v>19</v>
      </c>
      <c r="G1022" t="s">
        <v>32</v>
      </c>
      <c r="H1022" t="s">
        <v>21</v>
      </c>
      <c r="J1022">
        <v>1</v>
      </c>
      <c r="K1022">
        <v>35.5</v>
      </c>
      <c r="L1022">
        <v>0</v>
      </c>
      <c r="M1022">
        <v>35.5</v>
      </c>
      <c r="O1022" t="b">
        <v>0</v>
      </c>
    </row>
    <row r="1023" spans="1:15" x14ac:dyDescent="0.2">
      <c r="A1023">
        <v>60441</v>
      </c>
      <c r="B1023" t="s">
        <v>453</v>
      </c>
      <c r="C1023" t="s">
        <v>16</v>
      </c>
      <c r="D1023" t="s">
        <v>51</v>
      </c>
      <c r="E1023" t="s">
        <v>77</v>
      </c>
      <c r="F1023" t="s">
        <v>19</v>
      </c>
      <c r="G1023" t="s">
        <v>407</v>
      </c>
      <c r="H1023" t="s">
        <v>21</v>
      </c>
      <c r="J1023">
        <v>2</v>
      </c>
      <c r="K1023">
        <v>35.5</v>
      </c>
      <c r="L1023">
        <v>0</v>
      </c>
      <c r="M1023">
        <v>35.5</v>
      </c>
      <c r="O1023" t="b">
        <v>0</v>
      </c>
    </row>
    <row r="1024" spans="1:15" x14ac:dyDescent="0.2">
      <c r="A1024">
        <v>60441</v>
      </c>
      <c r="B1024" t="s">
        <v>453</v>
      </c>
      <c r="C1024" t="s">
        <v>16</v>
      </c>
      <c r="D1024" t="s">
        <v>51</v>
      </c>
      <c r="E1024" t="s">
        <v>77</v>
      </c>
      <c r="F1024" t="s">
        <v>19</v>
      </c>
      <c r="G1024" t="s">
        <v>153</v>
      </c>
      <c r="H1024" t="s">
        <v>21</v>
      </c>
      <c r="J1024">
        <v>0.5</v>
      </c>
      <c r="K1024">
        <v>35.5</v>
      </c>
      <c r="L1024">
        <v>0</v>
      </c>
      <c r="M1024">
        <v>35.5</v>
      </c>
      <c r="O1024" t="b">
        <v>0</v>
      </c>
    </row>
    <row r="1025" spans="1:15" x14ac:dyDescent="0.2">
      <c r="A1025">
        <v>60441</v>
      </c>
      <c r="B1025" t="s">
        <v>453</v>
      </c>
      <c r="C1025" t="s">
        <v>16</v>
      </c>
      <c r="D1025" t="s">
        <v>51</v>
      </c>
      <c r="E1025" t="s">
        <v>77</v>
      </c>
      <c r="F1025" t="s">
        <v>19</v>
      </c>
      <c r="G1025" t="s">
        <v>30</v>
      </c>
      <c r="H1025" t="s">
        <v>21</v>
      </c>
      <c r="J1025">
        <v>1</v>
      </c>
      <c r="K1025">
        <v>35.5</v>
      </c>
      <c r="L1025">
        <v>0</v>
      </c>
      <c r="M1025">
        <v>35.5</v>
      </c>
      <c r="O1025" t="b">
        <v>0</v>
      </c>
    </row>
    <row r="1026" spans="1:15" x14ac:dyDescent="0.2">
      <c r="A1026">
        <v>60441</v>
      </c>
      <c r="B1026" t="s">
        <v>453</v>
      </c>
      <c r="C1026" t="s">
        <v>16</v>
      </c>
      <c r="D1026" t="s">
        <v>51</v>
      </c>
      <c r="E1026" t="s">
        <v>77</v>
      </c>
      <c r="F1026" t="s">
        <v>19</v>
      </c>
      <c r="G1026" t="s">
        <v>81</v>
      </c>
      <c r="H1026" t="s">
        <v>21</v>
      </c>
      <c r="J1026">
        <v>1</v>
      </c>
      <c r="K1026">
        <v>35.5</v>
      </c>
      <c r="L1026">
        <v>0</v>
      </c>
      <c r="M1026">
        <v>35.5</v>
      </c>
      <c r="O1026" t="b">
        <v>0</v>
      </c>
    </row>
    <row r="1027" spans="1:15" x14ac:dyDescent="0.2">
      <c r="A1027">
        <v>60441</v>
      </c>
      <c r="B1027" t="s">
        <v>453</v>
      </c>
      <c r="C1027" t="s">
        <v>16</v>
      </c>
      <c r="D1027" t="s">
        <v>51</v>
      </c>
      <c r="E1027" t="s">
        <v>77</v>
      </c>
      <c r="F1027" t="s">
        <v>19</v>
      </c>
      <c r="G1027" t="s">
        <v>408</v>
      </c>
      <c r="H1027" t="s">
        <v>21</v>
      </c>
      <c r="J1027">
        <v>2</v>
      </c>
      <c r="K1027">
        <v>35.5</v>
      </c>
      <c r="L1027">
        <v>0</v>
      </c>
      <c r="M1027">
        <v>35.5</v>
      </c>
      <c r="O1027" t="b">
        <v>0</v>
      </c>
    </row>
    <row r="1028" spans="1:15" x14ac:dyDescent="0.2">
      <c r="A1028">
        <v>60441</v>
      </c>
      <c r="B1028" t="s">
        <v>453</v>
      </c>
      <c r="C1028" t="s">
        <v>16</v>
      </c>
      <c r="D1028" t="s">
        <v>51</v>
      </c>
      <c r="E1028" t="s">
        <v>77</v>
      </c>
      <c r="F1028" t="s">
        <v>19</v>
      </c>
      <c r="G1028" t="s">
        <v>80</v>
      </c>
      <c r="H1028" t="s">
        <v>21</v>
      </c>
      <c r="J1028">
        <v>2</v>
      </c>
      <c r="K1028">
        <v>35.5</v>
      </c>
      <c r="L1028">
        <v>0</v>
      </c>
      <c r="M1028">
        <v>35.5</v>
      </c>
      <c r="O1028" t="b">
        <v>0</v>
      </c>
    </row>
    <row r="1029" spans="1:15" x14ac:dyDescent="0.2">
      <c r="A1029">
        <v>60441</v>
      </c>
      <c r="B1029" t="s">
        <v>453</v>
      </c>
      <c r="C1029" t="s">
        <v>16</v>
      </c>
      <c r="D1029" t="s">
        <v>51</v>
      </c>
      <c r="E1029" t="s">
        <v>77</v>
      </c>
      <c r="F1029" t="s">
        <v>19</v>
      </c>
      <c r="G1029" t="s">
        <v>227</v>
      </c>
      <c r="H1029" t="s">
        <v>21</v>
      </c>
      <c r="K1029">
        <v>35.5</v>
      </c>
      <c r="L1029">
        <v>0</v>
      </c>
      <c r="M1029">
        <v>35.5</v>
      </c>
      <c r="O1029" t="b">
        <v>0</v>
      </c>
    </row>
    <row r="1030" spans="1:15" x14ac:dyDescent="0.2">
      <c r="A1030">
        <v>60441</v>
      </c>
      <c r="B1030" t="s">
        <v>453</v>
      </c>
      <c r="C1030" t="s">
        <v>16</v>
      </c>
      <c r="D1030" t="s">
        <v>51</v>
      </c>
      <c r="E1030" t="s">
        <v>77</v>
      </c>
      <c r="F1030" t="s">
        <v>19</v>
      </c>
      <c r="G1030" t="s">
        <v>207</v>
      </c>
      <c r="H1030" t="s">
        <v>21</v>
      </c>
      <c r="J1030">
        <v>2</v>
      </c>
      <c r="K1030">
        <v>35.5</v>
      </c>
      <c r="L1030">
        <v>0</v>
      </c>
      <c r="M1030">
        <v>35.5</v>
      </c>
      <c r="O1030" t="b">
        <v>0</v>
      </c>
    </row>
    <row r="1031" spans="1:15" x14ac:dyDescent="0.2">
      <c r="A1031">
        <v>60441</v>
      </c>
      <c r="B1031" t="s">
        <v>453</v>
      </c>
      <c r="C1031" t="s">
        <v>16</v>
      </c>
      <c r="D1031" t="s">
        <v>51</v>
      </c>
      <c r="E1031" t="s">
        <v>77</v>
      </c>
      <c r="F1031" t="s">
        <v>19</v>
      </c>
      <c r="G1031" t="s">
        <v>208</v>
      </c>
      <c r="H1031" t="s">
        <v>21</v>
      </c>
      <c r="J1031">
        <v>4</v>
      </c>
      <c r="K1031">
        <v>35.5</v>
      </c>
      <c r="L1031">
        <v>0</v>
      </c>
      <c r="M1031">
        <v>35.5</v>
      </c>
      <c r="O1031" t="b">
        <v>0</v>
      </c>
    </row>
    <row r="1032" spans="1:15" x14ac:dyDescent="0.2">
      <c r="A1032">
        <v>60441</v>
      </c>
      <c r="B1032" t="s">
        <v>453</v>
      </c>
      <c r="C1032" t="s">
        <v>16</v>
      </c>
      <c r="D1032" t="s">
        <v>51</v>
      </c>
      <c r="E1032" t="s">
        <v>77</v>
      </c>
      <c r="F1032" t="s">
        <v>19</v>
      </c>
      <c r="G1032" t="s">
        <v>402</v>
      </c>
      <c r="H1032" t="s">
        <v>21</v>
      </c>
      <c r="J1032">
        <v>4</v>
      </c>
      <c r="K1032">
        <v>35.5</v>
      </c>
      <c r="L1032">
        <v>0</v>
      </c>
      <c r="M1032">
        <v>35.5</v>
      </c>
      <c r="O1032" t="b">
        <v>0</v>
      </c>
    </row>
    <row r="1033" spans="1:15" x14ac:dyDescent="0.2">
      <c r="A1033">
        <v>60441</v>
      </c>
      <c r="B1033" t="s">
        <v>453</v>
      </c>
      <c r="C1033" t="s">
        <v>16</v>
      </c>
      <c r="D1033" t="s">
        <v>51</v>
      </c>
      <c r="E1033" t="s">
        <v>77</v>
      </c>
      <c r="F1033" t="s">
        <v>19</v>
      </c>
      <c r="G1033" t="s">
        <v>86</v>
      </c>
      <c r="H1033" t="s">
        <v>21</v>
      </c>
      <c r="J1033">
        <v>2</v>
      </c>
      <c r="K1033">
        <v>35.5</v>
      </c>
      <c r="L1033">
        <v>0</v>
      </c>
      <c r="M1033">
        <v>35.5</v>
      </c>
      <c r="O1033" t="b">
        <v>0</v>
      </c>
    </row>
    <row r="1034" spans="1:15" x14ac:dyDescent="0.2">
      <c r="A1034">
        <v>60441</v>
      </c>
      <c r="B1034" t="s">
        <v>453</v>
      </c>
      <c r="C1034" t="s">
        <v>16</v>
      </c>
      <c r="D1034" t="s">
        <v>51</v>
      </c>
      <c r="E1034" t="s">
        <v>77</v>
      </c>
      <c r="F1034" t="s">
        <v>19</v>
      </c>
      <c r="G1034" t="s">
        <v>84</v>
      </c>
      <c r="H1034" t="s">
        <v>21</v>
      </c>
      <c r="J1034">
        <v>1</v>
      </c>
      <c r="K1034">
        <v>35.5</v>
      </c>
      <c r="L1034">
        <v>0</v>
      </c>
      <c r="M1034">
        <v>35.5</v>
      </c>
      <c r="O1034" t="b">
        <v>0</v>
      </c>
    </row>
    <row r="1035" spans="1:15" x14ac:dyDescent="0.2">
      <c r="A1035">
        <v>60441</v>
      </c>
      <c r="B1035" t="s">
        <v>453</v>
      </c>
      <c r="C1035" t="s">
        <v>16</v>
      </c>
      <c r="D1035" t="s">
        <v>51</v>
      </c>
      <c r="E1035" t="s">
        <v>77</v>
      </c>
      <c r="F1035" t="s">
        <v>19</v>
      </c>
      <c r="G1035" t="s">
        <v>85</v>
      </c>
      <c r="H1035" t="s">
        <v>21</v>
      </c>
      <c r="J1035">
        <v>1</v>
      </c>
      <c r="K1035">
        <v>35.5</v>
      </c>
      <c r="L1035">
        <v>0</v>
      </c>
      <c r="M1035">
        <v>35.5</v>
      </c>
      <c r="O1035" t="b">
        <v>0</v>
      </c>
    </row>
    <row r="1036" spans="1:15" x14ac:dyDescent="0.2">
      <c r="A1036">
        <v>60441</v>
      </c>
      <c r="B1036" t="s">
        <v>453</v>
      </c>
      <c r="C1036" t="s">
        <v>16</v>
      </c>
      <c r="D1036" t="s">
        <v>51</v>
      </c>
      <c r="E1036" t="s">
        <v>77</v>
      </c>
      <c r="F1036" t="s">
        <v>19</v>
      </c>
      <c r="G1036" t="s">
        <v>461</v>
      </c>
      <c r="H1036" t="s">
        <v>21</v>
      </c>
      <c r="J1036">
        <v>1</v>
      </c>
      <c r="K1036">
        <v>35.5</v>
      </c>
      <c r="L1036">
        <v>0</v>
      </c>
      <c r="M1036">
        <v>35.5</v>
      </c>
      <c r="O1036" t="b">
        <v>0</v>
      </c>
    </row>
    <row r="1037" spans="1:15" x14ac:dyDescent="0.2">
      <c r="A1037">
        <v>60441</v>
      </c>
      <c r="B1037" t="s">
        <v>453</v>
      </c>
      <c r="C1037" t="s">
        <v>16</v>
      </c>
      <c r="D1037" t="s">
        <v>51</v>
      </c>
      <c r="E1037" t="s">
        <v>77</v>
      </c>
      <c r="F1037" t="s">
        <v>19</v>
      </c>
      <c r="G1037" t="s">
        <v>455</v>
      </c>
      <c r="H1037" t="s">
        <v>21</v>
      </c>
      <c r="J1037">
        <v>2</v>
      </c>
      <c r="K1037">
        <v>35.5</v>
      </c>
      <c r="L1037">
        <v>0</v>
      </c>
      <c r="M1037">
        <v>35.5</v>
      </c>
      <c r="O1037" t="b">
        <v>0</v>
      </c>
    </row>
    <row r="1038" spans="1:15" x14ac:dyDescent="0.2">
      <c r="A1038">
        <v>60441</v>
      </c>
      <c r="B1038" t="s">
        <v>453</v>
      </c>
      <c r="C1038" t="s">
        <v>16</v>
      </c>
      <c r="D1038" t="s">
        <v>51</v>
      </c>
      <c r="E1038" t="s">
        <v>77</v>
      </c>
      <c r="F1038" t="s">
        <v>19</v>
      </c>
      <c r="G1038" t="s">
        <v>462</v>
      </c>
      <c r="H1038" t="s">
        <v>21</v>
      </c>
      <c r="J1038">
        <v>2</v>
      </c>
      <c r="K1038">
        <v>35.5</v>
      </c>
      <c r="L1038">
        <v>0</v>
      </c>
      <c r="M1038">
        <v>35.5</v>
      </c>
      <c r="O1038" t="b">
        <v>0</v>
      </c>
    </row>
    <row r="1039" spans="1:15" x14ac:dyDescent="0.2">
      <c r="A1039">
        <v>60441</v>
      </c>
      <c r="B1039" t="s">
        <v>453</v>
      </c>
      <c r="C1039" t="s">
        <v>16</v>
      </c>
      <c r="D1039" t="s">
        <v>51</v>
      </c>
      <c r="E1039" t="s">
        <v>77</v>
      </c>
      <c r="F1039" t="s">
        <v>19</v>
      </c>
      <c r="G1039" t="s">
        <v>463</v>
      </c>
      <c r="H1039" t="s">
        <v>21</v>
      </c>
      <c r="J1039">
        <v>1</v>
      </c>
      <c r="K1039">
        <v>35.5</v>
      </c>
      <c r="L1039">
        <v>0</v>
      </c>
      <c r="M1039">
        <v>35.5</v>
      </c>
      <c r="O1039" t="b">
        <v>0</v>
      </c>
    </row>
    <row r="1040" spans="1:15" x14ac:dyDescent="0.2">
      <c r="A1040">
        <v>60441</v>
      </c>
      <c r="B1040" t="s">
        <v>453</v>
      </c>
      <c r="C1040" t="s">
        <v>16</v>
      </c>
      <c r="D1040" t="s">
        <v>51</v>
      </c>
      <c r="E1040" t="s">
        <v>77</v>
      </c>
      <c r="F1040" t="s">
        <v>19</v>
      </c>
      <c r="G1040" t="s">
        <v>459</v>
      </c>
      <c r="H1040" t="s">
        <v>21</v>
      </c>
      <c r="J1040">
        <v>4</v>
      </c>
      <c r="K1040">
        <v>35.5</v>
      </c>
      <c r="L1040">
        <v>0</v>
      </c>
      <c r="M1040">
        <v>35.5</v>
      </c>
      <c r="O1040" t="b">
        <v>0</v>
      </c>
    </row>
    <row r="1041" spans="1:15" x14ac:dyDescent="0.2">
      <c r="A1041">
        <v>60441</v>
      </c>
      <c r="B1041" t="s">
        <v>453</v>
      </c>
      <c r="C1041" t="s">
        <v>16</v>
      </c>
      <c r="D1041" t="s">
        <v>91</v>
      </c>
      <c r="E1041" t="s">
        <v>77</v>
      </c>
      <c r="F1041" t="s">
        <v>19</v>
      </c>
      <c r="G1041" t="s">
        <v>382</v>
      </c>
      <c r="H1041" t="s">
        <v>21</v>
      </c>
      <c r="J1041">
        <v>2</v>
      </c>
      <c r="K1041">
        <v>23.5</v>
      </c>
      <c r="L1041">
        <v>0</v>
      </c>
      <c r="M1041">
        <v>23.5</v>
      </c>
      <c r="N1041" s="2">
        <v>46384.5625</v>
      </c>
      <c r="O1041" t="b">
        <v>0</v>
      </c>
    </row>
    <row r="1042" spans="1:15" x14ac:dyDescent="0.2">
      <c r="A1042">
        <v>60441</v>
      </c>
      <c r="B1042" t="s">
        <v>453</v>
      </c>
      <c r="C1042" t="s">
        <v>16</v>
      </c>
      <c r="D1042" t="s">
        <v>91</v>
      </c>
      <c r="E1042" t="s">
        <v>77</v>
      </c>
      <c r="F1042" t="s">
        <v>19</v>
      </c>
      <c r="G1042" t="s">
        <v>323</v>
      </c>
      <c r="H1042" t="s">
        <v>21</v>
      </c>
      <c r="J1042">
        <v>1</v>
      </c>
      <c r="K1042">
        <v>23.5</v>
      </c>
      <c r="L1042">
        <v>0</v>
      </c>
      <c r="M1042">
        <v>23.5</v>
      </c>
      <c r="N1042" s="2">
        <v>46384.5625</v>
      </c>
      <c r="O1042" t="b">
        <v>0</v>
      </c>
    </row>
    <row r="1043" spans="1:15" x14ac:dyDescent="0.2">
      <c r="A1043">
        <v>60441</v>
      </c>
      <c r="B1043" t="s">
        <v>453</v>
      </c>
      <c r="C1043" t="s">
        <v>16</v>
      </c>
      <c r="D1043" t="s">
        <v>91</v>
      </c>
      <c r="E1043" t="s">
        <v>77</v>
      </c>
      <c r="F1043" t="s">
        <v>19</v>
      </c>
      <c r="G1043" t="s">
        <v>57</v>
      </c>
      <c r="H1043" t="s">
        <v>21</v>
      </c>
      <c r="J1043">
        <v>1</v>
      </c>
      <c r="K1043">
        <v>23.5</v>
      </c>
      <c r="L1043">
        <v>0</v>
      </c>
      <c r="M1043">
        <v>23.5</v>
      </c>
      <c r="N1043" s="2">
        <v>46384.5625</v>
      </c>
      <c r="O1043" t="b">
        <v>0</v>
      </c>
    </row>
    <row r="1044" spans="1:15" x14ac:dyDescent="0.2">
      <c r="A1044">
        <v>60441</v>
      </c>
      <c r="B1044" t="s">
        <v>453</v>
      </c>
      <c r="C1044" t="s">
        <v>16</v>
      </c>
      <c r="D1044" t="s">
        <v>91</v>
      </c>
      <c r="E1044" t="s">
        <v>77</v>
      </c>
      <c r="F1044" t="s">
        <v>19</v>
      </c>
      <c r="G1044" t="s">
        <v>325</v>
      </c>
      <c r="H1044" t="s">
        <v>21</v>
      </c>
      <c r="J1044">
        <v>2</v>
      </c>
      <c r="K1044">
        <v>23.5</v>
      </c>
      <c r="L1044">
        <v>0</v>
      </c>
      <c r="M1044">
        <v>23.5</v>
      </c>
      <c r="N1044" s="2">
        <v>46384.5625</v>
      </c>
      <c r="O1044" t="b">
        <v>0</v>
      </c>
    </row>
    <row r="1045" spans="1:15" x14ac:dyDescent="0.2">
      <c r="A1045">
        <v>60441</v>
      </c>
      <c r="B1045" t="s">
        <v>453</v>
      </c>
      <c r="C1045" t="s">
        <v>16</v>
      </c>
      <c r="D1045" t="s">
        <v>91</v>
      </c>
      <c r="E1045" t="s">
        <v>77</v>
      </c>
      <c r="F1045" t="s">
        <v>19</v>
      </c>
      <c r="G1045" t="s">
        <v>173</v>
      </c>
      <c r="H1045" t="s">
        <v>21</v>
      </c>
      <c r="J1045">
        <v>1</v>
      </c>
      <c r="K1045">
        <v>23.5</v>
      </c>
      <c r="L1045">
        <v>0</v>
      </c>
      <c r="M1045">
        <v>23.5</v>
      </c>
      <c r="N1045" s="2">
        <v>46384.5625</v>
      </c>
      <c r="O1045" t="b">
        <v>0</v>
      </c>
    </row>
    <row r="1046" spans="1:15" x14ac:dyDescent="0.2">
      <c r="A1046">
        <v>60441</v>
      </c>
      <c r="B1046" t="s">
        <v>453</v>
      </c>
      <c r="C1046" t="s">
        <v>16</v>
      </c>
      <c r="D1046" t="s">
        <v>91</v>
      </c>
      <c r="E1046" t="s">
        <v>77</v>
      </c>
      <c r="F1046" t="s">
        <v>19</v>
      </c>
      <c r="G1046" t="s">
        <v>401</v>
      </c>
      <c r="H1046" t="s">
        <v>21</v>
      </c>
      <c r="J1046">
        <v>2</v>
      </c>
      <c r="K1046">
        <v>23.5</v>
      </c>
      <c r="L1046">
        <v>0</v>
      </c>
      <c r="M1046">
        <v>23.5</v>
      </c>
      <c r="N1046" s="2">
        <v>46384.5625</v>
      </c>
      <c r="O1046" t="b">
        <v>0</v>
      </c>
    </row>
    <row r="1047" spans="1:15" x14ac:dyDescent="0.2">
      <c r="A1047">
        <v>60441</v>
      </c>
      <c r="B1047" t="s">
        <v>453</v>
      </c>
      <c r="C1047" t="s">
        <v>16</v>
      </c>
      <c r="D1047" t="s">
        <v>91</v>
      </c>
      <c r="E1047" t="s">
        <v>77</v>
      </c>
      <c r="F1047" t="s">
        <v>19</v>
      </c>
      <c r="G1047" t="s">
        <v>324</v>
      </c>
      <c r="H1047" t="s">
        <v>21</v>
      </c>
      <c r="J1047">
        <v>2</v>
      </c>
      <c r="K1047">
        <v>23.5</v>
      </c>
      <c r="L1047">
        <v>0</v>
      </c>
      <c r="M1047">
        <v>23.5</v>
      </c>
      <c r="N1047" s="2">
        <v>46384.5625</v>
      </c>
      <c r="O1047" t="b">
        <v>0</v>
      </c>
    </row>
    <row r="1048" spans="1:15" x14ac:dyDescent="0.2">
      <c r="A1048">
        <v>60441</v>
      </c>
      <c r="B1048" t="s">
        <v>453</v>
      </c>
      <c r="C1048" t="s">
        <v>16</v>
      </c>
      <c r="D1048" t="s">
        <v>91</v>
      </c>
      <c r="E1048" t="s">
        <v>77</v>
      </c>
      <c r="F1048" t="s">
        <v>19</v>
      </c>
      <c r="G1048" t="s">
        <v>390</v>
      </c>
      <c r="H1048" t="s">
        <v>21</v>
      </c>
      <c r="J1048">
        <v>2</v>
      </c>
      <c r="K1048">
        <v>23.5</v>
      </c>
      <c r="L1048">
        <v>0</v>
      </c>
      <c r="M1048">
        <v>23.5</v>
      </c>
      <c r="N1048" s="2">
        <v>46384.5625</v>
      </c>
      <c r="O1048" t="b">
        <v>0</v>
      </c>
    </row>
    <row r="1049" spans="1:15" x14ac:dyDescent="0.2">
      <c r="A1049">
        <v>60441</v>
      </c>
      <c r="B1049" t="s">
        <v>453</v>
      </c>
      <c r="C1049" t="s">
        <v>16</v>
      </c>
      <c r="D1049" t="s">
        <v>91</v>
      </c>
      <c r="E1049" t="s">
        <v>77</v>
      </c>
      <c r="F1049" t="s">
        <v>19</v>
      </c>
      <c r="G1049" t="s">
        <v>402</v>
      </c>
      <c r="H1049" t="s">
        <v>21</v>
      </c>
      <c r="J1049">
        <v>4</v>
      </c>
      <c r="K1049">
        <v>23.5</v>
      </c>
      <c r="L1049">
        <v>0</v>
      </c>
      <c r="M1049">
        <v>23.5</v>
      </c>
      <c r="N1049" s="2">
        <v>46384.5625</v>
      </c>
      <c r="O1049" t="b">
        <v>0</v>
      </c>
    </row>
    <row r="1050" spans="1:15" x14ac:dyDescent="0.2">
      <c r="A1050">
        <v>60441</v>
      </c>
      <c r="B1050" t="s">
        <v>453</v>
      </c>
      <c r="C1050" t="s">
        <v>16</v>
      </c>
      <c r="D1050" t="s">
        <v>91</v>
      </c>
      <c r="E1050" t="s">
        <v>77</v>
      </c>
      <c r="F1050" t="s">
        <v>19</v>
      </c>
      <c r="G1050" t="s">
        <v>71</v>
      </c>
      <c r="H1050" t="s">
        <v>21</v>
      </c>
      <c r="J1050">
        <v>2</v>
      </c>
      <c r="K1050">
        <v>23.5</v>
      </c>
      <c r="L1050">
        <v>0</v>
      </c>
      <c r="M1050">
        <v>23.5</v>
      </c>
      <c r="N1050" s="2">
        <v>46384.5625</v>
      </c>
      <c r="O1050" t="b">
        <v>0</v>
      </c>
    </row>
    <row r="1051" spans="1:15" x14ac:dyDescent="0.2">
      <c r="A1051">
        <v>60441</v>
      </c>
      <c r="B1051" t="s">
        <v>453</v>
      </c>
      <c r="C1051" t="s">
        <v>16</v>
      </c>
      <c r="D1051" t="s">
        <v>91</v>
      </c>
      <c r="E1051" t="s">
        <v>77</v>
      </c>
      <c r="F1051" t="s">
        <v>19</v>
      </c>
      <c r="G1051" t="s">
        <v>95</v>
      </c>
      <c r="H1051" t="s">
        <v>21</v>
      </c>
      <c r="J1051">
        <v>2</v>
      </c>
      <c r="K1051">
        <v>23.5</v>
      </c>
      <c r="L1051">
        <v>0</v>
      </c>
      <c r="M1051">
        <v>23.5</v>
      </c>
      <c r="N1051" s="2">
        <v>46384.5625</v>
      </c>
      <c r="O1051" t="b">
        <v>0</v>
      </c>
    </row>
    <row r="1052" spans="1:15" x14ac:dyDescent="0.2">
      <c r="A1052">
        <v>60441</v>
      </c>
      <c r="B1052" t="s">
        <v>453</v>
      </c>
      <c r="C1052" t="s">
        <v>16</v>
      </c>
      <c r="D1052" t="s">
        <v>91</v>
      </c>
      <c r="E1052" t="s">
        <v>77</v>
      </c>
      <c r="F1052" t="s">
        <v>19</v>
      </c>
      <c r="G1052" t="s">
        <v>92</v>
      </c>
      <c r="H1052" t="s">
        <v>21</v>
      </c>
      <c r="J1052">
        <v>0.5</v>
      </c>
      <c r="K1052">
        <v>23.5</v>
      </c>
      <c r="L1052">
        <v>0</v>
      </c>
      <c r="M1052">
        <v>23.5</v>
      </c>
      <c r="N1052" s="2">
        <v>46384.5625</v>
      </c>
      <c r="O1052" t="b">
        <v>0</v>
      </c>
    </row>
    <row r="1053" spans="1:15" x14ac:dyDescent="0.2">
      <c r="A1053">
        <v>60441</v>
      </c>
      <c r="B1053" t="s">
        <v>453</v>
      </c>
      <c r="C1053" t="s">
        <v>16</v>
      </c>
      <c r="D1053" t="s">
        <v>91</v>
      </c>
      <c r="E1053" t="s">
        <v>77</v>
      </c>
      <c r="F1053" t="s">
        <v>19</v>
      </c>
      <c r="G1053" t="s">
        <v>326</v>
      </c>
      <c r="H1053" t="s">
        <v>21</v>
      </c>
      <c r="J1053">
        <v>1</v>
      </c>
      <c r="K1053">
        <v>23.5</v>
      </c>
      <c r="L1053">
        <v>0</v>
      </c>
      <c r="M1053">
        <v>23.5</v>
      </c>
      <c r="N1053" s="2">
        <v>46384.5625</v>
      </c>
      <c r="O1053" t="b">
        <v>0</v>
      </c>
    </row>
    <row r="1054" spans="1:15" x14ac:dyDescent="0.2">
      <c r="A1054">
        <v>60441</v>
      </c>
      <c r="B1054" t="s">
        <v>453</v>
      </c>
      <c r="C1054" t="s">
        <v>16</v>
      </c>
      <c r="D1054" t="s">
        <v>91</v>
      </c>
      <c r="E1054" t="s">
        <v>77</v>
      </c>
      <c r="F1054" t="s">
        <v>19</v>
      </c>
      <c r="G1054" t="s">
        <v>327</v>
      </c>
      <c r="H1054" t="s">
        <v>21</v>
      </c>
      <c r="J1054">
        <v>1</v>
      </c>
      <c r="K1054">
        <v>23.5</v>
      </c>
      <c r="L1054">
        <v>0</v>
      </c>
      <c r="M1054">
        <v>23.5</v>
      </c>
      <c r="N1054" s="2">
        <v>46384.5625</v>
      </c>
      <c r="O1054" t="b">
        <v>0</v>
      </c>
    </row>
    <row r="1055" spans="1:15" x14ac:dyDescent="0.2">
      <c r="A1055">
        <v>60441</v>
      </c>
      <c r="B1055" t="s">
        <v>453</v>
      </c>
      <c r="C1055" t="s">
        <v>16</v>
      </c>
      <c r="D1055" t="s">
        <v>209</v>
      </c>
      <c r="E1055" t="s">
        <v>77</v>
      </c>
      <c r="F1055" t="s">
        <v>19</v>
      </c>
      <c r="G1055" t="s">
        <v>292</v>
      </c>
      <c r="H1055" t="s">
        <v>21</v>
      </c>
      <c r="J1055">
        <v>0.5</v>
      </c>
      <c r="K1055">
        <v>0.5</v>
      </c>
      <c r="L1055">
        <v>0</v>
      </c>
      <c r="M1055">
        <v>0.5</v>
      </c>
      <c r="N1055" s="2">
        <v>46384.5625</v>
      </c>
      <c r="O1055" t="b">
        <v>0</v>
      </c>
    </row>
    <row r="1056" spans="1:15" x14ac:dyDescent="0.2">
      <c r="A1056">
        <v>60441</v>
      </c>
      <c r="B1056" t="s">
        <v>453</v>
      </c>
      <c r="C1056" t="s">
        <v>16</v>
      </c>
      <c r="D1056" t="s">
        <v>209</v>
      </c>
      <c r="E1056" t="s">
        <v>77</v>
      </c>
      <c r="F1056" t="s">
        <v>19</v>
      </c>
      <c r="G1056" t="s">
        <v>379</v>
      </c>
      <c r="H1056" t="s">
        <v>21</v>
      </c>
      <c r="K1056">
        <v>0.5</v>
      </c>
      <c r="L1056">
        <v>0</v>
      </c>
      <c r="M1056">
        <v>0.5</v>
      </c>
      <c r="N1056" s="2">
        <v>46384.5625</v>
      </c>
      <c r="O1056" t="b">
        <v>0</v>
      </c>
    </row>
    <row r="1057" spans="1:15" x14ac:dyDescent="0.2">
      <c r="A1057">
        <v>62239</v>
      </c>
      <c r="B1057" t="s">
        <v>464</v>
      </c>
      <c r="C1057" t="s">
        <v>16</v>
      </c>
      <c r="D1057" t="s">
        <v>63</v>
      </c>
      <c r="E1057" t="s">
        <v>77</v>
      </c>
      <c r="F1057" t="s">
        <v>19</v>
      </c>
      <c r="G1057" t="s">
        <v>324</v>
      </c>
      <c r="H1057" t="s">
        <v>21</v>
      </c>
      <c r="I1057" t="s">
        <v>77</v>
      </c>
      <c r="J1057">
        <v>2</v>
      </c>
      <c r="K1057">
        <v>14</v>
      </c>
      <c r="L1057">
        <v>0</v>
      </c>
      <c r="M1057">
        <v>14</v>
      </c>
      <c r="N1057" s="2">
        <v>46069.5625</v>
      </c>
      <c r="O1057" t="b">
        <v>0</v>
      </c>
    </row>
    <row r="1058" spans="1:15" x14ac:dyDescent="0.2">
      <c r="A1058">
        <v>62239</v>
      </c>
      <c r="B1058" t="s">
        <v>464</v>
      </c>
      <c r="C1058" t="s">
        <v>16</v>
      </c>
      <c r="D1058" t="s">
        <v>63</v>
      </c>
      <c r="E1058" t="s">
        <v>77</v>
      </c>
      <c r="F1058" t="s">
        <v>19</v>
      </c>
      <c r="G1058" t="s">
        <v>323</v>
      </c>
      <c r="H1058" t="s">
        <v>21</v>
      </c>
      <c r="I1058" t="s">
        <v>77</v>
      </c>
      <c r="J1058">
        <v>1</v>
      </c>
      <c r="K1058">
        <v>14</v>
      </c>
      <c r="L1058">
        <v>0</v>
      </c>
      <c r="M1058">
        <v>14</v>
      </c>
      <c r="N1058" s="2">
        <v>46069.5625</v>
      </c>
      <c r="O1058" t="b">
        <v>0</v>
      </c>
    </row>
    <row r="1059" spans="1:15" x14ac:dyDescent="0.2">
      <c r="A1059">
        <v>62239</v>
      </c>
      <c r="B1059" t="s">
        <v>464</v>
      </c>
      <c r="C1059" t="s">
        <v>16</v>
      </c>
      <c r="D1059" t="s">
        <v>63</v>
      </c>
      <c r="E1059" t="s">
        <v>77</v>
      </c>
      <c r="F1059" t="s">
        <v>19</v>
      </c>
      <c r="G1059" t="s">
        <v>57</v>
      </c>
      <c r="H1059" t="s">
        <v>21</v>
      </c>
      <c r="I1059" t="s">
        <v>77</v>
      </c>
      <c r="K1059">
        <v>14</v>
      </c>
      <c r="L1059">
        <v>0</v>
      </c>
      <c r="M1059">
        <v>14</v>
      </c>
      <c r="N1059" s="2">
        <v>46069.5625</v>
      </c>
      <c r="O1059" t="b">
        <v>0</v>
      </c>
    </row>
    <row r="1060" spans="1:15" x14ac:dyDescent="0.2">
      <c r="A1060">
        <v>62239</v>
      </c>
      <c r="B1060" t="s">
        <v>464</v>
      </c>
      <c r="C1060" t="s">
        <v>16</v>
      </c>
      <c r="D1060" t="s">
        <v>63</v>
      </c>
      <c r="E1060" t="s">
        <v>77</v>
      </c>
      <c r="F1060" t="s">
        <v>19</v>
      </c>
      <c r="G1060" t="s">
        <v>58</v>
      </c>
      <c r="H1060" t="s">
        <v>21</v>
      </c>
      <c r="I1060" t="s">
        <v>77</v>
      </c>
      <c r="K1060">
        <v>14</v>
      </c>
      <c r="L1060">
        <v>0</v>
      </c>
      <c r="M1060">
        <v>14</v>
      </c>
      <c r="N1060" s="2">
        <v>46069.5625</v>
      </c>
      <c r="O1060" t="b">
        <v>0</v>
      </c>
    </row>
    <row r="1061" spans="1:15" x14ac:dyDescent="0.2">
      <c r="A1061">
        <v>62239</v>
      </c>
      <c r="B1061" t="s">
        <v>464</v>
      </c>
      <c r="C1061" t="s">
        <v>16</v>
      </c>
      <c r="D1061" t="s">
        <v>63</v>
      </c>
      <c r="E1061" t="s">
        <v>77</v>
      </c>
      <c r="F1061" t="s">
        <v>19</v>
      </c>
      <c r="G1061" t="s">
        <v>325</v>
      </c>
      <c r="H1061" t="s">
        <v>21</v>
      </c>
      <c r="I1061" t="s">
        <v>77</v>
      </c>
      <c r="J1061">
        <v>2</v>
      </c>
      <c r="K1061">
        <v>14</v>
      </c>
      <c r="L1061">
        <v>0</v>
      </c>
      <c r="M1061">
        <v>14</v>
      </c>
      <c r="N1061" s="2">
        <v>46069.5625</v>
      </c>
      <c r="O1061" t="b">
        <v>0</v>
      </c>
    </row>
    <row r="1062" spans="1:15" x14ac:dyDescent="0.2">
      <c r="A1062">
        <v>62239</v>
      </c>
      <c r="B1062" t="s">
        <v>464</v>
      </c>
      <c r="C1062" t="s">
        <v>16</v>
      </c>
      <c r="D1062" t="s">
        <v>63</v>
      </c>
      <c r="E1062" t="s">
        <v>77</v>
      </c>
      <c r="F1062" t="s">
        <v>19</v>
      </c>
      <c r="G1062" t="s">
        <v>71</v>
      </c>
      <c r="H1062" t="s">
        <v>21</v>
      </c>
      <c r="I1062" t="s">
        <v>77</v>
      </c>
      <c r="J1062">
        <v>2</v>
      </c>
      <c r="K1062">
        <v>14</v>
      </c>
      <c r="L1062">
        <v>0</v>
      </c>
      <c r="M1062">
        <v>14</v>
      </c>
      <c r="N1062" s="2">
        <v>46069.5625</v>
      </c>
      <c r="O1062" t="b">
        <v>0</v>
      </c>
    </row>
    <row r="1063" spans="1:15" x14ac:dyDescent="0.2">
      <c r="A1063">
        <v>62239</v>
      </c>
      <c r="B1063" t="s">
        <v>464</v>
      </c>
      <c r="C1063" t="s">
        <v>16</v>
      </c>
      <c r="D1063" t="s">
        <v>63</v>
      </c>
      <c r="E1063" t="s">
        <v>77</v>
      </c>
      <c r="F1063" t="s">
        <v>19</v>
      </c>
      <c r="G1063" t="s">
        <v>96</v>
      </c>
      <c r="H1063" t="s">
        <v>21</v>
      </c>
      <c r="I1063" t="s">
        <v>77</v>
      </c>
      <c r="J1063">
        <v>1</v>
      </c>
      <c r="K1063">
        <v>14</v>
      </c>
      <c r="L1063">
        <v>0</v>
      </c>
      <c r="M1063">
        <v>14</v>
      </c>
      <c r="N1063" s="2">
        <v>46069.5625</v>
      </c>
      <c r="O1063" t="b">
        <v>0</v>
      </c>
    </row>
    <row r="1064" spans="1:15" x14ac:dyDescent="0.2">
      <c r="A1064">
        <v>62239</v>
      </c>
      <c r="B1064" t="s">
        <v>464</v>
      </c>
      <c r="C1064" t="s">
        <v>16</v>
      </c>
      <c r="D1064" t="s">
        <v>63</v>
      </c>
      <c r="E1064" t="s">
        <v>77</v>
      </c>
      <c r="F1064" t="s">
        <v>19</v>
      </c>
      <c r="G1064" t="s">
        <v>327</v>
      </c>
      <c r="H1064" t="s">
        <v>21</v>
      </c>
      <c r="I1064" t="s">
        <v>77</v>
      </c>
      <c r="J1064">
        <v>1</v>
      </c>
      <c r="K1064">
        <v>14</v>
      </c>
      <c r="L1064">
        <v>0</v>
      </c>
      <c r="M1064">
        <v>14</v>
      </c>
      <c r="N1064" s="2">
        <v>46069.5625</v>
      </c>
      <c r="O1064" t="b">
        <v>0</v>
      </c>
    </row>
    <row r="1065" spans="1:15" x14ac:dyDescent="0.2">
      <c r="A1065">
        <v>62239</v>
      </c>
      <c r="B1065" t="s">
        <v>464</v>
      </c>
      <c r="C1065" t="s">
        <v>16</v>
      </c>
      <c r="D1065" t="s">
        <v>63</v>
      </c>
      <c r="E1065" t="s">
        <v>77</v>
      </c>
      <c r="F1065" t="s">
        <v>19</v>
      </c>
      <c r="G1065" t="s">
        <v>326</v>
      </c>
      <c r="H1065" t="s">
        <v>21</v>
      </c>
      <c r="I1065" t="s">
        <v>77</v>
      </c>
      <c r="J1065">
        <v>0.5</v>
      </c>
      <c r="K1065">
        <v>14</v>
      </c>
      <c r="L1065">
        <v>0</v>
      </c>
      <c r="M1065">
        <v>14</v>
      </c>
      <c r="N1065" s="2">
        <v>46069.5625</v>
      </c>
      <c r="O1065" t="b">
        <v>0</v>
      </c>
    </row>
    <row r="1066" spans="1:15" x14ac:dyDescent="0.2">
      <c r="A1066">
        <v>62239</v>
      </c>
      <c r="B1066" t="s">
        <v>464</v>
      </c>
      <c r="C1066" t="s">
        <v>16</v>
      </c>
      <c r="D1066" t="s">
        <v>63</v>
      </c>
      <c r="E1066" t="s">
        <v>77</v>
      </c>
      <c r="F1066" t="s">
        <v>19</v>
      </c>
      <c r="G1066" t="s">
        <v>95</v>
      </c>
      <c r="H1066" t="s">
        <v>21</v>
      </c>
      <c r="I1066" t="s">
        <v>77</v>
      </c>
      <c r="J1066">
        <v>2</v>
      </c>
      <c r="K1066">
        <v>14</v>
      </c>
      <c r="L1066">
        <v>0</v>
      </c>
      <c r="M1066">
        <v>14</v>
      </c>
      <c r="N1066" s="2">
        <v>46069.5625</v>
      </c>
      <c r="O1066" t="b">
        <v>0</v>
      </c>
    </row>
    <row r="1067" spans="1:15" x14ac:dyDescent="0.2">
      <c r="A1067">
        <v>62239</v>
      </c>
      <c r="B1067" t="s">
        <v>464</v>
      </c>
      <c r="C1067" t="s">
        <v>16</v>
      </c>
      <c r="D1067" t="s">
        <v>63</v>
      </c>
      <c r="E1067" t="s">
        <v>77</v>
      </c>
      <c r="F1067" t="s">
        <v>19</v>
      </c>
      <c r="G1067" t="s">
        <v>57</v>
      </c>
      <c r="H1067" t="s">
        <v>21</v>
      </c>
      <c r="I1067" t="s">
        <v>77</v>
      </c>
      <c r="J1067">
        <v>0.5</v>
      </c>
      <c r="K1067">
        <v>14</v>
      </c>
      <c r="L1067">
        <v>0</v>
      </c>
      <c r="M1067">
        <v>14</v>
      </c>
      <c r="N1067" s="2">
        <v>46069.5625</v>
      </c>
      <c r="O1067" t="b">
        <v>0</v>
      </c>
    </row>
    <row r="1068" spans="1:15" x14ac:dyDescent="0.2">
      <c r="A1068">
        <v>62239</v>
      </c>
      <c r="B1068" t="s">
        <v>464</v>
      </c>
      <c r="C1068" t="s">
        <v>16</v>
      </c>
      <c r="D1068" t="s">
        <v>63</v>
      </c>
      <c r="E1068" t="s">
        <v>77</v>
      </c>
      <c r="F1068" t="s">
        <v>19</v>
      </c>
      <c r="G1068" t="s">
        <v>56</v>
      </c>
      <c r="H1068" t="s">
        <v>21</v>
      </c>
      <c r="I1068" t="s">
        <v>77</v>
      </c>
      <c r="J1068">
        <v>2</v>
      </c>
      <c r="K1068">
        <v>14</v>
      </c>
      <c r="L1068">
        <v>0</v>
      </c>
      <c r="M1068">
        <v>14</v>
      </c>
      <c r="N1068" s="2">
        <v>46069.5625</v>
      </c>
      <c r="O1068" t="b">
        <v>0</v>
      </c>
    </row>
    <row r="1069" spans="1:15" x14ac:dyDescent="0.2">
      <c r="A1069">
        <v>62239</v>
      </c>
      <c r="B1069" t="s">
        <v>464</v>
      </c>
      <c r="C1069" t="s">
        <v>16</v>
      </c>
      <c r="D1069" t="s">
        <v>29</v>
      </c>
      <c r="E1069" t="s">
        <v>77</v>
      </c>
      <c r="F1069" t="s">
        <v>19</v>
      </c>
      <c r="G1069" t="s">
        <v>227</v>
      </c>
      <c r="H1069" t="s">
        <v>21</v>
      </c>
      <c r="I1069" t="s">
        <v>77</v>
      </c>
      <c r="K1069">
        <v>15</v>
      </c>
      <c r="L1069">
        <v>0</v>
      </c>
      <c r="M1069">
        <v>15</v>
      </c>
      <c r="N1069" s="2">
        <v>45718.5625</v>
      </c>
      <c r="O1069" t="b">
        <v>0</v>
      </c>
    </row>
    <row r="1070" spans="1:15" x14ac:dyDescent="0.2">
      <c r="A1070">
        <v>62239</v>
      </c>
      <c r="B1070" t="s">
        <v>464</v>
      </c>
      <c r="C1070" t="s">
        <v>16</v>
      </c>
      <c r="D1070" t="s">
        <v>29</v>
      </c>
      <c r="E1070" t="s">
        <v>77</v>
      </c>
      <c r="F1070" t="s">
        <v>19</v>
      </c>
      <c r="G1070" t="s">
        <v>35</v>
      </c>
      <c r="H1070" t="s">
        <v>21</v>
      </c>
      <c r="I1070" t="s">
        <v>77</v>
      </c>
      <c r="J1070">
        <v>0.5</v>
      </c>
      <c r="K1070">
        <v>15</v>
      </c>
      <c r="L1070">
        <v>0</v>
      </c>
      <c r="M1070">
        <v>15</v>
      </c>
      <c r="N1070" s="2">
        <v>45718.5625</v>
      </c>
      <c r="O1070" t="b">
        <v>0</v>
      </c>
    </row>
    <row r="1071" spans="1:15" x14ac:dyDescent="0.2">
      <c r="A1071">
        <v>62239</v>
      </c>
      <c r="B1071" t="s">
        <v>464</v>
      </c>
      <c r="C1071" t="s">
        <v>16</v>
      </c>
      <c r="D1071" t="s">
        <v>29</v>
      </c>
      <c r="E1071" t="s">
        <v>77</v>
      </c>
      <c r="F1071" t="s">
        <v>19</v>
      </c>
      <c r="G1071" t="s">
        <v>146</v>
      </c>
      <c r="H1071" t="s">
        <v>21</v>
      </c>
      <c r="I1071" t="s">
        <v>77</v>
      </c>
      <c r="J1071">
        <v>1</v>
      </c>
      <c r="K1071">
        <v>15</v>
      </c>
      <c r="L1071">
        <v>0</v>
      </c>
      <c r="M1071">
        <v>15</v>
      </c>
      <c r="N1071" s="2">
        <v>45718.5625</v>
      </c>
      <c r="O1071" t="b">
        <v>0</v>
      </c>
    </row>
    <row r="1072" spans="1:15" x14ac:dyDescent="0.2">
      <c r="A1072">
        <v>62239</v>
      </c>
      <c r="B1072" t="s">
        <v>464</v>
      </c>
      <c r="C1072" t="s">
        <v>16</v>
      </c>
      <c r="D1072" t="s">
        <v>29</v>
      </c>
      <c r="E1072" t="s">
        <v>77</v>
      </c>
      <c r="F1072" t="s">
        <v>19</v>
      </c>
      <c r="G1072" t="s">
        <v>33</v>
      </c>
      <c r="H1072" t="s">
        <v>21</v>
      </c>
      <c r="I1072" t="s">
        <v>77</v>
      </c>
      <c r="J1072">
        <v>2</v>
      </c>
      <c r="K1072">
        <v>15</v>
      </c>
      <c r="L1072">
        <v>0</v>
      </c>
      <c r="M1072">
        <v>15</v>
      </c>
      <c r="N1072" s="2">
        <v>45718.5625</v>
      </c>
      <c r="O1072" t="b">
        <v>0</v>
      </c>
    </row>
    <row r="1073" spans="1:15" x14ac:dyDescent="0.2">
      <c r="A1073">
        <v>62239</v>
      </c>
      <c r="B1073" t="s">
        <v>464</v>
      </c>
      <c r="C1073" t="s">
        <v>16</v>
      </c>
      <c r="D1073" t="s">
        <v>29</v>
      </c>
      <c r="E1073" t="s">
        <v>77</v>
      </c>
      <c r="F1073" t="s">
        <v>19</v>
      </c>
      <c r="G1073" t="s">
        <v>32</v>
      </c>
      <c r="H1073" t="s">
        <v>21</v>
      </c>
      <c r="I1073" t="s">
        <v>77</v>
      </c>
      <c r="J1073">
        <v>1</v>
      </c>
      <c r="K1073">
        <v>15</v>
      </c>
      <c r="L1073">
        <v>0</v>
      </c>
      <c r="M1073">
        <v>15</v>
      </c>
      <c r="N1073" s="2">
        <v>45718.5625</v>
      </c>
      <c r="O1073" t="b">
        <v>0</v>
      </c>
    </row>
    <row r="1074" spans="1:15" x14ac:dyDescent="0.2">
      <c r="A1074">
        <v>62239</v>
      </c>
      <c r="B1074" t="s">
        <v>464</v>
      </c>
      <c r="C1074" t="s">
        <v>16</v>
      </c>
      <c r="D1074" t="s">
        <v>29</v>
      </c>
      <c r="E1074" t="s">
        <v>77</v>
      </c>
      <c r="F1074" t="s">
        <v>19</v>
      </c>
      <c r="G1074" t="s">
        <v>30</v>
      </c>
      <c r="H1074" t="s">
        <v>21</v>
      </c>
      <c r="I1074" t="s">
        <v>77</v>
      </c>
      <c r="J1074">
        <v>1</v>
      </c>
      <c r="K1074">
        <v>15</v>
      </c>
      <c r="L1074">
        <v>0</v>
      </c>
      <c r="M1074">
        <v>15</v>
      </c>
      <c r="N1074" s="2">
        <v>45718.5625</v>
      </c>
      <c r="O1074" t="b">
        <v>0</v>
      </c>
    </row>
    <row r="1075" spans="1:15" x14ac:dyDescent="0.2">
      <c r="A1075">
        <v>62239</v>
      </c>
      <c r="B1075" t="s">
        <v>464</v>
      </c>
      <c r="C1075" t="s">
        <v>16</v>
      </c>
      <c r="D1075" t="s">
        <v>29</v>
      </c>
      <c r="E1075" t="s">
        <v>77</v>
      </c>
      <c r="F1075" t="s">
        <v>19</v>
      </c>
      <c r="G1075" t="s">
        <v>213</v>
      </c>
      <c r="H1075" t="s">
        <v>21</v>
      </c>
      <c r="I1075" t="s">
        <v>77</v>
      </c>
      <c r="K1075">
        <v>15</v>
      </c>
      <c r="L1075">
        <v>0</v>
      </c>
      <c r="M1075">
        <v>15</v>
      </c>
      <c r="N1075" s="2">
        <v>45718.5625</v>
      </c>
      <c r="O1075" t="b">
        <v>0</v>
      </c>
    </row>
    <row r="1076" spans="1:15" x14ac:dyDescent="0.2">
      <c r="A1076">
        <v>62239</v>
      </c>
      <c r="B1076" t="s">
        <v>464</v>
      </c>
      <c r="C1076" t="s">
        <v>16</v>
      </c>
      <c r="D1076" t="s">
        <v>29</v>
      </c>
      <c r="E1076" t="s">
        <v>77</v>
      </c>
      <c r="F1076" t="s">
        <v>19</v>
      </c>
      <c r="G1076" t="s">
        <v>212</v>
      </c>
      <c r="H1076" t="s">
        <v>21</v>
      </c>
      <c r="I1076" t="s">
        <v>77</v>
      </c>
      <c r="J1076">
        <v>0.5</v>
      </c>
      <c r="K1076">
        <v>15</v>
      </c>
      <c r="L1076">
        <v>0</v>
      </c>
      <c r="M1076">
        <v>15</v>
      </c>
      <c r="N1076" s="2">
        <v>45718.5625</v>
      </c>
      <c r="O1076" t="b">
        <v>0</v>
      </c>
    </row>
    <row r="1077" spans="1:15" x14ac:dyDescent="0.2">
      <c r="A1077">
        <v>62239</v>
      </c>
      <c r="B1077" t="s">
        <v>464</v>
      </c>
      <c r="C1077" t="s">
        <v>16</v>
      </c>
      <c r="D1077" t="s">
        <v>29</v>
      </c>
      <c r="E1077" t="s">
        <v>77</v>
      </c>
      <c r="F1077" t="s">
        <v>19</v>
      </c>
      <c r="G1077" t="s">
        <v>465</v>
      </c>
      <c r="H1077" t="s">
        <v>21</v>
      </c>
      <c r="I1077" t="s">
        <v>77</v>
      </c>
      <c r="J1077">
        <v>1</v>
      </c>
      <c r="K1077">
        <v>15</v>
      </c>
      <c r="L1077">
        <v>0</v>
      </c>
      <c r="M1077">
        <v>15</v>
      </c>
      <c r="N1077" s="2">
        <v>45718.5625</v>
      </c>
      <c r="O1077" t="b">
        <v>0</v>
      </c>
    </row>
    <row r="1078" spans="1:15" x14ac:dyDescent="0.2">
      <c r="A1078">
        <v>62239</v>
      </c>
      <c r="B1078" t="s">
        <v>464</v>
      </c>
      <c r="C1078" t="s">
        <v>16</v>
      </c>
      <c r="D1078" t="s">
        <v>29</v>
      </c>
      <c r="E1078" t="s">
        <v>77</v>
      </c>
      <c r="F1078" t="s">
        <v>19</v>
      </c>
      <c r="G1078" t="s">
        <v>466</v>
      </c>
      <c r="H1078" t="s">
        <v>21</v>
      </c>
      <c r="I1078" t="s">
        <v>77</v>
      </c>
      <c r="J1078">
        <v>1</v>
      </c>
      <c r="K1078">
        <v>15</v>
      </c>
      <c r="L1078">
        <v>0</v>
      </c>
      <c r="M1078">
        <v>15</v>
      </c>
      <c r="N1078" s="2">
        <v>45718.5625</v>
      </c>
      <c r="O1078" t="b">
        <v>0</v>
      </c>
    </row>
    <row r="1079" spans="1:15" x14ac:dyDescent="0.2">
      <c r="A1079">
        <v>62239</v>
      </c>
      <c r="B1079" t="s">
        <v>464</v>
      </c>
      <c r="C1079" t="s">
        <v>16</v>
      </c>
      <c r="D1079" t="s">
        <v>29</v>
      </c>
      <c r="E1079" t="s">
        <v>77</v>
      </c>
      <c r="F1079" t="s">
        <v>19</v>
      </c>
      <c r="G1079" t="s">
        <v>467</v>
      </c>
      <c r="H1079" t="s">
        <v>21</v>
      </c>
      <c r="I1079" t="s">
        <v>77</v>
      </c>
      <c r="J1079">
        <v>1</v>
      </c>
      <c r="K1079">
        <v>15</v>
      </c>
      <c r="L1079">
        <v>0</v>
      </c>
      <c r="M1079">
        <v>15</v>
      </c>
      <c r="N1079" s="2">
        <v>45718.5625</v>
      </c>
      <c r="O1079" t="b">
        <v>0</v>
      </c>
    </row>
    <row r="1080" spans="1:15" x14ac:dyDescent="0.2">
      <c r="A1080">
        <v>62239</v>
      </c>
      <c r="B1080" t="s">
        <v>464</v>
      </c>
      <c r="C1080" t="s">
        <v>16</v>
      </c>
      <c r="D1080" t="s">
        <v>29</v>
      </c>
      <c r="E1080" t="s">
        <v>77</v>
      </c>
      <c r="F1080" t="s">
        <v>19</v>
      </c>
      <c r="G1080" t="s">
        <v>468</v>
      </c>
      <c r="H1080" t="s">
        <v>21</v>
      </c>
      <c r="I1080" t="s">
        <v>77</v>
      </c>
      <c r="J1080">
        <v>1</v>
      </c>
      <c r="K1080">
        <v>15</v>
      </c>
      <c r="L1080">
        <v>0</v>
      </c>
      <c r="M1080">
        <v>15</v>
      </c>
      <c r="N1080" s="2">
        <v>45718.5625</v>
      </c>
      <c r="O1080" t="b">
        <v>0</v>
      </c>
    </row>
    <row r="1081" spans="1:15" x14ac:dyDescent="0.2">
      <c r="A1081">
        <v>62239</v>
      </c>
      <c r="B1081" t="s">
        <v>464</v>
      </c>
      <c r="C1081" t="s">
        <v>16</v>
      </c>
      <c r="D1081" t="s">
        <v>29</v>
      </c>
      <c r="E1081" t="s">
        <v>77</v>
      </c>
      <c r="F1081" t="s">
        <v>19</v>
      </c>
      <c r="G1081" t="s">
        <v>153</v>
      </c>
      <c r="H1081" t="s">
        <v>21</v>
      </c>
      <c r="I1081" t="s">
        <v>77</v>
      </c>
      <c r="J1081">
        <v>0.5</v>
      </c>
      <c r="K1081">
        <v>15</v>
      </c>
      <c r="L1081">
        <v>0</v>
      </c>
      <c r="M1081">
        <v>15</v>
      </c>
      <c r="N1081" s="2">
        <v>45718.5625</v>
      </c>
      <c r="O1081" t="b">
        <v>0</v>
      </c>
    </row>
    <row r="1082" spans="1:15" x14ac:dyDescent="0.2">
      <c r="A1082">
        <v>62239</v>
      </c>
      <c r="B1082" t="s">
        <v>464</v>
      </c>
      <c r="C1082" t="s">
        <v>16</v>
      </c>
      <c r="D1082" t="s">
        <v>29</v>
      </c>
      <c r="E1082" t="s">
        <v>77</v>
      </c>
      <c r="F1082" t="s">
        <v>19</v>
      </c>
      <c r="G1082" t="s">
        <v>151</v>
      </c>
      <c r="H1082" t="s">
        <v>21</v>
      </c>
      <c r="I1082" t="s">
        <v>77</v>
      </c>
      <c r="J1082">
        <v>1</v>
      </c>
      <c r="K1082">
        <v>15</v>
      </c>
      <c r="L1082">
        <v>0</v>
      </c>
      <c r="M1082">
        <v>15</v>
      </c>
      <c r="N1082" s="2">
        <v>45718.5625</v>
      </c>
      <c r="O1082" t="b">
        <v>0</v>
      </c>
    </row>
    <row r="1083" spans="1:15" x14ac:dyDescent="0.2">
      <c r="A1083">
        <v>62239</v>
      </c>
      <c r="B1083" t="s">
        <v>464</v>
      </c>
      <c r="C1083" t="s">
        <v>16</v>
      </c>
      <c r="D1083" t="s">
        <v>29</v>
      </c>
      <c r="E1083" t="s">
        <v>77</v>
      </c>
      <c r="F1083" t="s">
        <v>19</v>
      </c>
      <c r="G1083" t="s">
        <v>131</v>
      </c>
      <c r="H1083" t="s">
        <v>21</v>
      </c>
      <c r="I1083" t="s">
        <v>77</v>
      </c>
      <c r="J1083">
        <v>1</v>
      </c>
      <c r="K1083">
        <v>15</v>
      </c>
      <c r="L1083">
        <v>0</v>
      </c>
      <c r="M1083">
        <v>15</v>
      </c>
      <c r="N1083" s="2">
        <v>45718.5625</v>
      </c>
      <c r="O1083" t="b">
        <v>0</v>
      </c>
    </row>
    <row r="1084" spans="1:15" x14ac:dyDescent="0.2">
      <c r="A1084">
        <v>62239</v>
      </c>
      <c r="B1084" t="s">
        <v>464</v>
      </c>
      <c r="C1084" t="s">
        <v>16</v>
      </c>
      <c r="D1084" t="s">
        <v>29</v>
      </c>
      <c r="E1084" t="s">
        <v>77</v>
      </c>
      <c r="F1084" t="s">
        <v>19</v>
      </c>
      <c r="G1084" t="s">
        <v>152</v>
      </c>
      <c r="H1084" t="s">
        <v>21</v>
      </c>
      <c r="I1084" t="s">
        <v>77</v>
      </c>
      <c r="J1084">
        <v>1</v>
      </c>
      <c r="K1084">
        <v>15</v>
      </c>
      <c r="L1084">
        <v>0</v>
      </c>
      <c r="M1084">
        <v>15</v>
      </c>
      <c r="N1084" s="2">
        <v>45718.5625</v>
      </c>
      <c r="O1084" t="b">
        <v>0</v>
      </c>
    </row>
    <row r="1085" spans="1:15" x14ac:dyDescent="0.2">
      <c r="A1085">
        <v>62239</v>
      </c>
      <c r="B1085" t="s">
        <v>464</v>
      </c>
      <c r="C1085" t="s">
        <v>16</v>
      </c>
      <c r="D1085" t="s">
        <v>29</v>
      </c>
      <c r="E1085" t="s">
        <v>77</v>
      </c>
      <c r="F1085" t="s">
        <v>19</v>
      </c>
      <c r="G1085" t="s">
        <v>469</v>
      </c>
      <c r="H1085" t="s">
        <v>21</v>
      </c>
      <c r="I1085" t="s">
        <v>77</v>
      </c>
      <c r="J1085">
        <v>1</v>
      </c>
      <c r="K1085">
        <v>15</v>
      </c>
      <c r="L1085">
        <v>0</v>
      </c>
      <c r="M1085">
        <v>15</v>
      </c>
      <c r="N1085" s="2">
        <v>45718.5625</v>
      </c>
      <c r="O1085" t="b">
        <v>0</v>
      </c>
    </row>
    <row r="1086" spans="1:15" x14ac:dyDescent="0.2">
      <c r="A1086">
        <v>62239</v>
      </c>
      <c r="B1086" t="s">
        <v>464</v>
      </c>
      <c r="C1086" t="s">
        <v>16</v>
      </c>
      <c r="D1086" t="s">
        <v>29</v>
      </c>
      <c r="E1086" t="s">
        <v>77</v>
      </c>
      <c r="F1086" t="s">
        <v>19</v>
      </c>
      <c r="G1086" t="s">
        <v>470</v>
      </c>
      <c r="H1086" t="s">
        <v>21</v>
      </c>
      <c r="I1086" t="s">
        <v>77</v>
      </c>
      <c r="J1086">
        <v>0.5</v>
      </c>
      <c r="K1086">
        <v>15</v>
      </c>
      <c r="L1086">
        <v>0</v>
      </c>
      <c r="M1086">
        <v>15</v>
      </c>
      <c r="N1086" s="2">
        <v>45718.5625</v>
      </c>
      <c r="O1086" t="b">
        <v>0</v>
      </c>
    </row>
    <row r="1087" spans="1:15" x14ac:dyDescent="0.2">
      <c r="A1087">
        <v>62239</v>
      </c>
      <c r="B1087" t="s">
        <v>464</v>
      </c>
      <c r="C1087" t="s">
        <v>16</v>
      </c>
      <c r="D1087" t="s">
        <v>73</v>
      </c>
      <c r="E1087" t="s">
        <v>77</v>
      </c>
      <c r="F1087" t="s">
        <v>19</v>
      </c>
      <c r="G1087" t="s">
        <v>292</v>
      </c>
      <c r="H1087" t="s">
        <v>21</v>
      </c>
      <c r="I1087" t="s">
        <v>77</v>
      </c>
      <c r="J1087">
        <v>0.5</v>
      </c>
      <c r="K1087">
        <v>5.5</v>
      </c>
      <c r="L1087">
        <v>0</v>
      </c>
      <c r="M1087">
        <v>5.5</v>
      </c>
      <c r="N1087" s="2">
        <v>46069.5625</v>
      </c>
      <c r="O1087" t="b">
        <v>0</v>
      </c>
    </row>
    <row r="1088" spans="1:15" x14ac:dyDescent="0.2">
      <c r="A1088">
        <v>62239</v>
      </c>
      <c r="B1088" t="s">
        <v>464</v>
      </c>
      <c r="C1088" t="s">
        <v>16</v>
      </c>
      <c r="D1088" t="s">
        <v>73</v>
      </c>
      <c r="E1088" t="s">
        <v>77</v>
      </c>
      <c r="F1088" t="s">
        <v>19</v>
      </c>
      <c r="G1088" t="s">
        <v>379</v>
      </c>
      <c r="H1088" t="s">
        <v>21</v>
      </c>
      <c r="I1088" t="s">
        <v>77</v>
      </c>
      <c r="K1088">
        <v>5.5</v>
      </c>
      <c r="L1088">
        <v>0</v>
      </c>
      <c r="M1088">
        <v>5.5</v>
      </c>
      <c r="N1088" s="2">
        <v>46069.5625</v>
      </c>
      <c r="O1088" t="b">
        <v>0</v>
      </c>
    </row>
    <row r="1089" spans="1:15" x14ac:dyDescent="0.2">
      <c r="A1089">
        <v>62239</v>
      </c>
      <c r="B1089" t="s">
        <v>464</v>
      </c>
      <c r="C1089" t="s">
        <v>16</v>
      </c>
      <c r="D1089" t="s">
        <v>73</v>
      </c>
      <c r="E1089" t="s">
        <v>77</v>
      </c>
      <c r="F1089" t="s">
        <v>19</v>
      </c>
      <c r="G1089" t="s">
        <v>392</v>
      </c>
      <c r="H1089" t="s">
        <v>21</v>
      </c>
      <c r="I1089" t="s">
        <v>77</v>
      </c>
      <c r="J1089">
        <v>2</v>
      </c>
      <c r="K1089">
        <v>5.5</v>
      </c>
      <c r="L1089">
        <v>0</v>
      </c>
      <c r="M1089">
        <v>5.5</v>
      </c>
      <c r="N1089" s="2">
        <v>46069.5625</v>
      </c>
      <c r="O1089" t="b">
        <v>0</v>
      </c>
    </row>
    <row r="1090" spans="1:15" x14ac:dyDescent="0.2">
      <c r="A1090">
        <v>62239</v>
      </c>
      <c r="B1090" t="s">
        <v>464</v>
      </c>
      <c r="C1090" t="s">
        <v>16</v>
      </c>
      <c r="D1090" t="s">
        <v>73</v>
      </c>
      <c r="E1090" t="s">
        <v>77</v>
      </c>
      <c r="F1090" t="s">
        <v>19</v>
      </c>
      <c r="G1090" t="s">
        <v>391</v>
      </c>
      <c r="H1090" t="s">
        <v>21</v>
      </c>
      <c r="I1090" t="s">
        <v>77</v>
      </c>
      <c r="J1090">
        <v>1</v>
      </c>
      <c r="K1090">
        <v>5.5</v>
      </c>
      <c r="L1090">
        <v>0</v>
      </c>
      <c r="M1090">
        <v>5.5</v>
      </c>
      <c r="N1090" s="2">
        <v>46069.5625</v>
      </c>
      <c r="O1090" t="b">
        <v>0</v>
      </c>
    </row>
    <row r="1091" spans="1:15" x14ac:dyDescent="0.2">
      <c r="A1091">
        <v>62239</v>
      </c>
      <c r="B1091" t="s">
        <v>464</v>
      </c>
      <c r="C1091" t="s">
        <v>16</v>
      </c>
      <c r="D1091" t="s">
        <v>73</v>
      </c>
      <c r="E1091" t="s">
        <v>77</v>
      </c>
      <c r="F1091" t="s">
        <v>19</v>
      </c>
      <c r="G1091" t="s">
        <v>393</v>
      </c>
      <c r="H1091" t="s">
        <v>21</v>
      </c>
      <c r="I1091" t="s">
        <v>77</v>
      </c>
      <c r="J1091">
        <v>2</v>
      </c>
      <c r="K1091">
        <v>5.5</v>
      </c>
      <c r="L1091">
        <v>0</v>
      </c>
      <c r="M1091">
        <v>5.5</v>
      </c>
      <c r="N1091" s="2">
        <v>46069.5625</v>
      </c>
      <c r="O1091" t="b">
        <v>0</v>
      </c>
    </row>
    <row r="1092" spans="1:15" x14ac:dyDescent="0.2">
      <c r="A1092">
        <v>62239</v>
      </c>
      <c r="B1092" t="s">
        <v>464</v>
      </c>
      <c r="C1092" t="s">
        <v>16</v>
      </c>
      <c r="D1092" t="s">
        <v>425</v>
      </c>
      <c r="E1092" t="s">
        <v>77</v>
      </c>
      <c r="F1092" t="s">
        <v>19</v>
      </c>
      <c r="G1092" t="s">
        <v>426</v>
      </c>
      <c r="H1092" t="s">
        <v>21</v>
      </c>
      <c r="I1092" t="s">
        <v>77</v>
      </c>
      <c r="J1092">
        <v>1</v>
      </c>
      <c r="K1092">
        <v>12</v>
      </c>
      <c r="L1092">
        <v>10</v>
      </c>
      <c r="M1092">
        <v>2</v>
      </c>
      <c r="O1092" t="b">
        <v>0</v>
      </c>
    </row>
    <row r="1093" spans="1:15" x14ac:dyDescent="0.2">
      <c r="A1093">
        <v>62239</v>
      </c>
      <c r="B1093" t="s">
        <v>464</v>
      </c>
      <c r="C1093" t="s">
        <v>16</v>
      </c>
      <c r="D1093" t="s">
        <v>425</v>
      </c>
      <c r="E1093" t="s">
        <v>77</v>
      </c>
      <c r="F1093" t="s">
        <v>19</v>
      </c>
      <c r="G1093" t="s">
        <v>471</v>
      </c>
      <c r="H1093" t="s">
        <v>21</v>
      </c>
      <c r="I1093" t="s">
        <v>77</v>
      </c>
      <c r="J1093">
        <v>1</v>
      </c>
      <c r="K1093">
        <v>12</v>
      </c>
      <c r="L1093">
        <v>10</v>
      </c>
      <c r="M1093">
        <v>2</v>
      </c>
      <c r="O1093" t="b">
        <v>0</v>
      </c>
    </row>
    <row r="1094" spans="1:15" x14ac:dyDescent="0.2">
      <c r="A1094">
        <v>62239</v>
      </c>
      <c r="B1094" t="s">
        <v>464</v>
      </c>
      <c r="C1094" t="s">
        <v>16</v>
      </c>
      <c r="D1094" t="s">
        <v>51</v>
      </c>
      <c r="E1094" t="s">
        <v>77</v>
      </c>
      <c r="F1094" t="s">
        <v>19</v>
      </c>
      <c r="G1094" t="s">
        <v>80</v>
      </c>
      <c r="H1094" t="s">
        <v>21</v>
      </c>
      <c r="I1094" t="s">
        <v>77</v>
      </c>
      <c r="J1094">
        <v>1</v>
      </c>
      <c r="K1094">
        <v>12</v>
      </c>
      <c r="L1094">
        <v>0</v>
      </c>
      <c r="M1094">
        <v>12</v>
      </c>
      <c r="N1094" s="2">
        <v>45950.520833333343</v>
      </c>
      <c r="O1094" t="b">
        <v>0</v>
      </c>
    </row>
    <row r="1095" spans="1:15" x14ac:dyDescent="0.2">
      <c r="A1095">
        <v>62239</v>
      </c>
      <c r="B1095" t="s">
        <v>464</v>
      </c>
      <c r="C1095" t="s">
        <v>16</v>
      </c>
      <c r="D1095" t="s">
        <v>51</v>
      </c>
      <c r="E1095" t="s">
        <v>77</v>
      </c>
      <c r="F1095" t="s">
        <v>19</v>
      </c>
      <c r="G1095" t="s">
        <v>81</v>
      </c>
      <c r="H1095" t="s">
        <v>21</v>
      </c>
      <c r="I1095" t="s">
        <v>77</v>
      </c>
      <c r="J1095">
        <v>1</v>
      </c>
      <c r="K1095">
        <v>12</v>
      </c>
      <c r="L1095">
        <v>0</v>
      </c>
      <c r="M1095">
        <v>12</v>
      </c>
      <c r="N1095" s="2">
        <v>45950.520833333343</v>
      </c>
      <c r="O1095" t="b">
        <v>0</v>
      </c>
    </row>
    <row r="1096" spans="1:15" x14ac:dyDescent="0.2">
      <c r="A1096">
        <v>62239</v>
      </c>
      <c r="B1096" t="s">
        <v>464</v>
      </c>
      <c r="C1096" t="s">
        <v>16</v>
      </c>
      <c r="D1096" t="s">
        <v>51</v>
      </c>
      <c r="E1096" t="s">
        <v>77</v>
      </c>
      <c r="F1096" t="s">
        <v>19</v>
      </c>
      <c r="G1096" t="s">
        <v>177</v>
      </c>
      <c r="H1096" t="s">
        <v>21</v>
      </c>
      <c r="I1096" t="s">
        <v>77</v>
      </c>
      <c r="J1096">
        <v>0</v>
      </c>
      <c r="K1096">
        <v>12</v>
      </c>
      <c r="L1096">
        <v>0</v>
      </c>
      <c r="M1096">
        <v>12</v>
      </c>
      <c r="N1096" s="2">
        <v>45950.520833333343</v>
      </c>
      <c r="O1096" t="b">
        <v>0</v>
      </c>
    </row>
    <row r="1097" spans="1:15" x14ac:dyDescent="0.2">
      <c r="A1097">
        <v>62239</v>
      </c>
      <c r="B1097" t="s">
        <v>464</v>
      </c>
      <c r="C1097" t="s">
        <v>16</v>
      </c>
      <c r="D1097" t="s">
        <v>51</v>
      </c>
      <c r="E1097" t="s">
        <v>77</v>
      </c>
      <c r="F1097" t="s">
        <v>19</v>
      </c>
      <c r="G1097" t="s">
        <v>466</v>
      </c>
      <c r="H1097" t="s">
        <v>21</v>
      </c>
      <c r="I1097" t="s">
        <v>77</v>
      </c>
      <c r="J1097">
        <v>1</v>
      </c>
      <c r="K1097">
        <v>12</v>
      </c>
      <c r="L1097">
        <v>0</v>
      </c>
      <c r="M1097">
        <v>12</v>
      </c>
      <c r="N1097" s="2">
        <v>45950.520833333343</v>
      </c>
      <c r="O1097" t="b">
        <v>0</v>
      </c>
    </row>
    <row r="1098" spans="1:15" x14ac:dyDescent="0.2">
      <c r="A1098">
        <v>62239</v>
      </c>
      <c r="B1098" t="s">
        <v>464</v>
      </c>
      <c r="C1098" t="s">
        <v>16</v>
      </c>
      <c r="D1098" t="s">
        <v>51</v>
      </c>
      <c r="E1098" t="s">
        <v>77</v>
      </c>
      <c r="F1098" t="s">
        <v>19</v>
      </c>
      <c r="G1098" t="s">
        <v>55</v>
      </c>
      <c r="H1098" t="s">
        <v>21</v>
      </c>
      <c r="I1098" t="s">
        <v>77</v>
      </c>
      <c r="K1098">
        <v>12</v>
      </c>
      <c r="L1098">
        <v>0</v>
      </c>
      <c r="M1098">
        <v>12</v>
      </c>
      <c r="N1098" s="2">
        <v>45950.520833333343</v>
      </c>
      <c r="O1098" t="b">
        <v>0</v>
      </c>
    </row>
    <row r="1099" spans="1:15" x14ac:dyDescent="0.2">
      <c r="A1099">
        <v>62239</v>
      </c>
      <c r="B1099" t="s">
        <v>464</v>
      </c>
      <c r="C1099" t="s">
        <v>16</v>
      </c>
      <c r="D1099" t="s">
        <v>51</v>
      </c>
      <c r="E1099" t="s">
        <v>77</v>
      </c>
      <c r="F1099" t="s">
        <v>19</v>
      </c>
      <c r="G1099" t="s">
        <v>58</v>
      </c>
      <c r="H1099" t="s">
        <v>21</v>
      </c>
      <c r="I1099" t="s">
        <v>77</v>
      </c>
      <c r="J1099">
        <v>1</v>
      </c>
      <c r="K1099">
        <v>12</v>
      </c>
      <c r="L1099">
        <v>0</v>
      </c>
      <c r="M1099">
        <v>12</v>
      </c>
      <c r="N1099" s="2">
        <v>45950.520833333343</v>
      </c>
      <c r="O1099" t="b">
        <v>0</v>
      </c>
    </row>
    <row r="1100" spans="1:15" x14ac:dyDescent="0.2">
      <c r="A1100">
        <v>62239</v>
      </c>
      <c r="B1100" t="s">
        <v>464</v>
      </c>
      <c r="C1100" t="s">
        <v>16</v>
      </c>
      <c r="D1100" t="s">
        <v>51</v>
      </c>
      <c r="E1100" t="s">
        <v>77</v>
      </c>
      <c r="F1100" t="s">
        <v>19</v>
      </c>
      <c r="G1100" t="s">
        <v>89</v>
      </c>
      <c r="H1100" t="s">
        <v>21</v>
      </c>
      <c r="I1100" t="s">
        <v>77</v>
      </c>
      <c r="J1100">
        <v>2</v>
      </c>
      <c r="K1100">
        <v>12</v>
      </c>
      <c r="L1100">
        <v>0</v>
      </c>
      <c r="M1100">
        <v>12</v>
      </c>
      <c r="N1100" s="2">
        <v>45950.520833333343</v>
      </c>
      <c r="O1100" t="b">
        <v>0</v>
      </c>
    </row>
    <row r="1101" spans="1:15" x14ac:dyDescent="0.2">
      <c r="A1101">
        <v>62239</v>
      </c>
      <c r="B1101" t="s">
        <v>464</v>
      </c>
      <c r="C1101" t="s">
        <v>16</v>
      </c>
      <c r="D1101" t="s">
        <v>51</v>
      </c>
      <c r="E1101" t="s">
        <v>77</v>
      </c>
      <c r="F1101" t="s">
        <v>19</v>
      </c>
      <c r="G1101" t="s">
        <v>56</v>
      </c>
      <c r="H1101" t="s">
        <v>21</v>
      </c>
      <c r="I1101" t="s">
        <v>77</v>
      </c>
      <c r="J1101">
        <v>2</v>
      </c>
      <c r="K1101">
        <v>12</v>
      </c>
      <c r="L1101">
        <v>0</v>
      </c>
      <c r="M1101">
        <v>12</v>
      </c>
      <c r="N1101" s="2">
        <v>45950.520833333343</v>
      </c>
      <c r="O1101" t="b">
        <v>0</v>
      </c>
    </row>
    <row r="1102" spans="1:15" x14ac:dyDescent="0.2">
      <c r="A1102">
        <v>62239</v>
      </c>
      <c r="B1102" t="s">
        <v>464</v>
      </c>
      <c r="C1102" t="s">
        <v>16</v>
      </c>
      <c r="D1102" t="s">
        <v>51</v>
      </c>
      <c r="E1102" t="s">
        <v>77</v>
      </c>
      <c r="F1102" t="s">
        <v>19</v>
      </c>
      <c r="G1102" t="s">
        <v>86</v>
      </c>
      <c r="H1102" t="s">
        <v>21</v>
      </c>
      <c r="I1102" t="s">
        <v>77</v>
      </c>
      <c r="J1102">
        <v>2</v>
      </c>
      <c r="K1102">
        <v>12</v>
      </c>
      <c r="L1102">
        <v>0</v>
      </c>
      <c r="M1102">
        <v>12</v>
      </c>
      <c r="N1102" s="2">
        <v>45950.520833333343</v>
      </c>
      <c r="O1102" t="b">
        <v>0</v>
      </c>
    </row>
    <row r="1103" spans="1:15" x14ac:dyDescent="0.2">
      <c r="A1103">
        <v>62239</v>
      </c>
      <c r="B1103" t="s">
        <v>464</v>
      </c>
      <c r="C1103" t="s">
        <v>16</v>
      </c>
      <c r="D1103" t="s">
        <v>51</v>
      </c>
      <c r="E1103" t="s">
        <v>77</v>
      </c>
      <c r="F1103" t="s">
        <v>19</v>
      </c>
      <c r="G1103" t="s">
        <v>84</v>
      </c>
      <c r="H1103" t="s">
        <v>21</v>
      </c>
      <c r="I1103" t="s">
        <v>77</v>
      </c>
      <c r="J1103">
        <v>1</v>
      </c>
      <c r="K1103">
        <v>12</v>
      </c>
      <c r="L1103">
        <v>0</v>
      </c>
      <c r="M1103">
        <v>12</v>
      </c>
      <c r="N1103" s="2">
        <v>45950.520833333343</v>
      </c>
      <c r="O1103" t="b">
        <v>0</v>
      </c>
    </row>
    <row r="1104" spans="1:15" x14ac:dyDescent="0.2">
      <c r="A1104">
        <v>62239</v>
      </c>
      <c r="B1104" t="s">
        <v>464</v>
      </c>
      <c r="C1104" t="s">
        <v>16</v>
      </c>
      <c r="D1104" t="s">
        <v>51</v>
      </c>
      <c r="E1104" t="s">
        <v>77</v>
      </c>
      <c r="F1104" t="s">
        <v>19</v>
      </c>
      <c r="G1104" t="s">
        <v>85</v>
      </c>
      <c r="H1104" t="s">
        <v>21</v>
      </c>
      <c r="I1104" t="s">
        <v>77</v>
      </c>
      <c r="J1104">
        <v>1</v>
      </c>
      <c r="K1104">
        <v>12</v>
      </c>
      <c r="L1104">
        <v>0</v>
      </c>
      <c r="M1104">
        <v>12</v>
      </c>
      <c r="N1104" s="2">
        <v>45950.520833333343</v>
      </c>
      <c r="O1104" t="b">
        <v>0</v>
      </c>
    </row>
    <row r="1105" spans="1:15" x14ac:dyDescent="0.2">
      <c r="A1105">
        <v>68958</v>
      </c>
      <c r="B1105" t="s">
        <v>472</v>
      </c>
      <c r="C1105" t="s">
        <v>16</v>
      </c>
      <c r="D1105" t="s">
        <v>29</v>
      </c>
      <c r="E1105" t="s">
        <v>423</v>
      </c>
      <c r="F1105" t="s">
        <v>19</v>
      </c>
      <c r="G1105" t="s">
        <v>213</v>
      </c>
      <c r="H1105" t="s">
        <v>21</v>
      </c>
      <c r="J1105">
        <v>0.5</v>
      </c>
      <c r="K1105">
        <v>19</v>
      </c>
      <c r="L1105">
        <v>13</v>
      </c>
      <c r="M1105">
        <v>6</v>
      </c>
      <c r="N1105" s="2">
        <v>45420.520833333343</v>
      </c>
      <c r="O1105" t="b">
        <v>0</v>
      </c>
    </row>
    <row r="1106" spans="1:15" x14ac:dyDescent="0.2">
      <c r="A1106">
        <v>68958</v>
      </c>
      <c r="B1106" t="s">
        <v>472</v>
      </c>
      <c r="C1106" t="s">
        <v>16</v>
      </c>
      <c r="D1106" t="s">
        <v>29</v>
      </c>
      <c r="E1106" t="s">
        <v>423</v>
      </c>
      <c r="F1106" t="s">
        <v>19</v>
      </c>
      <c r="G1106" t="s">
        <v>473</v>
      </c>
      <c r="H1106" t="s">
        <v>21</v>
      </c>
      <c r="J1106">
        <v>0.5</v>
      </c>
      <c r="K1106">
        <v>19</v>
      </c>
      <c r="L1106">
        <v>13</v>
      </c>
      <c r="M1106">
        <v>6</v>
      </c>
      <c r="N1106" s="2">
        <v>45420.520833333343</v>
      </c>
      <c r="O1106" t="b">
        <v>0</v>
      </c>
    </row>
    <row r="1107" spans="1:15" x14ac:dyDescent="0.2">
      <c r="A1107">
        <v>68958</v>
      </c>
      <c r="B1107" t="s">
        <v>472</v>
      </c>
      <c r="C1107" t="s">
        <v>16</v>
      </c>
      <c r="D1107" t="s">
        <v>29</v>
      </c>
      <c r="E1107" t="s">
        <v>423</v>
      </c>
      <c r="F1107" t="s">
        <v>19</v>
      </c>
      <c r="G1107" t="s">
        <v>87</v>
      </c>
      <c r="H1107" t="s">
        <v>21</v>
      </c>
      <c r="J1107">
        <v>0.5</v>
      </c>
      <c r="K1107">
        <v>19</v>
      </c>
      <c r="L1107">
        <v>13</v>
      </c>
      <c r="M1107">
        <v>6</v>
      </c>
      <c r="N1107" s="2">
        <v>45420.520833333343</v>
      </c>
      <c r="O1107" t="b">
        <v>0</v>
      </c>
    </row>
    <row r="1108" spans="1:15" x14ac:dyDescent="0.2">
      <c r="A1108">
        <v>68958</v>
      </c>
      <c r="B1108" t="s">
        <v>472</v>
      </c>
      <c r="C1108" t="s">
        <v>16</v>
      </c>
      <c r="D1108" t="s">
        <v>29</v>
      </c>
      <c r="E1108" t="s">
        <v>423</v>
      </c>
      <c r="F1108" t="s">
        <v>19</v>
      </c>
      <c r="G1108" t="s">
        <v>45</v>
      </c>
      <c r="H1108" t="s">
        <v>21</v>
      </c>
      <c r="J1108">
        <v>2</v>
      </c>
      <c r="K1108">
        <v>19</v>
      </c>
      <c r="L1108">
        <v>13</v>
      </c>
      <c r="M1108">
        <v>6</v>
      </c>
      <c r="N1108" s="2">
        <v>45420.520833333343</v>
      </c>
      <c r="O1108" t="b">
        <v>0</v>
      </c>
    </row>
    <row r="1109" spans="1:15" x14ac:dyDescent="0.2">
      <c r="A1109">
        <v>68958</v>
      </c>
      <c r="B1109" t="s">
        <v>472</v>
      </c>
      <c r="C1109" t="s">
        <v>16</v>
      </c>
      <c r="D1109" t="s">
        <v>474</v>
      </c>
      <c r="E1109" t="s">
        <v>423</v>
      </c>
      <c r="F1109" t="s">
        <v>19</v>
      </c>
      <c r="G1109" t="s">
        <v>475</v>
      </c>
      <c r="H1109" t="s">
        <v>21</v>
      </c>
      <c r="J1109">
        <v>0.5</v>
      </c>
      <c r="K1109">
        <v>9.5</v>
      </c>
      <c r="L1109">
        <v>0</v>
      </c>
      <c r="M1109">
        <v>9.5</v>
      </c>
      <c r="N1109" s="2">
        <v>45579.520833333343</v>
      </c>
      <c r="O1109" t="b">
        <v>0</v>
      </c>
    </row>
    <row r="1110" spans="1:15" x14ac:dyDescent="0.2">
      <c r="A1110">
        <v>68958</v>
      </c>
      <c r="B1110" t="s">
        <v>472</v>
      </c>
      <c r="C1110" t="s">
        <v>16</v>
      </c>
      <c r="D1110" t="s">
        <v>474</v>
      </c>
      <c r="E1110" t="s">
        <v>423</v>
      </c>
      <c r="F1110" t="s">
        <v>19</v>
      </c>
      <c r="G1110" t="s">
        <v>177</v>
      </c>
      <c r="H1110" t="s">
        <v>21</v>
      </c>
      <c r="J1110">
        <v>0.5</v>
      </c>
      <c r="K1110">
        <v>9.5</v>
      </c>
      <c r="L1110">
        <v>0</v>
      </c>
      <c r="M1110">
        <v>9.5</v>
      </c>
      <c r="N1110" s="2">
        <v>45579.520833333343</v>
      </c>
      <c r="O1110" t="b">
        <v>0</v>
      </c>
    </row>
    <row r="1111" spans="1:15" x14ac:dyDescent="0.2">
      <c r="A1111">
        <v>68958</v>
      </c>
      <c r="B1111" t="s">
        <v>472</v>
      </c>
      <c r="C1111" t="s">
        <v>16</v>
      </c>
      <c r="D1111" t="s">
        <v>474</v>
      </c>
      <c r="E1111" t="s">
        <v>423</v>
      </c>
      <c r="F1111" t="s">
        <v>19</v>
      </c>
      <c r="G1111" t="s">
        <v>166</v>
      </c>
      <c r="H1111" t="s">
        <v>21</v>
      </c>
      <c r="J1111">
        <v>2</v>
      </c>
      <c r="K1111">
        <v>9.5</v>
      </c>
      <c r="L1111">
        <v>0</v>
      </c>
      <c r="M1111">
        <v>9.5</v>
      </c>
      <c r="N1111" s="2">
        <v>45579.520833333343</v>
      </c>
      <c r="O1111" t="b">
        <v>0</v>
      </c>
    </row>
    <row r="1112" spans="1:15" x14ac:dyDescent="0.2">
      <c r="A1112">
        <v>68958</v>
      </c>
      <c r="B1112" t="s">
        <v>472</v>
      </c>
      <c r="C1112" t="s">
        <v>16</v>
      </c>
      <c r="D1112" t="s">
        <v>474</v>
      </c>
      <c r="E1112" t="s">
        <v>423</v>
      </c>
      <c r="F1112" t="s">
        <v>19</v>
      </c>
      <c r="G1112" t="s">
        <v>57</v>
      </c>
      <c r="H1112" t="s">
        <v>21</v>
      </c>
      <c r="J1112">
        <v>0.5</v>
      </c>
      <c r="K1112">
        <v>9.5</v>
      </c>
      <c r="L1112">
        <v>0</v>
      </c>
      <c r="M1112">
        <v>9.5</v>
      </c>
      <c r="N1112" s="2">
        <v>45579.520833333343</v>
      </c>
      <c r="O1112" t="b">
        <v>0</v>
      </c>
    </row>
    <row r="1113" spans="1:15" x14ac:dyDescent="0.2">
      <c r="A1113">
        <v>68958</v>
      </c>
      <c r="B1113" t="s">
        <v>472</v>
      </c>
      <c r="C1113" t="s">
        <v>16</v>
      </c>
      <c r="D1113" t="s">
        <v>474</v>
      </c>
      <c r="E1113" t="s">
        <v>423</v>
      </c>
      <c r="F1113" t="s">
        <v>19</v>
      </c>
      <c r="G1113" t="s">
        <v>55</v>
      </c>
      <c r="H1113" t="s">
        <v>21</v>
      </c>
      <c r="J1113">
        <v>0.5</v>
      </c>
      <c r="K1113">
        <v>9.5</v>
      </c>
      <c r="L1113">
        <v>0</v>
      </c>
      <c r="M1113">
        <v>9.5</v>
      </c>
      <c r="N1113" s="2">
        <v>45579.520833333343</v>
      </c>
      <c r="O1113" t="b">
        <v>0</v>
      </c>
    </row>
    <row r="1114" spans="1:15" x14ac:dyDescent="0.2">
      <c r="A1114">
        <v>68958</v>
      </c>
      <c r="B1114" t="s">
        <v>472</v>
      </c>
      <c r="C1114" t="s">
        <v>16</v>
      </c>
      <c r="D1114" t="s">
        <v>474</v>
      </c>
      <c r="E1114" t="s">
        <v>423</v>
      </c>
      <c r="F1114" t="s">
        <v>19</v>
      </c>
      <c r="G1114" t="s">
        <v>58</v>
      </c>
      <c r="H1114" t="s">
        <v>21</v>
      </c>
      <c r="J1114">
        <v>0.5</v>
      </c>
      <c r="K1114">
        <v>9.5</v>
      </c>
      <c r="L1114">
        <v>0</v>
      </c>
      <c r="M1114">
        <v>9.5</v>
      </c>
      <c r="N1114" s="2">
        <v>45579.520833333343</v>
      </c>
      <c r="O1114" t="b">
        <v>0</v>
      </c>
    </row>
    <row r="1115" spans="1:15" x14ac:dyDescent="0.2">
      <c r="A1115">
        <v>68958</v>
      </c>
      <c r="B1115" t="s">
        <v>472</v>
      </c>
      <c r="C1115" t="s">
        <v>16</v>
      </c>
      <c r="D1115" t="s">
        <v>474</v>
      </c>
      <c r="E1115" t="s">
        <v>423</v>
      </c>
      <c r="F1115" t="s">
        <v>19</v>
      </c>
      <c r="G1115" t="s">
        <v>56</v>
      </c>
      <c r="H1115" t="s">
        <v>21</v>
      </c>
      <c r="J1115">
        <v>2</v>
      </c>
      <c r="K1115">
        <v>9.5</v>
      </c>
      <c r="L1115">
        <v>0</v>
      </c>
      <c r="M1115">
        <v>9.5</v>
      </c>
      <c r="N1115" s="2">
        <v>45579.520833333343</v>
      </c>
      <c r="O1115" t="b">
        <v>0</v>
      </c>
    </row>
    <row r="1116" spans="1:15" x14ac:dyDescent="0.2">
      <c r="A1116">
        <v>68958</v>
      </c>
      <c r="B1116" t="s">
        <v>472</v>
      </c>
      <c r="C1116" t="s">
        <v>16</v>
      </c>
      <c r="D1116" t="s">
        <v>474</v>
      </c>
      <c r="E1116" t="s">
        <v>423</v>
      </c>
      <c r="F1116" t="s">
        <v>19</v>
      </c>
      <c r="G1116" t="s">
        <v>86</v>
      </c>
      <c r="H1116" t="s">
        <v>21</v>
      </c>
      <c r="J1116">
        <v>0.5</v>
      </c>
      <c r="K1116">
        <v>9.5</v>
      </c>
      <c r="L1116">
        <v>0</v>
      </c>
      <c r="M1116">
        <v>9.5</v>
      </c>
      <c r="N1116" s="2">
        <v>45579.520833333343</v>
      </c>
      <c r="O1116" t="b">
        <v>0</v>
      </c>
    </row>
    <row r="1117" spans="1:15" x14ac:dyDescent="0.2">
      <c r="A1117">
        <v>68958</v>
      </c>
      <c r="B1117" t="s">
        <v>472</v>
      </c>
      <c r="C1117" t="s">
        <v>16</v>
      </c>
      <c r="D1117" t="s">
        <v>474</v>
      </c>
      <c r="E1117" t="s">
        <v>423</v>
      </c>
      <c r="F1117" t="s">
        <v>19</v>
      </c>
      <c r="G1117" t="s">
        <v>84</v>
      </c>
      <c r="H1117" t="s">
        <v>21</v>
      </c>
      <c r="J1117">
        <v>0.5</v>
      </c>
      <c r="K1117">
        <v>9.5</v>
      </c>
      <c r="L1117">
        <v>0</v>
      </c>
      <c r="M1117">
        <v>9.5</v>
      </c>
      <c r="N1117" s="2">
        <v>45579.520833333343</v>
      </c>
      <c r="O1117" t="b">
        <v>0</v>
      </c>
    </row>
    <row r="1118" spans="1:15" x14ac:dyDescent="0.2">
      <c r="A1118">
        <v>68958</v>
      </c>
      <c r="B1118" t="s">
        <v>472</v>
      </c>
      <c r="C1118" t="s">
        <v>16</v>
      </c>
      <c r="D1118" t="s">
        <v>474</v>
      </c>
      <c r="E1118" t="s">
        <v>423</v>
      </c>
      <c r="F1118" t="s">
        <v>19</v>
      </c>
      <c r="G1118" t="s">
        <v>85</v>
      </c>
      <c r="H1118" t="s">
        <v>21</v>
      </c>
      <c r="J1118">
        <v>1</v>
      </c>
      <c r="K1118">
        <v>9.5</v>
      </c>
      <c r="L1118">
        <v>0</v>
      </c>
      <c r="M1118">
        <v>9.5</v>
      </c>
      <c r="N1118" s="2">
        <v>45579.520833333343</v>
      </c>
      <c r="O1118" t="b">
        <v>0</v>
      </c>
    </row>
    <row r="1119" spans="1:15" x14ac:dyDescent="0.2">
      <c r="A1119">
        <v>68958</v>
      </c>
      <c r="B1119" t="s">
        <v>472</v>
      </c>
      <c r="C1119" t="s">
        <v>16</v>
      </c>
      <c r="D1119" t="s">
        <v>91</v>
      </c>
      <c r="E1119" t="s">
        <v>423</v>
      </c>
      <c r="F1119" t="s">
        <v>19</v>
      </c>
      <c r="G1119" t="s">
        <v>476</v>
      </c>
      <c r="H1119" t="s">
        <v>21</v>
      </c>
      <c r="J1119">
        <v>1</v>
      </c>
      <c r="K1119">
        <v>7.5</v>
      </c>
      <c r="L1119">
        <v>0</v>
      </c>
      <c r="M1119">
        <v>7.5</v>
      </c>
      <c r="N1119" s="2">
        <v>45656.5625</v>
      </c>
      <c r="O1119" t="b">
        <v>0</v>
      </c>
    </row>
    <row r="1120" spans="1:15" x14ac:dyDescent="0.2">
      <c r="A1120">
        <v>68958</v>
      </c>
      <c r="B1120" t="s">
        <v>472</v>
      </c>
      <c r="C1120" t="s">
        <v>16</v>
      </c>
      <c r="D1120" t="s">
        <v>91</v>
      </c>
      <c r="E1120" t="s">
        <v>423</v>
      </c>
      <c r="F1120" t="s">
        <v>19</v>
      </c>
      <c r="G1120" t="s">
        <v>321</v>
      </c>
      <c r="H1120" t="s">
        <v>21</v>
      </c>
      <c r="J1120">
        <v>0.5</v>
      </c>
      <c r="K1120">
        <v>7.5</v>
      </c>
      <c r="L1120">
        <v>0</v>
      </c>
      <c r="M1120">
        <v>7.5</v>
      </c>
      <c r="N1120" s="2">
        <v>45656.5625</v>
      </c>
      <c r="O1120" t="b">
        <v>0</v>
      </c>
    </row>
    <row r="1121" spans="1:15" x14ac:dyDescent="0.2">
      <c r="A1121">
        <v>68958</v>
      </c>
      <c r="B1121" t="s">
        <v>472</v>
      </c>
      <c r="C1121" t="s">
        <v>16</v>
      </c>
      <c r="D1121" t="s">
        <v>91</v>
      </c>
      <c r="E1121" t="s">
        <v>423</v>
      </c>
      <c r="F1121" t="s">
        <v>19</v>
      </c>
      <c r="G1121" t="s">
        <v>58</v>
      </c>
      <c r="H1121" t="s">
        <v>21</v>
      </c>
      <c r="J1121">
        <v>1</v>
      </c>
      <c r="K1121">
        <v>7.5</v>
      </c>
      <c r="L1121">
        <v>0</v>
      </c>
      <c r="M1121">
        <v>7.5</v>
      </c>
      <c r="N1121" s="2">
        <v>45656.5625</v>
      </c>
      <c r="O1121" t="b">
        <v>0</v>
      </c>
    </row>
    <row r="1122" spans="1:15" x14ac:dyDescent="0.2">
      <c r="A1122">
        <v>68958</v>
      </c>
      <c r="B1122" t="s">
        <v>472</v>
      </c>
      <c r="C1122" t="s">
        <v>16</v>
      </c>
      <c r="D1122" t="s">
        <v>91</v>
      </c>
      <c r="E1122" t="s">
        <v>423</v>
      </c>
      <c r="F1122" t="s">
        <v>19</v>
      </c>
      <c r="G1122" t="s">
        <v>71</v>
      </c>
      <c r="H1122" t="s">
        <v>21</v>
      </c>
      <c r="J1122">
        <v>1</v>
      </c>
      <c r="K1122">
        <v>7.5</v>
      </c>
      <c r="L1122">
        <v>0</v>
      </c>
      <c r="M1122">
        <v>7.5</v>
      </c>
      <c r="N1122" s="2">
        <v>45656.5625</v>
      </c>
      <c r="O1122" t="b">
        <v>0</v>
      </c>
    </row>
    <row r="1123" spans="1:15" x14ac:dyDescent="0.2">
      <c r="A1123">
        <v>68958</v>
      </c>
      <c r="B1123" t="s">
        <v>472</v>
      </c>
      <c r="C1123" t="s">
        <v>16</v>
      </c>
      <c r="D1123" t="s">
        <v>91</v>
      </c>
      <c r="E1123" t="s">
        <v>423</v>
      </c>
      <c r="F1123" t="s">
        <v>19</v>
      </c>
      <c r="G1123" t="s">
        <v>92</v>
      </c>
      <c r="H1123" t="s">
        <v>21</v>
      </c>
      <c r="J1123">
        <v>0.5</v>
      </c>
      <c r="K1123">
        <v>7.5</v>
      </c>
      <c r="L1123">
        <v>0</v>
      </c>
      <c r="M1123">
        <v>7.5</v>
      </c>
      <c r="N1123" s="2">
        <v>45656.5625</v>
      </c>
      <c r="O1123" t="b">
        <v>0</v>
      </c>
    </row>
    <row r="1124" spans="1:15" x14ac:dyDescent="0.2">
      <c r="A1124">
        <v>68958</v>
      </c>
      <c r="B1124" t="s">
        <v>472</v>
      </c>
      <c r="C1124" t="s">
        <v>16</v>
      </c>
      <c r="D1124" t="s">
        <v>91</v>
      </c>
      <c r="E1124" t="s">
        <v>423</v>
      </c>
      <c r="F1124" t="s">
        <v>19</v>
      </c>
      <c r="G1124" t="s">
        <v>327</v>
      </c>
      <c r="H1124" t="s">
        <v>21</v>
      </c>
      <c r="J1124">
        <v>0.5</v>
      </c>
      <c r="K1124">
        <v>7.5</v>
      </c>
      <c r="L1124">
        <v>0</v>
      </c>
      <c r="M1124">
        <v>7.5</v>
      </c>
      <c r="N1124" s="2">
        <v>45656.5625</v>
      </c>
      <c r="O1124" t="b">
        <v>0</v>
      </c>
    </row>
    <row r="1125" spans="1:15" x14ac:dyDescent="0.2">
      <c r="A1125">
        <v>68958</v>
      </c>
      <c r="B1125" t="s">
        <v>472</v>
      </c>
      <c r="C1125" t="s">
        <v>16</v>
      </c>
      <c r="D1125" t="s">
        <v>91</v>
      </c>
      <c r="E1125" t="s">
        <v>423</v>
      </c>
      <c r="F1125" t="s">
        <v>19</v>
      </c>
      <c r="G1125" t="s">
        <v>326</v>
      </c>
      <c r="H1125" t="s">
        <v>21</v>
      </c>
      <c r="J1125">
        <v>2</v>
      </c>
      <c r="K1125">
        <v>7.5</v>
      </c>
      <c r="L1125">
        <v>0</v>
      </c>
      <c r="M1125">
        <v>7.5</v>
      </c>
      <c r="N1125" s="2">
        <v>45656.5625</v>
      </c>
      <c r="O1125" t="b">
        <v>0</v>
      </c>
    </row>
    <row r="1126" spans="1:15" x14ac:dyDescent="0.2">
      <c r="A1126">
        <v>68958</v>
      </c>
      <c r="B1126" t="s">
        <v>472</v>
      </c>
      <c r="C1126" t="s">
        <v>16</v>
      </c>
      <c r="D1126" t="s">
        <v>91</v>
      </c>
      <c r="E1126" t="s">
        <v>423</v>
      </c>
      <c r="F1126" t="s">
        <v>19</v>
      </c>
      <c r="G1126" t="s">
        <v>95</v>
      </c>
      <c r="H1126" t="s">
        <v>21</v>
      </c>
      <c r="J1126">
        <v>1</v>
      </c>
      <c r="K1126">
        <v>7.5</v>
      </c>
      <c r="L1126">
        <v>0</v>
      </c>
      <c r="M1126">
        <v>7.5</v>
      </c>
      <c r="N1126" s="2">
        <v>45656.5625</v>
      </c>
      <c r="O1126" t="b">
        <v>0</v>
      </c>
    </row>
    <row r="1127" spans="1:15" x14ac:dyDescent="0.2">
      <c r="A1127">
        <v>71927</v>
      </c>
      <c r="B1127" t="s">
        <v>477</v>
      </c>
      <c r="C1127" t="s">
        <v>16</v>
      </c>
      <c r="D1127" t="s">
        <v>478</v>
      </c>
      <c r="E1127" t="s">
        <v>381</v>
      </c>
      <c r="F1127" t="s">
        <v>19</v>
      </c>
      <c r="G1127" t="s">
        <v>110</v>
      </c>
      <c r="H1127" t="s">
        <v>21</v>
      </c>
      <c r="J1127">
        <v>1</v>
      </c>
      <c r="K1127">
        <v>62</v>
      </c>
      <c r="L1127">
        <v>3</v>
      </c>
      <c r="M1127">
        <v>59</v>
      </c>
      <c r="O1127" t="b">
        <v>1</v>
      </c>
    </row>
    <row r="1128" spans="1:15" x14ac:dyDescent="0.2">
      <c r="A1128">
        <v>71927</v>
      </c>
      <c r="B1128" t="s">
        <v>477</v>
      </c>
      <c r="C1128" t="s">
        <v>16</v>
      </c>
      <c r="D1128" t="s">
        <v>478</v>
      </c>
      <c r="E1128" t="s">
        <v>381</v>
      </c>
      <c r="F1128" t="s">
        <v>19</v>
      </c>
      <c r="G1128" t="s">
        <v>479</v>
      </c>
      <c r="H1128" t="s">
        <v>21</v>
      </c>
      <c r="J1128">
        <v>1</v>
      </c>
      <c r="K1128">
        <v>62</v>
      </c>
      <c r="L1128">
        <v>3</v>
      </c>
      <c r="M1128">
        <v>59</v>
      </c>
      <c r="O1128" t="b">
        <v>1</v>
      </c>
    </row>
    <row r="1129" spans="1:15" x14ac:dyDescent="0.2">
      <c r="A1129">
        <v>71927</v>
      </c>
      <c r="B1129" t="s">
        <v>477</v>
      </c>
      <c r="C1129" t="s">
        <v>16</v>
      </c>
      <c r="D1129" t="s">
        <v>478</v>
      </c>
      <c r="E1129" t="s">
        <v>381</v>
      </c>
      <c r="F1129" t="s">
        <v>19</v>
      </c>
      <c r="G1129" t="s">
        <v>339</v>
      </c>
      <c r="H1129" t="s">
        <v>21</v>
      </c>
      <c r="J1129">
        <v>1</v>
      </c>
      <c r="K1129">
        <v>62</v>
      </c>
      <c r="L1129">
        <v>3</v>
      </c>
      <c r="M1129">
        <v>59</v>
      </c>
      <c r="O1129" t="b">
        <v>1</v>
      </c>
    </row>
    <row r="1130" spans="1:15" x14ac:dyDescent="0.2">
      <c r="A1130">
        <v>71927</v>
      </c>
      <c r="B1130" t="s">
        <v>477</v>
      </c>
      <c r="C1130" t="s">
        <v>16</v>
      </c>
      <c r="D1130" t="s">
        <v>478</v>
      </c>
      <c r="E1130" t="s">
        <v>381</v>
      </c>
      <c r="F1130" t="s">
        <v>19</v>
      </c>
      <c r="G1130" t="s">
        <v>480</v>
      </c>
      <c r="H1130" t="s">
        <v>21</v>
      </c>
      <c r="J1130">
        <v>1</v>
      </c>
      <c r="K1130">
        <v>62</v>
      </c>
      <c r="L1130">
        <v>3</v>
      </c>
      <c r="M1130">
        <v>59</v>
      </c>
      <c r="O1130" t="b">
        <v>1</v>
      </c>
    </row>
    <row r="1131" spans="1:15" x14ac:dyDescent="0.2">
      <c r="A1131">
        <v>71927</v>
      </c>
      <c r="B1131" t="s">
        <v>477</v>
      </c>
      <c r="C1131" t="s">
        <v>16</v>
      </c>
      <c r="D1131" t="s">
        <v>478</v>
      </c>
      <c r="E1131" t="s">
        <v>381</v>
      </c>
      <c r="F1131" t="s">
        <v>19</v>
      </c>
      <c r="G1131" t="s">
        <v>481</v>
      </c>
      <c r="H1131" t="s">
        <v>21</v>
      </c>
      <c r="J1131">
        <v>2</v>
      </c>
      <c r="K1131">
        <v>62</v>
      </c>
      <c r="L1131">
        <v>3</v>
      </c>
      <c r="M1131">
        <v>59</v>
      </c>
      <c r="O1131" t="b">
        <v>1</v>
      </c>
    </row>
    <row r="1132" spans="1:15" x14ac:dyDescent="0.2">
      <c r="A1132">
        <v>71927</v>
      </c>
      <c r="B1132" t="s">
        <v>477</v>
      </c>
      <c r="C1132" t="s">
        <v>16</v>
      </c>
      <c r="D1132" t="s">
        <v>478</v>
      </c>
      <c r="E1132" t="s">
        <v>381</v>
      </c>
      <c r="F1132" t="s">
        <v>19</v>
      </c>
      <c r="G1132" t="s">
        <v>482</v>
      </c>
      <c r="H1132" t="s">
        <v>21</v>
      </c>
      <c r="J1132">
        <v>1</v>
      </c>
      <c r="K1132">
        <v>62</v>
      </c>
      <c r="L1132">
        <v>3</v>
      </c>
      <c r="M1132">
        <v>59</v>
      </c>
      <c r="O1132" t="b">
        <v>1</v>
      </c>
    </row>
    <row r="1133" spans="1:15" x14ac:dyDescent="0.2">
      <c r="A1133">
        <v>71927</v>
      </c>
      <c r="B1133" t="s">
        <v>477</v>
      </c>
      <c r="C1133" t="s">
        <v>16</v>
      </c>
      <c r="D1133" t="s">
        <v>478</v>
      </c>
      <c r="E1133" t="s">
        <v>381</v>
      </c>
      <c r="F1133" t="s">
        <v>19</v>
      </c>
      <c r="G1133" t="s">
        <v>340</v>
      </c>
      <c r="H1133" t="s">
        <v>21</v>
      </c>
      <c r="J1133">
        <v>1</v>
      </c>
      <c r="K1133">
        <v>62</v>
      </c>
      <c r="L1133">
        <v>3</v>
      </c>
      <c r="M1133">
        <v>59</v>
      </c>
      <c r="O1133" t="b">
        <v>1</v>
      </c>
    </row>
    <row r="1134" spans="1:15" x14ac:dyDescent="0.2">
      <c r="A1134">
        <v>71927</v>
      </c>
      <c r="B1134" t="s">
        <v>477</v>
      </c>
      <c r="C1134" t="s">
        <v>16</v>
      </c>
      <c r="D1134" t="s">
        <v>478</v>
      </c>
      <c r="E1134" t="s">
        <v>381</v>
      </c>
      <c r="F1134" t="s">
        <v>19</v>
      </c>
      <c r="G1134" t="s">
        <v>336</v>
      </c>
      <c r="H1134" t="s">
        <v>21</v>
      </c>
      <c r="J1134">
        <v>4</v>
      </c>
      <c r="K1134">
        <v>62</v>
      </c>
      <c r="L1134">
        <v>3</v>
      </c>
      <c r="M1134">
        <v>59</v>
      </c>
      <c r="O1134" t="b">
        <v>1</v>
      </c>
    </row>
    <row r="1135" spans="1:15" x14ac:dyDescent="0.2">
      <c r="A1135">
        <v>71927</v>
      </c>
      <c r="B1135" t="s">
        <v>477</v>
      </c>
      <c r="C1135" t="s">
        <v>16</v>
      </c>
      <c r="D1135" t="s">
        <v>478</v>
      </c>
      <c r="E1135" t="s">
        <v>381</v>
      </c>
      <c r="F1135" t="s">
        <v>19</v>
      </c>
      <c r="G1135" t="s">
        <v>278</v>
      </c>
      <c r="H1135" t="s">
        <v>21</v>
      </c>
      <c r="J1135">
        <v>2</v>
      </c>
      <c r="K1135">
        <v>62</v>
      </c>
      <c r="L1135">
        <v>3</v>
      </c>
      <c r="M1135">
        <v>59</v>
      </c>
      <c r="O1135" t="b">
        <v>1</v>
      </c>
    </row>
    <row r="1136" spans="1:15" x14ac:dyDescent="0.2">
      <c r="A1136">
        <v>71927</v>
      </c>
      <c r="B1136" t="s">
        <v>477</v>
      </c>
      <c r="C1136" t="s">
        <v>16</v>
      </c>
      <c r="D1136" t="s">
        <v>478</v>
      </c>
      <c r="E1136" t="s">
        <v>381</v>
      </c>
      <c r="F1136" t="s">
        <v>19</v>
      </c>
      <c r="G1136" t="s">
        <v>483</v>
      </c>
      <c r="H1136" t="s">
        <v>21</v>
      </c>
      <c r="J1136">
        <v>1</v>
      </c>
      <c r="K1136">
        <v>62</v>
      </c>
      <c r="L1136">
        <v>3</v>
      </c>
      <c r="M1136">
        <v>59</v>
      </c>
      <c r="O1136" t="b">
        <v>1</v>
      </c>
    </row>
    <row r="1137" spans="1:15" x14ac:dyDescent="0.2">
      <c r="A1137">
        <v>71927</v>
      </c>
      <c r="B1137" t="s">
        <v>477</v>
      </c>
      <c r="C1137" t="s">
        <v>16</v>
      </c>
      <c r="D1137" t="s">
        <v>478</v>
      </c>
      <c r="E1137" t="s">
        <v>381</v>
      </c>
      <c r="F1137" t="s">
        <v>19</v>
      </c>
      <c r="G1137" t="s">
        <v>484</v>
      </c>
      <c r="H1137" t="s">
        <v>21</v>
      </c>
      <c r="J1137">
        <v>1</v>
      </c>
      <c r="K1137">
        <v>62</v>
      </c>
      <c r="L1137">
        <v>3</v>
      </c>
      <c r="M1137">
        <v>59</v>
      </c>
      <c r="O1137" t="b">
        <v>1</v>
      </c>
    </row>
    <row r="1138" spans="1:15" x14ac:dyDescent="0.2">
      <c r="A1138">
        <v>71927</v>
      </c>
      <c r="B1138" t="s">
        <v>477</v>
      </c>
      <c r="C1138" t="s">
        <v>16</v>
      </c>
      <c r="D1138" t="s">
        <v>478</v>
      </c>
      <c r="E1138" t="s">
        <v>381</v>
      </c>
      <c r="F1138" t="s">
        <v>19</v>
      </c>
      <c r="G1138" t="s">
        <v>485</v>
      </c>
      <c r="H1138" t="s">
        <v>21</v>
      </c>
      <c r="J1138">
        <v>1</v>
      </c>
      <c r="K1138">
        <v>62</v>
      </c>
      <c r="L1138">
        <v>3</v>
      </c>
      <c r="M1138">
        <v>59</v>
      </c>
      <c r="O1138" t="b">
        <v>1</v>
      </c>
    </row>
    <row r="1139" spans="1:15" x14ac:dyDescent="0.2">
      <c r="A1139">
        <v>71927</v>
      </c>
      <c r="B1139" t="s">
        <v>477</v>
      </c>
      <c r="C1139" t="s">
        <v>16</v>
      </c>
      <c r="D1139" t="s">
        <v>478</v>
      </c>
      <c r="E1139" t="s">
        <v>381</v>
      </c>
      <c r="F1139" t="s">
        <v>19</v>
      </c>
      <c r="G1139" t="s">
        <v>280</v>
      </c>
      <c r="H1139" t="s">
        <v>21</v>
      </c>
      <c r="J1139">
        <v>2</v>
      </c>
      <c r="K1139">
        <v>62</v>
      </c>
      <c r="L1139">
        <v>3</v>
      </c>
      <c r="M1139">
        <v>59</v>
      </c>
      <c r="O1139" t="b">
        <v>1</v>
      </c>
    </row>
    <row r="1140" spans="1:15" x14ac:dyDescent="0.2">
      <c r="A1140">
        <v>71927</v>
      </c>
      <c r="B1140" t="s">
        <v>477</v>
      </c>
      <c r="C1140" t="s">
        <v>16</v>
      </c>
      <c r="D1140" t="s">
        <v>478</v>
      </c>
      <c r="E1140" t="s">
        <v>381</v>
      </c>
      <c r="F1140" t="s">
        <v>19</v>
      </c>
      <c r="G1140" t="s">
        <v>372</v>
      </c>
      <c r="H1140" t="s">
        <v>21</v>
      </c>
      <c r="J1140">
        <v>20</v>
      </c>
      <c r="K1140">
        <v>62</v>
      </c>
      <c r="L1140">
        <v>3</v>
      </c>
      <c r="M1140">
        <v>59</v>
      </c>
      <c r="O1140" t="b">
        <v>1</v>
      </c>
    </row>
    <row r="1141" spans="1:15" x14ac:dyDescent="0.2">
      <c r="A1141">
        <v>71927</v>
      </c>
      <c r="B1141" t="s">
        <v>477</v>
      </c>
      <c r="C1141" t="s">
        <v>16</v>
      </c>
      <c r="D1141" t="s">
        <v>478</v>
      </c>
      <c r="E1141" t="s">
        <v>381</v>
      </c>
      <c r="F1141" t="s">
        <v>19</v>
      </c>
      <c r="G1141" t="s">
        <v>486</v>
      </c>
      <c r="H1141" t="s">
        <v>21</v>
      </c>
      <c r="J1141">
        <v>4</v>
      </c>
      <c r="K1141">
        <v>62</v>
      </c>
      <c r="L1141">
        <v>3</v>
      </c>
      <c r="M1141">
        <v>59</v>
      </c>
      <c r="O1141" t="b">
        <v>1</v>
      </c>
    </row>
    <row r="1142" spans="1:15" x14ac:dyDescent="0.2">
      <c r="A1142">
        <v>71927</v>
      </c>
      <c r="B1142" t="s">
        <v>477</v>
      </c>
      <c r="C1142" t="s">
        <v>16</v>
      </c>
      <c r="D1142" t="s">
        <v>478</v>
      </c>
      <c r="E1142" t="s">
        <v>381</v>
      </c>
      <c r="F1142" t="s">
        <v>19</v>
      </c>
      <c r="G1142" t="s">
        <v>487</v>
      </c>
      <c r="H1142" t="s">
        <v>21</v>
      </c>
      <c r="J1142">
        <v>1</v>
      </c>
      <c r="K1142">
        <v>62</v>
      </c>
      <c r="L1142">
        <v>3</v>
      </c>
      <c r="M1142">
        <v>59</v>
      </c>
      <c r="O1142" t="b">
        <v>1</v>
      </c>
    </row>
    <row r="1143" spans="1:15" x14ac:dyDescent="0.2">
      <c r="A1143">
        <v>71927</v>
      </c>
      <c r="B1143" t="s">
        <v>477</v>
      </c>
      <c r="C1143" t="s">
        <v>16</v>
      </c>
      <c r="D1143" t="s">
        <v>478</v>
      </c>
      <c r="E1143" t="s">
        <v>381</v>
      </c>
      <c r="F1143" t="s">
        <v>19</v>
      </c>
      <c r="G1143" t="s">
        <v>224</v>
      </c>
      <c r="H1143" t="s">
        <v>21</v>
      </c>
      <c r="J1143">
        <v>1</v>
      </c>
      <c r="K1143">
        <v>62</v>
      </c>
      <c r="L1143">
        <v>3</v>
      </c>
      <c r="M1143">
        <v>59</v>
      </c>
      <c r="O1143" t="b">
        <v>1</v>
      </c>
    </row>
    <row r="1144" spans="1:15" x14ac:dyDescent="0.2">
      <c r="A1144">
        <v>71927</v>
      </c>
      <c r="B1144" t="s">
        <v>477</v>
      </c>
      <c r="C1144" t="s">
        <v>16</v>
      </c>
      <c r="D1144" t="s">
        <v>478</v>
      </c>
      <c r="E1144" t="s">
        <v>381</v>
      </c>
      <c r="F1144" t="s">
        <v>19</v>
      </c>
      <c r="G1144" t="s">
        <v>488</v>
      </c>
      <c r="H1144" t="s">
        <v>21</v>
      </c>
      <c r="J1144">
        <v>1</v>
      </c>
      <c r="K1144">
        <v>62</v>
      </c>
      <c r="L1144">
        <v>3</v>
      </c>
      <c r="M1144">
        <v>59</v>
      </c>
      <c r="O1144" t="b">
        <v>1</v>
      </c>
    </row>
    <row r="1145" spans="1:15" x14ac:dyDescent="0.2">
      <c r="A1145">
        <v>71927</v>
      </c>
      <c r="B1145" t="s">
        <v>477</v>
      </c>
      <c r="C1145" t="s">
        <v>16</v>
      </c>
      <c r="D1145" t="s">
        <v>478</v>
      </c>
      <c r="E1145" t="s">
        <v>381</v>
      </c>
      <c r="F1145" t="s">
        <v>19</v>
      </c>
      <c r="G1145" t="s">
        <v>489</v>
      </c>
      <c r="H1145" t="s">
        <v>21</v>
      </c>
      <c r="J1145">
        <v>1</v>
      </c>
      <c r="K1145">
        <v>62</v>
      </c>
      <c r="L1145">
        <v>3</v>
      </c>
      <c r="M1145">
        <v>59</v>
      </c>
      <c r="O1145" t="b">
        <v>1</v>
      </c>
    </row>
    <row r="1146" spans="1:15" x14ac:dyDescent="0.2">
      <c r="A1146">
        <v>71927</v>
      </c>
      <c r="B1146" t="s">
        <v>477</v>
      </c>
      <c r="C1146" t="s">
        <v>16</v>
      </c>
      <c r="D1146" t="s">
        <v>478</v>
      </c>
      <c r="E1146" t="s">
        <v>381</v>
      </c>
      <c r="F1146" t="s">
        <v>19</v>
      </c>
      <c r="G1146" t="s">
        <v>278</v>
      </c>
      <c r="H1146" t="s">
        <v>21</v>
      </c>
      <c r="J1146">
        <v>2</v>
      </c>
      <c r="K1146">
        <v>62</v>
      </c>
      <c r="L1146">
        <v>3</v>
      </c>
      <c r="M1146">
        <v>59</v>
      </c>
      <c r="O1146" t="b">
        <v>1</v>
      </c>
    </row>
    <row r="1147" spans="1:15" x14ac:dyDescent="0.2">
      <c r="A1147">
        <v>71927</v>
      </c>
      <c r="B1147" t="s">
        <v>477</v>
      </c>
      <c r="C1147" t="s">
        <v>16</v>
      </c>
      <c r="D1147" t="s">
        <v>478</v>
      </c>
      <c r="E1147" t="s">
        <v>381</v>
      </c>
      <c r="F1147" t="s">
        <v>19</v>
      </c>
      <c r="G1147" t="s">
        <v>490</v>
      </c>
      <c r="H1147" t="s">
        <v>21</v>
      </c>
      <c r="J1147">
        <v>1</v>
      </c>
      <c r="K1147">
        <v>62</v>
      </c>
      <c r="L1147">
        <v>3</v>
      </c>
      <c r="M1147">
        <v>59</v>
      </c>
      <c r="O1147" t="b">
        <v>1</v>
      </c>
    </row>
    <row r="1148" spans="1:15" x14ac:dyDescent="0.2">
      <c r="A1148">
        <v>71927</v>
      </c>
      <c r="B1148" t="s">
        <v>477</v>
      </c>
      <c r="C1148" t="s">
        <v>16</v>
      </c>
      <c r="D1148" t="s">
        <v>478</v>
      </c>
      <c r="E1148" t="s">
        <v>381</v>
      </c>
      <c r="F1148" t="s">
        <v>19</v>
      </c>
      <c r="G1148" t="s">
        <v>491</v>
      </c>
      <c r="H1148" t="s">
        <v>21</v>
      </c>
      <c r="J1148">
        <v>1</v>
      </c>
      <c r="K1148">
        <v>62</v>
      </c>
      <c r="L1148">
        <v>3</v>
      </c>
      <c r="M1148">
        <v>59</v>
      </c>
      <c r="O1148" t="b">
        <v>1</v>
      </c>
    </row>
    <row r="1149" spans="1:15" x14ac:dyDescent="0.2">
      <c r="A1149">
        <v>71927</v>
      </c>
      <c r="B1149" t="s">
        <v>477</v>
      </c>
      <c r="C1149" t="s">
        <v>16</v>
      </c>
      <c r="D1149" t="s">
        <v>478</v>
      </c>
      <c r="E1149" t="s">
        <v>381</v>
      </c>
      <c r="F1149" t="s">
        <v>19</v>
      </c>
      <c r="G1149" t="s">
        <v>492</v>
      </c>
      <c r="H1149" t="s">
        <v>21</v>
      </c>
      <c r="K1149">
        <v>62</v>
      </c>
      <c r="L1149">
        <v>3</v>
      </c>
      <c r="M1149">
        <v>59</v>
      </c>
      <c r="O1149" t="b">
        <v>1</v>
      </c>
    </row>
    <row r="1150" spans="1:15" x14ac:dyDescent="0.2">
      <c r="A1150">
        <v>71927</v>
      </c>
      <c r="B1150" t="s">
        <v>477</v>
      </c>
      <c r="C1150" t="s">
        <v>16</v>
      </c>
      <c r="D1150" t="s">
        <v>478</v>
      </c>
      <c r="E1150" t="s">
        <v>381</v>
      </c>
      <c r="F1150" t="s">
        <v>19</v>
      </c>
      <c r="G1150" t="s">
        <v>255</v>
      </c>
      <c r="H1150" t="s">
        <v>21</v>
      </c>
      <c r="J1150">
        <v>1</v>
      </c>
      <c r="K1150">
        <v>62</v>
      </c>
      <c r="L1150">
        <v>3</v>
      </c>
      <c r="M1150">
        <v>59</v>
      </c>
      <c r="O1150" t="b">
        <v>1</v>
      </c>
    </row>
    <row r="1151" spans="1:15" x14ac:dyDescent="0.2">
      <c r="A1151">
        <v>71927</v>
      </c>
      <c r="B1151" t="s">
        <v>477</v>
      </c>
      <c r="C1151" t="s">
        <v>16</v>
      </c>
      <c r="D1151" t="s">
        <v>478</v>
      </c>
      <c r="E1151" t="s">
        <v>381</v>
      </c>
      <c r="F1151" t="s">
        <v>19</v>
      </c>
      <c r="G1151" t="s">
        <v>493</v>
      </c>
      <c r="H1151" t="s">
        <v>21</v>
      </c>
      <c r="J1151">
        <v>1</v>
      </c>
      <c r="K1151">
        <v>62</v>
      </c>
      <c r="L1151">
        <v>3</v>
      </c>
      <c r="M1151">
        <v>59</v>
      </c>
      <c r="O1151" t="b">
        <v>1</v>
      </c>
    </row>
    <row r="1152" spans="1:15" x14ac:dyDescent="0.2">
      <c r="A1152">
        <v>71927</v>
      </c>
      <c r="B1152" t="s">
        <v>477</v>
      </c>
      <c r="C1152" t="s">
        <v>16</v>
      </c>
      <c r="D1152" t="s">
        <v>478</v>
      </c>
      <c r="E1152" t="s">
        <v>381</v>
      </c>
      <c r="F1152" t="s">
        <v>19</v>
      </c>
      <c r="G1152" t="s">
        <v>494</v>
      </c>
      <c r="H1152" t="s">
        <v>21</v>
      </c>
      <c r="J1152">
        <v>1</v>
      </c>
      <c r="K1152">
        <v>62</v>
      </c>
      <c r="L1152">
        <v>3</v>
      </c>
      <c r="M1152">
        <v>59</v>
      </c>
      <c r="O1152" t="b">
        <v>1</v>
      </c>
    </row>
    <row r="1153" spans="1:15" x14ac:dyDescent="0.2">
      <c r="A1153">
        <v>71927</v>
      </c>
      <c r="B1153" t="s">
        <v>477</v>
      </c>
      <c r="C1153" t="s">
        <v>16</v>
      </c>
      <c r="D1153" t="s">
        <v>478</v>
      </c>
      <c r="E1153" t="s">
        <v>381</v>
      </c>
      <c r="F1153" t="s">
        <v>19</v>
      </c>
      <c r="G1153" t="s">
        <v>233</v>
      </c>
      <c r="H1153" t="s">
        <v>21</v>
      </c>
      <c r="J1153">
        <v>1</v>
      </c>
      <c r="K1153">
        <v>62</v>
      </c>
      <c r="L1153">
        <v>3</v>
      </c>
      <c r="M1153">
        <v>59</v>
      </c>
      <c r="O1153" t="b">
        <v>1</v>
      </c>
    </row>
    <row r="1154" spans="1:15" x14ac:dyDescent="0.2">
      <c r="A1154">
        <v>71927</v>
      </c>
      <c r="B1154" t="s">
        <v>477</v>
      </c>
      <c r="C1154" t="s">
        <v>16</v>
      </c>
      <c r="D1154" t="s">
        <v>478</v>
      </c>
      <c r="E1154" t="s">
        <v>381</v>
      </c>
      <c r="F1154" t="s">
        <v>19</v>
      </c>
      <c r="G1154" t="s">
        <v>278</v>
      </c>
      <c r="H1154" t="s">
        <v>21</v>
      </c>
      <c r="J1154">
        <v>2</v>
      </c>
      <c r="K1154">
        <v>62</v>
      </c>
      <c r="L1154">
        <v>3</v>
      </c>
      <c r="M1154">
        <v>59</v>
      </c>
      <c r="O1154" t="b">
        <v>1</v>
      </c>
    </row>
    <row r="1155" spans="1:15" x14ac:dyDescent="0.2">
      <c r="A1155">
        <v>71927</v>
      </c>
      <c r="B1155" t="s">
        <v>477</v>
      </c>
      <c r="C1155" t="s">
        <v>16</v>
      </c>
      <c r="D1155" t="s">
        <v>478</v>
      </c>
      <c r="E1155" t="s">
        <v>381</v>
      </c>
      <c r="F1155" t="s">
        <v>19</v>
      </c>
      <c r="G1155" t="s">
        <v>495</v>
      </c>
      <c r="H1155" t="s">
        <v>21</v>
      </c>
      <c r="J1155">
        <v>1</v>
      </c>
      <c r="K1155">
        <v>62</v>
      </c>
      <c r="L1155">
        <v>3</v>
      </c>
      <c r="M1155">
        <v>59</v>
      </c>
      <c r="O1155" t="b">
        <v>1</v>
      </c>
    </row>
    <row r="1156" spans="1:15" x14ac:dyDescent="0.2">
      <c r="A1156">
        <v>71927</v>
      </c>
      <c r="B1156" t="s">
        <v>477</v>
      </c>
      <c r="C1156" t="s">
        <v>16</v>
      </c>
      <c r="D1156" t="s">
        <v>478</v>
      </c>
      <c r="E1156" t="s">
        <v>381</v>
      </c>
      <c r="F1156" t="s">
        <v>19</v>
      </c>
      <c r="G1156" t="s">
        <v>496</v>
      </c>
      <c r="H1156" t="s">
        <v>21</v>
      </c>
      <c r="J1156">
        <v>1</v>
      </c>
      <c r="K1156">
        <v>62</v>
      </c>
      <c r="L1156">
        <v>3</v>
      </c>
      <c r="M1156">
        <v>59</v>
      </c>
      <c r="O1156" t="b">
        <v>1</v>
      </c>
    </row>
    <row r="1157" spans="1:15" x14ac:dyDescent="0.2">
      <c r="A1157">
        <v>71927</v>
      </c>
      <c r="B1157" t="s">
        <v>477</v>
      </c>
      <c r="C1157" t="s">
        <v>16</v>
      </c>
      <c r="D1157" t="s">
        <v>497</v>
      </c>
      <c r="E1157" t="s">
        <v>381</v>
      </c>
      <c r="F1157" t="s">
        <v>19</v>
      </c>
      <c r="G1157" t="s">
        <v>490</v>
      </c>
      <c r="H1157" t="s">
        <v>21</v>
      </c>
      <c r="J1157">
        <v>1</v>
      </c>
      <c r="K1157">
        <v>62</v>
      </c>
      <c r="L1157">
        <v>3</v>
      </c>
      <c r="M1157">
        <v>59</v>
      </c>
      <c r="O1157" t="b">
        <v>1</v>
      </c>
    </row>
    <row r="1158" spans="1:15" x14ac:dyDescent="0.2">
      <c r="A1158">
        <v>71927</v>
      </c>
      <c r="B1158" t="s">
        <v>477</v>
      </c>
      <c r="C1158" t="s">
        <v>16</v>
      </c>
      <c r="D1158" t="s">
        <v>497</v>
      </c>
      <c r="E1158" t="s">
        <v>381</v>
      </c>
      <c r="F1158" t="s">
        <v>19</v>
      </c>
      <c r="G1158" t="s">
        <v>483</v>
      </c>
      <c r="H1158" t="s">
        <v>21</v>
      </c>
      <c r="J1158">
        <v>1</v>
      </c>
      <c r="K1158">
        <v>62</v>
      </c>
      <c r="L1158">
        <v>3</v>
      </c>
      <c r="M1158">
        <v>59</v>
      </c>
      <c r="O1158" t="b">
        <v>1</v>
      </c>
    </row>
    <row r="1159" spans="1:15" x14ac:dyDescent="0.2">
      <c r="A1159">
        <v>71927</v>
      </c>
      <c r="B1159" t="s">
        <v>477</v>
      </c>
      <c r="C1159" t="s">
        <v>16</v>
      </c>
      <c r="D1159" t="s">
        <v>497</v>
      </c>
      <c r="E1159" t="s">
        <v>381</v>
      </c>
      <c r="F1159" t="s">
        <v>19</v>
      </c>
      <c r="G1159" t="s">
        <v>484</v>
      </c>
      <c r="H1159" t="s">
        <v>21</v>
      </c>
      <c r="J1159">
        <v>1</v>
      </c>
      <c r="K1159">
        <v>62</v>
      </c>
      <c r="L1159">
        <v>3</v>
      </c>
      <c r="M1159">
        <v>59</v>
      </c>
      <c r="O1159" t="b">
        <v>1</v>
      </c>
    </row>
    <row r="1160" spans="1:15" x14ac:dyDescent="0.2">
      <c r="A1160">
        <v>71927</v>
      </c>
      <c r="B1160" t="s">
        <v>477</v>
      </c>
      <c r="C1160" t="s">
        <v>16</v>
      </c>
      <c r="D1160" t="s">
        <v>497</v>
      </c>
      <c r="E1160" t="s">
        <v>381</v>
      </c>
      <c r="F1160" t="s">
        <v>19</v>
      </c>
      <c r="G1160" t="s">
        <v>493</v>
      </c>
      <c r="H1160" t="s">
        <v>21</v>
      </c>
      <c r="J1160">
        <v>1</v>
      </c>
      <c r="K1160">
        <v>62</v>
      </c>
      <c r="L1160">
        <v>3</v>
      </c>
      <c r="M1160">
        <v>59</v>
      </c>
      <c r="O1160" t="b">
        <v>1</v>
      </c>
    </row>
    <row r="1161" spans="1:15" x14ac:dyDescent="0.2">
      <c r="A1161">
        <v>71927</v>
      </c>
      <c r="B1161" t="s">
        <v>477</v>
      </c>
      <c r="C1161" t="s">
        <v>16</v>
      </c>
      <c r="D1161" t="s">
        <v>497</v>
      </c>
      <c r="E1161" t="s">
        <v>381</v>
      </c>
      <c r="F1161" t="s">
        <v>19</v>
      </c>
      <c r="G1161" t="s">
        <v>479</v>
      </c>
      <c r="H1161" t="s">
        <v>21</v>
      </c>
      <c r="J1161">
        <v>1</v>
      </c>
      <c r="K1161">
        <v>62</v>
      </c>
      <c r="L1161">
        <v>3</v>
      </c>
      <c r="M1161">
        <v>59</v>
      </c>
      <c r="O1161" t="b">
        <v>1</v>
      </c>
    </row>
    <row r="1162" spans="1:15" x14ac:dyDescent="0.2">
      <c r="A1162">
        <v>71927</v>
      </c>
      <c r="B1162" t="s">
        <v>477</v>
      </c>
      <c r="C1162" t="s">
        <v>16</v>
      </c>
      <c r="D1162" t="s">
        <v>497</v>
      </c>
      <c r="E1162" t="s">
        <v>381</v>
      </c>
      <c r="F1162" t="s">
        <v>19</v>
      </c>
      <c r="G1162" t="s">
        <v>489</v>
      </c>
      <c r="H1162" t="s">
        <v>21</v>
      </c>
      <c r="J1162">
        <v>1</v>
      </c>
      <c r="K1162">
        <v>62</v>
      </c>
      <c r="L1162">
        <v>3</v>
      </c>
      <c r="M1162">
        <v>59</v>
      </c>
      <c r="O1162" t="b">
        <v>1</v>
      </c>
    </row>
    <row r="1163" spans="1:15" x14ac:dyDescent="0.2">
      <c r="A1163">
        <v>71927</v>
      </c>
      <c r="B1163" t="s">
        <v>477</v>
      </c>
      <c r="C1163" t="s">
        <v>16</v>
      </c>
      <c r="D1163" t="s">
        <v>497</v>
      </c>
      <c r="E1163" t="s">
        <v>381</v>
      </c>
      <c r="F1163" t="s">
        <v>19</v>
      </c>
      <c r="G1163" t="s">
        <v>278</v>
      </c>
      <c r="H1163" t="s">
        <v>21</v>
      </c>
      <c r="J1163">
        <v>2</v>
      </c>
      <c r="K1163">
        <v>62</v>
      </c>
      <c r="L1163">
        <v>3</v>
      </c>
      <c r="M1163">
        <v>59</v>
      </c>
      <c r="O1163" t="b">
        <v>1</v>
      </c>
    </row>
    <row r="1164" spans="1:15" x14ac:dyDescent="0.2">
      <c r="A1164">
        <v>71927</v>
      </c>
      <c r="B1164" t="s">
        <v>477</v>
      </c>
      <c r="C1164" t="s">
        <v>16</v>
      </c>
      <c r="D1164" t="s">
        <v>497</v>
      </c>
      <c r="E1164" t="s">
        <v>381</v>
      </c>
      <c r="F1164" t="s">
        <v>19</v>
      </c>
      <c r="G1164" t="s">
        <v>255</v>
      </c>
      <c r="H1164" t="s">
        <v>21</v>
      </c>
      <c r="J1164">
        <v>1</v>
      </c>
      <c r="K1164">
        <v>62</v>
      </c>
      <c r="L1164">
        <v>3</v>
      </c>
      <c r="M1164">
        <v>59</v>
      </c>
      <c r="O1164" t="b">
        <v>1</v>
      </c>
    </row>
    <row r="1165" spans="1:15" x14ac:dyDescent="0.2">
      <c r="A1165">
        <v>71927</v>
      </c>
      <c r="B1165" t="s">
        <v>477</v>
      </c>
      <c r="C1165" t="s">
        <v>16</v>
      </c>
      <c r="D1165" t="s">
        <v>497</v>
      </c>
      <c r="E1165" t="s">
        <v>381</v>
      </c>
      <c r="F1165" t="s">
        <v>19</v>
      </c>
      <c r="G1165" t="s">
        <v>233</v>
      </c>
      <c r="H1165" t="s">
        <v>21</v>
      </c>
      <c r="J1165">
        <v>1</v>
      </c>
      <c r="K1165">
        <v>62</v>
      </c>
      <c r="L1165">
        <v>3</v>
      </c>
      <c r="M1165">
        <v>59</v>
      </c>
      <c r="O1165" t="b">
        <v>1</v>
      </c>
    </row>
    <row r="1166" spans="1:15" x14ac:dyDescent="0.2">
      <c r="A1166">
        <v>71927</v>
      </c>
      <c r="B1166" t="s">
        <v>477</v>
      </c>
      <c r="C1166" t="s">
        <v>16</v>
      </c>
      <c r="D1166" t="s">
        <v>497</v>
      </c>
      <c r="E1166" t="s">
        <v>381</v>
      </c>
      <c r="F1166" t="s">
        <v>19</v>
      </c>
      <c r="G1166" t="s">
        <v>278</v>
      </c>
      <c r="H1166" t="s">
        <v>21</v>
      </c>
      <c r="J1166">
        <v>2</v>
      </c>
      <c r="K1166">
        <v>62</v>
      </c>
      <c r="L1166">
        <v>3</v>
      </c>
      <c r="M1166">
        <v>59</v>
      </c>
      <c r="O1166" t="b">
        <v>1</v>
      </c>
    </row>
    <row r="1167" spans="1:15" x14ac:dyDescent="0.2">
      <c r="A1167">
        <v>71927</v>
      </c>
      <c r="B1167" t="s">
        <v>477</v>
      </c>
      <c r="C1167" t="s">
        <v>16</v>
      </c>
      <c r="D1167" t="s">
        <v>497</v>
      </c>
      <c r="E1167" t="s">
        <v>381</v>
      </c>
      <c r="F1167" t="s">
        <v>19</v>
      </c>
      <c r="G1167" t="s">
        <v>491</v>
      </c>
      <c r="H1167" t="s">
        <v>21</v>
      </c>
      <c r="J1167">
        <v>1</v>
      </c>
      <c r="K1167">
        <v>62</v>
      </c>
      <c r="L1167">
        <v>3</v>
      </c>
      <c r="M1167">
        <v>59</v>
      </c>
      <c r="O1167" t="b">
        <v>1</v>
      </c>
    </row>
    <row r="1168" spans="1:15" x14ac:dyDescent="0.2">
      <c r="A1168">
        <v>71927</v>
      </c>
      <c r="B1168" t="s">
        <v>477</v>
      </c>
      <c r="C1168" t="s">
        <v>16</v>
      </c>
      <c r="D1168" t="s">
        <v>497</v>
      </c>
      <c r="E1168" t="s">
        <v>381</v>
      </c>
      <c r="F1168" t="s">
        <v>19</v>
      </c>
      <c r="G1168" t="s">
        <v>494</v>
      </c>
      <c r="H1168" t="s">
        <v>21</v>
      </c>
      <c r="J1168">
        <v>1</v>
      </c>
      <c r="K1168">
        <v>62</v>
      </c>
      <c r="L1168">
        <v>3</v>
      </c>
      <c r="M1168">
        <v>59</v>
      </c>
      <c r="O1168" t="b">
        <v>1</v>
      </c>
    </row>
    <row r="1169" spans="1:15" x14ac:dyDescent="0.2">
      <c r="A1169">
        <v>71927</v>
      </c>
      <c r="B1169" t="s">
        <v>477</v>
      </c>
      <c r="C1169" t="s">
        <v>16</v>
      </c>
      <c r="D1169" t="s">
        <v>497</v>
      </c>
      <c r="E1169" t="s">
        <v>381</v>
      </c>
      <c r="F1169" t="s">
        <v>19</v>
      </c>
      <c r="G1169" t="s">
        <v>492</v>
      </c>
      <c r="H1169" t="s">
        <v>21</v>
      </c>
      <c r="K1169">
        <v>62</v>
      </c>
      <c r="L1169">
        <v>3</v>
      </c>
      <c r="M1169">
        <v>59</v>
      </c>
      <c r="O1169" t="b">
        <v>1</v>
      </c>
    </row>
    <row r="1170" spans="1:15" x14ac:dyDescent="0.2">
      <c r="A1170">
        <v>71927</v>
      </c>
      <c r="B1170" t="s">
        <v>477</v>
      </c>
      <c r="C1170" t="s">
        <v>16</v>
      </c>
      <c r="D1170" t="s">
        <v>497</v>
      </c>
      <c r="E1170" t="s">
        <v>381</v>
      </c>
      <c r="F1170" t="s">
        <v>19</v>
      </c>
      <c r="G1170" t="s">
        <v>496</v>
      </c>
      <c r="H1170" t="s">
        <v>21</v>
      </c>
      <c r="J1170">
        <v>1</v>
      </c>
      <c r="K1170">
        <v>62</v>
      </c>
      <c r="L1170">
        <v>3</v>
      </c>
      <c r="M1170">
        <v>59</v>
      </c>
      <c r="O1170" t="b">
        <v>1</v>
      </c>
    </row>
    <row r="1171" spans="1:15" x14ac:dyDescent="0.2">
      <c r="A1171">
        <v>71927</v>
      </c>
      <c r="B1171" t="s">
        <v>477</v>
      </c>
      <c r="C1171" t="s">
        <v>16</v>
      </c>
      <c r="D1171" t="s">
        <v>497</v>
      </c>
      <c r="E1171" t="s">
        <v>381</v>
      </c>
      <c r="F1171" t="s">
        <v>19</v>
      </c>
      <c r="G1171" t="s">
        <v>495</v>
      </c>
      <c r="H1171" t="s">
        <v>21</v>
      </c>
      <c r="J1171">
        <v>1</v>
      </c>
      <c r="K1171">
        <v>62</v>
      </c>
      <c r="L1171">
        <v>3</v>
      </c>
      <c r="M1171">
        <v>59</v>
      </c>
      <c r="O1171" t="b">
        <v>1</v>
      </c>
    </row>
    <row r="1172" spans="1:15" x14ac:dyDescent="0.2">
      <c r="A1172">
        <v>71927</v>
      </c>
      <c r="B1172" t="s">
        <v>477</v>
      </c>
      <c r="C1172" t="s">
        <v>16</v>
      </c>
      <c r="D1172" t="s">
        <v>497</v>
      </c>
      <c r="E1172" t="s">
        <v>381</v>
      </c>
      <c r="F1172" t="s">
        <v>19</v>
      </c>
      <c r="G1172" t="s">
        <v>481</v>
      </c>
      <c r="H1172" t="s">
        <v>21</v>
      </c>
      <c r="J1172">
        <v>2</v>
      </c>
      <c r="K1172">
        <v>62</v>
      </c>
      <c r="L1172">
        <v>3</v>
      </c>
      <c r="M1172">
        <v>59</v>
      </c>
      <c r="O1172" t="b">
        <v>1</v>
      </c>
    </row>
    <row r="1173" spans="1:15" x14ac:dyDescent="0.2">
      <c r="A1173">
        <v>71927</v>
      </c>
      <c r="B1173" t="s">
        <v>477</v>
      </c>
      <c r="C1173" t="s">
        <v>16</v>
      </c>
      <c r="D1173" t="s">
        <v>497</v>
      </c>
      <c r="E1173" t="s">
        <v>381</v>
      </c>
      <c r="F1173" t="s">
        <v>19</v>
      </c>
      <c r="G1173" t="s">
        <v>372</v>
      </c>
      <c r="H1173" t="s">
        <v>21</v>
      </c>
      <c r="J1173">
        <v>20</v>
      </c>
      <c r="K1173">
        <v>62</v>
      </c>
      <c r="L1173">
        <v>3</v>
      </c>
      <c r="M1173">
        <v>59</v>
      </c>
      <c r="O1173" t="b">
        <v>1</v>
      </c>
    </row>
    <row r="1174" spans="1:15" x14ac:dyDescent="0.2">
      <c r="A1174">
        <v>71927</v>
      </c>
      <c r="B1174" t="s">
        <v>477</v>
      </c>
      <c r="C1174" t="s">
        <v>16</v>
      </c>
      <c r="D1174" t="s">
        <v>497</v>
      </c>
      <c r="E1174" t="s">
        <v>381</v>
      </c>
      <c r="F1174" t="s">
        <v>19</v>
      </c>
      <c r="G1174" t="s">
        <v>487</v>
      </c>
      <c r="H1174" t="s">
        <v>21</v>
      </c>
      <c r="J1174">
        <v>1</v>
      </c>
      <c r="K1174">
        <v>62</v>
      </c>
      <c r="L1174">
        <v>3</v>
      </c>
      <c r="M1174">
        <v>59</v>
      </c>
      <c r="O1174" t="b">
        <v>1</v>
      </c>
    </row>
    <row r="1175" spans="1:15" x14ac:dyDescent="0.2">
      <c r="A1175">
        <v>71927</v>
      </c>
      <c r="B1175" t="s">
        <v>477</v>
      </c>
      <c r="C1175" t="s">
        <v>16</v>
      </c>
      <c r="D1175" t="s">
        <v>497</v>
      </c>
      <c r="E1175" t="s">
        <v>381</v>
      </c>
      <c r="F1175" t="s">
        <v>19</v>
      </c>
      <c r="G1175" t="s">
        <v>488</v>
      </c>
      <c r="H1175" t="s">
        <v>21</v>
      </c>
      <c r="J1175">
        <v>1</v>
      </c>
      <c r="K1175">
        <v>62</v>
      </c>
      <c r="L1175">
        <v>3</v>
      </c>
      <c r="M1175">
        <v>59</v>
      </c>
      <c r="O1175" t="b">
        <v>1</v>
      </c>
    </row>
    <row r="1176" spans="1:15" x14ac:dyDescent="0.2">
      <c r="A1176">
        <v>71927</v>
      </c>
      <c r="B1176" t="s">
        <v>477</v>
      </c>
      <c r="C1176" t="s">
        <v>16</v>
      </c>
      <c r="D1176" t="s">
        <v>497</v>
      </c>
      <c r="E1176" t="s">
        <v>381</v>
      </c>
      <c r="F1176" t="s">
        <v>19</v>
      </c>
      <c r="G1176" t="s">
        <v>336</v>
      </c>
      <c r="H1176" t="s">
        <v>21</v>
      </c>
      <c r="J1176">
        <v>4</v>
      </c>
      <c r="K1176">
        <v>62</v>
      </c>
      <c r="L1176">
        <v>3</v>
      </c>
      <c r="M1176">
        <v>59</v>
      </c>
      <c r="O1176" t="b">
        <v>1</v>
      </c>
    </row>
    <row r="1177" spans="1:15" x14ac:dyDescent="0.2">
      <c r="A1177">
        <v>71927</v>
      </c>
      <c r="B1177" t="s">
        <v>477</v>
      </c>
      <c r="C1177" t="s">
        <v>16</v>
      </c>
      <c r="D1177" t="s">
        <v>497</v>
      </c>
      <c r="E1177" t="s">
        <v>381</v>
      </c>
      <c r="F1177" t="s">
        <v>19</v>
      </c>
      <c r="G1177" t="s">
        <v>480</v>
      </c>
      <c r="H1177" t="s">
        <v>21</v>
      </c>
      <c r="J1177">
        <v>1</v>
      </c>
      <c r="K1177">
        <v>62</v>
      </c>
      <c r="L1177">
        <v>3</v>
      </c>
      <c r="M1177">
        <v>59</v>
      </c>
      <c r="O1177" t="b">
        <v>1</v>
      </c>
    </row>
    <row r="1178" spans="1:15" x14ac:dyDescent="0.2">
      <c r="A1178">
        <v>71927</v>
      </c>
      <c r="B1178" t="s">
        <v>477</v>
      </c>
      <c r="C1178" t="s">
        <v>16</v>
      </c>
      <c r="D1178" t="s">
        <v>497</v>
      </c>
      <c r="E1178" t="s">
        <v>381</v>
      </c>
      <c r="F1178" t="s">
        <v>19</v>
      </c>
      <c r="G1178" t="s">
        <v>485</v>
      </c>
      <c r="H1178" t="s">
        <v>21</v>
      </c>
      <c r="J1178">
        <v>1</v>
      </c>
      <c r="K1178">
        <v>62</v>
      </c>
      <c r="L1178">
        <v>3</v>
      </c>
      <c r="M1178">
        <v>59</v>
      </c>
      <c r="O1178" t="b">
        <v>1</v>
      </c>
    </row>
    <row r="1179" spans="1:15" x14ac:dyDescent="0.2">
      <c r="A1179">
        <v>71927</v>
      </c>
      <c r="B1179" t="s">
        <v>477</v>
      </c>
      <c r="C1179" t="s">
        <v>16</v>
      </c>
      <c r="D1179" t="s">
        <v>497</v>
      </c>
      <c r="E1179" t="s">
        <v>381</v>
      </c>
      <c r="F1179" t="s">
        <v>19</v>
      </c>
      <c r="G1179" t="s">
        <v>482</v>
      </c>
      <c r="H1179" t="s">
        <v>21</v>
      </c>
      <c r="J1179">
        <v>1</v>
      </c>
      <c r="K1179">
        <v>62</v>
      </c>
      <c r="L1179">
        <v>3</v>
      </c>
      <c r="M1179">
        <v>59</v>
      </c>
      <c r="O1179" t="b">
        <v>1</v>
      </c>
    </row>
    <row r="1180" spans="1:15" x14ac:dyDescent="0.2">
      <c r="A1180">
        <v>71927</v>
      </c>
      <c r="B1180" t="s">
        <v>477</v>
      </c>
      <c r="C1180" t="s">
        <v>16</v>
      </c>
      <c r="D1180" t="s">
        <v>497</v>
      </c>
      <c r="E1180" t="s">
        <v>381</v>
      </c>
      <c r="F1180" t="s">
        <v>19</v>
      </c>
      <c r="G1180" t="s">
        <v>486</v>
      </c>
      <c r="H1180" t="s">
        <v>21</v>
      </c>
      <c r="J1180">
        <v>4</v>
      </c>
      <c r="K1180">
        <v>62</v>
      </c>
      <c r="L1180">
        <v>3</v>
      </c>
      <c r="M1180">
        <v>59</v>
      </c>
      <c r="O1180" t="b">
        <v>1</v>
      </c>
    </row>
    <row r="1181" spans="1:15" x14ac:dyDescent="0.2">
      <c r="A1181">
        <v>71927</v>
      </c>
      <c r="B1181" t="s">
        <v>477</v>
      </c>
      <c r="C1181" t="s">
        <v>16</v>
      </c>
      <c r="D1181" t="s">
        <v>497</v>
      </c>
      <c r="E1181" t="s">
        <v>381</v>
      </c>
      <c r="F1181" t="s">
        <v>19</v>
      </c>
      <c r="G1181" t="s">
        <v>339</v>
      </c>
      <c r="H1181" t="s">
        <v>21</v>
      </c>
      <c r="J1181">
        <v>1</v>
      </c>
      <c r="K1181">
        <v>62</v>
      </c>
      <c r="L1181">
        <v>3</v>
      </c>
      <c r="M1181">
        <v>59</v>
      </c>
      <c r="O1181" t="b">
        <v>1</v>
      </c>
    </row>
    <row r="1182" spans="1:15" x14ac:dyDescent="0.2">
      <c r="A1182">
        <v>71927</v>
      </c>
      <c r="B1182" t="s">
        <v>477</v>
      </c>
      <c r="C1182" t="s">
        <v>16</v>
      </c>
      <c r="D1182" t="s">
        <v>497</v>
      </c>
      <c r="E1182" t="s">
        <v>381</v>
      </c>
      <c r="F1182" t="s">
        <v>19</v>
      </c>
      <c r="G1182" t="s">
        <v>280</v>
      </c>
      <c r="H1182" t="s">
        <v>21</v>
      </c>
      <c r="J1182">
        <v>2</v>
      </c>
      <c r="K1182">
        <v>62</v>
      </c>
      <c r="L1182">
        <v>3</v>
      </c>
      <c r="M1182">
        <v>59</v>
      </c>
      <c r="O1182" t="b">
        <v>1</v>
      </c>
    </row>
    <row r="1183" spans="1:15" x14ac:dyDescent="0.2">
      <c r="A1183">
        <v>71927</v>
      </c>
      <c r="B1183" t="s">
        <v>477</v>
      </c>
      <c r="C1183" t="s">
        <v>16</v>
      </c>
      <c r="D1183" t="s">
        <v>497</v>
      </c>
      <c r="E1183" t="s">
        <v>381</v>
      </c>
      <c r="F1183" t="s">
        <v>19</v>
      </c>
      <c r="G1183" t="s">
        <v>278</v>
      </c>
      <c r="H1183" t="s">
        <v>21</v>
      </c>
      <c r="J1183">
        <v>2</v>
      </c>
      <c r="K1183">
        <v>62</v>
      </c>
      <c r="L1183">
        <v>3</v>
      </c>
      <c r="M1183">
        <v>59</v>
      </c>
      <c r="O1183" t="b">
        <v>1</v>
      </c>
    </row>
    <row r="1184" spans="1:15" x14ac:dyDescent="0.2">
      <c r="A1184">
        <v>71927</v>
      </c>
      <c r="B1184" t="s">
        <v>477</v>
      </c>
      <c r="C1184" t="s">
        <v>16</v>
      </c>
      <c r="D1184" t="s">
        <v>497</v>
      </c>
      <c r="E1184" t="s">
        <v>381</v>
      </c>
      <c r="F1184" t="s">
        <v>19</v>
      </c>
      <c r="G1184" t="s">
        <v>110</v>
      </c>
      <c r="H1184" t="s">
        <v>21</v>
      </c>
      <c r="J1184">
        <v>1</v>
      </c>
      <c r="K1184">
        <v>62</v>
      </c>
      <c r="L1184">
        <v>3</v>
      </c>
      <c r="M1184">
        <v>59</v>
      </c>
      <c r="O1184" t="b">
        <v>1</v>
      </c>
    </row>
    <row r="1185" spans="1:15" x14ac:dyDescent="0.2">
      <c r="A1185">
        <v>71927</v>
      </c>
      <c r="B1185" t="s">
        <v>477</v>
      </c>
      <c r="C1185" t="s">
        <v>16</v>
      </c>
      <c r="D1185" t="s">
        <v>497</v>
      </c>
      <c r="E1185" t="s">
        <v>381</v>
      </c>
      <c r="F1185" t="s">
        <v>19</v>
      </c>
      <c r="G1185" t="s">
        <v>340</v>
      </c>
      <c r="H1185" t="s">
        <v>21</v>
      </c>
      <c r="J1185">
        <v>1</v>
      </c>
      <c r="K1185">
        <v>62</v>
      </c>
      <c r="L1185">
        <v>3</v>
      </c>
      <c r="M1185">
        <v>59</v>
      </c>
      <c r="O1185" t="b">
        <v>1</v>
      </c>
    </row>
    <row r="1186" spans="1:15" x14ac:dyDescent="0.2">
      <c r="A1186">
        <v>71927</v>
      </c>
      <c r="B1186" t="s">
        <v>477</v>
      </c>
      <c r="C1186" t="s">
        <v>16</v>
      </c>
      <c r="D1186" t="s">
        <v>498</v>
      </c>
      <c r="E1186" t="s">
        <v>381</v>
      </c>
      <c r="F1186" t="s">
        <v>19</v>
      </c>
      <c r="G1186" t="s">
        <v>481</v>
      </c>
      <c r="H1186" t="s">
        <v>21</v>
      </c>
      <c r="J1186">
        <v>2</v>
      </c>
      <c r="K1186">
        <v>62</v>
      </c>
      <c r="L1186">
        <v>3</v>
      </c>
      <c r="M1186">
        <v>59</v>
      </c>
      <c r="O1186" t="b">
        <v>1</v>
      </c>
    </row>
    <row r="1187" spans="1:15" x14ac:dyDescent="0.2">
      <c r="A1187">
        <v>71927</v>
      </c>
      <c r="B1187" t="s">
        <v>477</v>
      </c>
      <c r="C1187" t="s">
        <v>16</v>
      </c>
      <c r="D1187" t="s">
        <v>498</v>
      </c>
      <c r="E1187" t="s">
        <v>381</v>
      </c>
      <c r="F1187" t="s">
        <v>19</v>
      </c>
      <c r="G1187" t="s">
        <v>372</v>
      </c>
      <c r="H1187" t="s">
        <v>21</v>
      </c>
      <c r="J1187">
        <v>20</v>
      </c>
      <c r="K1187">
        <v>62</v>
      </c>
      <c r="L1187">
        <v>3</v>
      </c>
      <c r="M1187">
        <v>59</v>
      </c>
      <c r="O1187" t="b">
        <v>1</v>
      </c>
    </row>
    <row r="1188" spans="1:15" x14ac:dyDescent="0.2">
      <c r="A1188">
        <v>71927</v>
      </c>
      <c r="B1188" t="s">
        <v>477</v>
      </c>
      <c r="C1188" t="s">
        <v>16</v>
      </c>
      <c r="D1188" t="s">
        <v>498</v>
      </c>
      <c r="E1188" t="s">
        <v>381</v>
      </c>
      <c r="F1188" t="s">
        <v>19</v>
      </c>
      <c r="G1188" t="s">
        <v>479</v>
      </c>
      <c r="H1188" t="s">
        <v>21</v>
      </c>
      <c r="J1188">
        <v>1</v>
      </c>
      <c r="K1188">
        <v>62</v>
      </c>
      <c r="L1188">
        <v>3</v>
      </c>
      <c r="M1188">
        <v>59</v>
      </c>
      <c r="O1188" t="b">
        <v>1</v>
      </c>
    </row>
    <row r="1189" spans="1:15" x14ac:dyDescent="0.2">
      <c r="A1189">
        <v>71927</v>
      </c>
      <c r="B1189" t="s">
        <v>477</v>
      </c>
      <c r="C1189" t="s">
        <v>16</v>
      </c>
      <c r="D1189" t="s">
        <v>498</v>
      </c>
      <c r="E1189" t="s">
        <v>381</v>
      </c>
      <c r="F1189" t="s">
        <v>19</v>
      </c>
      <c r="G1189" t="s">
        <v>486</v>
      </c>
      <c r="H1189" t="s">
        <v>21</v>
      </c>
      <c r="J1189">
        <v>4</v>
      </c>
      <c r="K1189">
        <v>62</v>
      </c>
      <c r="L1189">
        <v>3</v>
      </c>
      <c r="M1189">
        <v>59</v>
      </c>
      <c r="O1189" t="b">
        <v>1</v>
      </c>
    </row>
    <row r="1190" spans="1:15" x14ac:dyDescent="0.2">
      <c r="A1190">
        <v>71927</v>
      </c>
      <c r="B1190" t="s">
        <v>477</v>
      </c>
      <c r="C1190" t="s">
        <v>16</v>
      </c>
      <c r="D1190" t="s">
        <v>498</v>
      </c>
      <c r="E1190" t="s">
        <v>381</v>
      </c>
      <c r="F1190" t="s">
        <v>19</v>
      </c>
      <c r="G1190" t="s">
        <v>339</v>
      </c>
      <c r="H1190" t="s">
        <v>21</v>
      </c>
      <c r="J1190">
        <v>1</v>
      </c>
      <c r="K1190">
        <v>62</v>
      </c>
      <c r="L1190">
        <v>3</v>
      </c>
      <c r="M1190">
        <v>59</v>
      </c>
      <c r="O1190" t="b">
        <v>1</v>
      </c>
    </row>
    <row r="1191" spans="1:15" x14ac:dyDescent="0.2">
      <c r="A1191">
        <v>71927</v>
      </c>
      <c r="B1191" t="s">
        <v>477</v>
      </c>
      <c r="C1191" t="s">
        <v>16</v>
      </c>
      <c r="D1191" t="s">
        <v>498</v>
      </c>
      <c r="E1191" t="s">
        <v>381</v>
      </c>
      <c r="F1191" t="s">
        <v>19</v>
      </c>
      <c r="G1191" t="s">
        <v>484</v>
      </c>
      <c r="H1191" t="s">
        <v>21</v>
      </c>
      <c r="J1191">
        <v>1</v>
      </c>
      <c r="K1191">
        <v>62</v>
      </c>
      <c r="L1191">
        <v>3</v>
      </c>
      <c r="M1191">
        <v>59</v>
      </c>
      <c r="O1191" t="b">
        <v>1</v>
      </c>
    </row>
    <row r="1192" spans="1:15" x14ac:dyDescent="0.2">
      <c r="A1192">
        <v>71927</v>
      </c>
      <c r="B1192" t="s">
        <v>477</v>
      </c>
      <c r="C1192" t="s">
        <v>16</v>
      </c>
      <c r="D1192" t="s">
        <v>498</v>
      </c>
      <c r="E1192" t="s">
        <v>381</v>
      </c>
      <c r="F1192" t="s">
        <v>19</v>
      </c>
      <c r="G1192" t="s">
        <v>340</v>
      </c>
      <c r="H1192" t="s">
        <v>21</v>
      </c>
      <c r="J1192">
        <v>1</v>
      </c>
      <c r="K1192">
        <v>62</v>
      </c>
      <c r="L1192">
        <v>3</v>
      </c>
      <c r="M1192">
        <v>59</v>
      </c>
      <c r="O1192" t="b">
        <v>1</v>
      </c>
    </row>
    <row r="1193" spans="1:15" x14ac:dyDescent="0.2">
      <c r="A1193">
        <v>71927</v>
      </c>
      <c r="B1193" t="s">
        <v>477</v>
      </c>
      <c r="C1193" t="s">
        <v>16</v>
      </c>
      <c r="D1193" t="s">
        <v>498</v>
      </c>
      <c r="E1193" t="s">
        <v>381</v>
      </c>
      <c r="F1193" t="s">
        <v>19</v>
      </c>
      <c r="G1193" t="s">
        <v>110</v>
      </c>
      <c r="H1193" t="s">
        <v>21</v>
      </c>
      <c r="J1193">
        <v>1</v>
      </c>
      <c r="K1193">
        <v>62</v>
      </c>
      <c r="L1193">
        <v>3</v>
      </c>
      <c r="M1193">
        <v>59</v>
      </c>
      <c r="O1193" t="b">
        <v>1</v>
      </c>
    </row>
    <row r="1194" spans="1:15" x14ac:dyDescent="0.2">
      <c r="A1194">
        <v>71927</v>
      </c>
      <c r="B1194" t="s">
        <v>477</v>
      </c>
      <c r="C1194" t="s">
        <v>16</v>
      </c>
      <c r="D1194" t="s">
        <v>498</v>
      </c>
      <c r="E1194" t="s">
        <v>381</v>
      </c>
      <c r="F1194" t="s">
        <v>19</v>
      </c>
      <c r="G1194" t="s">
        <v>485</v>
      </c>
      <c r="H1194" t="s">
        <v>21</v>
      </c>
      <c r="J1194">
        <v>1</v>
      </c>
      <c r="K1194">
        <v>62</v>
      </c>
      <c r="L1194">
        <v>3</v>
      </c>
      <c r="M1194">
        <v>59</v>
      </c>
      <c r="O1194" t="b">
        <v>1</v>
      </c>
    </row>
    <row r="1195" spans="1:15" x14ac:dyDescent="0.2">
      <c r="A1195">
        <v>71927</v>
      </c>
      <c r="B1195" t="s">
        <v>477</v>
      </c>
      <c r="C1195" t="s">
        <v>16</v>
      </c>
      <c r="D1195" t="s">
        <v>498</v>
      </c>
      <c r="E1195" t="s">
        <v>381</v>
      </c>
      <c r="F1195" t="s">
        <v>19</v>
      </c>
      <c r="G1195" t="s">
        <v>487</v>
      </c>
      <c r="H1195" t="s">
        <v>21</v>
      </c>
      <c r="J1195">
        <v>1</v>
      </c>
      <c r="K1195">
        <v>62</v>
      </c>
      <c r="L1195">
        <v>3</v>
      </c>
      <c r="M1195">
        <v>59</v>
      </c>
      <c r="O1195" t="b">
        <v>1</v>
      </c>
    </row>
    <row r="1196" spans="1:15" x14ac:dyDescent="0.2">
      <c r="A1196">
        <v>71927</v>
      </c>
      <c r="B1196" t="s">
        <v>477</v>
      </c>
      <c r="C1196" t="s">
        <v>16</v>
      </c>
      <c r="D1196" t="s">
        <v>498</v>
      </c>
      <c r="E1196" t="s">
        <v>381</v>
      </c>
      <c r="F1196" t="s">
        <v>19</v>
      </c>
      <c r="G1196" t="s">
        <v>482</v>
      </c>
      <c r="H1196" t="s">
        <v>21</v>
      </c>
      <c r="J1196">
        <v>1</v>
      </c>
      <c r="K1196">
        <v>62</v>
      </c>
      <c r="L1196">
        <v>3</v>
      </c>
      <c r="M1196">
        <v>59</v>
      </c>
      <c r="O1196" t="b">
        <v>1</v>
      </c>
    </row>
    <row r="1197" spans="1:15" x14ac:dyDescent="0.2">
      <c r="A1197">
        <v>71927</v>
      </c>
      <c r="B1197" t="s">
        <v>477</v>
      </c>
      <c r="C1197" t="s">
        <v>16</v>
      </c>
      <c r="D1197" t="s">
        <v>498</v>
      </c>
      <c r="E1197" t="s">
        <v>381</v>
      </c>
      <c r="F1197" t="s">
        <v>19</v>
      </c>
      <c r="G1197" t="s">
        <v>480</v>
      </c>
      <c r="H1197" t="s">
        <v>21</v>
      </c>
      <c r="J1197">
        <v>1</v>
      </c>
      <c r="K1197">
        <v>62</v>
      </c>
      <c r="L1197">
        <v>3</v>
      </c>
      <c r="M1197">
        <v>59</v>
      </c>
      <c r="O1197" t="b">
        <v>1</v>
      </c>
    </row>
    <row r="1198" spans="1:15" x14ac:dyDescent="0.2">
      <c r="A1198">
        <v>71927</v>
      </c>
      <c r="B1198" t="s">
        <v>477</v>
      </c>
      <c r="C1198" t="s">
        <v>16</v>
      </c>
      <c r="D1198" t="s">
        <v>498</v>
      </c>
      <c r="E1198" t="s">
        <v>381</v>
      </c>
      <c r="F1198" t="s">
        <v>19</v>
      </c>
      <c r="G1198" t="s">
        <v>278</v>
      </c>
      <c r="H1198" t="s">
        <v>21</v>
      </c>
      <c r="J1198">
        <v>2</v>
      </c>
      <c r="K1198">
        <v>62</v>
      </c>
      <c r="L1198">
        <v>3</v>
      </c>
      <c r="M1198">
        <v>59</v>
      </c>
      <c r="O1198" t="b">
        <v>1</v>
      </c>
    </row>
    <row r="1199" spans="1:15" x14ac:dyDescent="0.2">
      <c r="A1199">
        <v>71927</v>
      </c>
      <c r="B1199" t="s">
        <v>477</v>
      </c>
      <c r="C1199" t="s">
        <v>16</v>
      </c>
      <c r="D1199" t="s">
        <v>498</v>
      </c>
      <c r="E1199" t="s">
        <v>381</v>
      </c>
      <c r="F1199" t="s">
        <v>19</v>
      </c>
      <c r="G1199" t="s">
        <v>280</v>
      </c>
      <c r="H1199" t="s">
        <v>21</v>
      </c>
      <c r="J1199">
        <v>2</v>
      </c>
      <c r="K1199">
        <v>62</v>
      </c>
      <c r="L1199">
        <v>3</v>
      </c>
      <c r="M1199">
        <v>59</v>
      </c>
      <c r="O1199" t="b">
        <v>1</v>
      </c>
    </row>
    <row r="1200" spans="1:15" x14ac:dyDescent="0.2">
      <c r="A1200">
        <v>71927</v>
      </c>
      <c r="B1200" t="s">
        <v>477</v>
      </c>
      <c r="C1200" t="s">
        <v>16</v>
      </c>
      <c r="D1200" t="s">
        <v>498</v>
      </c>
      <c r="E1200" t="s">
        <v>381</v>
      </c>
      <c r="F1200" t="s">
        <v>19</v>
      </c>
      <c r="G1200" t="s">
        <v>488</v>
      </c>
      <c r="H1200" t="s">
        <v>21</v>
      </c>
      <c r="J1200">
        <v>1</v>
      </c>
      <c r="K1200">
        <v>62</v>
      </c>
      <c r="L1200">
        <v>3</v>
      </c>
      <c r="M1200">
        <v>59</v>
      </c>
      <c r="O1200" t="b">
        <v>1</v>
      </c>
    </row>
    <row r="1201" spans="1:15" x14ac:dyDescent="0.2">
      <c r="A1201">
        <v>71927</v>
      </c>
      <c r="B1201" t="s">
        <v>477</v>
      </c>
      <c r="C1201" t="s">
        <v>16</v>
      </c>
      <c r="D1201" t="s">
        <v>498</v>
      </c>
      <c r="E1201" t="s">
        <v>381</v>
      </c>
      <c r="F1201" t="s">
        <v>19</v>
      </c>
      <c r="G1201" t="s">
        <v>336</v>
      </c>
      <c r="H1201" t="s">
        <v>21</v>
      </c>
      <c r="J1201">
        <v>4</v>
      </c>
      <c r="K1201">
        <v>62</v>
      </c>
      <c r="L1201">
        <v>3</v>
      </c>
      <c r="M1201">
        <v>59</v>
      </c>
      <c r="O1201" t="b">
        <v>1</v>
      </c>
    </row>
    <row r="1202" spans="1:15" x14ac:dyDescent="0.2">
      <c r="A1202">
        <v>71927</v>
      </c>
      <c r="B1202" t="s">
        <v>477</v>
      </c>
      <c r="C1202" t="s">
        <v>16</v>
      </c>
      <c r="D1202" t="s">
        <v>498</v>
      </c>
      <c r="E1202" t="s">
        <v>381</v>
      </c>
      <c r="F1202" t="s">
        <v>19</v>
      </c>
      <c r="G1202" t="s">
        <v>483</v>
      </c>
      <c r="H1202" t="s">
        <v>21</v>
      </c>
      <c r="J1202">
        <v>1</v>
      </c>
      <c r="K1202">
        <v>62</v>
      </c>
      <c r="L1202">
        <v>3</v>
      </c>
      <c r="M1202">
        <v>59</v>
      </c>
      <c r="O1202" t="b">
        <v>1</v>
      </c>
    </row>
    <row r="1203" spans="1:15" x14ac:dyDescent="0.2">
      <c r="A1203">
        <v>71927</v>
      </c>
      <c r="B1203" t="s">
        <v>477</v>
      </c>
      <c r="C1203" t="s">
        <v>16</v>
      </c>
      <c r="D1203" t="s">
        <v>498</v>
      </c>
      <c r="E1203" t="s">
        <v>381</v>
      </c>
      <c r="F1203" t="s">
        <v>19</v>
      </c>
      <c r="G1203" t="s">
        <v>494</v>
      </c>
      <c r="H1203" t="s">
        <v>21</v>
      </c>
      <c r="J1203">
        <v>1</v>
      </c>
      <c r="K1203">
        <v>62</v>
      </c>
      <c r="L1203">
        <v>3</v>
      </c>
      <c r="M1203">
        <v>59</v>
      </c>
      <c r="O1203" t="b">
        <v>1</v>
      </c>
    </row>
    <row r="1204" spans="1:15" x14ac:dyDescent="0.2">
      <c r="A1204">
        <v>71927</v>
      </c>
      <c r="B1204" t="s">
        <v>477</v>
      </c>
      <c r="C1204" t="s">
        <v>16</v>
      </c>
      <c r="D1204" t="s">
        <v>498</v>
      </c>
      <c r="E1204" t="s">
        <v>381</v>
      </c>
      <c r="F1204" t="s">
        <v>19</v>
      </c>
      <c r="G1204" t="s">
        <v>255</v>
      </c>
      <c r="H1204" t="s">
        <v>21</v>
      </c>
      <c r="J1204">
        <v>1</v>
      </c>
      <c r="K1204">
        <v>62</v>
      </c>
      <c r="L1204">
        <v>3</v>
      </c>
      <c r="M1204">
        <v>59</v>
      </c>
      <c r="O1204" t="b">
        <v>1</v>
      </c>
    </row>
    <row r="1205" spans="1:15" x14ac:dyDescent="0.2">
      <c r="A1205">
        <v>71927</v>
      </c>
      <c r="B1205" t="s">
        <v>477</v>
      </c>
      <c r="C1205" t="s">
        <v>16</v>
      </c>
      <c r="D1205" t="s">
        <v>498</v>
      </c>
      <c r="E1205" t="s">
        <v>381</v>
      </c>
      <c r="F1205" t="s">
        <v>19</v>
      </c>
      <c r="G1205" t="s">
        <v>278</v>
      </c>
      <c r="H1205" t="s">
        <v>21</v>
      </c>
      <c r="J1205">
        <v>2</v>
      </c>
      <c r="K1205">
        <v>62</v>
      </c>
      <c r="L1205">
        <v>3</v>
      </c>
      <c r="M1205">
        <v>59</v>
      </c>
      <c r="O1205" t="b">
        <v>1</v>
      </c>
    </row>
    <row r="1206" spans="1:15" x14ac:dyDescent="0.2">
      <c r="A1206">
        <v>71927</v>
      </c>
      <c r="B1206" t="s">
        <v>477</v>
      </c>
      <c r="C1206" t="s">
        <v>16</v>
      </c>
      <c r="D1206" t="s">
        <v>498</v>
      </c>
      <c r="E1206" t="s">
        <v>381</v>
      </c>
      <c r="F1206" t="s">
        <v>19</v>
      </c>
      <c r="G1206" t="s">
        <v>491</v>
      </c>
      <c r="H1206" t="s">
        <v>21</v>
      </c>
      <c r="J1206">
        <v>1</v>
      </c>
      <c r="K1206">
        <v>62</v>
      </c>
      <c r="L1206">
        <v>3</v>
      </c>
      <c r="M1206">
        <v>59</v>
      </c>
      <c r="O1206" t="b">
        <v>1</v>
      </c>
    </row>
    <row r="1207" spans="1:15" x14ac:dyDescent="0.2">
      <c r="A1207">
        <v>71927</v>
      </c>
      <c r="B1207" t="s">
        <v>477</v>
      </c>
      <c r="C1207" t="s">
        <v>16</v>
      </c>
      <c r="D1207" t="s">
        <v>498</v>
      </c>
      <c r="E1207" t="s">
        <v>381</v>
      </c>
      <c r="F1207" t="s">
        <v>19</v>
      </c>
      <c r="G1207" t="s">
        <v>490</v>
      </c>
      <c r="H1207" t="s">
        <v>21</v>
      </c>
      <c r="J1207">
        <v>1</v>
      </c>
      <c r="K1207">
        <v>62</v>
      </c>
      <c r="L1207">
        <v>3</v>
      </c>
      <c r="M1207">
        <v>59</v>
      </c>
      <c r="O1207" t="b">
        <v>1</v>
      </c>
    </row>
    <row r="1208" spans="1:15" x14ac:dyDescent="0.2">
      <c r="A1208">
        <v>71927</v>
      </c>
      <c r="B1208" t="s">
        <v>477</v>
      </c>
      <c r="C1208" t="s">
        <v>16</v>
      </c>
      <c r="D1208" t="s">
        <v>498</v>
      </c>
      <c r="E1208" t="s">
        <v>381</v>
      </c>
      <c r="F1208" t="s">
        <v>19</v>
      </c>
      <c r="G1208" t="s">
        <v>233</v>
      </c>
      <c r="H1208" t="s">
        <v>21</v>
      </c>
      <c r="J1208">
        <v>1</v>
      </c>
      <c r="K1208">
        <v>62</v>
      </c>
      <c r="L1208">
        <v>3</v>
      </c>
      <c r="M1208">
        <v>59</v>
      </c>
      <c r="O1208" t="b">
        <v>1</v>
      </c>
    </row>
    <row r="1209" spans="1:15" x14ac:dyDescent="0.2">
      <c r="A1209">
        <v>71927</v>
      </c>
      <c r="B1209" t="s">
        <v>477</v>
      </c>
      <c r="C1209" t="s">
        <v>16</v>
      </c>
      <c r="D1209" t="s">
        <v>498</v>
      </c>
      <c r="E1209" t="s">
        <v>381</v>
      </c>
      <c r="F1209" t="s">
        <v>19</v>
      </c>
      <c r="G1209" t="s">
        <v>492</v>
      </c>
      <c r="H1209" t="s">
        <v>21</v>
      </c>
      <c r="K1209">
        <v>62</v>
      </c>
      <c r="L1209">
        <v>3</v>
      </c>
      <c r="M1209">
        <v>59</v>
      </c>
      <c r="O1209" t="b">
        <v>1</v>
      </c>
    </row>
    <row r="1210" spans="1:15" x14ac:dyDescent="0.2">
      <c r="A1210">
        <v>71927</v>
      </c>
      <c r="B1210" t="s">
        <v>477</v>
      </c>
      <c r="C1210" t="s">
        <v>16</v>
      </c>
      <c r="D1210" t="s">
        <v>498</v>
      </c>
      <c r="E1210" t="s">
        <v>381</v>
      </c>
      <c r="F1210" t="s">
        <v>19</v>
      </c>
      <c r="G1210" t="s">
        <v>489</v>
      </c>
      <c r="H1210" t="s">
        <v>21</v>
      </c>
      <c r="J1210">
        <v>1</v>
      </c>
      <c r="K1210">
        <v>62</v>
      </c>
      <c r="L1210">
        <v>3</v>
      </c>
      <c r="M1210">
        <v>59</v>
      </c>
      <c r="O1210" t="b">
        <v>1</v>
      </c>
    </row>
    <row r="1211" spans="1:15" x14ac:dyDescent="0.2">
      <c r="A1211">
        <v>71927</v>
      </c>
      <c r="B1211" t="s">
        <v>477</v>
      </c>
      <c r="C1211" t="s">
        <v>16</v>
      </c>
      <c r="D1211" t="s">
        <v>498</v>
      </c>
      <c r="E1211" t="s">
        <v>381</v>
      </c>
      <c r="F1211" t="s">
        <v>19</v>
      </c>
      <c r="G1211" t="s">
        <v>493</v>
      </c>
      <c r="H1211" t="s">
        <v>21</v>
      </c>
      <c r="J1211">
        <v>1</v>
      </c>
      <c r="K1211">
        <v>62</v>
      </c>
      <c r="L1211">
        <v>3</v>
      </c>
      <c r="M1211">
        <v>59</v>
      </c>
      <c r="O1211" t="b">
        <v>1</v>
      </c>
    </row>
    <row r="1212" spans="1:15" x14ac:dyDescent="0.2">
      <c r="A1212">
        <v>71927</v>
      </c>
      <c r="B1212" t="s">
        <v>477</v>
      </c>
      <c r="C1212" t="s">
        <v>16</v>
      </c>
      <c r="D1212" t="s">
        <v>498</v>
      </c>
      <c r="E1212" t="s">
        <v>381</v>
      </c>
      <c r="F1212" t="s">
        <v>19</v>
      </c>
      <c r="G1212" t="s">
        <v>495</v>
      </c>
      <c r="H1212" t="s">
        <v>21</v>
      </c>
      <c r="J1212">
        <v>1</v>
      </c>
      <c r="K1212">
        <v>62</v>
      </c>
      <c r="L1212">
        <v>3</v>
      </c>
      <c r="M1212">
        <v>59</v>
      </c>
      <c r="O1212" t="b">
        <v>1</v>
      </c>
    </row>
    <row r="1213" spans="1:15" x14ac:dyDescent="0.2">
      <c r="A1213">
        <v>71927</v>
      </c>
      <c r="B1213" t="s">
        <v>477</v>
      </c>
      <c r="C1213" t="s">
        <v>16</v>
      </c>
      <c r="D1213" t="s">
        <v>498</v>
      </c>
      <c r="E1213" t="s">
        <v>381</v>
      </c>
      <c r="F1213" t="s">
        <v>19</v>
      </c>
      <c r="G1213" t="s">
        <v>496</v>
      </c>
      <c r="H1213" t="s">
        <v>21</v>
      </c>
      <c r="J1213">
        <v>1</v>
      </c>
      <c r="K1213">
        <v>62</v>
      </c>
      <c r="L1213">
        <v>3</v>
      </c>
      <c r="M1213">
        <v>59</v>
      </c>
      <c r="O1213" t="b">
        <v>1</v>
      </c>
    </row>
    <row r="1214" spans="1:15" x14ac:dyDescent="0.2">
      <c r="A1214">
        <v>71927</v>
      </c>
      <c r="B1214" t="s">
        <v>477</v>
      </c>
      <c r="C1214" t="s">
        <v>16</v>
      </c>
      <c r="D1214" t="s">
        <v>498</v>
      </c>
      <c r="E1214" t="s">
        <v>381</v>
      </c>
      <c r="F1214" t="s">
        <v>19</v>
      </c>
      <c r="G1214" t="s">
        <v>278</v>
      </c>
      <c r="H1214" t="s">
        <v>21</v>
      </c>
      <c r="J1214">
        <v>2</v>
      </c>
      <c r="K1214">
        <v>62</v>
      </c>
      <c r="L1214">
        <v>3</v>
      </c>
      <c r="M1214">
        <v>59</v>
      </c>
      <c r="O1214" t="b">
        <v>1</v>
      </c>
    </row>
    <row r="1215" spans="1:15" x14ac:dyDescent="0.2">
      <c r="A1215">
        <v>71927</v>
      </c>
      <c r="B1215" t="s">
        <v>477</v>
      </c>
      <c r="C1215" t="s">
        <v>16</v>
      </c>
      <c r="D1215" t="s">
        <v>499</v>
      </c>
      <c r="E1215" t="s">
        <v>381</v>
      </c>
      <c r="F1215" t="s">
        <v>19</v>
      </c>
      <c r="G1215" t="s">
        <v>480</v>
      </c>
      <c r="H1215" t="s">
        <v>21</v>
      </c>
      <c r="J1215">
        <v>1</v>
      </c>
      <c r="K1215">
        <v>62</v>
      </c>
      <c r="L1215">
        <v>4</v>
      </c>
      <c r="M1215">
        <v>58</v>
      </c>
      <c r="O1215" t="b">
        <v>1</v>
      </c>
    </row>
    <row r="1216" spans="1:15" x14ac:dyDescent="0.2">
      <c r="A1216">
        <v>71927</v>
      </c>
      <c r="B1216" t="s">
        <v>477</v>
      </c>
      <c r="C1216" t="s">
        <v>16</v>
      </c>
      <c r="D1216" t="s">
        <v>499</v>
      </c>
      <c r="E1216" t="s">
        <v>381</v>
      </c>
      <c r="F1216" t="s">
        <v>19</v>
      </c>
      <c r="G1216" t="s">
        <v>484</v>
      </c>
      <c r="H1216" t="s">
        <v>21</v>
      </c>
      <c r="J1216">
        <v>1</v>
      </c>
      <c r="K1216">
        <v>62</v>
      </c>
      <c r="L1216">
        <v>4</v>
      </c>
      <c r="M1216">
        <v>58</v>
      </c>
      <c r="O1216" t="b">
        <v>1</v>
      </c>
    </row>
    <row r="1217" spans="1:15" x14ac:dyDescent="0.2">
      <c r="A1217">
        <v>71927</v>
      </c>
      <c r="B1217" t="s">
        <v>477</v>
      </c>
      <c r="C1217" t="s">
        <v>16</v>
      </c>
      <c r="D1217" t="s">
        <v>499</v>
      </c>
      <c r="E1217" t="s">
        <v>381</v>
      </c>
      <c r="F1217" t="s">
        <v>19</v>
      </c>
      <c r="G1217" t="s">
        <v>488</v>
      </c>
      <c r="H1217" t="s">
        <v>21</v>
      </c>
      <c r="J1217">
        <v>1</v>
      </c>
      <c r="K1217">
        <v>62</v>
      </c>
      <c r="L1217">
        <v>4</v>
      </c>
      <c r="M1217">
        <v>58</v>
      </c>
      <c r="O1217" t="b">
        <v>1</v>
      </c>
    </row>
    <row r="1218" spans="1:15" x14ac:dyDescent="0.2">
      <c r="A1218">
        <v>71927</v>
      </c>
      <c r="B1218" t="s">
        <v>477</v>
      </c>
      <c r="C1218" t="s">
        <v>16</v>
      </c>
      <c r="D1218" t="s">
        <v>499</v>
      </c>
      <c r="E1218" t="s">
        <v>381</v>
      </c>
      <c r="F1218" t="s">
        <v>19</v>
      </c>
      <c r="G1218" t="s">
        <v>340</v>
      </c>
      <c r="H1218" t="s">
        <v>21</v>
      </c>
      <c r="J1218">
        <v>1</v>
      </c>
      <c r="K1218">
        <v>62</v>
      </c>
      <c r="L1218">
        <v>4</v>
      </c>
      <c r="M1218">
        <v>58</v>
      </c>
      <c r="O1218" t="b">
        <v>1</v>
      </c>
    </row>
    <row r="1219" spans="1:15" x14ac:dyDescent="0.2">
      <c r="A1219">
        <v>71927</v>
      </c>
      <c r="B1219" t="s">
        <v>477</v>
      </c>
      <c r="C1219" t="s">
        <v>16</v>
      </c>
      <c r="D1219" t="s">
        <v>499</v>
      </c>
      <c r="E1219" t="s">
        <v>381</v>
      </c>
      <c r="F1219" t="s">
        <v>19</v>
      </c>
      <c r="G1219" t="s">
        <v>280</v>
      </c>
      <c r="H1219" t="s">
        <v>21</v>
      </c>
      <c r="J1219">
        <v>2</v>
      </c>
      <c r="K1219">
        <v>62</v>
      </c>
      <c r="L1219">
        <v>4</v>
      </c>
      <c r="M1219">
        <v>58</v>
      </c>
      <c r="O1219" t="b">
        <v>1</v>
      </c>
    </row>
    <row r="1220" spans="1:15" x14ac:dyDescent="0.2">
      <c r="A1220">
        <v>71927</v>
      </c>
      <c r="B1220" t="s">
        <v>477</v>
      </c>
      <c r="C1220" t="s">
        <v>16</v>
      </c>
      <c r="D1220" t="s">
        <v>499</v>
      </c>
      <c r="E1220" t="s">
        <v>381</v>
      </c>
      <c r="F1220" t="s">
        <v>19</v>
      </c>
      <c r="G1220" t="s">
        <v>487</v>
      </c>
      <c r="H1220" t="s">
        <v>21</v>
      </c>
      <c r="J1220">
        <v>1</v>
      </c>
      <c r="K1220">
        <v>62</v>
      </c>
      <c r="L1220">
        <v>4</v>
      </c>
      <c r="M1220">
        <v>58</v>
      </c>
      <c r="O1220" t="b">
        <v>1</v>
      </c>
    </row>
    <row r="1221" spans="1:15" x14ac:dyDescent="0.2">
      <c r="A1221">
        <v>71927</v>
      </c>
      <c r="B1221" t="s">
        <v>477</v>
      </c>
      <c r="C1221" t="s">
        <v>16</v>
      </c>
      <c r="D1221" t="s">
        <v>499</v>
      </c>
      <c r="E1221" t="s">
        <v>381</v>
      </c>
      <c r="F1221" t="s">
        <v>19</v>
      </c>
      <c r="G1221" t="s">
        <v>278</v>
      </c>
      <c r="H1221" t="s">
        <v>21</v>
      </c>
      <c r="J1221">
        <v>2</v>
      </c>
      <c r="K1221">
        <v>62</v>
      </c>
      <c r="L1221">
        <v>4</v>
      </c>
      <c r="M1221">
        <v>58</v>
      </c>
      <c r="O1221" t="b">
        <v>1</v>
      </c>
    </row>
    <row r="1222" spans="1:15" x14ac:dyDescent="0.2">
      <c r="A1222">
        <v>71927</v>
      </c>
      <c r="B1222" t="s">
        <v>477</v>
      </c>
      <c r="C1222" t="s">
        <v>16</v>
      </c>
      <c r="D1222" t="s">
        <v>499</v>
      </c>
      <c r="E1222" t="s">
        <v>381</v>
      </c>
      <c r="F1222" t="s">
        <v>19</v>
      </c>
      <c r="G1222" t="s">
        <v>336</v>
      </c>
      <c r="H1222" t="s">
        <v>21</v>
      </c>
      <c r="J1222">
        <v>4</v>
      </c>
      <c r="K1222">
        <v>62</v>
      </c>
      <c r="L1222">
        <v>4</v>
      </c>
      <c r="M1222">
        <v>58</v>
      </c>
      <c r="O1222" t="b">
        <v>1</v>
      </c>
    </row>
    <row r="1223" spans="1:15" x14ac:dyDescent="0.2">
      <c r="A1223">
        <v>71927</v>
      </c>
      <c r="B1223" t="s">
        <v>477</v>
      </c>
      <c r="C1223" t="s">
        <v>16</v>
      </c>
      <c r="D1223" t="s">
        <v>499</v>
      </c>
      <c r="E1223" t="s">
        <v>381</v>
      </c>
      <c r="F1223" t="s">
        <v>19</v>
      </c>
      <c r="G1223" t="s">
        <v>482</v>
      </c>
      <c r="H1223" t="s">
        <v>21</v>
      </c>
      <c r="J1223">
        <v>1</v>
      </c>
      <c r="K1223">
        <v>62</v>
      </c>
      <c r="L1223">
        <v>4</v>
      </c>
      <c r="M1223">
        <v>58</v>
      </c>
      <c r="O1223" t="b">
        <v>1</v>
      </c>
    </row>
    <row r="1224" spans="1:15" x14ac:dyDescent="0.2">
      <c r="A1224">
        <v>71927</v>
      </c>
      <c r="B1224" t="s">
        <v>477</v>
      </c>
      <c r="C1224" t="s">
        <v>16</v>
      </c>
      <c r="D1224" t="s">
        <v>499</v>
      </c>
      <c r="E1224" t="s">
        <v>381</v>
      </c>
      <c r="F1224" t="s">
        <v>19</v>
      </c>
      <c r="G1224" t="s">
        <v>110</v>
      </c>
      <c r="H1224" t="s">
        <v>21</v>
      </c>
      <c r="J1224">
        <v>1</v>
      </c>
      <c r="K1224">
        <v>62</v>
      </c>
      <c r="L1224">
        <v>4</v>
      </c>
      <c r="M1224">
        <v>58</v>
      </c>
      <c r="O1224" t="b">
        <v>1</v>
      </c>
    </row>
    <row r="1225" spans="1:15" x14ac:dyDescent="0.2">
      <c r="A1225">
        <v>71927</v>
      </c>
      <c r="B1225" t="s">
        <v>477</v>
      </c>
      <c r="C1225" t="s">
        <v>16</v>
      </c>
      <c r="D1225" t="s">
        <v>499</v>
      </c>
      <c r="E1225" t="s">
        <v>381</v>
      </c>
      <c r="F1225" t="s">
        <v>19</v>
      </c>
      <c r="G1225" t="s">
        <v>372</v>
      </c>
      <c r="H1225" t="s">
        <v>21</v>
      </c>
      <c r="J1225">
        <v>20</v>
      </c>
      <c r="K1225">
        <v>62</v>
      </c>
      <c r="L1225">
        <v>4</v>
      </c>
      <c r="M1225">
        <v>58</v>
      </c>
      <c r="O1225" t="b">
        <v>1</v>
      </c>
    </row>
    <row r="1226" spans="1:15" x14ac:dyDescent="0.2">
      <c r="A1226">
        <v>71927</v>
      </c>
      <c r="B1226" t="s">
        <v>477</v>
      </c>
      <c r="C1226" t="s">
        <v>16</v>
      </c>
      <c r="D1226" t="s">
        <v>499</v>
      </c>
      <c r="E1226" t="s">
        <v>381</v>
      </c>
      <c r="F1226" t="s">
        <v>19</v>
      </c>
      <c r="G1226" t="s">
        <v>483</v>
      </c>
      <c r="H1226" t="s">
        <v>21</v>
      </c>
      <c r="J1226">
        <v>1</v>
      </c>
      <c r="K1226">
        <v>62</v>
      </c>
      <c r="L1226">
        <v>4</v>
      </c>
      <c r="M1226">
        <v>58</v>
      </c>
      <c r="O1226" t="b">
        <v>1</v>
      </c>
    </row>
    <row r="1227" spans="1:15" x14ac:dyDescent="0.2">
      <c r="A1227">
        <v>71927</v>
      </c>
      <c r="B1227" t="s">
        <v>477</v>
      </c>
      <c r="C1227" t="s">
        <v>16</v>
      </c>
      <c r="D1227" t="s">
        <v>499</v>
      </c>
      <c r="E1227" t="s">
        <v>381</v>
      </c>
      <c r="F1227" t="s">
        <v>19</v>
      </c>
      <c r="G1227" t="s">
        <v>479</v>
      </c>
      <c r="H1227" t="s">
        <v>21</v>
      </c>
      <c r="J1227">
        <v>1</v>
      </c>
      <c r="K1227">
        <v>62</v>
      </c>
      <c r="L1227">
        <v>4</v>
      </c>
      <c r="M1227">
        <v>58</v>
      </c>
      <c r="O1227" t="b">
        <v>1</v>
      </c>
    </row>
    <row r="1228" spans="1:15" x14ac:dyDescent="0.2">
      <c r="A1228">
        <v>71927</v>
      </c>
      <c r="B1228" t="s">
        <v>477</v>
      </c>
      <c r="C1228" t="s">
        <v>16</v>
      </c>
      <c r="D1228" t="s">
        <v>499</v>
      </c>
      <c r="E1228" t="s">
        <v>381</v>
      </c>
      <c r="F1228" t="s">
        <v>19</v>
      </c>
      <c r="G1228" t="s">
        <v>485</v>
      </c>
      <c r="H1228" t="s">
        <v>21</v>
      </c>
      <c r="J1228">
        <v>1</v>
      </c>
      <c r="K1228">
        <v>62</v>
      </c>
      <c r="L1228">
        <v>4</v>
      </c>
      <c r="M1228">
        <v>58</v>
      </c>
      <c r="O1228" t="b">
        <v>1</v>
      </c>
    </row>
    <row r="1229" spans="1:15" x14ac:dyDescent="0.2">
      <c r="A1229">
        <v>71927</v>
      </c>
      <c r="B1229" t="s">
        <v>477</v>
      </c>
      <c r="C1229" t="s">
        <v>16</v>
      </c>
      <c r="D1229" t="s">
        <v>499</v>
      </c>
      <c r="E1229" t="s">
        <v>381</v>
      </c>
      <c r="F1229" t="s">
        <v>19</v>
      </c>
      <c r="G1229" t="s">
        <v>493</v>
      </c>
      <c r="H1229" t="s">
        <v>21</v>
      </c>
      <c r="J1229">
        <v>1</v>
      </c>
      <c r="K1229">
        <v>62</v>
      </c>
      <c r="L1229">
        <v>4</v>
      </c>
      <c r="M1229">
        <v>58</v>
      </c>
      <c r="O1229" t="b">
        <v>1</v>
      </c>
    </row>
    <row r="1230" spans="1:15" x14ac:dyDescent="0.2">
      <c r="A1230">
        <v>71927</v>
      </c>
      <c r="B1230" t="s">
        <v>477</v>
      </c>
      <c r="C1230" t="s">
        <v>16</v>
      </c>
      <c r="D1230" t="s">
        <v>499</v>
      </c>
      <c r="E1230" t="s">
        <v>381</v>
      </c>
      <c r="F1230" t="s">
        <v>19</v>
      </c>
      <c r="G1230" t="s">
        <v>489</v>
      </c>
      <c r="H1230" t="s">
        <v>21</v>
      </c>
      <c r="J1230">
        <v>1</v>
      </c>
      <c r="K1230">
        <v>62</v>
      </c>
      <c r="L1230">
        <v>4</v>
      </c>
      <c r="M1230">
        <v>58</v>
      </c>
      <c r="O1230" t="b">
        <v>1</v>
      </c>
    </row>
    <row r="1231" spans="1:15" x14ac:dyDescent="0.2">
      <c r="A1231">
        <v>71927</v>
      </c>
      <c r="B1231" t="s">
        <v>477</v>
      </c>
      <c r="C1231" t="s">
        <v>16</v>
      </c>
      <c r="D1231" t="s">
        <v>499</v>
      </c>
      <c r="E1231" t="s">
        <v>381</v>
      </c>
      <c r="F1231" t="s">
        <v>19</v>
      </c>
      <c r="G1231" t="s">
        <v>492</v>
      </c>
      <c r="H1231" t="s">
        <v>21</v>
      </c>
      <c r="K1231">
        <v>62</v>
      </c>
      <c r="L1231">
        <v>4</v>
      </c>
      <c r="M1231">
        <v>58</v>
      </c>
      <c r="O1231" t="b">
        <v>1</v>
      </c>
    </row>
    <row r="1232" spans="1:15" x14ac:dyDescent="0.2">
      <c r="A1232">
        <v>71927</v>
      </c>
      <c r="B1232" t="s">
        <v>477</v>
      </c>
      <c r="C1232" t="s">
        <v>16</v>
      </c>
      <c r="D1232" t="s">
        <v>499</v>
      </c>
      <c r="E1232" t="s">
        <v>381</v>
      </c>
      <c r="F1232" t="s">
        <v>19</v>
      </c>
      <c r="G1232" t="s">
        <v>255</v>
      </c>
      <c r="H1232" t="s">
        <v>21</v>
      </c>
      <c r="J1232">
        <v>1</v>
      </c>
      <c r="K1232">
        <v>62</v>
      </c>
      <c r="L1232">
        <v>4</v>
      </c>
      <c r="M1232">
        <v>58</v>
      </c>
      <c r="O1232" t="b">
        <v>1</v>
      </c>
    </row>
    <row r="1233" spans="1:15" x14ac:dyDescent="0.2">
      <c r="A1233">
        <v>71927</v>
      </c>
      <c r="B1233" t="s">
        <v>477</v>
      </c>
      <c r="C1233" t="s">
        <v>16</v>
      </c>
      <c r="D1233" t="s">
        <v>499</v>
      </c>
      <c r="E1233" t="s">
        <v>381</v>
      </c>
      <c r="F1233" t="s">
        <v>19</v>
      </c>
      <c r="G1233" t="s">
        <v>233</v>
      </c>
      <c r="H1233" t="s">
        <v>21</v>
      </c>
      <c r="J1233">
        <v>1</v>
      </c>
      <c r="K1233">
        <v>62</v>
      </c>
      <c r="L1233">
        <v>4</v>
      </c>
      <c r="M1233">
        <v>58</v>
      </c>
      <c r="O1233" t="b">
        <v>1</v>
      </c>
    </row>
    <row r="1234" spans="1:15" x14ac:dyDescent="0.2">
      <c r="A1234">
        <v>71927</v>
      </c>
      <c r="B1234" t="s">
        <v>477</v>
      </c>
      <c r="C1234" t="s">
        <v>16</v>
      </c>
      <c r="D1234" t="s">
        <v>499</v>
      </c>
      <c r="E1234" t="s">
        <v>381</v>
      </c>
      <c r="F1234" t="s">
        <v>19</v>
      </c>
      <c r="G1234" t="s">
        <v>494</v>
      </c>
      <c r="H1234" t="s">
        <v>21</v>
      </c>
      <c r="J1234">
        <v>1</v>
      </c>
      <c r="K1234">
        <v>62</v>
      </c>
      <c r="L1234">
        <v>4</v>
      </c>
      <c r="M1234">
        <v>58</v>
      </c>
      <c r="O1234" t="b">
        <v>1</v>
      </c>
    </row>
    <row r="1235" spans="1:15" x14ac:dyDescent="0.2">
      <c r="A1235">
        <v>71927</v>
      </c>
      <c r="B1235" t="s">
        <v>477</v>
      </c>
      <c r="C1235" t="s">
        <v>16</v>
      </c>
      <c r="D1235" t="s">
        <v>499</v>
      </c>
      <c r="E1235" t="s">
        <v>381</v>
      </c>
      <c r="F1235" t="s">
        <v>19</v>
      </c>
      <c r="G1235" t="s">
        <v>278</v>
      </c>
      <c r="H1235" t="s">
        <v>21</v>
      </c>
      <c r="J1235">
        <v>2</v>
      </c>
      <c r="K1235">
        <v>62</v>
      </c>
      <c r="L1235">
        <v>4</v>
      </c>
      <c r="M1235">
        <v>58</v>
      </c>
      <c r="O1235" t="b">
        <v>1</v>
      </c>
    </row>
    <row r="1236" spans="1:15" x14ac:dyDescent="0.2">
      <c r="A1236">
        <v>71927</v>
      </c>
      <c r="B1236" t="s">
        <v>477</v>
      </c>
      <c r="C1236" t="s">
        <v>16</v>
      </c>
      <c r="D1236" t="s">
        <v>499</v>
      </c>
      <c r="E1236" t="s">
        <v>381</v>
      </c>
      <c r="F1236" t="s">
        <v>19</v>
      </c>
      <c r="G1236" t="s">
        <v>490</v>
      </c>
      <c r="H1236" t="s">
        <v>21</v>
      </c>
      <c r="J1236">
        <v>1</v>
      </c>
      <c r="K1236">
        <v>62</v>
      </c>
      <c r="L1236">
        <v>4</v>
      </c>
      <c r="M1236">
        <v>58</v>
      </c>
      <c r="O1236" t="b">
        <v>1</v>
      </c>
    </row>
    <row r="1237" spans="1:15" x14ac:dyDescent="0.2">
      <c r="A1237">
        <v>71927</v>
      </c>
      <c r="B1237" t="s">
        <v>477</v>
      </c>
      <c r="C1237" t="s">
        <v>16</v>
      </c>
      <c r="D1237" t="s">
        <v>499</v>
      </c>
      <c r="E1237" t="s">
        <v>381</v>
      </c>
      <c r="F1237" t="s">
        <v>19</v>
      </c>
      <c r="G1237" t="s">
        <v>491</v>
      </c>
      <c r="H1237" t="s">
        <v>21</v>
      </c>
      <c r="J1237">
        <v>1</v>
      </c>
      <c r="K1237">
        <v>62</v>
      </c>
      <c r="L1237">
        <v>4</v>
      </c>
      <c r="M1237">
        <v>58</v>
      </c>
      <c r="O1237" t="b">
        <v>1</v>
      </c>
    </row>
    <row r="1238" spans="1:15" x14ac:dyDescent="0.2">
      <c r="A1238">
        <v>71927</v>
      </c>
      <c r="B1238" t="s">
        <v>477</v>
      </c>
      <c r="C1238" t="s">
        <v>16</v>
      </c>
      <c r="D1238" t="s">
        <v>499</v>
      </c>
      <c r="E1238" t="s">
        <v>381</v>
      </c>
      <c r="F1238" t="s">
        <v>19</v>
      </c>
      <c r="G1238" t="s">
        <v>496</v>
      </c>
      <c r="H1238" t="s">
        <v>21</v>
      </c>
      <c r="J1238">
        <v>1</v>
      </c>
      <c r="K1238">
        <v>62</v>
      </c>
      <c r="L1238">
        <v>4</v>
      </c>
      <c r="M1238">
        <v>58</v>
      </c>
      <c r="O1238" t="b">
        <v>1</v>
      </c>
    </row>
    <row r="1239" spans="1:15" x14ac:dyDescent="0.2">
      <c r="A1239">
        <v>71927</v>
      </c>
      <c r="B1239" t="s">
        <v>477</v>
      </c>
      <c r="C1239" t="s">
        <v>16</v>
      </c>
      <c r="D1239" t="s">
        <v>499</v>
      </c>
      <c r="E1239" t="s">
        <v>381</v>
      </c>
      <c r="F1239" t="s">
        <v>19</v>
      </c>
      <c r="G1239" t="s">
        <v>495</v>
      </c>
      <c r="H1239" t="s">
        <v>21</v>
      </c>
      <c r="J1239">
        <v>1</v>
      </c>
      <c r="K1239">
        <v>62</v>
      </c>
      <c r="L1239">
        <v>4</v>
      </c>
      <c r="M1239">
        <v>58</v>
      </c>
      <c r="O1239" t="b">
        <v>1</v>
      </c>
    </row>
    <row r="1240" spans="1:15" x14ac:dyDescent="0.2">
      <c r="A1240">
        <v>71927</v>
      </c>
      <c r="B1240" t="s">
        <v>477</v>
      </c>
      <c r="C1240" t="s">
        <v>16</v>
      </c>
      <c r="D1240" t="s">
        <v>499</v>
      </c>
      <c r="E1240" t="s">
        <v>381</v>
      </c>
      <c r="F1240" t="s">
        <v>19</v>
      </c>
      <c r="G1240" t="s">
        <v>278</v>
      </c>
      <c r="H1240" t="s">
        <v>21</v>
      </c>
      <c r="J1240">
        <v>2</v>
      </c>
      <c r="K1240">
        <v>62</v>
      </c>
      <c r="L1240">
        <v>4</v>
      </c>
      <c r="M1240">
        <v>58</v>
      </c>
      <c r="O1240" t="b">
        <v>1</v>
      </c>
    </row>
    <row r="1241" spans="1:15" x14ac:dyDescent="0.2">
      <c r="A1241">
        <v>71927</v>
      </c>
      <c r="B1241" t="s">
        <v>477</v>
      </c>
      <c r="C1241" t="s">
        <v>16</v>
      </c>
      <c r="D1241" t="s">
        <v>500</v>
      </c>
      <c r="E1241" t="s">
        <v>381</v>
      </c>
      <c r="F1241" t="s">
        <v>19</v>
      </c>
      <c r="G1241" t="s">
        <v>479</v>
      </c>
      <c r="H1241" t="s">
        <v>21</v>
      </c>
      <c r="J1241">
        <v>1</v>
      </c>
      <c r="K1241">
        <v>62</v>
      </c>
      <c r="L1241">
        <v>3</v>
      </c>
      <c r="M1241">
        <v>59</v>
      </c>
      <c r="O1241" t="b">
        <v>1</v>
      </c>
    </row>
    <row r="1242" spans="1:15" x14ac:dyDescent="0.2">
      <c r="A1242">
        <v>71927</v>
      </c>
      <c r="B1242" t="s">
        <v>477</v>
      </c>
      <c r="C1242" t="s">
        <v>16</v>
      </c>
      <c r="D1242" t="s">
        <v>500</v>
      </c>
      <c r="E1242" t="s">
        <v>381</v>
      </c>
      <c r="F1242" t="s">
        <v>19</v>
      </c>
      <c r="G1242" t="s">
        <v>485</v>
      </c>
      <c r="H1242" t="s">
        <v>21</v>
      </c>
      <c r="J1242">
        <v>1</v>
      </c>
      <c r="K1242">
        <v>62</v>
      </c>
      <c r="L1242">
        <v>3</v>
      </c>
      <c r="M1242">
        <v>59</v>
      </c>
      <c r="O1242" t="b">
        <v>1</v>
      </c>
    </row>
    <row r="1243" spans="1:15" x14ac:dyDescent="0.2">
      <c r="A1243">
        <v>71927</v>
      </c>
      <c r="B1243" t="s">
        <v>477</v>
      </c>
      <c r="C1243" t="s">
        <v>16</v>
      </c>
      <c r="D1243" t="s">
        <v>500</v>
      </c>
      <c r="E1243" t="s">
        <v>381</v>
      </c>
      <c r="F1243" t="s">
        <v>19</v>
      </c>
      <c r="G1243" t="s">
        <v>480</v>
      </c>
      <c r="H1243" t="s">
        <v>21</v>
      </c>
      <c r="J1243">
        <v>1</v>
      </c>
      <c r="K1243">
        <v>62</v>
      </c>
      <c r="L1243">
        <v>3</v>
      </c>
      <c r="M1243">
        <v>59</v>
      </c>
      <c r="O1243" t="b">
        <v>1</v>
      </c>
    </row>
    <row r="1244" spans="1:15" x14ac:dyDescent="0.2">
      <c r="A1244">
        <v>71927</v>
      </c>
      <c r="B1244" t="s">
        <v>477</v>
      </c>
      <c r="C1244" t="s">
        <v>16</v>
      </c>
      <c r="D1244" t="s">
        <v>500</v>
      </c>
      <c r="E1244" t="s">
        <v>381</v>
      </c>
      <c r="F1244" t="s">
        <v>19</v>
      </c>
      <c r="G1244" t="s">
        <v>339</v>
      </c>
      <c r="H1244" t="s">
        <v>21</v>
      </c>
      <c r="J1244">
        <v>1</v>
      </c>
      <c r="K1244">
        <v>62</v>
      </c>
      <c r="L1244">
        <v>3</v>
      </c>
      <c r="M1244">
        <v>59</v>
      </c>
      <c r="O1244" t="b">
        <v>1</v>
      </c>
    </row>
    <row r="1245" spans="1:15" x14ac:dyDescent="0.2">
      <c r="A1245">
        <v>71927</v>
      </c>
      <c r="B1245" t="s">
        <v>477</v>
      </c>
      <c r="C1245" t="s">
        <v>16</v>
      </c>
      <c r="D1245" t="s">
        <v>500</v>
      </c>
      <c r="E1245" t="s">
        <v>381</v>
      </c>
      <c r="F1245" t="s">
        <v>19</v>
      </c>
      <c r="G1245" t="s">
        <v>484</v>
      </c>
      <c r="H1245" t="s">
        <v>21</v>
      </c>
      <c r="J1245">
        <v>1</v>
      </c>
      <c r="K1245">
        <v>62</v>
      </c>
      <c r="L1245">
        <v>3</v>
      </c>
      <c r="M1245">
        <v>59</v>
      </c>
      <c r="O1245" t="b">
        <v>1</v>
      </c>
    </row>
    <row r="1246" spans="1:15" x14ac:dyDescent="0.2">
      <c r="A1246">
        <v>71927</v>
      </c>
      <c r="B1246" t="s">
        <v>477</v>
      </c>
      <c r="C1246" t="s">
        <v>16</v>
      </c>
      <c r="D1246" t="s">
        <v>500</v>
      </c>
      <c r="E1246" t="s">
        <v>381</v>
      </c>
      <c r="F1246" t="s">
        <v>19</v>
      </c>
      <c r="G1246" t="s">
        <v>280</v>
      </c>
      <c r="H1246" t="s">
        <v>21</v>
      </c>
      <c r="J1246">
        <v>2</v>
      </c>
      <c r="K1246">
        <v>62</v>
      </c>
      <c r="L1246">
        <v>3</v>
      </c>
      <c r="M1246">
        <v>59</v>
      </c>
      <c r="O1246" t="b">
        <v>1</v>
      </c>
    </row>
    <row r="1247" spans="1:15" x14ac:dyDescent="0.2">
      <c r="A1247">
        <v>71927</v>
      </c>
      <c r="B1247" t="s">
        <v>477</v>
      </c>
      <c r="C1247" t="s">
        <v>16</v>
      </c>
      <c r="D1247" t="s">
        <v>500</v>
      </c>
      <c r="E1247" t="s">
        <v>381</v>
      </c>
      <c r="F1247" t="s">
        <v>19</v>
      </c>
      <c r="G1247" t="s">
        <v>488</v>
      </c>
      <c r="H1247" t="s">
        <v>21</v>
      </c>
      <c r="J1247">
        <v>1</v>
      </c>
      <c r="K1247">
        <v>62</v>
      </c>
      <c r="L1247">
        <v>3</v>
      </c>
      <c r="M1247">
        <v>59</v>
      </c>
      <c r="O1247" t="b">
        <v>1</v>
      </c>
    </row>
    <row r="1248" spans="1:15" x14ac:dyDescent="0.2">
      <c r="A1248">
        <v>71927</v>
      </c>
      <c r="B1248" t="s">
        <v>477</v>
      </c>
      <c r="C1248" t="s">
        <v>16</v>
      </c>
      <c r="D1248" t="s">
        <v>500</v>
      </c>
      <c r="E1248" t="s">
        <v>381</v>
      </c>
      <c r="F1248" t="s">
        <v>19</v>
      </c>
      <c r="G1248" t="s">
        <v>278</v>
      </c>
      <c r="H1248" t="s">
        <v>21</v>
      </c>
      <c r="J1248">
        <v>2</v>
      </c>
      <c r="K1248">
        <v>62</v>
      </c>
      <c r="L1248">
        <v>3</v>
      </c>
      <c r="M1248">
        <v>59</v>
      </c>
      <c r="O1248" t="b">
        <v>1</v>
      </c>
    </row>
    <row r="1249" spans="1:15" x14ac:dyDescent="0.2">
      <c r="A1249">
        <v>71927</v>
      </c>
      <c r="B1249" t="s">
        <v>477</v>
      </c>
      <c r="C1249" t="s">
        <v>16</v>
      </c>
      <c r="D1249" t="s">
        <v>500</v>
      </c>
      <c r="E1249" t="s">
        <v>381</v>
      </c>
      <c r="F1249" t="s">
        <v>19</v>
      </c>
      <c r="G1249" t="s">
        <v>487</v>
      </c>
      <c r="H1249" t="s">
        <v>21</v>
      </c>
      <c r="J1249">
        <v>1</v>
      </c>
      <c r="K1249">
        <v>62</v>
      </c>
      <c r="L1249">
        <v>3</v>
      </c>
      <c r="M1249">
        <v>59</v>
      </c>
      <c r="O1249" t="b">
        <v>1</v>
      </c>
    </row>
    <row r="1250" spans="1:15" x14ac:dyDescent="0.2">
      <c r="A1250">
        <v>71927</v>
      </c>
      <c r="B1250" t="s">
        <v>477</v>
      </c>
      <c r="C1250" t="s">
        <v>16</v>
      </c>
      <c r="D1250" t="s">
        <v>500</v>
      </c>
      <c r="E1250" t="s">
        <v>381</v>
      </c>
      <c r="F1250" t="s">
        <v>19</v>
      </c>
      <c r="G1250" t="s">
        <v>340</v>
      </c>
      <c r="H1250" t="s">
        <v>21</v>
      </c>
      <c r="J1250">
        <v>1</v>
      </c>
      <c r="K1250">
        <v>62</v>
      </c>
      <c r="L1250">
        <v>3</v>
      </c>
      <c r="M1250">
        <v>59</v>
      </c>
      <c r="O1250" t="b">
        <v>1</v>
      </c>
    </row>
    <row r="1251" spans="1:15" x14ac:dyDescent="0.2">
      <c r="A1251">
        <v>71927</v>
      </c>
      <c r="B1251" t="s">
        <v>477</v>
      </c>
      <c r="C1251" t="s">
        <v>16</v>
      </c>
      <c r="D1251" t="s">
        <v>500</v>
      </c>
      <c r="E1251" t="s">
        <v>381</v>
      </c>
      <c r="F1251" t="s">
        <v>19</v>
      </c>
      <c r="G1251" t="s">
        <v>486</v>
      </c>
      <c r="H1251" t="s">
        <v>21</v>
      </c>
      <c r="J1251">
        <v>4</v>
      </c>
      <c r="K1251">
        <v>62</v>
      </c>
      <c r="L1251">
        <v>3</v>
      </c>
      <c r="M1251">
        <v>59</v>
      </c>
      <c r="O1251" t="b">
        <v>1</v>
      </c>
    </row>
    <row r="1252" spans="1:15" x14ac:dyDescent="0.2">
      <c r="A1252">
        <v>71927</v>
      </c>
      <c r="B1252" t="s">
        <v>477</v>
      </c>
      <c r="C1252" t="s">
        <v>16</v>
      </c>
      <c r="D1252" t="s">
        <v>500</v>
      </c>
      <c r="E1252" t="s">
        <v>381</v>
      </c>
      <c r="F1252" t="s">
        <v>19</v>
      </c>
      <c r="G1252" t="s">
        <v>110</v>
      </c>
      <c r="H1252" t="s">
        <v>21</v>
      </c>
      <c r="J1252">
        <v>1</v>
      </c>
      <c r="K1252">
        <v>62</v>
      </c>
      <c r="L1252">
        <v>3</v>
      </c>
      <c r="M1252">
        <v>59</v>
      </c>
      <c r="O1252" t="b">
        <v>1</v>
      </c>
    </row>
    <row r="1253" spans="1:15" x14ac:dyDescent="0.2">
      <c r="A1253">
        <v>71927</v>
      </c>
      <c r="B1253" t="s">
        <v>477</v>
      </c>
      <c r="C1253" t="s">
        <v>16</v>
      </c>
      <c r="D1253" t="s">
        <v>500</v>
      </c>
      <c r="E1253" t="s">
        <v>381</v>
      </c>
      <c r="F1253" t="s">
        <v>19</v>
      </c>
      <c r="G1253" t="s">
        <v>336</v>
      </c>
      <c r="H1253" t="s">
        <v>21</v>
      </c>
      <c r="J1253">
        <v>4</v>
      </c>
      <c r="K1253">
        <v>62</v>
      </c>
      <c r="L1253">
        <v>3</v>
      </c>
      <c r="M1253">
        <v>59</v>
      </c>
      <c r="O1253" t="b">
        <v>1</v>
      </c>
    </row>
    <row r="1254" spans="1:15" x14ac:dyDescent="0.2">
      <c r="A1254">
        <v>71927</v>
      </c>
      <c r="B1254" t="s">
        <v>477</v>
      </c>
      <c r="C1254" t="s">
        <v>16</v>
      </c>
      <c r="D1254" t="s">
        <v>500</v>
      </c>
      <c r="E1254" t="s">
        <v>381</v>
      </c>
      <c r="F1254" t="s">
        <v>19</v>
      </c>
      <c r="G1254" t="s">
        <v>372</v>
      </c>
      <c r="H1254" t="s">
        <v>21</v>
      </c>
      <c r="J1254">
        <v>20</v>
      </c>
      <c r="K1254">
        <v>62</v>
      </c>
      <c r="L1254">
        <v>3</v>
      </c>
      <c r="M1254">
        <v>59</v>
      </c>
      <c r="O1254" t="b">
        <v>1</v>
      </c>
    </row>
    <row r="1255" spans="1:15" x14ac:dyDescent="0.2">
      <c r="A1255">
        <v>71927</v>
      </c>
      <c r="B1255" t="s">
        <v>477</v>
      </c>
      <c r="C1255" t="s">
        <v>16</v>
      </c>
      <c r="D1255" t="s">
        <v>500</v>
      </c>
      <c r="E1255" t="s">
        <v>381</v>
      </c>
      <c r="F1255" t="s">
        <v>19</v>
      </c>
      <c r="G1255" t="s">
        <v>482</v>
      </c>
      <c r="H1255" t="s">
        <v>21</v>
      </c>
      <c r="J1255">
        <v>1</v>
      </c>
      <c r="K1255">
        <v>62</v>
      </c>
      <c r="L1255">
        <v>3</v>
      </c>
      <c r="M1255">
        <v>59</v>
      </c>
      <c r="O1255" t="b">
        <v>1</v>
      </c>
    </row>
    <row r="1256" spans="1:15" x14ac:dyDescent="0.2">
      <c r="A1256">
        <v>71927</v>
      </c>
      <c r="B1256" t="s">
        <v>477</v>
      </c>
      <c r="C1256" t="s">
        <v>16</v>
      </c>
      <c r="D1256" t="s">
        <v>500</v>
      </c>
      <c r="E1256" t="s">
        <v>381</v>
      </c>
      <c r="F1256" t="s">
        <v>19</v>
      </c>
      <c r="G1256" t="s">
        <v>483</v>
      </c>
      <c r="H1256" t="s">
        <v>21</v>
      </c>
      <c r="J1256">
        <v>1</v>
      </c>
      <c r="K1256">
        <v>62</v>
      </c>
      <c r="L1256">
        <v>3</v>
      </c>
      <c r="M1256">
        <v>59</v>
      </c>
      <c r="O1256" t="b">
        <v>1</v>
      </c>
    </row>
    <row r="1257" spans="1:15" x14ac:dyDescent="0.2">
      <c r="A1257">
        <v>71927</v>
      </c>
      <c r="B1257" t="s">
        <v>477</v>
      </c>
      <c r="C1257" t="s">
        <v>16</v>
      </c>
      <c r="D1257" t="s">
        <v>500</v>
      </c>
      <c r="E1257" t="s">
        <v>381</v>
      </c>
      <c r="F1257" t="s">
        <v>19</v>
      </c>
      <c r="G1257" t="s">
        <v>481</v>
      </c>
      <c r="H1257" t="s">
        <v>21</v>
      </c>
      <c r="J1257">
        <v>2</v>
      </c>
      <c r="K1257">
        <v>62</v>
      </c>
      <c r="L1257">
        <v>3</v>
      </c>
      <c r="M1257">
        <v>59</v>
      </c>
      <c r="O1257" t="b">
        <v>1</v>
      </c>
    </row>
    <row r="1258" spans="1:15" x14ac:dyDescent="0.2">
      <c r="A1258">
        <v>71927</v>
      </c>
      <c r="B1258" t="s">
        <v>477</v>
      </c>
      <c r="C1258" t="s">
        <v>16</v>
      </c>
      <c r="D1258" t="s">
        <v>500</v>
      </c>
      <c r="E1258" t="s">
        <v>381</v>
      </c>
      <c r="F1258" t="s">
        <v>19</v>
      </c>
      <c r="G1258" t="s">
        <v>494</v>
      </c>
      <c r="H1258" t="s">
        <v>21</v>
      </c>
      <c r="J1258">
        <v>1</v>
      </c>
      <c r="K1258">
        <v>62</v>
      </c>
      <c r="L1258">
        <v>3</v>
      </c>
      <c r="M1258">
        <v>59</v>
      </c>
      <c r="O1258" t="b">
        <v>1</v>
      </c>
    </row>
    <row r="1259" spans="1:15" x14ac:dyDescent="0.2">
      <c r="A1259">
        <v>71927</v>
      </c>
      <c r="B1259" t="s">
        <v>477</v>
      </c>
      <c r="C1259" t="s">
        <v>16</v>
      </c>
      <c r="D1259" t="s">
        <v>500</v>
      </c>
      <c r="E1259" t="s">
        <v>381</v>
      </c>
      <c r="F1259" t="s">
        <v>19</v>
      </c>
      <c r="G1259" t="s">
        <v>278</v>
      </c>
      <c r="H1259" t="s">
        <v>21</v>
      </c>
      <c r="J1259">
        <v>2</v>
      </c>
      <c r="K1259">
        <v>62</v>
      </c>
      <c r="L1259">
        <v>3</v>
      </c>
      <c r="M1259">
        <v>59</v>
      </c>
      <c r="O1259" t="b">
        <v>1</v>
      </c>
    </row>
    <row r="1260" spans="1:15" x14ac:dyDescent="0.2">
      <c r="A1260">
        <v>71927</v>
      </c>
      <c r="B1260" t="s">
        <v>477</v>
      </c>
      <c r="C1260" t="s">
        <v>16</v>
      </c>
      <c r="D1260" t="s">
        <v>500</v>
      </c>
      <c r="E1260" t="s">
        <v>381</v>
      </c>
      <c r="F1260" t="s">
        <v>19</v>
      </c>
      <c r="G1260" t="s">
        <v>493</v>
      </c>
      <c r="H1260" t="s">
        <v>21</v>
      </c>
      <c r="J1260">
        <v>1</v>
      </c>
      <c r="K1260">
        <v>62</v>
      </c>
      <c r="L1260">
        <v>3</v>
      </c>
      <c r="M1260">
        <v>59</v>
      </c>
      <c r="O1260" t="b">
        <v>1</v>
      </c>
    </row>
    <row r="1261" spans="1:15" x14ac:dyDescent="0.2">
      <c r="A1261">
        <v>71927</v>
      </c>
      <c r="B1261" t="s">
        <v>477</v>
      </c>
      <c r="C1261" t="s">
        <v>16</v>
      </c>
      <c r="D1261" t="s">
        <v>500</v>
      </c>
      <c r="E1261" t="s">
        <v>381</v>
      </c>
      <c r="F1261" t="s">
        <v>19</v>
      </c>
      <c r="G1261" t="s">
        <v>255</v>
      </c>
      <c r="H1261" t="s">
        <v>21</v>
      </c>
      <c r="J1261">
        <v>1</v>
      </c>
      <c r="K1261">
        <v>62</v>
      </c>
      <c r="L1261">
        <v>3</v>
      </c>
      <c r="M1261">
        <v>59</v>
      </c>
      <c r="O1261" t="b">
        <v>1</v>
      </c>
    </row>
    <row r="1262" spans="1:15" x14ac:dyDescent="0.2">
      <c r="A1262">
        <v>71927</v>
      </c>
      <c r="B1262" t="s">
        <v>477</v>
      </c>
      <c r="C1262" t="s">
        <v>16</v>
      </c>
      <c r="D1262" t="s">
        <v>500</v>
      </c>
      <c r="E1262" t="s">
        <v>381</v>
      </c>
      <c r="F1262" t="s">
        <v>19</v>
      </c>
      <c r="G1262" t="s">
        <v>489</v>
      </c>
      <c r="H1262" t="s">
        <v>21</v>
      </c>
      <c r="J1262">
        <v>1</v>
      </c>
      <c r="K1262">
        <v>62</v>
      </c>
      <c r="L1262">
        <v>3</v>
      </c>
      <c r="M1262">
        <v>59</v>
      </c>
      <c r="O1262" t="b">
        <v>1</v>
      </c>
    </row>
    <row r="1263" spans="1:15" x14ac:dyDescent="0.2">
      <c r="A1263">
        <v>71927</v>
      </c>
      <c r="B1263" t="s">
        <v>477</v>
      </c>
      <c r="C1263" t="s">
        <v>16</v>
      </c>
      <c r="D1263" t="s">
        <v>500</v>
      </c>
      <c r="E1263" t="s">
        <v>381</v>
      </c>
      <c r="F1263" t="s">
        <v>19</v>
      </c>
      <c r="G1263" t="s">
        <v>491</v>
      </c>
      <c r="H1263" t="s">
        <v>21</v>
      </c>
      <c r="J1263">
        <v>1</v>
      </c>
      <c r="K1263">
        <v>62</v>
      </c>
      <c r="L1263">
        <v>3</v>
      </c>
      <c r="M1263">
        <v>59</v>
      </c>
      <c r="O1263" t="b">
        <v>1</v>
      </c>
    </row>
    <row r="1264" spans="1:15" x14ac:dyDescent="0.2">
      <c r="A1264">
        <v>71927</v>
      </c>
      <c r="B1264" t="s">
        <v>477</v>
      </c>
      <c r="C1264" t="s">
        <v>16</v>
      </c>
      <c r="D1264" t="s">
        <v>500</v>
      </c>
      <c r="E1264" t="s">
        <v>381</v>
      </c>
      <c r="F1264" t="s">
        <v>19</v>
      </c>
      <c r="G1264" t="s">
        <v>492</v>
      </c>
      <c r="H1264" t="s">
        <v>21</v>
      </c>
      <c r="K1264">
        <v>62</v>
      </c>
      <c r="L1264">
        <v>3</v>
      </c>
      <c r="M1264">
        <v>59</v>
      </c>
      <c r="O1264" t="b">
        <v>1</v>
      </c>
    </row>
    <row r="1265" spans="1:15" x14ac:dyDescent="0.2">
      <c r="A1265">
        <v>71927</v>
      </c>
      <c r="B1265" t="s">
        <v>477</v>
      </c>
      <c r="C1265" t="s">
        <v>16</v>
      </c>
      <c r="D1265" t="s">
        <v>500</v>
      </c>
      <c r="E1265" t="s">
        <v>381</v>
      </c>
      <c r="F1265" t="s">
        <v>19</v>
      </c>
      <c r="G1265" t="s">
        <v>233</v>
      </c>
      <c r="H1265" t="s">
        <v>21</v>
      </c>
      <c r="J1265">
        <v>1</v>
      </c>
      <c r="K1265">
        <v>62</v>
      </c>
      <c r="L1265">
        <v>3</v>
      </c>
      <c r="M1265">
        <v>59</v>
      </c>
      <c r="O1265" t="b">
        <v>1</v>
      </c>
    </row>
    <row r="1266" spans="1:15" x14ac:dyDescent="0.2">
      <c r="A1266">
        <v>71927</v>
      </c>
      <c r="B1266" t="s">
        <v>477</v>
      </c>
      <c r="C1266" t="s">
        <v>16</v>
      </c>
      <c r="D1266" t="s">
        <v>500</v>
      </c>
      <c r="E1266" t="s">
        <v>381</v>
      </c>
      <c r="F1266" t="s">
        <v>19</v>
      </c>
      <c r="G1266" t="s">
        <v>490</v>
      </c>
      <c r="H1266" t="s">
        <v>21</v>
      </c>
      <c r="J1266">
        <v>1</v>
      </c>
      <c r="K1266">
        <v>62</v>
      </c>
      <c r="L1266">
        <v>3</v>
      </c>
      <c r="M1266">
        <v>59</v>
      </c>
      <c r="O1266" t="b">
        <v>1</v>
      </c>
    </row>
    <row r="1267" spans="1:15" x14ac:dyDescent="0.2">
      <c r="A1267">
        <v>71927</v>
      </c>
      <c r="B1267" t="s">
        <v>477</v>
      </c>
      <c r="C1267" t="s">
        <v>16</v>
      </c>
      <c r="D1267" t="s">
        <v>500</v>
      </c>
      <c r="E1267" t="s">
        <v>381</v>
      </c>
      <c r="F1267" t="s">
        <v>19</v>
      </c>
      <c r="G1267" t="s">
        <v>495</v>
      </c>
      <c r="H1267" t="s">
        <v>21</v>
      </c>
      <c r="J1267">
        <v>1</v>
      </c>
      <c r="K1267">
        <v>62</v>
      </c>
      <c r="L1267">
        <v>3</v>
      </c>
      <c r="M1267">
        <v>59</v>
      </c>
      <c r="O1267" t="b">
        <v>1</v>
      </c>
    </row>
    <row r="1268" spans="1:15" x14ac:dyDescent="0.2">
      <c r="A1268">
        <v>71927</v>
      </c>
      <c r="B1268" t="s">
        <v>477</v>
      </c>
      <c r="C1268" t="s">
        <v>16</v>
      </c>
      <c r="D1268" t="s">
        <v>500</v>
      </c>
      <c r="E1268" t="s">
        <v>381</v>
      </c>
      <c r="F1268" t="s">
        <v>19</v>
      </c>
      <c r="G1268" t="s">
        <v>278</v>
      </c>
      <c r="H1268" t="s">
        <v>21</v>
      </c>
      <c r="J1268">
        <v>2</v>
      </c>
      <c r="K1268">
        <v>62</v>
      </c>
      <c r="L1268">
        <v>3</v>
      </c>
      <c r="M1268">
        <v>59</v>
      </c>
      <c r="O1268" t="b">
        <v>1</v>
      </c>
    </row>
    <row r="1269" spans="1:15" x14ac:dyDescent="0.2">
      <c r="A1269">
        <v>71927</v>
      </c>
      <c r="B1269" t="s">
        <v>477</v>
      </c>
      <c r="C1269" t="s">
        <v>16</v>
      </c>
      <c r="D1269" t="s">
        <v>500</v>
      </c>
      <c r="E1269" t="s">
        <v>381</v>
      </c>
      <c r="F1269" t="s">
        <v>19</v>
      </c>
      <c r="G1269" t="s">
        <v>496</v>
      </c>
      <c r="H1269" t="s">
        <v>21</v>
      </c>
      <c r="J1269">
        <v>1</v>
      </c>
      <c r="K1269">
        <v>62</v>
      </c>
      <c r="L1269">
        <v>3</v>
      </c>
      <c r="M1269">
        <v>59</v>
      </c>
      <c r="O1269" t="b">
        <v>1</v>
      </c>
    </row>
    <row r="1270" spans="1:15" x14ac:dyDescent="0.2">
      <c r="A1270">
        <v>71927</v>
      </c>
      <c r="B1270" t="s">
        <v>477</v>
      </c>
      <c r="C1270" t="s">
        <v>16</v>
      </c>
      <c r="D1270" t="s">
        <v>501</v>
      </c>
      <c r="E1270" t="s">
        <v>381</v>
      </c>
      <c r="F1270" t="s">
        <v>19</v>
      </c>
      <c r="G1270" t="s">
        <v>487</v>
      </c>
      <c r="H1270" t="s">
        <v>21</v>
      </c>
      <c r="J1270">
        <v>1</v>
      </c>
      <c r="K1270">
        <v>62</v>
      </c>
      <c r="L1270">
        <v>4</v>
      </c>
      <c r="M1270">
        <v>58</v>
      </c>
      <c r="O1270" t="b">
        <v>1</v>
      </c>
    </row>
    <row r="1271" spans="1:15" x14ac:dyDescent="0.2">
      <c r="A1271">
        <v>71927</v>
      </c>
      <c r="B1271" t="s">
        <v>477</v>
      </c>
      <c r="C1271" t="s">
        <v>16</v>
      </c>
      <c r="D1271" t="s">
        <v>501</v>
      </c>
      <c r="E1271" t="s">
        <v>381</v>
      </c>
      <c r="F1271" t="s">
        <v>19</v>
      </c>
      <c r="G1271" t="s">
        <v>488</v>
      </c>
      <c r="H1271" t="s">
        <v>21</v>
      </c>
      <c r="J1271">
        <v>1</v>
      </c>
      <c r="K1271">
        <v>62</v>
      </c>
      <c r="L1271">
        <v>4</v>
      </c>
      <c r="M1271">
        <v>58</v>
      </c>
      <c r="O1271" t="b">
        <v>1</v>
      </c>
    </row>
    <row r="1272" spans="1:15" x14ac:dyDescent="0.2">
      <c r="A1272">
        <v>71927</v>
      </c>
      <c r="B1272" t="s">
        <v>477</v>
      </c>
      <c r="C1272" t="s">
        <v>16</v>
      </c>
      <c r="D1272" t="s">
        <v>501</v>
      </c>
      <c r="E1272" t="s">
        <v>381</v>
      </c>
      <c r="F1272" t="s">
        <v>19</v>
      </c>
      <c r="G1272" t="s">
        <v>278</v>
      </c>
      <c r="H1272" t="s">
        <v>21</v>
      </c>
      <c r="J1272">
        <v>2</v>
      </c>
      <c r="K1272">
        <v>62</v>
      </c>
      <c r="L1272">
        <v>4</v>
      </c>
      <c r="M1272">
        <v>58</v>
      </c>
      <c r="O1272" t="b">
        <v>1</v>
      </c>
    </row>
    <row r="1273" spans="1:15" x14ac:dyDescent="0.2">
      <c r="A1273">
        <v>71927</v>
      </c>
      <c r="B1273" t="s">
        <v>477</v>
      </c>
      <c r="C1273" t="s">
        <v>16</v>
      </c>
      <c r="D1273" t="s">
        <v>501</v>
      </c>
      <c r="E1273" t="s">
        <v>381</v>
      </c>
      <c r="F1273" t="s">
        <v>19</v>
      </c>
      <c r="G1273" t="s">
        <v>340</v>
      </c>
      <c r="H1273" t="s">
        <v>21</v>
      </c>
      <c r="J1273">
        <v>1</v>
      </c>
      <c r="K1273">
        <v>62</v>
      </c>
      <c r="L1273">
        <v>4</v>
      </c>
      <c r="M1273">
        <v>58</v>
      </c>
      <c r="O1273" t="b">
        <v>1</v>
      </c>
    </row>
    <row r="1274" spans="1:15" x14ac:dyDescent="0.2">
      <c r="A1274">
        <v>71927</v>
      </c>
      <c r="B1274" t="s">
        <v>477</v>
      </c>
      <c r="C1274" t="s">
        <v>16</v>
      </c>
      <c r="D1274" t="s">
        <v>501</v>
      </c>
      <c r="E1274" t="s">
        <v>381</v>
      </c>
      <c r="F1274" t="s">
        <v>19</v>
      </c>
      <c r="G1274" t="s">
        <v>280</v>
      </c>
      <c r="H1274" t="s">
        <v>21</v>
      </c>
      <c r="J1274">
        <v>2</v>
      </c>
      <c r="K1274">
        <v>62</v>
      </c>
      <c r="L1274">
        <v>4</v>
      </c>
      <c r="M1274">
        <v>58</v>
      </c>
      <c r="O1274" t="b">
        <v>1</v>
      </c>
    </row>
    <row r="1275" spans="1:15" x14ac:dyDescent="0.2">
      <c r="A1275">
        <v>71927</v>
      </c>
      <c r="B1275" t="s">
        <v>477</v>
      </c>
      <c r="C1275" t="s">
        <v>16</v>
      </c>
      <c r="D1275" t="s">
        <v>501</v>
      </c>
      <c r="E1275" t="s">
        <v>381</v>
      </c>
      <c r="F1275" t="s">
        <v>19</v>
      </c>
      <c r="G1275" t="s">
        <v>485</v>
      </c>
      <c r="H1275" t="s">
        <v>21</v>
      </c>
      <c r="J1275">
        <v>1</v>
      </c>
      <c r="K1275">
        <v>62</v>
      </c>
      <c r="L1275">
        <v>4</v>
      </c>
      <c r="M1275">
        <v>58</v>
      </c>
      <c r="O1275" t="b">
        <v>1</v>
      </c>
    </row>
    <row r="1276" spans="1:15" x14ac:dyDescent="0.2">
      <c r="A1276">
        <v>71927</v>
      </c>
      <c r="B1276" t="s">
        <v>477</v>
      </c>
      <c r="C1276" t="s">
        <v>16</v>
      </c>
      <c r="D1276" t="s">
        <v>501</v>
      </c>
      <c r="E1276" t="s">
        <v>381</v>
      </c>
      <c r="F1276" t="s">
        <v>19</v>
      </c>
      <c r="G1276" t="s">
        <v>486</v>
      </c>
      <c r="H1276" t="s">
        <v>21</v>
      </c>
      <c r="J1276">
        <v>4</v>
      </c>
      <c r="K1276">
        <v>62</v>
      </c>
      <c r="L1276">
        <v>4</v>
      </c>
      <c r="M1276">
        <v>58</v>
      </c>
      <c r="O1276" t="b">
        <v>1</v>
      </c>
    </row>
    <row r="1277" spans="1:15" x14ac:dyDescent="0.2">
      <c r="A1277">
        <v>71927</v>
      </c>
      <c r="B1277" t="s">
        <v>477</v>
      </c>
      <c r="C1277" t="s">
        <v>16</v>
      </c>
      <c r="D1277" t="s">
        <v>501</v>
      </c>
      <c r="E1277" t="s">
        <v>381</v>
      </c>
      <c r="F1277" t="s">
        <v>19</v>
      </c>
      <c r="G1277" t="s">
        <v>484</v>
      </c>
      <c r="H1277" t="s">
        <v>21</v>
      </c>
      <c r="J1277">
        <v>1</v>
      </c>
      <c r="K1277">
        <v>62</v>
      </c>
      <c r="L1277">
        <v>4</v>
      </c>
      <c r="M1277">
        <v>58</v>
      </c>
      <c r="O1277" t="b">
        <v>1</v>
      </c>
    </row>
    <row r="1278" spans="1:15" x14ac:dyDescent="0.2">
      <c r="A1278">
        <v>71927</v>
      </c>
      <c r="B1278" t="s">
        <v>477</v>
      </c>
      <c r="C1278" t="s">
        <v>16</v>
      </c>
      <c r="D1278" t="s">
        <v>501</v>
      </c>
      <c r="E1278" t="s">
        <v>381</v>
      </c>
      <c r="F1278" t="s">
        <v>19</v>
      </c>
      <c r="G1278" t="s">
        <v>339</v>
      </c>
      <c r="H1278" t="s">
        <v>21</v>
      </c>
      <c r="J1278">
        <v>1</v>
      </c>
      <c r="K1278">
        <v>62</v>
      </c>
      <c r="L1278">
        <v>4</v>
      </c>
      <c r="M1278">
        <v>58</v>
      </c>
      <c r="O1278" t="b">
        <v>1</v>
      </c>
    </row>
    <row r="1279" spans="1:15" x14ac:dyDescent="0.2">
      <c r="A1279">
        <v>71927</v>
      </c>
      <c r="B1279" t="s">
        <v>477</v>
      </c>
      <c r="C1279" t="s">
        <v>16</v>
      </c>
      <c r="D1279" t="s">
        <v>501</v>
      </c>
      <c r="E1279" t="s">
        <v>381</v>
      </c>
      <c r="F1279" t="s">
        <v>19</v>
      </c>
      <c r="G1279" t="s">
        <v>110</v>
      </c>
      <c r="H1279" t="s">
        <v>21</v>
      </c>
      <c r="J1279">
        <v>1</v>
      </c>
      <c r="K1279">
        <v>62</v>
      </c>
      <c r="L1279">
        <v>4</v>
      </c>
      <c r="M1279">
        <v>58</v>
      </c>
      <c r="O1279" t="b">
        <v>1</v>
      </c>
    </row>
    <row r="1280" spans="1:15" x14ac:dyDescent="0.2">
      <c r="A1280">
        <v>71927</v>
      </c>
      <c r="B1280" t="s">
        <v>477</v>
      </c>
      <c r="C1280" t="s">
        <v>16</v>
      </c>
      <c r="D1280" t="s">
        <v>501</v>
      </c>
      <c r="E1280" t="s">
        <v>381</v>
      </c>
      <c r="F1280" t="s">
        <v>19</v>
      </c>
      <c r="G1280" t="s">
        <v>479</v>
      </c>
      <c r="H1280" t="s">
        <v>21</v>
      </c>
      <c r="J1280">
        <v>1</v>
      </c>
      <c r="K1280">
        <v>62</v>
      </c>
      <c r="L1280">
        <v>4</v>
      </c>
      <c r="M1280">
        <v>58</v>
      </c>
      <c r="O1280" t="b">
        <v>1</v>
      </c>
    </row>
    <row r="1281" spans="1:15" x14ac:dyDescent="0.2">
      <c r="A1281">
        <v>71927</v>
      </c>
      <c r="B1281" t="s">
        <v>477</v>
      </c>
      <c r="C1281" t="s">
        <v>16</v>
      </c>
      <c r="D1281" t="s">
        <v>501</v>
      </c>
      <c r="E1281" t="s">
        <v>381</v>
      </c>
      <c r="F1281" t="s">
        <v>19</v>
      </c>
      <c r="G1281" t="s">
        <v>480</v>
      </c>
      <c r="H1281" t="s">
        <v>21</v>
      </c>
      <c r="J1281">
        <v>1</v>
      </c>
      <c r="K1281">
        <v>62</v>
      </c>
      <c r="L1281">
        <v>4</v>
      </c>
      <c r="M1281">
        <v>58</v>
      </c>
      <c r="O1281" t="b">
        <v>1</v>
      </c>
    </row>
    <row r="1282" spans="1:15" x14ac:dyDescent="0.2">
      <c r="A1282">
        <v>71927</v>
      </c>
      <c r="B1282" t="s">
        <v>477</v>
      </c>
      <c r="C1282" t="s">
        <v>16</v>
      </c>
      <c r="D1282" t="s">
        <v>501</v>
      </c>
      <c r="E1282" t="s">
        <v>381</v>
      </c>
      <c r="F1282" t="s">
        <v>19</v>
      </c>
      <c r="G1282" t="s">
        <v>483</v>
      </c>
      <c r="H1282" t="s">
        <v>21</v>
      </c>
      <c r="J1282">
        <v>1</v>
      </c>
      <c r="K1282">
        <v>62</v>
      </c>
      <c r="L1282">
        <v>4</v>
      </c>
      <c r="M1282">
        <v>58</v>
      </c>
      <c r="O1282" t="b">
        <v>1</v>
      </c>
    </row>
    <row r="1283" spans="1:15" x14ac:dyDescent="0.2">
      <c r="A1283">
        <v>71927</v>
      </c>
      <c r="B1283" t="s">
        <v>477</v>
      </c>
      <c r="C1283" t="s">
        <v>16</v>
      </c>
      <c r="D1283" t="s">
        <v>501</v>
      </c>
      <c r="E1283" t="s">
        <v>381</v>
      </c>
      <c r="F1283" t="s">
        <v>19</v>
      </c>
      <c r="G1283" t="s">
        <v>336</v>
      </c>
      <c r="H1283" t="s">
        <v>21</v>
      </c>
      <c r="J1283">
        <v>4</v>
      </c>
      <c r="K1283">
        <v>62</v>
      </c>
      <c r="L1283">
        <v>4</v>
      </c>
      <c r="M1283">
        <v>58</v>
      </c>
      <c r="O1283" t="b">
        <v>1</v>
      </c>
    </row>
    <row r="1284" spans="1:15" x14ac:dyDescent="0.2">
      <c r="A1284">
        <v>71927</v>
      </c>
      <c r="B1284" t="s">
        <v>477</v>
      </c>
      <c r="C1284" t="s">
        <v>16</v>
      </c>
      <c r="D1284" t="s">
        <v>501</v>
      </c>
      <c r="E1284" t="s">
        <v>381</v>
      </c>
      <c r="F1284" t="s">
        <v>19</v>
      </c>
      <c r="G1284" t="s">
        <v>372</v>
      </c>
      <c r="H1284" t="s">
        <v>21</v>
      </c>
      <c r="J1284">
        <v>20</v>
      </c>
      <c r="K1284">
        <v>62</v>
      </c>
      <c r="L1284">
        <v>4</v>
      </c>
      <c r="M1284">
        <v>58</v>
      </c>
      <c r="O1284" t="b">
        <v>1</v>
      </c>
    </row>
    <row r="1285" spans="1:15" x14ac:dyDescent="0.2">
      <c r="A1285">
        <v>71927</v>
      </c>
      <c r="B1285" t="s">
        <v>477</v>
      </c>
      <c r="C1285" t="s">
        <v>16</v>
      </c>
      <c r="D1285" t="s">
        <v>501</v>
      </c>
      <c r="E1285" t="s">
        <v>381</v>
      </c>
      <c r="F1285" t="s">
        <v>19</v>
      </c>
      <c r="G1285" t="s">
        <v>482</v>
      </c>
      <c r="H1285" t="s">
        <v>21</v>
      </c>
      <c r="J1285">
        <v>1</v>
      </c>
      <c r="K1285">
        <v>62</v>
      </c>
      <c r="L1285">
        <v>4</v>
      </c>
      <c r="M1285">
        <v>58</v>
      </c>
      <c r="O1285" t="b">
        <v>1</v>
      </c>
    </row>
    <row r="1286" spans="1:15" x14ac:dyDescent="0.2">
      <c r="A1286">
        <v>71927</v>
      </c>
      <c r="B1286" t="s">
        <v>477</v>
      </c>
      <c r="C1286" t="s">
        <v>16</v>
      </c>
      <c r="D1286" t="s">
        <v>501</v>
      </c>
      <c r="E1286" t="s">
        <v>381</v>
      </c>
      <c r="F1286" t="s">
        <v>19</v>
      </c>
      <c r="G1286" t="s">
        <v>278</v>
      </c>
      <c r="H1286" t="s">
        <v>21</v>
      </c>
      <c r="J1286">
        <v>2</v>
      </c>
      <c r="K1286">
        <v>62</v>
      </c>
      <c r="L1286">
        <v>4</v>
      </c>
      <c r="M1286">
        <v>58</v>
      </c>
      <c r="O1286" t="b">
        <v>1</v>
      </c>
    </row>
    <row r="1287" spans="1:15" x14ac:dyDescent="0.2">
      <c r="A1287">
        <v>71927</v>
      </c>
      <c r="B1287" t="s">
        <v>477</v>
      </c>
      <c r="C1287" t="s">
        <v>16</v>
      </c>
      <c r="D1287" t="s">
        <v>501</v>
      </c>
      <c r="E1287" t="s">
        <v>381</v>
      </c>
      <c r="F1287" t="s">
        <v>19</v>
      </c>
      <c r="G1287" t="s">
        <v>490</v>
      </c>
      <c r="H1287" t="s">
        <v>21</v>
      </c>
      <c r="J1287">
        <v>1</v>
      </c>
      <c r="K1287">
        <v>62</v>
      </c>
      <c r="L1287">
        <v>4</v>
      </c>
      <c r="M1287">
        <v>58</v>
      </c>
      <c r="O1287" t="b">
        <v>1</v>
      </c>
    </row>
    <row r="1288" spans="1:15" x14ac:dyDescent="0.2">
      <c r="A1288">
        <v>71927</v>
      </c>
      <c r="B1288" t="s">
        <v>477</v>
      </c>
      <c r="C1288" t="s">
        <v>16</v>
      </c>
      <c r="D1288" t="s">
        <v>501</v>
      </c>
      <c r="E1288" t="s">
        <v>381</v>
      </c>
      <c r="F1288" t="s">
        <v>19</v>
      </c>
      <c r="G1288" t="s">
        <v>233</v>
      </c>
      <c r="H1288" t="s">
        <v>21</v>
      </c>
      <c r="J1288">
        <v>1</v>
      </c>
      <c r="K1288">
        <v>62</v>
      </c>
      <c r="L1288">
        <v>4</v>
      </c>
      <c r="M1288">
        <v>58</v>
      </c>
      <c r="O1288" t="b">
        <v>1</v>
      </c>
    </row>
    <row r="1289" spans="1:15" x14ac:dyDescent="0.2">
      <c r="A1289">
        <v>71927</v>
      </c>
      <c r="B1289" t="s">
        <v>477</v>
      </c>
      <c r="C1289" t="s">
        <v>16</v>
      </c>
      <c r="D1289" t="s">
        <v>501</v>
      </c>
      <c r="E1289" t="s">
        <v>381</v>
      </c>
      <c r="F1289" t="s">
        <v>19</v>
      </c>
      <c r="G1289" t="s">
        <v>489</v>
      </c>
      <c r="H1289" t="s">
        <v>21</v>
      </c>
      <c r="J1289">
        <v>1</v>
      </c>
      <c r="K1289">
        <v>62</v>
      </c>
      <c r="L1289">
        <v>4</v>
      </c>
      <c r="M1289">
        <v>58</v>
      </c>
      <c r="O1289" t="b">
        <v>1</v>
      </c>
    </row>
    <row r="1290" spans="1:15" x14ac:dyDescent="0.2">
      <c r="A1290">
        <v>71927</v>
      </c>
      <c r="B1290" t="s">
        <v>477</v>
      </c>
      <c r="C1290" t="s">
        <v>16</v>
      </c>
      <c r="D1290" t="s">
        <v>501</v>
      </c>
      <c r="E1290" t="s">
        <v>381</v>
      </c>
      <c r="F1290" t="s">
        <v>19</v>
      </c>
      <c r="G1290" t="s">
        <v>494</v>
      </c>
      <c r="H1290" t="s">
        <v>21</v>
      </c>
      <c r="J1290">
        <v>1</v>
      </c>
      <c r="K1290">
        <v>62</v>
      </c>
      <c r="L1290">
        <v>4</v>
      </c>
      <c r="M1290">
        <v>58</v>
      </c>
      <c r="O1290" t="b">
        <v>1</v>
      </c>
    </row>
    <row r="1291" spans="1:15" x14ac:dyDescent="0.2">
      <c r="A1291">
        <v>71927</v>
      </c>
      <c r="B1291" t="s">
        <v>477</v>
      </c>
      <c r="C1291" t="s">
        <v>16</v>
      </c>
      <c r="D1291" t="s">
        <v>501</v>
      </c>
      <c r="E1291" t="s">
        <v>381</v>
      </c>
      <c r="F1291" t="s">
        <v>19</v>
      </c>
      <c r="G1291" t="s">
        <v>492</v>
      </c>
      <c r="H1291" t="s">
        <v>21</v>
      </c>
      <c r="K1291">
        <v>62</v>
      </c>
      <c r="L1291">
        <v>4</v>
      </c>
      <c r="M1291">
        <v>58</v>
      </c>
      <c r="O1291" t="b">
        <v>1</v>
      </c>
    </row>
    <row r="1292" spans="1:15" x14ac:dyDescent="0.2">
      <c r="A1292">
        <v>71927</v>
      </c>
      <c r="B1292" t="s">
        <v>477</v>
      </c>
      <c r="C1292" t="s">
        <v>16</v>
      </c>
      <c r="D1292" t="s">
        <v>501</v>
      </c>
      <c r="E1292" t="s">
        <v>381</v>
      </c>
      <c r="F1292" t="s">
        <v>19</v>
      </c>
      <c r="G1292" t="s">
        <v>255</v>
      </c>
      <c r="H1292" t="s">
        <v>21</v>
      </c>
      <c r="J1292">
        <v>1</v>
      </c>
      <c r="K1292">
        <v>62</v>
      </c>
      <c r="L1292">
        <v>4</v>
      </c>
      <c r="M1292">
        <v>58</v>
      </c>
      <c r="O1292" t="b">
        <v>1</v>
      </c>
    </row>
    <row r="1293" spans="1:15" x14ac:dyDescent="0.2">
      <c r="A1293">
        <v>71927</v>
      </c>
      <c r="B1293" t="s">
        <v>477</v>
      </c>
      <c r="C1293" t="s">
        <v>16</v>
      </c>
      <c r="D1293" t="s">
        <v>501</v>
      </c>
      <c r="E1293" t="s">
        <v>381</v>
      </c>
      <c r="F1293" t="s">
        <v>19</v>
      </c>
      <c r="G1293" t="s">
        <v>493</v>
      </c>
      <c r="H1293" t="s">
        <v>21</v>
      </c>
      <c r="J1293">
        <v>1</v>
      </c>
      <c r="K1293">
        <v>62</v>
      </c>
      <c r="L1293">
        <v>4</v>
      </c>
      <c r="M1293">
        <v>58</v>
      </c>
      <c r="O1293" t="b">
        <v>1</v>
      </c>
    </row>
    <row r="1294" spans="1:15" x14ac:dyDescent="0.2">
      <c r="A1294">
        <v>71927</v>
      </c>
      <c r="B1294" t="s">
        <v>477</v>
      </c>
      <c r="C1294" t="s">
        <v>16</v>
      </c>
      <c r="D1294" t="s">
        <v>501</v>
      </c>
      <c r="E1294" t="s">
        <v>381</v>
      </c>
      <c r="F1294" t="s">
        <v>19</v>
      </c>
      <c r="G1294" t="s">
        <v>491</v>
      </c>
      <c r="H1294" t="s">
        <v>21</v>
      </c>
      <c r="J1294">
        <v>1</v>
      </c>
      <c r="K1294">
        <v>62</v>
      </c>
      <c r="L1294">
        <v>4</v>
      </c>
      <c r="M1294">
        <v>58</v>
      </c>
      <c r="O1294" t="b">
        <v>1</v>
      </c>
    </row>
    <row r="1295" spans="1:15" x14ac:dyDescent="0.2">
      <c r="A1295">
        <v>71927</v>
      </c>
      <c r="B1295" t="s">
        <v>477</v>
      </c>
      <c r="C1295" t="s">
        <v>16</v>
      </c>
      <c r="D1295" t="s">
        <v>501</v>
      </c>
      <c r="E1295" t="s">
        <v>381</v>
      </c>
      <c r="F1295" t="s">
        <v>19</v>
      </c>
      <c r="G1295" t="s">
        <v>495</v>
      </c>
      <c r="H1295" t="s">
        <v>21</v>
      </c>
      <c r="J1295">
        <v>1</v>
      </c>
      <c r="K1295">
        <v>62</v>
      </c>
      <c r="L1295">
        <v>4</v>
      </c>
      <c r="M1295">
        <v>58</v>
      </c>
      <c r="O1295" t="b">
        <v>1</v>
      </c>
    </row>
    <row r="1296" spans="1:15" x14ac:dyDescent="0.2">
      <c r="A1296">
        <v>71927</v>
      </c>
      <c r="B1296" t="s">
        <v>477</v>
      </c>
      <c r="C1296" t="s">
        <v>16</v>
      </c>
      <c r="D1296" t="s">
        <v>501</v>
      </c>
      <c r="E1296" t="s">
        <v>381</v>
      </c>
      <c r="F1296" t="s">
        <v>19</v>
      </c>
      <c r="G1296" t="s">
        <v>278</v>
      </c>
      <c r="H1296" t="s">
        <v>21</v>
      </c>
      <c r="J1296">
        <v>2</v>
      </c>
      <c r="K1296">
        <v>62</v>
      </c>
      <c r="L1296">
        <v>4</v>
      </c>
      <c r="M1296">
        <v>58</v>
      </c>
      <c r="O1296" t="b">
        <v>1</v>
      </c>
    </row>
    <row r="1297" spans="1:15" x14ac:dyDescent="0.2">
      <c r="A1297">
        <v>71927</v>
      </c>
      <c r="B1297" t="s">
        <v>477</v>
      </c>
      <c r="C1297" t="s">
        <v>16</v>
      </c>
      <c r="D1297" t="s">
        <v>501</v>
      </c>
      <c r="E1297" t="s">
        <v>381</v>
      </c>
      <c r="F1297" t="s">
        <v>19</v>
      </c>
      <c r="G1297" t="s">
        <v>496</v>
      </c>
      <c r="H1297" t="s">
        <v>21</v>
      </c>
      <c r="J1297">
        <v>1</v>
      </c>
      <c r="K1297">
        <v>62</v>
      </c>
      <c r="L1297">
        <v>4</v>
      </c>
      <c r="M1297">
        <v>58</v>
      </c>
      <c r="O1297" t="b">
        <v>1</v>
      </c>
    </row>
    <row r="1298" spans="1:15" x14ac:dyDescent="0.2">
      <c r="A1298">
        <v>71927</v>
      </c>
      <c r="B1298" t="s">
        <v>477</v>
      </c>
      <c r="C1298" t="s">
        <v>16</v>
      </c>
      <c r="D1298" t="s">
        <v>502</v>
      </c>
      <c r="E1298" t="s">
        <v>381</v>
      </c>
      <c r="F1298" t="s">
        <v>19</v>
      </c>
      <c r="G1298" t="s">
        <v>487</v>
      </c>
      <c r="H1298" t="s">
        <v>21</v>
      </c>
      <c r="J1298">
        <v>1</v>
      </c>
      <c r="K1298">
        <v>62</v>
      </c>
      <c r="L1298">
        <v>3</v>
      </c>
      <c r="M1298">
        <v>59</v>
      </c>
      <c r="O1298" t="b">
        <v>1</v>
      </c>
    </row>
    <row r="1299" spans="1:15" x14ac:dyDescent="0.2">
      <c r="A1299">
        <v>71927</v>
      </c>
      <c r="B1299" t="s">
        <v>477</v>
      </c>
      <c r="C1299" t="s">
        <v>16</v>
      </c>
      <c r="D1299" t="s">
        <v>502</v>
      </c>
      <c r="E1299" t="s">
        <v>381</v>
      </c>
      <c r="F1299" t="s">
        <v>19</v>
      </c>
      <c r="G1299" t="s">
        <v>224</v>
      </c>
      <c r="H1299" t="s">
        <v>21</v>
      </c>
      <c r="J1299">
        <v>1</v>
      </c>
      <c r="K1299">
        <v>62</v>
      </c>
      <c r="L1299">
        <v>3</v>
      </c>
      <c r="M1299">
        <v>59</v>
      </c>
      <c r="O1299" t="b">
        <v>1</v>
      </c>
    </row>
    <row r="1300" spans="1:15" x14ac:dyDescent="0.2">
      <c r="A1300">
        <v>71927</v>
      </c>
      <c r="B1300" t="s">
        <v>477</v>
      </c>
      <c r="C1300" t="s">
        <v>16</v>
      </c>
      <c r="D1300" t="s">
        <v>502</v>
      </c>
      <c r="E1300" t="s">
        <v>381</v>
      </c>
      <c r="F1300" t="s">
        <v>19</v>
      </c>
      <c r="G1300" t="s">
        <v>488</v>
      </c>
      <c r="H1300" t="s">
        <v>21</v>
      </c>
      <c r="J1300">
        <v>1</v>
      </c>
      <c r="K1300">
        <v>62</v>
      </c>
      <c r="L1300">
        <v>3</v>
      </c>
      <c r="M1300">
        <v>59</v>
      </c>
      <c r="O1300" t="b">
        <v>1</v>
      </c>
    </row>
    <row r="1301" spans="1:15" x14ac:dyDescent="0.2">
      <c r="A1301">
        <v>71927</v>
      </c>
      <c r="B1301" t="s">
        <v>477</v>
      </c>
      <c r="C1301" t="s">
        <v>16</v>
      </c>
      <c r="D1301" t="s">
        <v>502</v>
      </c>
      <c r="E1301" t="s">
        <v>381</v>
      </c>
      <c r="F1301" t="s">
        <v>19</v>
      </c>
      <c r="G1301" t="s">
        <v>278</v>
      </c>
      <c r="H1301" t="s">
        <v>21</v>
      </c>
      <c r="J1301">
        <v>2</v>
      </c>
      <c r="K1301">
        <v>62</v>
      </c>
      <c r="L1301">
        <v>3</v>
      </c>
      <c r="M1301">
        <v>59</v>
      </c>
      <c r="O1301" t="b">
        <v>1</v>
      </c>
    </row>
    <row r="1302" spans="1:15" x14ac:dyDescent="0.2">
      <c r="A1302">
        <v>71927</v>
      </c>
      <c r="B1302" t="s">
        <v>477</v>
      </c>
      <c r="C1302" t="s">
        <v>16</v>
      </c>
      <c r="D1302" t="s">
        <v>502</v>
      </c>
      <c r="E1302" t="s">
        <v>381</v>
      </c>
      <c r="F1302" t="s">
        <v>19</v>
      </c>
      <c r="G1302" t="s">
        <v>340</v>
      </c>
      <c r="H1302" t="s">
        <v>21</v>
      </c>
      <c r="J1302">
        <v>1</v>
      </c>
      <c r="K1302">
        <v>62</v>
      </c>
      <c r="L1302">
        <v>3</v>
      </c>
      <c r="M1302">
        <v>59</v>
      </c>
      <c r="O1302" t="b">
        <v>1</v>
      </c>
    </row>
    <row r="1303" spans="1:15" x14ac:dyDescent="0.2">
      <c r="A1303">
        <v>71927</v>
      </c>
      <c r="B1303" t="s">
        <v>477</v>
      </c>
      <c r="C1303" t="s">
        <v>16</v>
      </c>
      <c r="D1303" t="s">
        <v>502</v>
      </c>
      <c r="E1303" t="s">
        <v>381</v>
      </c>
      <c r="F1303" t="s">
        <v>19</v>
      </c>
      <c r="G1303" t="s">
        <v>280</v>
      </c>
      <c r="H1303" t="s">
        <v>21</v>
      </c>
      <c r="J1303">
        <v>2</v>
      </c>
      <c r="K1303">
        <v>62</v>
      </c>
      <c r="L1303">
        <v>3</v>
      </c>
      <c r="M1303">
        <v>59</v>
      </c>
      <c r="O1303" t="b">
        <v>1</v>
      </c>
    </row>
    <row r="1304" spans="1:15" x14ac:dyDescent="0.2">
      <c r="A1304">
        <v>71927</v>
      </c>
      <c r="B1304" t="s">
        <v>477</v>
      </c>
      <c r="C1304" t="s">
        <v>16</v>
      </c>
      <c r="D1304" t="s">
        <v>502</v>
      </c>
      <c r="E1304" t="s">
        <v>381</v>
      </c>
      <c r="F1304" t="s">
        <v>19</v>
      </c>
      <c r="G1304" t="s">
        <v>485</v>
      </c>
      <c r="H1304" t="s">
        <v>21</v>
      </c>
      <c r="J1304">
        <v>1</v>
      </c>
      <c r="K1304">
        <v>62</v>
      </c>
      <c r="L1304">
        <v>3</v>
      </c>
      <c r="M1304">
        <v>59</v>
      </c>
      <c r="O1304" t="b">
        <v>1</v>
      </c>
    </row>
    <row r="1305" spans="1:15" x14ac:dyDescent="0.2">
      <c r="A1305">
        <v>71927</v>
      </c>
      <c r="B1305" t="s">
        <v>477</v>
      </c>
      <c r="C1305" t="s">
        <v>16</v>
      </c>
      <c r="D1305" t="s">
        <v>502</v>
      </c>
      <c r="E1305" t="s">
        <v>381</v>
      </c>
      <c r="F1305" t="s">
        <v>19</v>
      </c>
      <c r="G1305" t="s">
        <v>486</v>
      </c>
      <c r="H1305" t="s">
        <v>21</v>
      </c>
      <c r="J1305">
        <v>4</v>
      </c>
      <c r="K1305">
        <v>62</v>
      </c>
      <c r="L1305">
        <v>3</v>
      </c>
      <c r="M1305">
        <v>59</v>
      </c>
      <c r="O1305" t="b">
        <v>1</v>
      </c>
    </row>
    <row r="1306" spans="1:15" x14ac:dyDescent="0.2">
      <c r="A1306">
        <v>71927</v>
      </c>
      <c r="B1306" t="s">
        <v>477</v>
      </c>
      <c r="C1306" t="s">
        <v>16</v>
      </c>
      <c r="D1306" t="s">
        <v>502</v>
      </c>
      <c r="E1306" t="s">
        <v>381</v>
      </c>
      <c r="F1306" t="s">
        <v>19</v>
      </c>
      <c r="G1306" t="s">
        <v>484</v>
      </c>
      <c r="H1306" t="s">
        <v>21</v>
      </c>
      <c r="J1306">
        <v>1</v>
      </c>
      <c r="K1306">
        <v>62</v>
      </c>
      <c r="L1306">
        <v>3</v>
      </c>
      <c r="M1306">
        <v>59</v>
      </c>
      <c r="O1306" t="b">
        <v>1</v>
      </c>
    </row>
    <row r="1307" spans="1:15" x14ac:dyDescent="0.2">
      <c r="A1307">
        <v>71927</v>
      </c>
      <c r="B1307" t="s">
        <v>477</v>
      </c>
      <c r="C1307" t="s">
        <v>16</v>
      </c>
      <c r="D1307" t="s">
        <v>502</v>
      </c>
      <c r="E1307" t="s">
        <v>381</v>
      </c>
      <c r="F1307" t="s">
        <v>19</v>
      </c>
      <c r="G1307" t="s">
        <v>339</v>
      </c>
      <c r="H1307" t="s">
        <v>21</v>
      </c>
      <c r="J1307">
        <v>1</v>
      </c>
      <c r="K1307">
        <v>62</v>
      </c>
      <c r="L1307">
        <v>3</v>
      </c>
      <c r="M1307">
        <v>59</v>
      </c>
      <c r="O1307" t="b">
        <v>1</v>
      </c>
    </row>
    <row r="1308" spans="1:15" x14ac:dyDescent="0.2">
      <c r="A1308">
        <v>71927</v>
      </c>
      <c r="B1308" t="s">
        <v>477</v>
      </c>
      <c r="C1308" t="s">
        <v>16</v>
      </c>
      <c r="D1308" t="s">
        <v>502</v>
      </c>
      <c r="E1308" t="s">
        <v>381</v>
      </c>
      <c r="F1308" t="s">
        <v>19</v>
      </c>
      <c r="G1308" t="s">
        <v>110</v>
      </c>
      <c r="H1308" t="s">
        <v>21</v>
      </c>
      <c r="J1308">
        <v>1</v>
      </c>
      <c r="K1308">
        <v>62</v>
      </c>
      <c r="L1308">
        <v>3</v>
      </c>
      <c r="M1308">
        <v>59</v>
      </c>
      <c r="O1308" t="b">
        <v>1</v>
      </c>
    </row>
    <row r="1309" spans="1:15" x14ac:dyDescent="0.2">
      <c r="A1309">
        <v>71927</v>
      </c>
      <c r="B1309" t="s">
        <v>477</v>
      </c>
      <c r="C1309" t="s">
        <v>16</v>
      </c>
      <c r="D1309" t="s">
        <v>502</v>
      </c>
      <c r="E1309" t="s">
        <v>381</v>
      </c>
      <c r="F1309" t="s">
        <v>19</v>
      </c>
      <c r="G1309" t="s">
        <v>479</v>
      </c>
      <c r="H1309" t="s">
        <v>21</v>
      </c>
      <c r="J1309">
        <v>1</v>
      </c>
      <c r="K1309">
        <v>62</v>
      </c>
      <c r="L1309">
        <v>3</v>
      </c>
      <c r="M1309">
        <v>59</v>
      </c>
      <c r="O1309" t="b">
        <v>1</v>
      </c>
    </row>
    <row r="1310" spans="1:15" x14ac:dyDescent="0.2">
      <c r="A1310">
        <v>71927</v>
      </c>
      <c r="B1310" t="s">
        <v>477</v>
      </c>
      <c r="C1310" t="s">
        <v>16</v>
      </c>
      <c r="D1310" t="s">
        <v>502</v>
      </c>
      <c r="E1310" t="s">
        <v>381</v>
      </c>
      <c r="F1310" t="s">
        <v>19</v>
      </c>
      <c r="G1310" t="s">
        <v>480</v>
      </c>
      <c r="H1310" t="s">
        <v>21</v>
      </c>
      <c r="J1310">
        <v>1</v>
      </c>
      <c r="K1310">
        <v>62</v>
      </c>
      <c r="L1310">
        <v>3</v>
      </c>
      <c r="M1310">
        <v>59</v>
      </c>
      <c r="O1310" t="b">
        <v>1</v>
      </c>
    </row>
    <row r="1311" spans="1:15" x14ac:dyDescent="0.2">
      <c r="A1311">
        <v>71927</v>
      </c>
      <c r="B1311" t="s">
        <v>477</v>
      </c>
      <c r="C1311" t="s">
        <v>16</v>
      </c>
      <c r="D1311" t="s">
        <v>502</v>
      </c>
      <c r="E1311" t="s">
        <v>381</v>
      </c>
      <c r="F1311" t="s">
        <v>19</v>
      </c>
      <c r="G1311" t="s">
        <v>481</v>
      </c>
      <c r="H1311" t="s">
        <v>21</v>
      </c>
      <c r="J1311">
        <v>2</v>
      </c>
      <c r="K1311">
        <v>62</v>
      </c>
      <c r="L1311">
        <v>3</v>
      </c>
      <c r="M1311">
        <v>59</v>
      </c>
      <c r="O1311" t="b">
        <v>1</v>
      </c>
    </row>
    <row r="1312" spans="1:15" x14ac:dyDescent="0.2">
      <c r="A1312">
        <v>71927</v>
      </c>
      <c r="B1312" t="s">
        <v>477</v>
      </c>
      <c r="C1312" t="s">
        <v>16</v>
      </c>
      <c r="D1312" t="s">
        <v>502</v>
      </c>
      <c r="E1312" t="s">
        <v>381</v>
      </c>
      <c r="F1312" t="s">
        <v>19</v>
      </c>
      <c r="G1312" t="s">
        <v>483</v>
      </c>
      <c r="H1312" t="s">
        <v>21</v>
      </c>
      <c r="J1312">
        <v>1</v>
      </c>
      <c r="K1312">
        <v>62</v>
      </c>
      <c r="L1312">
        <v>3</v>
      </c>
      <c r="M1312">
        <v>59</v>
      </c>
      <c r="O1312" t="b">
        <v>1</v>
      </c>
    </row>
    <row r="1313" spans="1:15" x14ac:dyDescent="0.2">
      <c r="A1313">
        <v>71927</v>
      </c>
      <c r="B1313" t="s">
        <v>477</v>
      </c>
      <c r="C1313" t="s">
        <v>16</v>
      </c>
      <c r="D1313" t="s">
        <v>502</v>
      </c>
      <c r="E1313" t="s">
        <v>381</v>
      </c>
      <c r="F1313" t="s">
        <v>19</v>
      </c>
      <c r="G1313" t="s">
        <v>336</v>
      </c>
      <c r="H1313" t="s">
        <v>21</v>
      </c>
      <c r="J1313">
        <v>4</v>
      </c>
      <c r="K1313">
        <v>62</v>
      </c>
      <c r="L1313">
        <v>3</v>
      </c>
      <c r="M1313">
        <v>59</v>
      </c>
      <c r="O1313" t="b">
        <v>1</v>
      </c>
    </row>
    <row r="1314" spans="1:15" x14ac:dyDescent="0.2">
      <c r="A1314">
        <v>71927</v>
      </c>
      <c r="B1314" t="s">
        <v>477</v>
      </c>
      <c r="C1314" t="s">
        <v>16</v>
      </c>
      <c r="D1314" t="s">
        <v>502</v>
      </c>
      <c r="E1314" t="s">
        <v>381</v>
      </c>
      <c r="F1314" t="s">
        <v>19</v>
      </c>
      <c r="G1314" t="s">
        <v>372</v>
      </c>
      <c r="H1314" t="s">
        <v>21</v>
      </c>
      <c r="J1314">
        <v>20</v>
      </c>
      <c r="K1314">
        <v>62</v>
      </c>
      <c r="L1314">
        <v>3</v>
      </c>
      <c r="M1314">
        <v>59</v>
      </c>
      <c r="O1314" t="b">
        <v>1</v>
      </c>
    </row>
    <row r="1315" spans="1:15" x14ac:dyDescent="0.2">
      <c r="A1315">
        <v>71927</v>
      </c>
      <c r="B1315" t="s">
        <v>477</v>
      </c>
      <c r="C1315" t="s">
        <v>16</v>
      </c>
      <c r="D1315" t="s">
        <v>502</v>
      </c>
      <c r="E1315" t="s">
        <v>381</v>
      </c>
      <c r="F1315" t="s">
        <v>19</v>
      </c>
      <c r="G1315" t="s">
        <v>482</v>
      </c>
      <c r="H1315" t="s">
        <v>21</v>
      </c>
      <c r="J1315">
        <v>1</v>
      </c>
      <c r="K1315">
        <v>62</v>
      </c>
      <c r="L1315">
        <v>3</v>
      </c>
      <c r="M1315">
        <v>59</v>
      </c>
      <c r="O1315" t="b">
        <v>1</v>
      </c>
    </row>
    <row r="1316" spans="1:15" x14ac:dyDescent="0.2">
      <c r="A1316">
        <v>71927</v>
      </c>
      <c r="B1316" t="s">
        <v>477</v>
      </c>
      <c r="C1316" t="s">
        <v>16</v>
      </c>
      <c r="D1316" t="s">
        <v>502</v>
      </c>
      <c r="E1316" t="s">
        <v>381</v>
      </c>
      <c r="F1316" t="s">
        <v>19</v>
      </c>
      <c r="G1316" t="s">
        <v>278</v>
      </c>
      <c r="H1316" t="s">
        <v>21</v>
      </c>
      <c r="J1316">
        <v>2</v>
      </c>
      <c r="K1316">
        <v>62</v>
      </c>
      <c r="L1316">
        <v>3</v>
      </c>
      <c r="M1316">
        <v>59</v>
      </c>
      <c r="O1316" t="b">
        <v>1</v>
      </c>
    </row>
    <row r="1317" spans="1:15" x14ac:dyDescent="0.2">
      <c r="A1317">
        <v>71927</v>
      </c>
      <c r="B1317" t="s">
        <v>477</v>
      </c>
      <c r="C1317" t="s">
        <v>16</v>
      </c>
      <c r="D1317" t="s">
        <v>502</v>
      </c>
      <c r="E1317" t="s">
        <v>381</v>
      </c>
      <c r="F1317" t="s">
        <v>19</v>
      </c>
      <c r="G1317" t="s">
        <v>490</v>
      </c>
      <c r="H1317" t="s">
        <v>21</v>
      </c>
      <c r="J1317">
        <v>1</v>
      </c>
      <c r="K1317">
        <v>62</v>
      </c>
      <c r="L1317">
        <v>3</v>
      </c>
      <c r="M1317">
        <v>59</v>
      </c>
      <c r="O1317" t="b">
        <v>1</v>
      </c>
    </row>
    <row r="1318" spans="1:15" x14ac:dyDescent="0.2">
      <c r="A1318">
        <v>71927</v>
      </c>
      <c r="B1318" t="s">
        <v>477</v>
      </c>
      <c r="C1318" t="s">
        <v>16</v>
      </c>
      <c r="D1318" t="s">
        <v>502</v>
      </c>
      <c r="E1318" t="s">
        <v>381</v>
      </c>
      <c r="F1318" t="s">
        <v>19</v>
      </c>
      <c r="G1318" t="s">
        <v>233</v>
      </c>
      <c r="H1318" t="s">
        <v>21</v>
      </c>
      <c r="J1318">
        <v>1</v>
      </c>
      <c r="K1318">
        <v>62</v>
      </c>
      <c r="L1318">
        <v>3</v>
      </c>
      <c r="M1318">
        <v>59</v>
      </c>
      <c r="O1318" t="b">
        <v>1</v>
      </c>
    </row>
    <row r="1319" spans="1:15" x14ac:dyDescent="0.2">
      <c r="A1319">
        <v>71927</v>
      </c>
      <c r="B1319" t="s">
        <v>477</v>
      </c>
      <c r="C1319" t="s">
        <v>16</v>
      </c>
      <c r="D1319" t="s">
        <v>502</v>
      </c>
      <c r="E1319" t="s">
        <v>381</v>
      </c>
      <c r="F1319" t="s">
        <v>19</v>
      </c>
      <c r="G1319" t="s">
        <v>489</v>
      </c>
      <c r="H1319" t="s">
        <v>21</v>
      </c>
      <c r="J1319">
        <v>1</v>
      </c>
      <c r="K1319">
        <v>62</v>
      </c>
      <c r="L1319">
        <v>3</v>
      </c>
      <c r="M1319">
        <v>59</v>
      </c>
      <c r="O1319" t="b">
        <v>1</v>
      </c>
    </row>
    <row r="1320" spans="1:15" x14ac:dyDescent="0.2">
      <c r="A1320">
        <v>71927</v>
      </c>
      <c r="B1320" t="s">
        <v>477</v>
      </c>
      <c r="C1320" t="s">
        <v>16</v>
      </c>
      <c r="D1320" t="s">
        <v>502</v>
      </c>
      <c r="E1320" t="s">
        <v>381</v>
      </c>
      <c r="F1320" t="s">
        <v>19</v>
      </c>
      <c r="G1320" t="s">
        <v>494</v>
      </c>
      <c r="H1320" t="s">
        <v>21</v>
      </c>
      <c r="J1320">
        <v>1</v>
      </c>
      <c r="K1320">
        <v>62</v>
      </c>
      <c r="L1320">
        <v>3</v>
      </c>
      <c r="M1320">
        <v>59</v>
      </c>
      <c r="O1320" t="b">
        <v>1</v>
      </c>
    </row>
    <row r="1321" spans="1:15" x14ac:dyDescent="0.2">
      <c r="A1321">
        <v>71927</v>
      </c>
      <c r="B1321" t="s">
        <v>477</v>
      </c>
      <c r="C1321" t="s">
        <v>16</v>
      </c>
      <c r="D1321" t="s">
        <v>502</v>
      </c>
      <c r="E1321" t="s">
        <v>381</v>
      </c>
      <c r="F1321" t="s">
        <v>19</v>
      </c>
      <c r="G1321" t="s">
        <v>492</v>
      </c>
      <c r="H1321" t="s">
        <v>21</v>
      </c>
      <c r="K1321">
        <v>62</v>
      </c>
      <c r="L1321">
        <v>3</v>
      </c>
      <c r="M1321">
        <v>59</v>
      </c>
      <c r="O1321" t="b">
        <v>1</v>
      </c>
    </row>
    <row r="1322" spans="1:15" x14ac:dyDescent="0.2">
      <c r="A1322">
        <v>71927</v>
      </c>
      <c r="B1322" t="s">
        <v>477</v>
      </c>
      <c r="C1322" t="s">
        <v>16</v>
      </c>
      <c r="D1322" t="s">
        <v>502</v>
      </c>
      <c r="E1322" t="s">
        <v>381</v>
      </c>
      <c r="F1322" t="s">
        <v>19</v>
      </c>
      <c r="G1322" t="s">
        <v>255</v>
      </c>
      <c r="H1322" t="s">
        <v>21</v>
      </c>
      <c r="J1322">
        <v>1</v>
      </c>
      <c r="K1322">
        <v>62</v>
      </c>
      <c r="L1322">
        <v>3</v>
      </c>
      <c r="M1322">
        <v>59</v>
      </c>
      <c r="O1322" t="b">
        <v>1</v>
      </c>
    </row>
    <row r="1323" spans="1:15" x14ac:dyDescent="0.2">
      <c r="A1323">
        <v>71927</v>
      </c>
      <c r="B1323" t="s">
        <v>477</v>
      </c>
      <c r="C1323" t="s">
        <v>16</v>
      </c>
      <c r="D1323" t="s">
        <v>502</v>
      </c>
      <c r="E1323" t="s">
        <v>381</v>
      </c>
      <c r="F1323" t="s">
        <v>19</v>
      </c>
      <c r="G1323" t="s">
        <v>493</v>
      </c>
      <c r="H1323" t="s">
        <v>21</v>
      </c>
      <c r="J1323">
        <v>1</v>
      </c>
      <c r="K1323">
        <v>62</v>
      </c>
      <c r="L1323">
        <v>3</v>
      </c>
      <c r="M1323">
        <v>59</v>
      </c>
      <c r="O1323" t="b">
        <v>1</v>
      </c>
    </row>
    <row r="1324" spans="1:15" x14ac:dyDescent="0.2">
      <c r="A1324">
        <v>71927</v>
      </c>
      <c r="B1324" t="s">
        <v>477</v>
      </c>
      <c r="C1324" t="s">
        <v>16</v>
      </c>
      <c r="D1324" t="s">
        <v>502</v>
      </c>
      <c r="E1324" t="s">
        <v>381</v>
      </c>
      <c r="F1324" t="s">
        <v>19</v>
      </c>
      <c r="G1324" t="s">
        <v>491</v>
      </c>
      <c r="H1324" t="s">
        <v>21</v>
      </c>
      <c r="J1324">
        <v>1</v>
      </c>
      <c r="K1324">
        <v>62</v>
      </c>
      <c r="L1324">
        <v>3</v>
      </c>
      <c r="M1324">
        <v>59</v>
      </c>
      <c r="O1324" t="b">
        <v>1</v>
      </c>
    </row>
    <row r="1325" spans="1:15" x14ac:dyDescent="0.2">
      <c r="A1325">
        <v>71927</v>
      </c>
      <c r="B1325" t="s">
        <v>477</v>
      </c>
      <c r="C1325" t="s">
        <v>16</v>
      </c>
      <c r="D1325" t="s">
        <v>502</v>
      </c>
      <c r="E1325" t="s">
        <v>381</v>
      </c>
      <c r="F1325" t="s">
        <v>19</v>
      </c>
      <c r="G1325" t="s">
        <v>495</v>
      </c>
      <c r="H1325" t="s">
        <v>21</v>
      </c>
      <c r="J1325">
        <v>1</v>
      </c>
      <c r="K1325">
        <v>62</v>
      </c>
      <c r="L1325">
        <v>3</v>
      </c>
      <c r="M1325">
        <v>59</v>
      </c>
      <c r="O1325" t="b">
        <v>1</v>
      </c>
    </row>
    <row r="1326" spans="1:15" x14ac:dyDescent="0.2">
      <c r="A1326">
        <v>71927</v>
      </c>
      <c r="B1326" t="s">
        <v>477</v>
      </c>
      <c r="C1326" t="s">
        <v>16</v>
      </c>
      <c r="D1326" t="s">
        <v>502</v>
      </c>
      <c r="E1326" t="s">
        <v>381</v>
      </c>
      <c r="F1326" t="s">
        <v>19</v>
      </c>
      <c r="G1326" t="s">
        <v>278</v>
      </c>
      <c r="H1326" t="s">
        <v>21</v>
      </c>
      <c r="J1326">
        <v>2</v>
      </c>
      <c r="K1326">
        <v>62</v>
      </c>
      <c r="L1326">
        <v>3</v>
      </c>
      <c r="M1326">
        <v>59</v>
      </c>
      <c r="O1326" t="b">
        <v>1</v>
      </c>
    </row>
    <row r="1327" spans="1:15" x14ac:dyDescent="0.2">
      <c r="A1327">
        <v>71927</v>
      </c>
      <c r="B1327" t="s">
        <v>477</v>
      </c>
      <c r="C1327" t="s">
        <v>16</v>
      </c>
      <c r="D1327" t="s">
        <v>502</v>
      </c>
      <c r="E1327" t="s">
        <v>381</v>
      </c>
      <c r="F1327" t="s">
        <v>19</v>
      </c>
      <c r="G1327" t="s">
        <v>496</v>
      </c>
      <c r="H1327" t="s">
        <v>21</v>
      </c>
      <c r="J1327">
        <v>1</v>
      </c>
      <c r="K1327">
        <v>62</v>
      </c>
      <c r="L1327">
        <v>3</v>
      </c>
      <c r="M1327">
        <v>59</v>
      </c>
      <c r="O1327" t="b">
        <v>1</v>
      </c>
    </row>
    <row r="1328" spans="1:15" x14ac:dyDescent="0.2">
      <c r="A1328">
        <v>72612</v>
      </c>
      <c r="B1328" t="s">
        <v>503</v>
      </c>
      <c r="C1328" t="s">
        <v>504</v>
      </c>
      <c r="D1328" t="s">
        <v>29</v>
      </c>
      <c r="E1328" t="s">
        <v>423</v>
      </c>
      <c r="F1328" t="s">
        <v>19</v>
      </c>
      <c r="G1328" t="s">
        <v>213</v>
      </c>
      <c r="H1328" t="s">
        <v>21</v>
      </c>
      <c r="J1328">
        <v>1</v>
      </c>
      <c r="K1328">
        <v>26</v>
      </c>
      <c r="L1328">
        <v>5</v>
      </c>
      <c r="M1328">
        <v>21</v>
      </c>
      <c r="O1328" t="b">
        <v>1</v>
      </c>
    </row>
    <row r="1329" spans="1:15" x14ac:dyDescent="0.2">
      <c r="A1329">
        <v>72612</v>
      </c>
      <c r="B1329" t="s">
        <v>503</v>
      </c>
      <c r="C1329" t="s">
        <v>504</v>
      </c>
      <c r="D1329" t="s">
        <v>29</v>
      </c>
      <c r="E1329" t="s">
        <v>423</v>
      </c>
      <c r="F1329" t="s">
        <v>19</v>
      </c>
      <c r="G1329" t="s">
        <v>119</v>
      </c>
      <c r="H1329" t="s">
        <v>21</v>
      </c>
      <c r="J1329">
        <v>2</v>
      </c>
      <c r="K1329">
        <v>26</v>
      </c>
      <c r="L1329">
        <v>5</v>
      </c>
      <c r="M1329">
        <v>21</v>
      </c>
      <c r="O1329" t="b">
        <v>1</v>
      </c>
    </row>
    <row r="1330" spans="1:15" x14ac:dyDescent="0.2">
      <c r="A1330">
        <v>72612</v>
      </c>
      <c r="B1330" t="s">
        <v>503</v>
      </c>
      <c r="C1330" t="s">
        <v>504</v>
      </c>
      <c r="D1330" t="s">
        <v>29</v>
      </c>
      <c r="E1330" t="s">
        <v>423</v>
      </c>
      <c r="F1330" t="s">
        <v>19</v>
      </c>
      <c r="G1330" t="s">
        <v>126</v>
      </c>
      <c r="H1330" t="s">
        <v>21</v>
      </c>
      <c r="J1330">
        <v>1</v>
      </c>
      <c r="K1330">
        <v>26</v>
      </c>
      <c r="L1330">
        <v>5</v>
      </c>
      <c r="M1330">
        <v>21</v>
      </c>
      <c r="O1330" t="b">
        <v>1</v>
      </c>
    </row>
    <row r="1331" spans="1:15" x14ac:dyDescent="0.2">
      <c r="A1331">
        <v>72612</v>
      </c>
      <c r="B1331" t="s">
        <v>503</v>
      </c>
      <c r="C1331" t="s">
        <v>504</v>
      </c>
      <c r="D1331" t="s">
        <v>29</v>
      </c>
      <c r="E1331" t="s">
        <v>423</v>
      </c>
      <c r="F1331" t="s">
        <v>19</v>
      </c>
      <c r="G1331" t="s">
        <v>150</v>
      </c>
      <c r="H1331" t="s">
        <v>21</v>
      </c>
      <c r="J1331">
        <v>1</v>
      </c>
      <c r="K1331">
        <v>26</v>
      </c>
      <c r="L1331">
        <v>5</v>
      </c>
      <c r="M1331">
        <v>21</v>
      </c>
      <c r="O1331" t="b">
        <v>1</v>
      </c>
    </row>
    <row r="1332" spans="1:15" x14ac:dyDescent="0.2">
      <c r="A1332">
        <v>72612</v>
      </c>
      <c r="B1332" t="s">
        <v>503</v>
      </c>
      <c r="C1332" t="s">
        <v>504</v>
      </c>
      <c r="D1332" t="s">
        <v>29</v>
      </c>
      <c r="E1332" t="s">
        <v>423</v>
      </c>
      <c r="F1332" t="s">
        <v>19</v>
      </c>
      <c r="G1332" t="s">
        <v>436</v>
      </c>
      <c r="H1332" t="s">
        <v>21</v>
      </c>
      <c r="J1332">
        <v>4</v>
      </c>
      <c r="K1332">
        <v>26</v>
      </c>
      <c r="L1332">
        <v>5</v>
      </c>
      <c r="M1332">
        <v>21</v>
      </c>
      <c r="O1332" t="b">
        <v>1</v>
      </c>
    </row>
    <row r="1333" spans="1:15" x14ac:dyDescent="0.2">
      <c r="A1333">
        <v>72612</v>
      </c>
      <c r="B1333" t="s">
        <v>503</v>
      </c>
      <c r="C1333" t="s">
        <v>504</v>
      </c>
      <c r="D1333" t="s">
        <v>29</v>
      </c>
      <c r="E1333" t="s">
        <v>423</v>
      </c>
      <c r="F1333" t="s">
        <v>19</v>
      </c>
      <c r="G1333" t="s">
        <v>505</v>
      </c>
      <c r="H1333" t="s">
        <v>21</v>
      </c>
      <c r="J1333">
        <v>2</v>
      </c>
      <c r="K1333">
        <v>26</v>
      </c>
      <c r="L1333">
        <v>5</v>
      </c>
      <c r="M1333">
        <v>21</v>
      </c>
      <c r="O1333" t="b">
        <v>1</v>
      </c>
    </row>
    <row r="1334" spans="1:15" x14ac:dyDescent="0.2">
      <c r="A1334">
        <v>72612</v>
      </c>
      <c r="B1334" t="s">
        <v>503</v>
      </c>
      <c r="C1334" t="s">
        <v>504</v>
      </c>
      <c r="D1334" t="s">
        <v>29</v>
      </c>
      <c r="E1334" t="s">
        <v>423</v>
      </c>
      <c r="F1334" t="s">
        <v>19</v>
      </c>
      <c r="G1334" t="s">
        <v>139</v>
      </c>
      <c r="H1334" t="s">
        <v>21</v>
      </c>
      <c r="J1334">
        <v>1</v>
      </c>
      <c r="K1334">
        <v>26</v>
      </c>
      <c r="L1334">
        <v>5</v>
      </c>
      <c r="M1334">
        <v>21</v>
      </c>
      <c r="O1334" t="b">
        <v>1</v>
      </c>
    </row>
    <row r="1335" spans="1:15" x14ac:dyDescent="0.2">
      <c r="A1335">
        <v>72612</v>
      </c>
      <c r="B1335" t="s">
        <v>503</v>
      </c>
      <c r="C1335" t="s">
        <v>504</v>
      </c>
      <c r="D1335" t="s">
        <v>29</v>
      </c>
      <c r="E1335" t="s">
        <v>423</v>
      </c>
      <c r="F1335" t="s">
        <v>19</v>
      </c>
      <c r="G1335" t="s">
        <v>435</v>
      </c>
      <c r="H1335" t="s">
        <v>21</v>
      </c>
      <c r="J1335">
        <v>2</v>
      </c>
      <c r="K1335">
        <v>26</v>
      </c>
      <c r="L1335">
        <v>5</v>
      </c>
      <c r="M1335">
        <v>21</v>
      </c>
      <c r="O1335" t="b">
        <v>1</v>
      </c>
    </row>
    <row r="1336" spans="1:15" x14ac:dyDescent="0.2">
      <c r="A1336">
        <v>72612</v>
      </c>
      <c r="B1336" t="s">
        <v>503</v>
      </c>
      <c r="C1336" t="s">
        <v>504</v>
      </c>
      <c r="D1336" t="s">
        <v>29</v>
      </c>
      <c r="E1336" t="s">
        <v>423</v>
      </c>
      <c r="F1336" t="s">
        <v>19</v>
      </c>
      <c r="G1336" t="s">
        <v>131</v>
      </c>
      <c r="H1336" t="s">
        <v>21</v>
      </c>
      <c r="J1336">
        <v>1</v>
      </c>
      <c r="K1336">
        <v>26</v>
      </c>
      <c r="L1336">
        <v>5</v>
      </c>
      <c r="M1336">
        <v>21</v>
      </c>
      <c r="O1336" t="b">
        <v>1</v>
      </c>
    </row>
    <row r="1337" spans="1:15" x14ac:dyDescent="0.2">
      <c r="A1337">
        <v>72612</v>
      </c>
      <c r="B1337" t="s">
        <v>503</v>
      </c>
      <c r="C1337" t="s">
        <v>504</v>
      </c>
      <c r="D1337" t="s">
        <v>29</v>
      </c>
      <c r="E1337" t="s">
        <v>423</v>
      </c>
      <c r="F1337" t="s">
        <v>19</v>
      </c>
      <c r="G1337" t="s">
        <v>278</v>
      </c>
      <c r="H1337" t="s">
        <v>21</v>
      </c>
      <c r="J1337">
        <v>2</v>
      </c>
      <c r="K1337">
        <v>26</v>
      </c>
      <c r="L1337">
        <v>5</v>
      </c>
      <c r="M1337">
        <v>21</v>
      </c>
      <c r="O1337" t="b">
        <v>1</v>
      </c>
    </row>
    <row r="1338" spans="1:15" x14ac:dyDescent="0.2">
      <c r="A1338">
        <v>72612</v>
      </c>
      <c r="B1338" t="s">
        <v>503</v>
      </c>
      <c r="C1338" t="s">
        <v>504</v>
      </c>
      <c r="D1338" t="s">
        <v>29</v>
      </c>
      <c r="E1338" t="s">
        <v>423</v>
      </c>
      <c r="F1338" t="s">
        <v>19</v>
      </c>
      <c r="G1338" t="s">
        <v>506</v>
      </c>
      <c r="H1338" t="s">
        <v>21</v>
      </c>
      <c r="J1338">
        <v>2</v>
      </c>
      <c r="K1338">
        <v>26</v>
      </c>
      <c r="L1338">
        <v>5</v>
      </c>
      <c r="M1338">
        <v>21</v>
      </c>
      <c r="O1338" t="b">
        <v>1</v>
      </c>
    </row>
    <row r="1339" spans="1:15" x14ac:dyDescent="0.2">
      <c r="A1339">
        <v>72612</v>
      </c>
      <c r="B1339" t="s">
        <v>503</v>
      </c>
      <c r="C1339" t="s">
        <v>504</v>
      </c>
      <c r="D1339" t="s">
        <v>29</v>
      </c>
      <c r="E1339" t="s">
        <v>423</v>
      </c>
      <c r="F1339" t="s">
        <v>19</v>
      </c>
      <c r="G1339" t="s">
        <v>507</v>
      </c>
      <c r="H1339" t="s">
        <v>21</v>
      </c>
      <c r="J1339">
        <v>2</v>
      </c>
      <c r="K1339">
        <v>26</v>
      </c>
      <c r="L1339">
        <v>5</v>
      </c>
      <c r="M1339">
        <v>21</v>
      </c>
      <c r="O1339" t="b">
        <v>1</v>
      </c>
    </row>
    <row r="1340" spans="1:15" x14ac:dyDescent="0.2">
      <c r="A1340">
        <v>72612</v>
      </c>
      <c r="B1340" t="s">
        <v>503</v>
      </c>
      <c r="C1340" t="s">
        <v>504</v>
      </c>
      <c r="D1340" t="s">
        <v>508</v>
      </c>
      <c r="E1340" t="s">
        <v>423</v>
      </c>
      <c r="F1340" t="s">
        <v>19</v>
      </c>
      <c r="G1340" t="s">
        <v>509</v>
      </c>
      <c r="H1340" t="s">
        <v>21</v>
      </c>
      <c r="J1340">
        <v>1</v>
      </c>
      <c r="K1340">
        <v>6</v>
      </c>
      <c r="L1340">
        <v>0</v>
      </c>
      <c r="M1340">
        <v>6</v>
      </c>
      <c r="O1340" t="b">
        <v>1</v>
      </c>
    </row>
    <row r="1341" spans="1:15" x14ac:dyDescent="0.2">
      <c r="A1341">
        <v>72612</v>
      </c>
      <c r="B1341" t="s">
        <v>503</v>
      </c>
      <c r="C1341" t="s">
        <v>504</v>
      </c>
      <c r="D1341" t="s">
        <v>508</v>
      </c>
      <c r="E1341" t="s">
        <v>423</v>
      </c>
      <c r="F1341" t="s">
        <v>19</v>
      </c>
      <c r="G1341" t="s">
        <v>510</v>
      </c>
      <c r="H1341" t="s">
        <v>21</v>
      </c>
      <c r="J1341">
        <v>2</v>
      </c>
      <c r="K1341">
        <v>6</v>
      </c>
      <c r="L1341">
        <v>0</v>
      </c>
      <c r="M1341">
        <v>6</v>
      </c>
      <c r="O1341" t="b">
        <v>1</v>
      </c>
    </row>
    <row r="1342" spans="1:15" x14ac:dyDescent="0.2">
      <c r="A1342">
        <v>72612</v>
      </c>
      <c r="B1342" t="s">
        <v>503</v>
      </c>
      <c r="C1342" t="s">
        <v>504</v>
      </c>
      <c r="D1342" t="s">
        <v>508</v>
      </c>
      <c r="E1342" t="s">
        <v>423</v>
      </c>
      <c r="F1342" t="s">
        <v>19</v>
      </c>
      <c r="G1342" t="s">
        <v>511</v>
      </c>
      <c r="H1342" t="s">
        <v>21</v>
      </c>
      <c r="J1342">
        <v>1</v>
      </c>
      <c r="K1342">
        <v>6</v>
      </c>
      <c r="L1342">
        <v>0</v>
      </c>
      <c r="M1342">
        <v>6</v>
      </c>
      <c r="O1342" t="b">
        <v>1</v>
      </c>
    </row>
    <row r="1343" spans="1:15" x14ac:dyDescent="0.2">
      <c r="A1343">
        <v>72612</v>
      </c>
      <c r="B1343" t="s">
        <v>503</v>
      </c>
      <c r="C1343" t="s">
        <v>504</v>
      </c>
      <c r="D1343" t="s">
        <v>508</v>
      </c>
      <c r="E1343" t="s">
        <v>423</v>
      </c>
      <c r="F1343" t="s">
        <v>19</v>
      </c>
      <c r="G1343" t="s">
        <v>512</v>
      </c>
      <c r="H1343" t="s">
        <v>21</v>
      </c>
      <c r="J1343">
        <v>2</v>
      </c>
      <c r="K1343">
        <v>6</v>
      </c>
      <c r="L1343">
        <v>0</v>
      </c>
      <c r="M1343">
        <v>6</v>
      </c>
      <c r="O1343" t="b">
        <v>1</v>
      </c>
    </row>
    <row r="1344" spans="1:15" x14ac:dyDescent="0.2">
      <c r="A1344">
        <v>72612</v>
      </c>
      <c r="B1344" t="s">
        <v>503</v>
      </c>
      <c r="C1344" t="s">
        <v>504</v>
      </c>
      <c r="D1344" t="s">
        <v>513</v>
      </c>
      <c r="E1344" t="s">
        <v>423</v>
      </c>
      <c r="F1344" t="s">
        <v>19</v>
      </c>
      <c r="G1344" t="s">
        <v>514</v>
      </c>
      <c r="H1344" t="s">
        <v>21</v>
      </c>
      <c r="J1344">
        <v>2</v>
      </c>
      <c r="K1344">
        <v>3</v>
      </c>
      <c r="L1344">
        <v>0</v>
      </c>
      <c r="M1344">
        <v>3</v>
      </c>
      <c r="O1344" t="b">
        <v>1</v>
      </c>
    </row>
    <row r="1345" spans="1:15" x14ac:dyDescent="0.2">
      <c r="A1345">
        <v>72612</v>
      </c>
      <c r="B1345" t="s">
        <v>503</v>
      </c>
      <c r="C1345" t="s">
        <v>504</v>
      </c>
      <c r="D1345" t="s">
        <v>513</v>
      </c>
      <c r="E1345" t="s">
        <v>423</v>
      </c>
      <c r="F1345" t="s">
        <v>19</v>
      </c>
      <c r="G1345" t="s">
        <v>341</v>
      </c>
      <c r="H1345" t="s">
        <v>21</v>
      </c>
      <c r="J1345">
        <v>1</v>
      </c>
      <c r="K1345">
        <v>3</v>
      </c>
      <c r="L1345">
        <v>0</v>
      </c>
      <c r="M1345">
        <v>3</v>
      </c>
      <c r="O13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2EF0-CE4E-7644-92A5-7CDB4CD885D0}">
  <sheetPr codeName="Sheet2"/>
  <dimension ref="A1:Q271"/>
  <sheetViews>
    <sheetView workbookViewId="0">
      <selection activeCell="Q1" sqref="Q1"/>
    </sheetView>
  </sheetViews>
  <sheetFormatPr baseColWidth="10" defaultRowHeight="15" x14ac:dyDescent="0.2"/>
  <cols>
    <col min="9" max="9" width="15.33203125" customWidth="1"/>
    <col min="14" max="14" width="10.83203125" style="3"/>
  </cols>
  <sheetData>
    <row r="1" spans="1:17" x14ac:dyDescent="0.2">
      <c r="A1" t="str" cm="1">
        <f t="array" aca="1" ref="A1:O271" ca="1">_xlfn.VSTACK(Sheet1!A1:O1, _xlfn._xlws.FILTER(Sheet1!A2:O1000, (Sheet1!O2:O1000=TRUE) * (Sheet1!N2:N1000&lt;&gt;"" )* (Sheet1!N2:N1000&gt;TODAY())))</f>
        <v>Project_ID</v>
      </c>
      <c r="B1" t="str">
        <f ca="1"/>
        <v>Project_title</v>
      </c>
      <c r="C1" t="str">
        <f ca="1"/>
        <v>Project_state</v>
      </c>
      <c r="D1" t="str">
        <f ca="1"/>
        <v>Epic_Title</v>
      </c>
      <c r="E1" t="str">
        <f ca="1"/>
        <v>Project_Assigned_To</v>
      </c>
      <c r="F1" t="str">
        <f ca="1"/>
        <v>Iteration Path</v>
      </c>
      <c r="G1" t="str">
        <f ca="1"/>
        <v>PBI_Title</v>
      </c>
      <c r="H1" t="str">
        <f ca="1"/>
        <v>PBI_State</v>
      </c>
      <c r="I1" t="str">
        <f ca="1"/>
        <v>PBI_Assigned_To</v>
      </c>
      <c r="J1" t="str">
        <f ca="1"/>
        <v>PBI_Efforts</v>
      </c>
      <c r="K1" t="str">
        <f ca="1"/>
        <v>Epic_TotalEfforts</v>
      </c>
      <c r="L1" t="str">
        <f ca="1"/>
        <v>Epic_Completed_Efforts</v>
      </c>
      <c r="M1" t="str">
        <f ca="1"/>
        <v>Epic_Pending_Efforts</v>
      </c>
      <c r="N1" s="3" t="str">
        <f ca="1"/>
        <v>Due_Date</v>
      </c>
      <c r="O1" t="str">
        <f ca="1"/>
        <v>Anchor Project</v>
      </c>
      <c r="P1" t="s">
        <v>542</v>
      </c>
      <c r="Q1" t="s">
        <v>545</v>
      </c>
    </row>
    <row r="2" spans="1:17" x14ac:dyDescent="0.2">
      <c r="A2">
        <f ca="1"/>
        <v>38241</v>
      </c>
      <c r="B2" t="str">
        <f ca="1"/>
        <v>EA 74319 - SR 595 RAINBOW BLVD fm. W. TROP. to Silverstream DR (Test Feature Assignments)</v>
      </c>
      <c r="C2" t="str">
        <f ca="1"/>
        <v>Actively Working</v>
      </c>
      <c r="D2" t="str">
        <f ca="1"/>
        <v>QAQC Design</v>
      </c>
      <c r="E2" t="str">
        <f ca="1"/>
        <v>Frederick Tydeman &lt;FTydeman@dot.nv.gov&gt;</v>
      </c>
      <c r="F2" t="str">
        <f ca="1"/>
        <v>Signals Lighting and ITS</v>
      </c>
      <c r="G2" t="str">
        <f ca="1"/>
        <v>Provide Comments QA/QC Lighting Internal Review</v>
      </c>
      <c r="H2" t="str">
        <f ca="1"/>
        <v>New</v>
      </c>
      <c r="I2">
        <f ca="1"/>
        <v>0</v>
      </c>
      <c r="J2">
        <f ca="1"/>
        <v>4</v>
      </c>
      <c r="K2">
        <f ca="1"/>
        <v>28</v>
      </c>
      <c r="L2">
        <f ca="1"/>
        <v>0</v>
      </c>
      <c r="M2">
        <f ca="1"/>
        <v>28</v>
      </c>
      <c r="N2" s="3">
        <f ca="1"/>
        <v>45511.520833333343</v>
      </c>
      <c r="O2" t="b">
        <f ca="1"/>
        <v>1</v>
      </c>
      <c r="P2" cm="1">
        <f t="array" aca="1" ref="P2" ca="1">SUMPRODUCT(--('upcoming sprint dates'!B:B &lt;= N2), --('upcoming sprint dates'!B:B &gt;= TODAY()))</f>
        <v>1</v>
      </c>
      <c r="Q2">
        <f ca="1">SUM($J$2:J2)</f>
        <v>4</v>
      </c>
    </row>
    <row r="3" spans="1:17" x14ac:dyDescent="0.2">
      <c r="A3">
        <f ca="1"/>
        <v>38241</v>
      </c>
      <c r="B3" t="str">
        <f ca="1"/>
        <v>EA 74319 - SR 595 RAINBOW BLVD fm. W. TROP. to Silverstream DR (Test Feature Assignments)</v>
      </c>
      <c r="C3" t="str">
        <f ca="1"/>
        <v>Actively Working</v>
      </c>
      <c r="D3" t="str">
        <f ca="1"/>
        <v>QAQC Design</v>
      </c>
      <c r="E3" t="str">
        <f ca="1"/>
        <v>Frederick Tydeman &lt;FTydeman@dot.nv.gov&gt;</v>
      </c>
      <c r="F3" t="str">
        <f ca="1"/>
        <v>Signals Lighting and ITS</v>
      </c>
      <c r="G3" t="str">
        <f ca="1"/>
        <v>SLI Team Intermediate Coordination Meeting</v>
      </c>
      <c r="H3" t="str">
        <f ca="1"/>
        <v>New</v>
      </c>
      <c r="I3">
        <f ca="1"/>
        <v>0</v>
      </c>
      <c r="J3">
        <f ca="1"/>
        <v>0.5</v>
      </c>
      <c r="K3">
        <f ca="1"/>
        <v>28</v>
      </c>
      <c r="L3">
        <f ca="1"/>
        <v>0</v>
      </c>
      <c r="M3">
        <f ca="1"/>
        <v>28</v>
      </c>
      <c r="N3" s="3">
        <f ca="1"/>
        <v>45511.520833333343</v>
      </c>
      <c r="O3" t="b">
        <f ca="1"/>
        <v>1</v>
      </c>
      <c r="P3" cm="1">
        <f t="array" aca="1" ref="P3" ca="1">SUMPRODUCT(--('upcoming sprint dates'!B:B &lt;= N3), --('upcoming sprint dates'!B:B &gt;= TODAY()))</f>
        <v>1</v>
      </c>
      <c r="Q3">
        <f ca="1">SUM($J$2:J3)</f>
        <v>4.5</v>
      </c>
    </row>
    <row r="4" spans="1:17" x14ac:dyDescent="0.2">
      <c r="A4">
        <f ca="1"/>
        <v>38241</v>
      </c>
      <c r="B4" t="str">
        <f ca="1"/>
        <v>EA 74319 - SR 595 RAINBOW BLVD fm. W. TROP. to Silverstream DR (Test Feature Assignments)</v>
      </c>
      <c r="C4" t="str">
        <f ca="1"/>
        <v>Actively Working</v>
      </c>
      <c r="D4" t="str">
        <f ca="1"/>
        <v>QAQC Design</v>
      </c>
      <c r="E4" t="str">
        <f ca="1"/>
        <v>Frederick Tydeman &lt;FTydeman@dot.nv.gov&gt;</v>
      </c>
      <c r="F4" t="str">
        <f ca="1"/>
        <v>Signals Lighting and ITS</v>
      </c>
      <c r="G4" t="str">
        <f ca="1"/>
        <v>Provide Comments QA/QC Signal Internal Review</v>
      </c>
      <c r="H4" t="str">
        <f ca="1"/>
        <v>New</v>
      </c>
      <c r="I4">
        <f ca="1"/>
        <v>0</v>
      </c>
      <c r="J4">
        <f ca="1"/>
        <v>4</v>
      </c>
      <c r="K4">
        <f ca="1"/>
        <v>28</v>
      </c>
      <c r="L4">
        <f ca="1"/>
        <v>0</v>
      </c>
      <c r="M4">
        <f ca="1"/>
        <v>28</v>
      </c>
      <c r="N4" s="3">
        <f ca="1"/>
        <v>45511.520833333343</v>
      </c>
      <c r="O4" t="b">
        <f ca="1"/>
        <v>1</v>
      </c>
      <c r="P4" cm="1">
        <f t="array" aca="1" ref="P4" ca="1">SUMPRODUCT(--('upcoming sprint dates'!B:B &lt;= N4), --('upcoming sprint dates'!B:B &gt;= TODAY()))</f>
        <v>1</v>
      </c>
      <c r="Q4">
        <f ca="1">SUM($J$2:J4)</f>
        <v>8.5</v>
      </c>
    </row>
    <row r="5" spans="1:17" x14ac:dyDescent="0.2">
      <c r="A5">
        <f ca="1"/>
        <v>38241</v>
      </c>
      <c r="B5" t="str">
        <f ca="1"/>
        <v>EA 74319 - SR 595 RAINBOW BLVD fm. W. TROP. to Silverstream DR (Test Feature Assignments)</v>
      </c>
      <c r="C5" t="str">
        <f ca="1"/>
        <v>Actively Working</v>
      </c>
      <c r="D5" t="str">
        <f ca="1"/>
        <v>QAQC Design</v>
      </c>
      <c r="E5" t="str">
        <f ca="1"/>
        <v>Frederick Tydeman &lt;FTydeman@dot.nv.gov&gt;</v>
      </c>
      <c r="F5" t="str">
        <f ca="1"/>
        <v>Signals Lighting and ITS</v>
      </c>
      <c r="G5" t="str">
        <f ca="1"/>
        <v>Confirm QC Comments on QA/QC Internal Review</v>
      </c>
      <c r="H5" t="str">
        <f ca="1"/>
        <v>New</v>
      </c>
      <c r="I5">
        <f ca="1"/>
        <v>0</v>
      </c>
      <c r="J5">
        <f ca="1"/>
        <v>2</v>
      </c>
      <c r="K5">
        <f ca="1"/>
        <v>28</v>
      </c>
      <c r="L5">
        <f ca="1"/>
        <v>0</v>
      </c>
      <c r="M5">
        <f ca="1"/>
        <v>28</v>
      </c>
      <c r="N5" s="3">
        <f ca="1"/>
        <v>45511.520833333343</v>
      </c>
      <c r="O5" t="b">
        <f ca="1"/>
        <v>1</v>
      </c>
      <c r="P5" cm="1">
        <f t="array" aca="1" ref="P5" ca="1">SUMPRODUCT(--('upcoming sprint dates'!B:B &lt;= N5), --('upcoming sprint dates'!B:B &gt;= TODAY()))</f>
        <v>1</v>
      </c>
      <c r="Q5">
        <f ca="1">SUM($J$2:J5)</f>
        <v>10.5</v>
      </c>
    </row>
    <row r="6" spans="1:17" x14ac:dyDescent="0.2">
      <c r="A6">
        <f ca="1"/>
        <v>38241</v>
      </c>
      <c r="B6" t="str">
        <f ca="1"/>
        <v>EA 74319 - SR 595 RAINBOW BLVD fm. W. TROP. to Silverstream DR (Test Feature Assignments)</v>
      </c>
      <c r="C6" t="str">
        <f ca="1"/>
        <v>Actively Working</v>
      </c>
      <c r="D6" t="str">
        <f ca="1"/>
        <v>QAQC Design</v>
      </c>
      <c r="E6" t="str">
        <f ca="1"/>
        <v>Frederick Tydeman &lt;FTydeman@dot.nv.gov&gt;</v>
      </c>
      <c r="F6" t="str">
        <f ca="1"/>
        <v>Signals Lighting and ITS</v>
      </c>
      <c r="G6" t="str">
        <f ca="1"/>
        <v>Provide PS&amp;E Shared Review Comments</v>
      </c>
      <c r="H6" t="str">
        <f ca="1"/>
        <v>New</v>
      </c>
      <c r="I6">
        <f ca="1"/>
        <v>0</v>
      </c>
      <c r="J6">
        <f ca="1"/>
        <v>2</v>
      </c>
      <c r="K6">
        <f ca="1"/>
        <v>28</v>
      </c>
      <c r="L6">
        <f ca="1"/>
        <v>0</v>
      </c>
      <c r="M6">
        <f ca="1"/>
        <v>28</v>
      </c>
      <c r="N6" s="3">
        <f ca="1"/>
        <v>45511.520833333343</v>
      </c>
      <c r="O6" t="b">
        <f ca="1"/>
        <v>1</v>
      </c>
      <c r="P6" cm="1">
        <f t="array" aca="1" ref="P6" ca="1">SUMPRODUCT(--('upcoming sprint dates'!B:B &lt;= N6), --('upcoming sprint dates'!B:B &gt;= TODAY()))</f>
        <v>1</v>
      </c>
      <c r="Q6">
        <f ca="1">SUM($J$2:J6)</f>
        <v>12.5</v>
      </c>
    </row>
    <row r="7" spans="1:17" x14ac:dyDescent="0.2">
      <c r="A7">
        <f ca="1"/>
        <v>38241</v>
      </c>
      <c r="B7" t="str">
        <f ca="1"/>
        <v>EA 74319 - SR 595 RAINBOW BLVD fm. W. TROP. to Silverstream DR (Test Feature Assignments)</v>
      </c>
      <c r="C7" t="str">
        <f ca="1"/>
        <v>Actively Working</v>
      </c>
      <c r="D7" t="str">
        <f ca="1"/>
        <v>QAQC Design</v>
      </c>
      <c r="E7" t="str">
        <f ca="1"/>
        <v>Frederick Tydeman &lt;FTydeman@dot.nv.gov&gt;</v>
      </c>
      <c r="F7" t="str">
        <f ca="1"/>
        <v>Signals Lighting and ITS</v>
      </c>
      <c r="G7" t="str">
        <f ca="1"/>
        <v>Confirm QC Comments on PS&amp;E Shared Review (need A/C review)</v>
      </c>
      <c r="H7" t="str">
        <f ca="1"/>
        <v>New</v>
      </c>
      <c r="I7">
        <f ca="1"/>
        <v>0</v>
      </c>
      <c r="J7">
        <f ca="1"/>
        <v>0.5</v>
      </c>
      <c r="K7">
        <f ca="1"/>
        <v>28</v>
      </c>
      <c r="L7">
        <f ca="1"/>
        <v>0</v>
      </c>
      <c r="M7">
        <f ca="1"/>
        <v>28</v>
      </c>
      <c r="N7" s="3">
        <f ca="1"/>
        <v>45511.520833333343</v>
      </c>
      <c r="O7" t="b">
        <f ca="1"/>
        <v>1</v>
      </c>
      <c r="P7" cm="1">
        <f t="array" aca="1" ref="P7" ca="1">SUMPRODUCT(--('upcoming sprint dates'!B:B &lt;= N7), --('upcoming sprint dates'!B:B &gt;= TODAY()))</f>
        <v>1</v>
      </c>
      <c r="Q7">
        <f ca="1">SUM($J$2:J7)</f>
        <v>13</v>
      </c>
    </row>
    <row r="8" spans="1:17" x14ac:dyDescent="0.2">
      <c r="A8">
        <f ca="1"/>
        <v>38241</v>
      </c>
      <c r="B8" t="str">
        <f ca="1"/>
        <v>EA 74319 - SR 595 RAINBOW BLVD fm. W. TROP. to Silverstream DR (Test Feature Assignments)</v>
      </c>
      <c r="C8" t="str">
        <f ca="1"/>
        <v>Actively Working</v>
      </c>
      <c r="D8" t="str">
        <f ca="1"/>
        <v>QAQC Design</v>
      </c>
      <c r="E8" t="str">
        <f ca="1"/>
        <v>Frederick Tydeman &lt;FTydeman@dot.nv.gov&gt;</v>
      </c>
      <c r="F8" t="str">
        <f ca="1"/>
        <v>Signals Lighting and ITS</v>
      </c>
      <c r="G8" t="str">
        <f ca="1"/>
        <v>Confirm Specs review comments - QAQC Submittal</v>
      </c>
      <c r="H8" t="str">
        <f ca="1"/>
        <v>New</v>
      </c>
      <c r="I8">
        <f ca="1"/>
        <v>0</v>
      </c>
      <c r="J8">
        <f ca="1"/>
        <v>1</v>
      </c>
      <c r="K8">
        <f ca="1"/>
        <v>28</v>
      </c>
      <c r="L8">
        <f ca="1"/>
        <v>0</v>
      </c>
      <c r="M8">
        <f ca="1"/>
        <v>28</v>
      </c>
      <c r="N8" s="3">
        <f ca="1"/>
        <v>45511.520833333343</v>
      </c>
      <c r="O8" t="b">
        <f ca="1"/>
        <v>1</v>
      </c>
      <c r="P8" cm="1">
        <f t="array" aca="1" ref="P8" ca="1">SUMPRODUCT(--('upcoming sprint dates'!B:B &lt;= N8), --('upcoming sprint dates'!B:B &gt;= TODAY()))</f>
        <v>1</v>
      </c>
      <c r="Q8">
        <f ca="1">SUM($J$2:J8)</f>
        <v>14</v>
      </c>
    </row>
    <row r="9" spans="1:17" x14ac:dyDescent="0.2">
      <c r="A9">
        <f ca="1"/>
        <v>38241</v>
      </c>
      <c r="B9" t="str">
        <f ca="1"/>
        <v>EA 74319 - SR 595 RAINBOW BLVD fm. W. TROP. to Silverstream DR (Test Feature Assignments)</v>
      </c>
      <c r="C9" t="str">
        <f ca="1"/>
        <v>Actively Working</v>
      </c>
      <c r="D9" t="str">
        <f ca="1"/>
        <v>QAQC Design</v>
      </c>
      <c r="E9" t="str">
        <f ca="1"/>
        <v>Frederick Tydeman &lt;FTydeman@dot.nv.gov&gt;</v>
      </c>
      <c r="F9" t="str">
        <f ca="1"/>
        <v>Signals Lighting and ITS</v>
      </c>
      <c r="G9" t="str">
        <f ca="1"/>
        <v>SLI Team QAQC Coordination Meeting</v>
      </c>
      <c r="H9" t="str">
        <f ca="1"/>
        <v>New</v>
      </c>
      <c r="I9">
        <f ca="1"/>
        <v>0</v>
      </c>
      <c r="J9">
        <f ca="1"/>
        <v>0.5</v>
      </c>
      <c r="K9">
        <f ca="1"/>
        <v>28</v>
      </c>
      <c r="L9">
        <f ca="1"/>
        <v>0</v>
      </c>
      <c r="M9">
        <f ca="1"/>
        <v>28</v>
      </c>
      <c r="N9" s="3">
        <f ca="1"/>
        <v>45511.520833333343</v>
      </c>
      <c r="O9" t="b">
        <f ca="1"/>
        <v>1</v>
      </c>
      <c r="P9" cm="1">
        <f t="array" aca="1" ref="P9" ca="1">SUMPRODUCT(--('upcoming sprint dates'!B:B &lt;= N9), --('upcoming sprint dates'!B:B &gt;= TODAY()))</f>
        <v>1</v>
      </c>
      <c r="Q9">
        <f ca="1">SUM($J$2:J9)</f>
        <v>14.5</v>
      </c>
    </row>
    <row r="10" spans="1:17" x14ac:dyDescent="0.2">
      <c r="A10">
        <f ca="1"/>
        <v>38241</v>
      </c>
      <c r="B10" t="str">
        <f ca="1"/>
        <v>EA 74319 - SR 595 RAINBOW BLVD fm. W. TROP. to Silverstream DR (Test Feature Assignments)</v>
      </c>
      <c r="C10" t="str">
        <f ca="1"/>
        <v>Actively Working</v>
      </c>
      <c r="D10" t="str">
        <f ca="1"/>
        <v>QAQC Design</v>
      </c>
      <c r="E10" t="str">
        <f ca="1"/>
        <v>Frederick Tydeman &lt;FTydeman@dot.nv.gov&gt;</v>
      </c>
      <c r="F10" t="str">
        <f ca="1"/>
        <v>Signals Lighting and ITS</v>
      </c>
      <c r="G10" t="str">
        <f ca="1"/>
        <v>QAQC Review Utility and UPRR Conflicts</v>
      </c>
      <c r="H10" t="str">
        <f ca="1"/>
        <v>New</v>
      </c>
      <c r="I10">
        <f ca="1"/>
        <v>0</v>
      </c>
      <c r="J10">
        <f ca="1"/>
        <v>0.5</v>
      </c>
      <c r="K10">
        <f ca="1"/>
        <v>28</v>
      </c>
      <c r="L10">
        <f ca="1"/>
        <v>0</v>
      </c>
      <c r="M10">
        <f ca="1"/>
        <v>28</v>
      </c>
      <c r="N10" s="3">
        <f ca="1"/>
        <v>45511.520833333343</v>
      </c>
      <c r="O10" t="b">
        <f ca="1"/>
        <v>1</v>
      </c>
      <c r="P10" cm="1">
        <f t="array" aca="1" ref="P10" ca="1">SUMPRODUCT(--('upcoming sprint dates'!B:B &lt;= N10), --('upcoming sprint dates'!B:B &gt;= TODAY()))</f>
        <v>1</v>
      </c>
      <c r="Q10">
        <f ca="1">SUM($J$2:J10)</f>
        <v>15</v>
      </c>
    </row>
    <row r="11" spans="1:17" x14ac:dyDescent="0.2">
      <c r="A11">
        <f ca="1"/>
        <v>38241</v>
      </c>
      <c r="B11" t="str">
        <f ca="1"/>
        <v>EA 74319 - SR 595 RAINBOW BLVD fm. W. TROP. to Silverstream DR (Test Feature Assignments)</v>
      </c>
      <c r="C11" t="str">
        <f ca="1"/>
        <v>Actively Working</v>
      </c>
      <c r="D11" t="str">
        <f ca="1"/>
        <v>QAQC Design</v>
      </c>
      <c r="E11" t="str">
        <f ca="1"/>
        <v>Frederick Tydeman &lt;FTydeman@dot.nv.gov&gt;</v>
      </c>
      <c r="F11" t="str">
        <f ca="1"/>
        <v>Signals Lighting and ITS</v>
      </c>
      <c r="G11" t="str">
        <f ca="1"/>
        <v>QA/QC Coordination Efforts - needs custom criteria when importing</v>
      </c>
      <c r="H11" t="str">
        <f ca="1"/>
        <v>New</v>
      </c>
      <c r="I11">
        <f ca="1"/>
        <v>0</v>
      </c>
      <c r="J11">
        <f ca="1"/>
        <v>0</v>
      </c>
      <c r="K11">
        <f ca="1"/>
        <v>28</v>
      </c>
      <c r="L11">
        <f ca="1"/>
        <v>0</v>
      </c>
      <c r="M11">
        <f ca="1"/>
        <v>28</v>
      </c>
      <c r="N11" s="3">
        <f ca="1"/>
        <v>45511.520833333343</v>
      </c>
      <c r="O11" t="b">
        <f ca="1"/>
        <v>1</v>
      </c>
      <c r="P11" cm="1">
        <f t="array" aca="1" ref="P11" ca="1">SUMPRODUCT(--('upcoming sprint dates'!B:B &lt;= N11), --('upcoming sprint dates'!B:B &gt;= TODAY()))</f>
        <v>1</v>
      </c>
      <c r="Q11">
        <f ca="1">SUM($J$2:J11)</f>
        <v>15</v>
      </c>
    </row>
    <row r="12" spans="1:17" x14ac:dyDescent="0.2">
      <c r="A12">
        <f ca="1"/>
        <v>38241</v>
      </c>
      <c r="B12" t="str">
        <f ca="1"/>
        <v>EA 74319 - SR 595 RAINBOW BLVD fm. W. TROP. to Silverstream DR (Test Feature Assignments)</v>
      </c>
      <c r="C12" t="str">
        <f ca="1"/>
        <v>Actively Working</v>
      </c>
      <c r="D12" t="str">
        <f ca="1"/>
        <v>QAQC Design</v>
      </c>
      <c r="E12" t="str">
        <f ca="1"/>
        <v>Frederick Tydeman &lt;FTydeman@dot.nv.gov&gt;</v>
      </c>
      <c r="F12" t="str">
        <f ca="1"/>
        <v>Signals Lighting and ITS</v>
      </c>
      <c r="G12" t="str">
        <f ca="1"/>
        <v>12 EP to be created into "Address Comments" PBI's</v>
      </c>
      <c r="H12" t="str">
        <f ca="1"/>
        <v>New</v>
      </c>
      <c r="I12">
        <f ca="1"/>
        <v>0</v>
      </c>
      <c r="J12">
        <f ca="1"/>
        <v>13</v>
      </c>
      <c r="K12">
        <f ca="1"/>
        <v>28</v>
      </c>
      <c r="L12">
        <f ca="1"/>
        <v>0</v>
      </c>
      <c r="M12">
        <f ca="1"/>
        <v>28</v>
      </c>
      <c r="N12" s="3">
        <f ca="1"/>
        <v>45511.520833333343</v>
      </c>
      <c r="O12" t="b">
        <f ca="1"/>
        <v>1</v>
      </c>
      <c r="P12" cm="1">
        <f t="array" aca="1" ref="P12" ca="1">SUMPRODUCT(--('upcoming sprint dates'!B:B &lt;= N12), --('upcoming sprint dates'!B:B &gt;= TODAY()))</f>
        <v>1</v>
      </c>
      <c r="Q12">
        <f ca="1">SUM($J$2:J12)</f>
        <v>28</v>
      </c>
    </row>
    <row r="13" spans="1:17" x14ac:dyDescent="0.2">
      <c r="A13">
        <f ca="1"/>
        <v>7617</v>
      </c>
      <c r="B13" t="str">
        <f ca="1"/>
        <v>EA 74209 - US-395 N. Valleys Ph2 (Golden Valley to Stead)</v>
      </c>
      <c r="C13" t="str">
        <f ca="1"/>
        <v>Actively Working</v>
      </c>
      <c r="D13" t="str">
        <f ca="1"/>
        <v>QAQC Design</v>
      </c>
      <c r="E13" t="str">
        <f ca="1"/>
        <v>Frederick Tydeman &lt;FTydeman@dot.nv.gov&gt;</v>
      </c>
      <c r="F13" t="str">
        <f ca="1"/>
        <v>Signals Lighting and ITS</v>
      </c>
      <c r="G13" t="str">
        <f ca="1"/>
        <v>ITS Address SR Comments</v>
      </c>
      <c r="H13" t="str">
        <f ca="1"/>
        <v>New</v>
      </c>
      <c r="I13">
        <f ca="1"/>
        <v>0</v>
      </c>
      <c r="J13">
        <f ca="1"/>
        <v>2</v>
      </c>
      <c r="K13">
        <f ca="1"/>
        <v>24</v>
      </c>
      <c r="L13">
        <f ca="1"/>
        <v>0</v>
      </c>
      <c r="M13">
        <f ca="1"/>
        <v>24</v>
      </c>
      <c r="N13" s="3">
        <f ca="1"/>
        <v>45719.5625</v>
      </c>
      <c r="O13" t="b">
        <f ca="1"/>
        <v>1</v>
      </c>
      <c r="P13" cm="1">
        <f t="array" aca="1" ref="P13" ca="1">SUMPRODUCT(--('upcoming sprint dates'!B:B &lt;= N13), --('upcoming sprint dates'!B:B &gt;= TODAY()))</f>
        <v>16</v>
      </c>
      <c r="Q13">
        <f ca="1">SUM($J$2:J13)</f>
        <v>30</v>
      </c>
    </row>
    <row r="14" spans="1:17" x14ac:dyDescent="0.2">
      <c r="A14">
        <f ca="1"/>
        <v>7617</v>
      </c>
      <c r="B14" t="str">
        <f ca="1"/>
        <v>EA 74209 - US-395 N. Valleys Ph2 (Golden Valley to Stead)</v>
      </c>
      <c r="C14" t="str">
        <f ca="1"/>
        <v>Actively Working</v>
      </c>
      <c r="D14" t="str">
        <f ca="1"/>
        <v>QAQC Design</v>
      </c>
      <c r="E14" t="str">
        <f ca="1"/>
        <v>Frederick Tydeman &lt;FTydeman@dot.nv.gov&gt;</v>
      </c>
      <c r="F14" t="str">
        <f ca="1"/>
        <v>Signals Lighting and ITS</v>
      </c>
      <c r="G14" t="str">
        <f ca="1"/>
        <v>LTG Address IR Comments</v>
      </c>
      <c r="H14" t="str">
        <f ca="1"/>
        <v>New</v>
      </c>
      <c r="I14">
        <f ca="1"/>
        <v>0</v>
      </c>
      <c r="J14">
        <f ca="1"/>
        <v>4</v>
      </c>
      <c r="K14">
        <f ca="1"/>
        <v>24</v>
      </c>
      <c r="L14">
        <f ca="1"/>
        <v>0</v>
      </c>
      <c r="M14">
        <f ca="1"/>
        <v>24</v>
      </c>
      <c r="N14" s="3">
        <f ca="1"/>
        <v>45719.5625</v>
      </c>
      <c r="O14" t="b">
        <f ca="1"/>
        <v>1</v>
      </c>
      <c r="P14" cm="1">
        <f t="array" aca="1" ref="P14" ca="1">SUMPRODUCT(--('upcoming sprint dates'!B:B &lt;= N14), --('upcoming sprint dates'!B:B &gt;= TODAY()))</f>
        <v>16</v>
      </c>
      <c r="Q14">
        <f ca="1">SUM($J$2:J14)</f>
        <v>34</v>
      </c>
    </row>
    <row r="15" spans="1:17" x14ac:dyDescent="0.2">
      <c r="A15">
        <f ca="1"/>
        <v>7617</v>
      </c>
      <c r="B15" t="str">
        <f ca="1"/>
        <v>EA 74209 - US-395 N. Valleys Ph2 (Golden Valley to Stead)</v>
      </c>
      <c r="C15" t="str">
        <f ca="1"/>
        <v>Actively Working</v>
      </c>
      <c r="D15" t="str">
        <f ca="1"/>
        <v>QAQC Design</v>
      </c>
      <c r="E15" t="str">
        <f ca="1"/>
        <v>Frederick Tydeman &lt;FTydeman@dot.nv.gov&gt;</v>
      </c>
      <c r="F15" t="str">
        <f ca="1"/>
        <v>Signals Lighting and ITS</v>
      </c>
      <c r="G15" t="str">
        <f ca="1"/>
        <v>Splice Diagrams</v>
      </c>
      <c r="H15" t="str">
        <f ca="1"/>
        <v>New</v>
      </c>
      <c r="I15">
        <f ca="1"/>
        <v>0</v>
      </c>
      <c r="J15">
        <f ca="1"/>
        <v>1</v>
      </c>
      <c r="K15">
        <f ca="1"/>
        <v>24</v>
      </c>
      <c r="L15">
        <f ca="1"/>
        <v>0</v>
      </c>
      <c r="M15">
        <f ca="1"/>
        <v>24</v>
      </c>
      <c r="N15" s="3">
        <f ca="1"/>
        <v>45719.5625</v>
      </c>
      <c r="O15" t="b">
        <f ca="1"/>
        <v>1</v>
      </c>
      <c r="P15" cm="1">
        <f t="array" aca="1" ref="P15" ca="1">SUMPRODUCT(--('upcoming sprint dates'!B:B &lt;= N15), --('upcoming sprint dates'!B:B &gt;= TODAY()))</f>
        <v>16</v>
      </c>
      <c r="Q15">
        <f ca="1">SUM($J$2:J15)</f>
        <v>35</v>
      </c>
    </row>
    <row r="16" spans="1:17" x14ac:dyDescent="0.2">
      <c r="A16">
        <f ca="1"/>
        <v>7617</v>
      </c>
      <c r="B16" t="str">
        <f ca="1"/>
        <v>EA 74209 - US-395 N. Valleys Ph2 (Golden Valley to Stead)</v>
      </c>
      <c r="C16" t="str">
        <f ca="1"/>
        <v>Actively Working</v>
      </c>
      <c r="D16" t="str">
        <f ca="1"/>
        <v>QAQC Design</v>
      </c>
      <c r="E16" t="str">
        <f ca="1"/>
        <v>Frederick Tydeman &lt;FTydeman@dot.nv.gov&gt;</v>
      </c>
      <c r="F16" t="str">
        <f ca="1"/>
        <v>Signals Lighting and ITS</v>
      </c>
      <c r="G16" t="str">
        <f ca="1"/>
        <v>LTG Address SR Comments</v>
      </c>
      <c r="H16" t="str">
        <f ca="1"/>
        <v>New</v>
      </c>
      <c r="I16">
        <f ca="1"/>
        <v>0</v>
      </c>
      <c r="J16">
        <f ca="1"/>
        <v>2</v>
      </c>
      <c r="K16">
        <f ca="1"/>
        <v>24</v>
      </c>
      <c r="L16">
        <f ca="1"/>
        <v>0</v>
      </c>
      <c r="M16">
        <f ca="1"/>
        <v>24</v>
      </c>
      <c r="N16" s="3">
        <f ca="1"/>
        <v>45719.5625</v>
      </c>
      <c r="O16" t="b">
        <f ca="1"/>
        <v>1</v>
      </c>
      <c r="P16" cm="1">
        <f t="array" aca="1" ref="P16" ca="1">SUMPRODUCT(--('upcoming sprint dates'!B:B &lt;= N16), --('upcoming sprint dates'!B:B &gt;= TODAY()))</f>
        <v>16</v>
      </c>
      <c r="Q16">
        <f ca="1">SUM($J$2:J16)</f>
        <v>37</v>
      </c>
    </row>
    <row r="17" spans="1:17" x14ac:dyDescent="0.2">
      <c r="A17">
        <f ca="1"/>
        <v>7617</v>
      </c>
      <c r="B17" t="str">
        <f ca="1"/>
        <v>EA 74209 - US-395 N. Valleys Ph2 (Golden Valley to Stead)</v>
      </c>
      <c r="C17" t="str">
        <f ca="1"/>
        <v>Actively Working</v>
      </c>
      <c r="D17" t="str">
        <f ca="1"/>
        <v>QAQC Design</v>
      </c>
      <c r="E17" t="str">
        <f ca="1"/>
        <v>Frederick Tydeman &lt;FTydeman@dot.nv.gov&gt;</v>
      </c>
      <c r="F17" t="str">
        <f ca="1"/>
        <v>Signals Lighting and ITS</v>
      </c>
      <c r="G17" t="str">
        <f ca="1"/>
        <v>ITS Address IR Comments</v>
      </c>
      <c r="H17" t="str">
        <f ca="1"/>
        <v>New</v>
      </c>
      <c r="I17">
        <f ca="1"/>
        <v>0</v>
      </c>
      <c r="J17">
        <f ca="1"/>
        <v>4</v>
      </c>
      <c r="K17">
        <f ca="1"/>
        <v>24</v>
      </c>
      <c r="L17">
        <f ca="1"/>
        <v>0</v>
      </c>
      <c r="M17">
        <f ca="1"/>
        <v>24</v>
      </c>
      <c r="N17" s="3">
        <f ca="1"/>
        <v>45719.5625</v>
      </c>
      <c r="O17" t="b">
        <f ca="1"/>
        <v>1</v>
      </c>
      <c r="P17" cm="1">
        <f t="array" aca="1" ref="P17" ca="1">SUMPRODUCT(--('upcoming sprint dates'!B:B &lt;= N17), --('upcoming sprint dates'!B:B &gt;= TODAY()))</f>
        <v>16</v>
      </c>
      <c r="Q17">
        <f ca="1">SUM($J$2:J17)</f>
        <v>41</v>
      </c>
    </row>
    <row r="18" spans="1:17" x14ac:dyDescent="0.2">
      <c r="A18">
        <f ca="1"/>
        <v>7617</v>
      </c>
      <c r="B18" t="str">
        <f ca="1"/>
        <v>EA 74209 - US-395 N. Valleys Ph2 (Golden Valley to Stead)</v>
      </c>
      <c r="C18" t="str">
        <f ca="1"/>
        <v>Actively Working</v>
      </c>
      <c r="D18" t="str">
        <f ca="1"/>
        <v>QAQC Design</v>
      </c>
      <c r="E18" t="str">
        <f ca="1"/>
        <v>Frederick Tydeman &lt;FTydeman@dot.nv.gov&gt;</v>
      </c>
      <c r="F18" t="str">
        <f ca="1"/>
        <v>Signals Lighting and ITS</v>
      </c>
      <c r="G18" t="str">
        <f ca="1"/>
        <v>QA/QC Compile and Submit</v>
      </c>
      <c r="H18" t="str">
        <f ca="1"/>
        <v>New</v>
      </c>
      <c r="I18">
        <f ca="1"/>
        <v>0</v>
      </c>
      <c r="J18">
        <f ca="1"/>
        <v>2</v>
      </c>
      <c r="K18">
        <f ca="1"/>
        <v>24</v>
      </c>
      <c r="L18">
        <f ca="1"/>
        <v>0</v>
      </c>
      <c r="M18">
        <f ca="1"/>
        <v>24</v>
      </c>
      <c r="N18" s="3">
        <f ca="1"/>
        <v>45719.5625</v>
      </c>
      <c r="O18" t="b">
        <f ca="1"/>
        <v>1</v>
      </c>
      <c r="P18" cm="1">
        <f t="array" aca="1" ref="P18" ca="1">SUMPRODUCT(--('upcoming sprint dates'!B:B &lt;= N18), --('upcoming sprint dates'!B:B &gt;= TODAY()))</f>
        <v>16</v>
      </c>
      <c r="Q18">
        <f ca="1">SUM($J$2:J18)</f>
        <v>43</v>
      </c>
    </row>
    <row r="19" spans="1:17" x14ac:dyDescent="0.2">
      <c r="A19">
        <f ca="1"/>
        <v>7617</v>
      </c>
      <c r="B19" t="str">
        <f ca="1"/>
        <v>EA 74209 - US-395 N. Valleys Ph2 (Golden Valley to Stead)</v>
      </c>
      <c r="C19" t="str">
        <f ca="1"/>
        <v>Actively Working</v>
      </c>
      <c r="D19" t="str">
        <f ca="1"/>
        <v>QAQC Design</v>
      </c>
      <c r="E19" t="str">
        <f ca="1"/>
        <v>Frederick Tydeman &lt;FTydeman@dot.nv.gov&gt;</v>
      </c>
      <c r="F19" t="str">
        <f ca="1"/>
        <v>Signals Lighting and ITS</v>
      </c>
      <c r="G19" t="str">
        <f ca="1"/>
        <v>QA/QC Estimate</v>
      </c>
      <c r="H19" t="str">
        <f ca="1"/>
        <v>New</v>
      </c>
      <c r="I19">
        <f ca="1"/>
        <v>0</v>
      </c>
      <c r="J19">
        <f ca="1"/>
        <v>1</v>
      </c>
      <c r="K19">
        <f ca="1"/>
        <v>24</v>
      </c>
      <c r="L19">
        <f ca="1"/>
        <v>0</v>
      </c>
      <c r="M19">
        <f ca="1"/>
        <v>24</v>
      </c>
      <c r="N19" s="3">
        <f ca="1"/>
        <v>45719.5625</v>
      </c>
      <c r="O19" t="b">
        <f ca="1"/>
        <v>1</v>
      </c>
      <c r="P19" cm="1">
        <f t="array" aca="1" ref="P19" ca="1">SUMPRODUCT(--('upcoming sprint dates'!B:B &lt;= N19), --('upcoming sprint dates'!B:B &gt;= TODAY()))</f>
        <v>16</v>
      </c>
      <c r="Q19">
        <f ca="1">SUM($J$2:J19)</f>
        <v>44</v>
      </c>
    </row>
    <row r="20" spans="1:17" x14ac:dyDescent="0.2">
      <c r="A20">
        <f ca="1"/>
        <v>7617</v>
      </c>
      <c r="B20" t="str">
        <f ca="1"/>
        <v>EA 74209 - US-395 N. Valleys Ph2 (Golden Valley to Stead)</v>
      </c>
      <c r="C20" t="str">
        <f ca="1"/>
        <v>Actively Working</v>
      </c>
      <c r="D20" t="str">
        <f ca="1"/>
        <v>QAQC Design</v>
      </c>
      <c r="E20" t="str">
        <f ca="1"/>
        <v>Frederick Tydeman &lt;FTydeman@dot.nv.gov&gt;</v>
      </c>
      <c r="F20" t="str">
        <f ca="1"/>
        <v>Signals Lighting and ITS</v>
      </c>
      <c r="G20" t="str">
        <f ca="1"/>
        <v>QA/QC Structure List</v>
      </c>
      <c r="H20" t="str">
        <f ca="1"/>
        <v>New</v>
      </c>
      <c r="I20">
        <f ca="1"/>
        <v>0</v>
      </c>
      <c r="J20">
        <f ca="1"/>
        <v>1</v>
      </c>
      <c r="K20">
        <f ca="1"/>
        <v>24</v>
      </c>
      <c r="L20">
        <f ca="1"/>
        <v>0</v>
      </c>
      <c r="M20">
        <f ca="1"/>
        <v>24</v>
      </c>
      <c r="N20" s="3">
        <f ca="1"/>
        <v>45719.5625</v>
      </c>
      <c r="O20" t="b">
        <f ca="1"/>
        <v>1</v>
      </c>
      <c r="P20" cm="1">
        <f t="array" aca="1" ref="P20" ca="1">SUMPRODUCT(--('upcoming sprint dates'!B:B &lt;= N20), --('upcoming sprint dates'!B:B &gt;= TODAY()))</f>
        <v>16</v>
      </c>
      <c r="Q20">
        <f ca="1">SUM($J$2:J20)</f>
        <v>45</v>
      </c>
    </row>
    <row r="21" spans="1:17" x14ac:dyDescent="0.2">
      <c r="A21">
        <f ca="1"/>
        <v>7617</v>
      </c>
      <c r="B21" t="str">
        <f ca="1"/>
        <v>EA 74209 - US-395 N. Valleys Ph2 (Golden Valley to Stead)</v>
      </c>
      <c r="C21" t="str">
        <f ca="1"/>
        <v>Actively Working</v>
      </c>
      <c r="D21" t="str">
        <f ca="1"/>
        <v>QAQC Design</v>
      </c>
      <c r="E21" t="str">
        <f ca="1"/>
        <v>Frederick Tydeman &lt;FTydeman@dot.nv.gov&gt;</v>
      </c>
      <c r="F21" t="str">
        <f ca="1"/>
        <v>Signals Lighting and ITS</v>
      </c>
      <c r="G21" t="str">
        <f ca="1"/>
        <v>SLI Team QAQC Coordination Meeting</v>
      </c>
      <c r="H21" t="str">
        <f ca="1"/>
        <v>New</v>
      </c>
      <c r="I21">
        <f ca="1"/>
        <v>0</v>
      </c>
      <c r="J21">
        <f ca="1"/>
        <v>0</v>
      </c>
      <c r="K21">
        <f ca="1"/>
        <v>24</v>
      </c>
      <c r="L21">
        <f ca="1"/>
        <v>0</v>
      </c>
      <c r="M21">
        <f ca="1"/>
        <v>24</v>
      </c>
      <c r="N21" s="3">
        <f ca="1"/>
        <v>45719.5625</v>
      </c>
      <c r="O21" t="b">
        <f ca="1"/>
        <v>1</v>
      </c>
      <c r="P21" cm="1">
        <f t="array" aca="1" ref="P21" ca="1">SUMPRODUCT(--('upcoming sprint dates'!B:B &lt;= N21), --('upcoming sprint dates'!B:B &gt;= TODAY()))</f>
        <v>16</v>
      </c>
      <c r="Q21">
        <f ca="1">SUM($J$2:J21)</f>
        <v>45</v>
      </c>
    </row>
    <row r="22" spans="1:17" x14ac:dyDescent="0.2">
      <c r="A22">
        <f ca="1"/>
        <v>7617</v>
      </c>
      <c r="B22" t="str">
        <f ca="1"/>
        <v>EA 74209 - US-395 N. Valleys Ph2 (Golden Valley to Stead)</v>
      </c>
      <c r="C22" t="str">
        <f ca="1"/>
        <v>Actively Working</v>
      </c>
      <c r="D22" t="str">
        <f ca="1"/>
        <v>QAQC Design</v>
      </c>
      <c r="E22" t="str">
        <f ca="1"/>
        <v>Frederick Tydeman &lt;FTydeman@dot.nv.gov&gt;</v>
      </c>
      <c r="F22" t="str">
        <f ca="1"/>
        <v>Signals Lighting and ITS</v>
      </c>
      <c r="G22" t="str">
        <f ca="1"/>
        <v>QA/QC Coordination Efforts</v>
      </c>
      <c r="H22" t="str">
        <f ca="1"/>
        <v>New</v>
      </c>
      <c r="I22">
        <f ca="1"/>
        <v>0</v>
      </c>
      <c r="J22">
        <f ca="1"/>
        <v>0</v>
      </c>
      <c r="K22">
        <f ca="1"/>
        <v>24</v>
      </c>
      <c r="L22">
        <f ca="1"/>
        <v>0</v>
      </c>
      <c r="M22">
        <f ca="1"/>
        <v>24</v>
      </c>
      <c r="N22" s="3">
        <f ca="1"/>
        <v>45719.5625</v>
      </c>
      <c r="O22" t="b">
        <f ca="1"/>
        <v>1</v>
      </c>
      <c r="P22" cm="1">
        <f t="array" aca="1" ref="P22" ca="1">SUMPRODUCT(--('upcoming sprint dates'!B:B &lt;= N22), --('upcoming sprint dates'!B:B &gt;= TODAY()))</f>
        <v>16</v>
      </c>
      <c r="Q22">
        <f ca="1">SUM($J$2:J22)</f>
        <v>45</v>
      </c>
    </row>
    <row r="23" spans="1:17" x14ac:dyDescent="0.2">
      <c r="A23">
        <f ca="1"/>
        <v>7617</v>
      </c>
      <c r="B23" t="str">
        <f ca="1"/>
        <v>EA 74209 - US-395 N. Valleys Ph2 (Golden Valley to Stead)</v>
      </c>
      <c r="C23" t="str">
        <f ca="1"/>
        <v>Actively Working</v>
      </c>
      <c r="D23" t="str">
        <f ca="1"/>
        <v>QAQC Design</v>
      </c>
      <c r="E23" t="str">
        <f ca="1"/>
        <v>Frederick Tydeman &lt;FTydeman@dot.nv.gov&gt;</v>
      </c>
      <c r="F23" t="str">
        <f ca="1"/>
        <v>Signals Lighting and ITS</v>
      </c>
      <c r="G23" t="str">
        <f ca="1"/>
        <v>ITS QAQC IR</v>
      </c>
      <c r="H23" t="str">
        <f ca="1"/>
        <v>New</v>
      </c>
      <c r="I23">
        <f ca="1"/>
        <v>0</v>
      </c>
      <c r="J23">
        <f ca="1"/>
        <v>2</v>
      </c>
      <c r="K23">
        <f ca="1"/>
        <v>24</v>
      </c>
      <c r="L23">
        <f ca="1"/>
        <v>0</v>
      </c>
      <c r="M23">
        <f ca="1"/>
        <v>24</v>
      </c>
      <c r="N23" s="3">
        <f ca="1"/>
        <v>45719.5625</v>
      </c>
      <c r="O23" t="b">
        <f ca="1"/>
        <v>1</v>
      </c>
      <c r="P23" cm="1">
        <f t="array" aca="1" ref="P23" ca="1">SUMPRODUCT(--('upcoming sprint dates'!B:B &lt;= N23), --('upcoming sprint dates'!B:B &gt;= TODAY()))</f>
        <v>16</v>
      </c>
      <c r="Q23">
        <f ca="1">SUM($J$2:J23)</f>
        <v>47</v>
      </c>
    </row>
    <row r="24" spans="1:17" x14ac:dyDescent="0.2">
      <c r="A24">
        <f ca="1"/>
        <v>7617</v>
      </c>
      <c r="B24" t="str">
        <f ca="1"/>
        <v>EA 74209 - US-395 N. Valleys Ph2 (Golden Valley to Stead)</v>
      </c>
      <c r="C24" t="str">
        <f ca="1"/>
        <v>Actively Working</v>
      </c>
      <c r="D24" t="str">
        <f ca="1"/>
        <v>QAQC Design</v>
      </c>
      <c r="E24" t="str">
        <f ca="1"/>
        <v>Frederick Tydeman &lt;FTydeman@dot.nv.gov&gt;</v>
      </c>
      <c r="F24" t="str">
        <f ca="1"/>
        <v>Signals Lighting and ITS</v>
      </c>
      <c r="G24" t="str">
        <f ca="1"/>
        <v>LTG QAQC IR</v>
      </c>
      <c r="H24" t="str">
        <f ca="1"/>
        <v>New</v>
      </c>
      <c r="I24">
        <f ca="1"/>
        <v>0</v>
      </c>
      <c r="J24">
        <f ca="1"/>
        <v>2</v>
      </c>
      <c r="K24">
        <f ca="1"/>
        <v>24</v>
      </c>
      <c r="L24">
        <f ca="1"/>
        <v>0</v>
      </c>
      <c r="M24">
        <f ca="1"/>
        <v>24</v>
      </c>
      <c r="N24" s="3">
        <f ca="1"/>
        <v>45719.5625</v>
      </c>
      <c r="O24" t="b">
        <f ca="1"/>
        <v>1</v>
      </c>
      <c r="P24" cm="1">
        <f t="array" aca="1" ref="P24" ca="1">SUMPRODUCT(--('upcoming sprint dates'!B:B &lt;= N24), --('upcoming sprint dates'!B:B &gt;= TODAY()))</f>
        <v>16</v>
      </c>
      <c r="Q24">
        <f ca="1">SUM($J$2:J24)</f>
        <v>49</v>
      </c>
    </row>
    <row r="25" spans="1:17" x14ac:dyDescent="0.2">
      <c r="A25">
        <f ca="1"/>
        <v>7617</v>
      </c>
      <c r="B25" t="str">
        <f ca="1"/>
        <v>EA 74209 - US-395 N. Valleys Ph2 (Golden Valley to Stead)</v>
      </c>
      <c r="C25" t="str">
        <f ca="1"/>
        <v>Actively Working</v>
      </c>
      <c r="D25" t="str">
        <f ca="1"/>
        <v>QAQC Design</v>
      </c>
      <c r="E25" t="str">
        <f ca="1"/>
        <v>Frederick Tydeman &lt;FTydeman@dot.nv.gov&gt;</v>
      </c>
      <c r="F25" t="str">
        <f ca="1"/>
        <v>Signals Lighting and ITS</v>
      </c>
      <c r="G25" t="str">
        <f ca="1"/>
        <v>Confirm QC Comments on PS&amp;E Shared Review (need A/C review)</v>
      </c>
      <c r="H25" t="str">
        <f ca="1"/>
        <v>New</v>
      </c>
      <c r="I25">
        <f ca="1"/>
        <v>0</v>
      </c>
      <c r="J25">
        <f ca="1"/>
        <v>0.5</v>
      </c>
      <c r="K25">
        <f ca="1"/>
        <v>24</v>
      </c>
      <c r="L25">
        <f ca="1"/>
        <v>0</v>
      </c>
      <c r="M25">
        <f ca="1"/>
        <v>24</v>
      </c>
      <c r="N25" s="3">
        <f ca="1"/>
        <v>45719.5625</v>
      </c>
      <c r="O25" t="b">
        <f ca="1"/>
        <v>1</v>
      </c>
      <c r="P25" cm="1">
        <f t="array" aca="1" ref="P25" ca="1">SUMPRODUCT(--('upcoming sprint dates'!B:B &lt;= N25), --('upcoming sprint dates'!B:B &gt;= TODAY()))</f>
        <v>16</v>
      </c>
      <c r="Q25">
        <f ca="1">SUM($J$2:J25)</f>
        <v>49.5</v>
      </c>
    </row>
    <row r="26" spans="1:17" x14ac:dyDescent="0.2">
      <c r="A26">
        <f ca="1"/>
        <v>7617</v>
      </c>
      <c r="B26" t="str">
        <f ca="1"/>
        <v>EA 74209 - US-395 N. Valleys Ph2 (Golden Valley to Stead)</v>
      </c>
      <c r="C26" t="str">
        <f ca="1"/>
        <v>Actively Working</v>
      </c>
      <c r="D26" t="str">
        <f ca="1"/>
        <v>QAQC Design</v>
      </c>
      <c r="E26" t="str">
        <f ca="1"/>
        <v>Frederick Tydeman &lt;FTydeman@dot.nv.gov&gt;</v>
      </c>
      <c r="F26" t="str">
        <f ca="1"/>
        <v>Signals Lighting and ITS</v>
      </c>
      <c r="G26" t="str">
        <f ca="1"/>
        <v>Provide PS&amp;E Shared Review Comments</v>
      </c>
      <c r="H26" t="str">
        <f ca="1"/>
        <v>New</v>
      </c>
      <c r="I26">
        <f ca="1"/>
        <v>0</v>
      </c>
      <c r="J26">
        <f ca="1"/>
        <v>2</v>
      </c>
      <c r="K26">
        <f ca="1"/>
        <v>24</v>
      </c>
      <c r="L26">
        <f ca="1"/>
        <v>0</v>
      </c>
      <c r="M26">
        <f ca="1"/>
        <v>24</v>
      </c>
      <c r="N26" s="3">
        <f ca="1"/>
        <v>45719.5625</v>
      </c>
      <c r="O26" t="b">
        <f ca="1"/>
        <v>1</v>
      </c>
      <c r="P26" cm="1">
        <f t="array" aca="1" ref="P26" ca="1">SUMPRODUCT(--('upcoming sprint dates'!B:B &lt;= N26), --('upcoming sprint dates'!B:B &gt;= TODAY()))</f>
        <v>16</v>
      </c>
      <c r="Q26">
        <f ca="1">SUM($J$2:J26)</f>
        <v>51.5</v>
      </c>
    </row>
    <row r="27" spans="1:17" x14ac:dyDescent="0.2">
      <c r="A27">
        <f ca="1"/>
        <v>7617</v>
      </c>
      <c r="B27" t="str">
        <f ca="1"/>
        <v>EA 74209 - US-395 N. Valleys Ph2 (Golden Valley to Stead)</v>
      </c>
      <c r="C27" t="str">
        <f ca="1"/>
        <v>Actively Working</v>
      </c>
      <c r="D27" t="str">
        <f ca="1"/>
        <v>QAQC Design</v>
      </c>
      <c r="E27" t="str">
        <f ca="1"/>
        <v>Frederick Tydeman &lt;FTydeman@dot.nv.gov&gt;</v>
      </c>
      <c r="F27" t="str">
        <f ca="1"/>
        <v>Signals Lighting and ITS</v>
      </c>
      <c r="G27" t="str">
        <f ca="1"/>
        <v>Confirm QC Comments on QA/QC Internal Review</v>
      </c>
      <c r="H27" t="str">
        <f ca="1"/>
        <v>New</v>
      </c>
      <c r="I27">
        <f ca="1"/>
        <v>0</v>
      </c>
      <c r="J27">
        <f ca="1"/>
        <v>0.5</v>
      </c>
      <c r="K27">
        <f ca="1"/>
        <v>24</v>
      </c>
      <c r="L27">
        <f ca="1"/>
        <v>0</v>
      </c>
      <c r="M27">
        <f ca="1"/>
        <v>24</v>
      </c>
      <c r="N27" s="3">
        <f ca="1"/>
        <v>45719.5625</v>
      </c>
      <c r="O27" t="b">
        <f ca="1"/>
        <v>1</v>
      </c>
      <c r="P27" cm="1">
        <f t="array" aca="1" ref="P27" ca="1">SUMPRODUCT(--('upcoming sprint dates'!B:B &lt;= N27), --('upcoming sprint dates'!B:B &gt;= TODAY()))</f>
        <v>16</v>
      </c>
      <c r="Q27">
        <f ca="1">SUM($J$2:J27)</f>
        <v>52</v>
      </c>
    </row>
    <row r="28" spans="1:17" x14ac:dyDescent="0.2">
      <c r="A28">
        <f ca="1"/>
        <v>19358</v>
      </c>
      <c r="B28" t="str">
        <f ca="1"/>
        <v>EA 74316 - I-580 fm College Pkwy to Damonte Ranch Pkwy, PCEMS 1-25001</v>
      </c>
      <c r="C28" t="str">
        <f ca="1"/>
        <v>Actively Working</v>
      </c>
      <c r="D28" t="str">
        <f ca="1"/>
        <v>Doc Design</v>
      </c>
      <c r="E28" t="str">
        <f ca="1"/>
        <v>Brittany Brickman &lt;bbrickman@dot.nv.gov&gt;</v>
      </c>
      <c r="F28" t="str">
        <f ca="1"/>
        <v>Signals Lighting and ITS</v>
      </c>
      <c r="G28" t="str">
        <f ca="1"/>
        <v>Address Lighting PS&amp;E Review comments</v>
      </c>
      <c r="H28" t="str">
        <f ca="1"/>
        <v>New</v>
      </c>
      <c r="I28">
        <f ca="1"/>
        <v>0</v>
      </c>
      <c r="J28">
        <f ca="1"/>
        <v>2</v>
      </c>
      <c r="K28">
        <f ca="1"/>
        <v>21</v>
      </c>
      <c r="L28">
        <f ca="1"/>
        <v>0</v>
      </c>
      <c r="M28">
        <f ca="1"/>
        <v>21</v>
      </c>
      <c r="N28" s="3">
        <f ca="1"/>
        <v>45712.5625</v>
      </c>
      <c r="O28" t="b">
        <f ca="1"/>
        <v>1</v>
      </c>
      <c r="P28" cm="1">
        <f t="array" aca="1" ref="P28" ca="1">SUMPRODUCT(--('upcoming sprint dates'!B:B &lt;= N28), --('upcoming sprint dates'!B:B &gt;= TODAY()))</f>
        <v>15</v>
      </c>
      <c r="Q28">
        <f ca="1">SUM($J$2:J28)</f>
        <v>54</v>
      </c>
    </row>
    <row r="29" spans="1:17" x14ac:dyDescent="0.2">
      <c r="A29">
        <f ca="1"/>
        <v>19358</v>
      </c>
      <c r="B29" t="str">
        <f ca="1"/>
        <v>EA 74316 - I-580 fm College Pkwy to Damonte Ranch Pkwy, PCEMS 1-25001</v>
      </c>
      <c r="C29" t="str">
        <f ca="1"/>
        <v>Actively Working</v>
      </c>
      <c r="D29" t="str">
        <f ca="1"/>
        <v>Doc Design</v>
      </c>
      <c r="E29" t="str">
        <f ca="1"/>
        <v>Brittany Brickman &lt;bbrickman@dot.nv.gov&gt;</v>
      </c>
      <c r="F29" t="str">
        <f ca="1"/>
        <v>Signals Lighting and ITS</v>
      </c>
      <c r="G29" t="str">
        <f ca="1"/>
        <v>Address ITS PS&amp;E Review comments</v>
      </c>
      <c r="H29" t="str">
        <f ca="1"/>
        <v>New</v>
      </c>
      <c r="I29">
        <f ca="1"/>
        <v>0</v>
      </c>
      <c r="J29">
        <f ca="1"/>
        <v>2</v>
      </c>
      <c r="K29">
        <f ca="1"/>
        <v>21</v>
      </c>
      <c r="L29">
        <f ca="1"/>
        <v>0</v>
      </c>
      <c r="M29">
        <f ca="1"/>
        <v>21</v>
      </c>
      <c r="N29" s="3">
        <f ca="1"/>
        <v>45712.5625</v>
      </c>
      <c r="O29" t="b">
        <f ca="1"/>
        <v>1</v>
      </c>
      <c r="P29" cm="1">
        <f t="array" aca="1" ref="P29" ca="1">SUMPRODUCT(--('upcoming sprint dates'!B:B &lt;= N29), --('upcoming sprint dates'!B:B &gt;= TODAY()))</f>
        <v>15</v>
      </c>
      <c r="Q29">
        <f ca="1">SUM($J$2:J29)</f>
        <v>56</v>
      </c>
    </row>
    <row r="30" spans="1:17" x14ac:dyDescent="0.2">
      <c r="A30">
        <f ca="1"/>
        <v>19358</v>
      </c>
      <c r="B30" t="str">
        <f ca="1"/>
        <v>EA 74316 - I-580 fm College Pkwy to Damonte Ranch Pkwy, PCEMS 1-25001</v>
      </c>
      <c r="C30" t="str">
        <f ca="1"/>
        <v>Actively Working</v>
      </c>
      <c r="D30" t="str">
        <f ca="1"/>
        <v>Doc Design</v>
      </c>
      <c r="E30" t="str">
        <f ca="1"/>
        <v>Brittany Brickman &lt;bbrickman@dot.nv.gov&gt;</v>
      </c>
      <c r="F30" t="str">
        <f ca="1"/>
        <v>Signals Lighting and ITS</v>
      </c>
      <c r="G30" t="str">
        <f ca="1"/>
        <v>Comment on PS&amp;E Review</v>
      </c>
      <c r="H30" t="str">
        <f ca="1"/>
        <v>New</v>
      </c>
      <c r="I30">
        <f ca="1"/>
        <v>0</v>
      </c>
      <c r="J30">
        <f ca="1"/>
        <v>1</v>
      </c>
      <c r="K30">
        <f ca="1"/>
        <v>21</v>
      </c>
      <c r="L30">
        <f ca="1"/>
        <v>0</v>
      </c>
      <c r="M30">
        <f ca="1"/>
        <v>21</v>
      </c>
      <c r="N30" s="3">
        <f ca="1"/>
        <v>45712.5625</v>
      </c>
      <c r="O30" t="b">
        <f ca="1"/>
        <v>1</v>
      </c>
      <c r="P30" cm="1">
        <f t="array" aca="1" ref="P30" ca="1">SUMPRODUCT(--('upcoming sprint dates'!B:B &lt;= N30), --('upcoming sprint dates'!B:B &gt;= TODAY()))</f>
        <v>15</v>
      </c>
      <c r="Q30">
        <f ca="1">SUM($J$2:J30)</f>
        <v>57</v>
      </c>
    </row>
    <row r="31" spans="1:17" x14ac:dyDescent="0.2">
      <c r="A31">
        <f ca="1"/>
        <v>19358</v>
      </c>
      <c r="B31" t="str">
        <f ca="1"/>
        <v>EA 74316 - I-580 fm College Pkwy to Damonte Ranch Pkwy, PCEMS 1-25001</v>
      </c>
      <c r="C31" t="str">
        <f ca="1"/>
        <v>Actively Working</v>
      </c>
      <c r="D31" t="str">
        <f ca="1"/>
        <v>Doc Design</v>
      </c>
      <c r="E31" t="str">
        <f ca="1"/>
        <v>Brittany Brickman &lt;bbrickman@dot.nv.gov&gt;</v>
      </c>
      <c r="F31" t="str">
        <f ca="1"/>
        <v>Signals Lighting and ITS</v>
      </c>
      <c r="G31" t="str">
        <f ca="1"/>
        <v>Plot &amp; Submit to Roadway</v>
      </c>
      <c r="H31" t="str">
        <f ca="1"/>
        <v>New</v>
      </c>
      <c r="I31">
        <f ca="1"/>
        <v>0</v>
      </c>
      <c r="J31">
        <f ca="1"/>
        <v>1</v>
      </c>
      <c r="K31">
        <f ca="1"/>
        <v>21</v>
      </c>
      <c r="L31">
        <f ca="1"/>
        <v>0</v>
      </c>
      <c r="M31">
        <f ca="1"/>
        <v>21</v>
      </c>
      <c r="N31" s="3">
        <f ca="1"/>
        <v>45712.5625</v>
      </c>
      <c r="O31" t="b">
        <f ca="1"/>
        <v>1</v>
      </c>
      <c r="P31" cm="1">
        <f t="array" aca="1" ref="P31" ca="1">SUMPRODUCT(--('upcoming sprint dates'!B:B &lt;= N31), --('upcoming sprint dates'!B:B &gt;= TODAY()))</f>
        <v>15</v>
      </c>
      <c r="Q31">
        <f ca="1">SUM($J$2:J31)</f>
        <v>58</v>
      </c>
    </row>
    <row r="32" spans="1:17" x14ac:dyDescent="0.2">
      <c r="A32">
        <f ca="1"/>
        <v>19358</v>
      </c>
      <c r="B32" t="str">
        <f ca="1"/>
        <v>EA 74316 - I-580 fm College Pkwy to Damonte Ranch Pkwy, PCEMS 1-25001</v>
      </c>
      <c r="C32" t="str">
        <f ca="1"/>
        <v>Actively Working</v>
      </c>
      <c r="D32" t="str">
        <f ca="1"/>
        <v>Doc Design</v>
      </c>
      <c r="E32" t="str">
        <f ca="1"/>
        <v>Brittany Brickman &lt;bbrickman@dot.nv.gov&gt;</v>
      </c>
      <c r="F32" t="str">
        <f ca="1"/>
        <v>Signals Lighting and ITS</v>
      </c>
      <c r="G32" t="str">
        <f ca="1"/>
        <v>Structure List &amp; Estimate</v>
      </c>
      <c r="H32" t="str">
        <f ca="1"/>
        <v>New</v>
      </c>
      <c r="I32">
        <f ca="1"/>
        <v>0</v>
      </c>
      <c r="J32">
        <f ca="1"/>
        <v>1</v>
      </c>
      <c r="K32">
        <f ca="1"/>
        <v>21</v>
      </c>
      <c r="L32">
        <f ca="1"/>
        <v>0</v>
      </c>
      <c r="M32">
        <f ca="1"/>
        <v>21</v>
      </c>
      <c r="N32" s="3">
        <f ca="1"/>
        <v>45712.5625</v>
      </c>
      <c r="O32" t="b">
        <f ca="1"/>
        <v>1</v>
      </c>
      <c r="P32" cm="1">
        <f t="array" aca="1" ref="P32" ca="1">SUMPRODUCT(--('upcoming sprint dates'!B:B &lt;= N32), --('upcoming sprint dates'!B:B &gt;= TODAY()))</f>
        <v>15</v>
      </c>
      <c r="Q32">
        <f ca="1">SUM($J$2:J32)</f>
        <v>59</v>
      </c>
    </row>
    <row r="33" spans="1:17" x14ac:dyDescent="0.2">
      <c r="A33">
        <f ca="1"/>
        <v>19358</v>
      </c>
      <c r="B33" t="str">
        <f ca="1"/>
        <v>EA 74316 - I-580 fm College Pkwy to Damonte Ranch Pkwy, PCEMS 1-25001</v>
      </c>
      <c r="C33" t="str">
        <f ca="1"/>
        <v>Actively Working</v>
      </c>
      <c r="D33" t="str">
        <f ca="1"/>
        <v>Doc Design</v>
      </c>
      <c r="E33" t="str">
        <f ca="1"/>
        <v>Brittany Brickman &lt;bbrickman@dot.nv.gov&gt;</v>
      </c>
      <c r="F33" t="str">
        <f ca="1"/>
        <v>Signals Lighting and ITS</v>
      </c>
      <c r="G33" t="str">
        <f ca="1"/>
        <v>Additional Doc items needed for SLI Standalone project</v>
      </c>
      <c r="H33" t="str">
        <f ca="1"/>
        <v>New</v>
      </c>
      <c r="I33">
        <f ca="1"/>
        <v>0</v>
      </c>
      <c r="J33">
        <f ca="1"/>
        <v>8</v>
      </c>
      <c r="K33">
        <f ca="1"/>
        <v>21</v>
      </c>
      <c r="L33">
        <f ca="1"/>
        <v>0</v>
      </c>
      <c r="M33">
        <f ca="1"/>
        <v>21</v>
      </c>
      <c r="N33" s="3">
        <f ca="1"/>
        <v>45712.5625</v>
      </c>
      <c r="O33" t="b">
        <f ca="1"/>
        <v>1</v>
      </c>
      <c r="P33" cm="1">
        <f t="array" aca="1" ref="P33" ca="1">SUMPRODUCT(--('upcoming sprint dates'!B:B &lt;= N33), --('upcoming sprint dates'!B:B &gt;= TODAY()))</f>
        <v>15</v>
      </c>
      <c r="Q33">
        <f ca="1">SUM($J$2:J33)</f>
        <v>67</v>
      </c>
    </row>
    <row r="34" spans="1:17" x14ac:dyDescent="0.2">
      <c r="A34">
        <f ca="1"/>
        <v>19358</v>
      </c>
      <c r="B34" t="str">
        <f ca="1"/>
        <v>EA 74316 - I-580 fm College Pkwy to Damonte Ranch Pkwy, PCEMS 1-25001</v>
      </c>
      <c r="C34" t="str">
        <f ca="1"/>
        <v>Actively Working</v>
      </c>
      <c r="D34" t="str">
        <f ca="1"/>
        <v>Doc Design</v>
      </c>
      <c r="E34" t="str">
        <f ca="1"/>
        <v>Brittany Brickman &lt;bbrickman@dot.nv.gov&gt;</v>
      </c>
      <c r="F34" t="str">
        <f ca="1"/>
        <v>Signals Lighting and ITS</v>
      </c>
      <c r="G34" t="str">
        <f ca="1"/>
        <v>Internal Review of QAQC Submittal</v>
      </c>
      <c r="H34" t="str">
        <f ca="1"/>
        <v>New</v>
      </c>
      <c r="I34">
        <f ca="1"/>
        <v>0</v>
      </c>
      <c r="J34">
        <f ca="1"/>
        <v>2</v>
      </c>
      <c r="K34">
        <f ca="1"/>
        <v>21</v>
      </c>
      <c r="L34">
        <f ca="1"/>
        <v>0</v>
      </c>
      <c r="M34">
        <f ca="1"/>
        <v>21</v>
      </c>
      <c r="N34" s="3">
        <f ca="1"/>
        <v>45712.5625</v>
      </c>
      <c r="O34" t="b">
        <f ca="1"/>
        <v>1</v>
      </c>
      <c r="P34" cm="1">
        <f t="array" aca="1" ref="P34" ca="1">SUMPRODUCT(--('upcoming sprint dates'!B:B &lt;= N34), --('upcoming sprint dates'!B:B &gt;= TODAY()))</f>
        <v>15</v>
      </c>
      <c r="Q34">
        <f ca="1">SUM($J$2:J34)</f>
        <v>69</v>
      </c>
    </row>
    <row r="35" spans="1:17" x14ac:dyDescent="0.2">
      <c r="A35">
        <f ca="1"/>
        <v>19358</v>
      </c>
      <c r="B35" t="str">
        <f ca="1"/>
        <v>EA 74316 - I-580 fm College Pkwy to Damonte Ranch Pkwy, PCEMS 1-25001</v>
      </c>
      <c r="C35" t="str">
        <f ca="1"/>
        <v>Actively Working</v>
      </c>
      <c r="D35" t="str">
        <f ca="1"/>
        <v>Doc Design</v>
      </c>
      <c r="E35" t="str">
        <f ca="1"/>
        <v>Brittany Brickman &lt;bbrickman@dot.nv.gov&gt;</v>
      </c>
      <c r="F35" t="str">
        <f ca="1"/>
        <v>Signals Lighting and ITS</v>
      </c>
      <c r="G35" t="str">
        <f ca="1"/>
        <v>Address QAQC Internal Review comments</v>
      </c>
      <c r="H35" t="str">
        <f ca="1"/>
        <v>New</v>
      </c>
      <c r="I35">
        <f ca="1"/>
        <v>0</v>
      </c>
      <c r="J35">
        <f ca="1"/>
        <v>4</v>
      </c>
      <c r="K35">
        <f ca="1"/>
        <v>21</v>
      </c>
      <c r="L35">
        <f ca="1"/>
        <v>0</v>
      </c>
      <c r="M35">
        <f ca="1"/>
        <v>21</v>
      </c>
      <c r="N35" s="3">
        <f ca="1"/>
        <v>45712.5625</v>
      </c>
      <c r="O35" t="b">
        <f ca="1"/>
        <v>1</v>
      </c>
      <c r="P35" cm="1">
        <f t="array" aca="1" ref="P35" ca="1">SUMPRODUCT(--('upcoming sprint dates'!B:B &lt;= N35), --('upcoming sprint dates'!B:B &gt;= TODAY()))</f>
        <v>15</v>
      </c>
      <c r="Q35">
        <f ca="1">SUM($J$2:J35)</f>
        <v>73</v>
      </c>
    </row>
    <row r="36" spans="1:17" x14ac:dyDescent="0.2">
      <c r="A36">
        <f ca="1"/>
        <v>7617</v>
      </c>
      <c r="B36" t="str">
        <f ca="1"/>
        <v>EA 74209 - US-395 N. Valleys Ph2 (Golden Valley to Stead)</v>
      </c>
      <c r="C36" t="str">
        <f ca="1"/>
        <v>Actively Working</v>
      </c>
      <c r="D36" t="str">
        <f ca="1"/>
        <v>Doc Design</v>
      </c>
      <c r="E36" t="str">
        <f ca="1"/>
        <v>Frederick Tydeman &lt;FTydeman@dot.nv.gov&gt;</v>
      </c>
      <c r="F36" t="str">
        <f ca="1"/>
        <v>Signals Lighting and ITS</v>
      </c>
      <c r="G36" t="str">
        <f ca="1"/>
        <v>Address Lighting PS&amp;E Review comments</v>
      </c>
      <c r="H36" t="str">
        <f ca="1"/>
        <v>New</v>
      </c>
      <c r="I36">
        <f ca="1"/>
        <v>0</v>
      </c>
      <c r="J36">
        <f ca="1"/>
        <v>2</v>
      </c>
      <c r="K36">
        <f ca="1"/>
        <v>11.5</v>
      </c>
      <c r="L36">
        <f ca="1"/>
        <v>0</v>
      </c>
      <c r="M36">
        <f ca="1"/>
        <v>11.5</v>
      </c>
      <c r="N36" s="3">
        <f ca="1"/>
        <v>45957.520833333343</v>
      </c>
      <c r="O36" t="b">
        <f ca="1"/>
        <v>1</v>
      </c>
      <c r="P36" cm="1">
        <f t="array" aca="1" ref="P36" ca="1">SUMPRODUCT(--('upcoming sprint dates'!B:B &lt;= N36), --('upcoming sprint dates'!B:B &gt;= TODAY()))</f>
        <v>24</v>
      </c>
      <c r="Q36">
        <f ca="1">SUM($J$2:J36)</f>
        <v>75</v>
      </c>
    </row>
    <row r="37" spans="1:17" x14ac:dyDescent="0.2">
      <c r="A37">
        <f ca="1"/>
        <v>7617</v>
      </c>
      <c r="B37" t="str">
        <f ca="1"/>
        <v>EA 74209 - US-395 N. Valleys Ph2 (Golden Valley to Stead)</v>
      </c>
      <c r="C37" t="str">
        <f ca="1"/>
        <v>Actively Working</v>
      </c>
      <c r="D37" t="str">
        <f ca="1"/>
        <v>Doc Design</v>
      </c>
      <c r="E37" t="str">
        <f ca="1"/>
        <v>Frederick Tydeman &lt;FTydeman@dot.nv.gov&gt;</v>
      </c>
      <c r="F37" t="str">
        <f ca="1"/>
        <v>Signals Lighting and ITS</v>
      </c>
      <c r="G37" t="str">
        <f ca="1"/>
        <v>Comment on PS&amp;E Review</v>
      </c>
      <c r="H37" t="str">
        <f ca="1"/>
        <v>New</v>
      </c>
      <c r="I37">
        <f ca="1"/>
        <v>0</v>
      </c>
      <c r="J37">
        <f ca="1"/>
        <v>1</v>
      </c>
      <c r="K37">
        <f ca="1"/>
        <v>11.5</v>
      </c>
      <c r="L37">
        <f ca="1"/>
        <v>0</v>
      </c>
      <c r="M37">
        <f ca="1"/>
        <v>11.5</v>
      </c>
      <c r="N37" s="3">
        <f ca="1"/>
        <v>45957.520833333343</v>
      </c>
      <c r="O37" t="b">
        <f ca="1"/>
        <v>1</v>
      </c>
      <c r="P37" cm="1">
        <f t="array" aca="1" ref="P37" ca="1">SUMPRODUCT(--('upcoming sprint dates'!B:B &lt;= N37), --('upcoming sprint dates'!B:B &gt;= TODAY()))</f>
        <v>24</v>
      </c>
      <c r="Q37">
        <f ca="1">SUM($J$2:J37)</f>
        <v>76</v>
      </c>
    </row>
    <row r="38" spans="1:17" x14ac:dyDescent="0.2">
      <c r="A38">
        <f ca="1"/>
        <v>7617</v>
      </c>
      <c r="B38" t="str">
        <f ca="1"/>
        <v>EA 74209 - US-395 N. Valleys Ph2 (Golden Valley to Stead)</v>
      </c>
      <c r="C38" t="str">
        <f ca="1"/>
        <v>Actively Working</v>
      </c>
      <c r="D38" t="str">
        <f ca="1"/>
        <v>Doc Design</v>
      </c>
      <c r="E38" t="str">
        <f ca="1"/>
        <v>Frederick Tydeman &lt;FTydeman@dot.nv.gov&gt;</v>
      </c>
      <c r="F38" t="str">
        <f ca="1"/>
        <v>Signals Lighting and ITS</v>
      </c>
      <c r="G38" t="str">
        <f ca="1"/>
        <v>Address ITS QAQC IR comments</v>
      </c>
      <c r="H38" t="str">
        <f ca="1"/>
        <v>New</v>
      </c>
      <c r="I38">
        <f ca="1"/>
        <v>0</v>
      </c>
      <c r="J38">
        <f ca="1"/>
        <v>2</v>
      </c>
      <c r="K38">
        <f ca="1"/>
        <v>11.5</v>
      </c>
      <c r="L38">
        <f ca="1"/>
        <v>0</v>
      </c>
      <c r="M38">
        <f ca="1"/>
        <v>11.5</v>
      </c>
      <c r="N38" s="3">
        <f ca="1"/>
        <v>45957.520833333343</v>
      </c>
      <c r="O38" t="b">
        <f ca="1"/>
        <v>1</v>
      </c>
      <c r="P38" cm="1">
        <f t="array" aca="1" ref="P38" ca="1">SUMPRODUCT(--('upcoming sprint dates'!B:B &lt;= N38), --('upcoming sprint dates'!B:B &gt;= TODAY()))</f>
        <v>24</v>
      </c>
      <c r="Q38">
        <f ca="1">SUM($J$2:J38)</f>
        <v>78</v>
      </c>
    </row>
    <row r="39" spans="1:17" x14ac:dyDescent="0.2">
      <c r="A39">
        <f ca="1"/>
        <v>7617</v>
      </c>
      <c r="B39" t="str">
        <f ca="1"/>
        <v>EA 74209 - US-395 N. Valleys Ph2 (Golden Valley to Stead)</v>
      </c>
      <c r="C39" t="str">
        <f ca="1"/>
        <v>Actively Working</v>
      </c>
      <c r="D39" t="str">
        <f ca="1"/>
        <v>Doc Design</v>
      </c>
      <c r="E39" t="str">
        <f ca="1"/>
        <v>Frederick Tydeman &lt;FTydeman@dot.nv.gov&gt;</v>
      </c>
      <c r="F39" t="str">
        <f ca="1"/>
        <v>Signals Lighting and ITS</v>
      </c>
      <c r="G39" t="str">
        <f ca="1"/>
        <v>Address LTG QAQC IR comments</v>
      </c>
      <c r="H39" t="str">
        <f ca="1"/>
        <v>New</v>
      </c>
      <c r="I39">
        <f ca="1"/>
        <v>0</v>
      </c>
      <c r="J39">
        <f ca="1"/>
        <v>2</v>
      </c>
      <c r="K39">
        <f ca="1"/>
        <v>11.5</v>
      </c>
      <c r="L39">
        <f ca="1"/>
        <v>0</v>
      </c>
      <c r="M39">
        <f ca="1"/>
        <v>11.5</v>
      </c>
      <c r="N39" s="3">
        <f ca="1"/>
        <v>45957.520833333343</v>
      </c>
      <c r="O39" t="b">
        <f ca="1"/>
        <v>1</v>
      </c>
      <c r="P39" cm="1">
        <f t="array" aca="1" ref="P39" ca="1">SUMPRODUCT(--('upcoming sprint dates'!B:B &lt;= N39), --('upcoming sprint dates'!B:B &gt;= TODAY()))</f>
        <v>24</v>
      </c>
      <c r="Q39">
        <f ca="1">SUM($J$2:J39)</f>
        <v>80</v>
      </c>
    </row>
    <row r="40" spans="1:17" x14ac:dyDescent="0.2">
      <c r="A40">
        <f ca="1"/>
        <v>7617</v>
      </c>
      <c r="B40" t="str">
        <f ca="1"/>
        <v>EA 74209 - US-395 N. Valleys Ph2 (Golden Valley to Stead)</v>
      </c>
      <c r="C40" t="str">
        <f ca="1"/>
        <v>Actively Working</v>
      </c>
      <c r="D40" t="str">
        <f ca="1"/>
        <v>Doc Design</v>
      </c>
      <c r="E40" t="str">
        <f ca="1"/>
        <v>Frederick Tydeman &lt;FTydeman@dot.nv.gov&gt;</v>
      </c>
      <c r="F40" t="str">
        <f ca="1"/>
        <v>Signals Lighting and ITS</v>
      </c>
      <c r="G40" t="str">
        <f ca="1"/>
        <v>Address ITS PS&amp;E Review comments</v>
      </c>
      <c r="H40" t="str">
        <f ca="1"/>
        <v>New</v>
      </c>
      <c r="I40">
        <f ca="1"/>
        <v>0</v>
      </c>
      <c r="J40">
        <f ca="1"/>
        <v>2</v>
      </c>
      <c r="K40">
        <f ca="1"/>
        <v>11.5</v>
      </c>
      <c r="L40">
        <f ca="1"/>
        <v>0</v>
      </c>
      <c r="M40">
        <f ca="1"/>
        <v>11.5</v>
      </c>
      <c r="N40" s="3">
        <f ca="1"/>
        <v>45957.520833333343</v>
      </c>
      <c r="O40" t="b">
        <f ca="1"/>
        <v>1</v>
      </c>
      <c r="P40" cm="1">
        <f t="array" aca="1" ref="P40" ca="1">SUMPRODUCT(--('upcoming sprint dates'!B:B &lt;= N40), --('upcoming sprint dates'!B:B &gt;= TODAY()))</f>
        <v>24</v>
      </c>
      <c r="Q40">
        <f ca="1">SUM($J$2:J40)</f>
        <v>82</v>
      </c>
    </row>
    <row r="41" spans="1:17" x14ac:dyDescent="0.2">
      <c r="A41">
        <f ca="1"/>
        <v>7617</v>
      </c>
      <c r="B41" t="str">
        <f ca="1"/>
        <v>EA 74209 - US-395 N. Valleys Ph2 (Golden Valley to Stead)</v>
      </c>
      <c r="C41" t="str">
        <f ca="1"/>
        <v>Actively Working</v>
      </c>
      <c r="D41" t="str">
        <f ca="1"/>
        <v>Doc Design</v>
      </c>
      <c r="E41" t="str">
        <f ca="1"/>
        <v>Frederick Tydeman &lt;FTydeman@dot.nv.gov&gt;</v>
      </c>
      <c r="F41" t="str">
        <f ca="1"/>
        <v>Signals Lighting and ITS</v>
      </c>
      <c r="G41" t="str">
        <f ca="1"/>
        <v>Plot &amp; Submit to Roadway</v>
      </c>
      <c r="H41" t="str">
        <f ca="1"/>
        <v>New</v>
      </c>
      <c r="I41">
        <f ca="1"/>
        <v>0</v>
      </c>
      <c r="J41">
        <f ca="1"/>
        <v>1</v>
      </c>
      <c r="K41">
        <f ca="1"/>
        <v>11.5</v>
      </c>
      <c r="L41">
        <f ca="1"/>
        <v>0</v>
      </c>
      <c r="M41">
        <f ca="1"/>
        <v>11.5</v>
      </c>
      <c r="N41" s="3">
        <f ca="1"/>
        <v>45957.520833333343</v>
      </c>
      <c r="O41" t="b">
        <f ca="1"/>
        <v>1</v>
      </c>
      <c r="P41" cm="1">
        <f t="array" aca="1" ref="P41" ca="1">SUMPRODUCT(--('upcoming sprint dates'!B:B &lt;= N41), --('upcoming sprint dates'!B:B &gt;= TODAY()))</f>
        <v>24</v>
      </c>
      <c r="Q41">
        <f ca="1">SUM($J$2:J41)</f>
        <v>83</v>
      </c>
    </row>
    <row r="42" spans="1:17" x14ac:dyDescent="0.2">
      <c r="A42">
        <f ca="1"/>
        <v>7617</v>
      </c>
      <c r="B42" t="str">
        <f ca="1"/>
        <v>EA 74209 - US-395 N. Valleys Ph2 (Golden Valley to Stead)</v>
      </c>
      <c r="C42" t="str">
        <f ca="1"/>
        <v>Actively Working</v>
      </c>
      <c r="D42" t="str">
        <f ca="1"/>
        <v>Doc Design</v>
      </c>
      <c r="E42" t="str">
        <f ca="1"/>
        <v>Frederick Tydeman &lt;FTydeman@dot.nv.gov&gt;</v>
      </c>
      <c r="F42" t="str">
        <f ca="1"/>
        <v>Signals Lighting and ITS</v>
      </c>
      <c r="G42" t="str">
        <f ca="1"/>
        <v>Structure List &amp; Estimate</v>
      </c>
      <c r="H42" t="str">
        <f ca="1"/>
        <v>New</v>
      </c>
      <c r="I42">
        <f ca="1"/>
        <v>0</v>
      </c>
      <c r="J42">
        <f ca="1"/>
        <v>1</v>
      </c>
      <c r="K42">
        <f ca="1"/>
        <v>11.5</v>
      </c>
      <c r="L42">
        <f ca="1"/>
        <v>0</v>
      </c>
      <c r="M42">
        <f ca="1"/>
        <v>11.5</v>
      </c>
      <c r="N42" s="3">
        <f ca="1"/>
        <v>45957.520833333343</v>
      </c>
      <c r="O42" t="b">
        <f ca="1"/>
        <v>1</v>
      </c>
      <c r="P42" cm="1">
        <f t="array" aca="1" ref="P42" ca="1">SUMPRODUCT(--('upcoming sprint dates'!B:B &lt;= N42), --('upcoming sprint dates'!B:B &gt;= TODAY()))</f>
        <v>24</v>
      </c>
      <c r="Q42">
        <f ca="1">SUM($J$2:J42)</f>
        <v>84</v>
      </c>
    </row>
    <row r="43" spans="1:17" x14ac:dyDescent="0.2">
      <c r="A43">
        <f ca="1"/>
        <v>7617</v>
      </c>
      <c r="B43" t="str">
        <f ca="1"/>
        <v>EA 74209 - US-395 N. Valleys Ph2 (Golden Valley to Stead)</v>
      </c>
      <c r="C43" t="str">
        <f ca="1"/>
        <v>Actively Working</v>
      </c>
      <c r="D43" t="str">
        <f ca="1"/>
        <v>Doc Design</v>
      </c>
      <c r="E43" t="str">
        <f ca="1"/>
        <v>Frederick Tydeman &lt;FTydeman@dot.nv.gov&gt;</v>
      </c>
      <c r="F43" t="str">
        <f ca="1"/>
        <v>Signals Lighting and ITS</v>
      </c>
      <c r="G43" t="str">
        <f ca="1"/>
        <v>Update Statewide ITS Spreadsheet</v>
      </c>
      <c r="H43" t="str">
        <f ca="1"/>
        <v>New</v>
      </c>
      <c r="I43">
        <f ca="1"/>
        <v>0</v>
      </c>
      <c r="J43">
        <f ca="1"/>
        <v>0.5</v>
      </c>
      <c r="K43">
        <f ca="1"/>
        <v>11.5</v>
      </c>
      <c r="L43">
        <f ca="1"/>
        <v>0</v>
      </c>
      <c r="M43">
        <f ca="1"/>
        <v>11.5</v>
      </c>
      <c r="N43" s="3">
        <f ca="1"/>
        <v>45957.520833333343</v>
      </c>
      <c r="O43" t="b">
        <f ca="1"/>
        <v>1</v>
      </c>
      <c r="P43" cm="1">
        <f t="array" aca="1" ref="P43" ca="1">SUMPRODUCT(--('upcoming sprint dates'!B:B &lt;= N43), --('upcoming sprint dates'!B:B &gt;= TODAY()))</f>
        <v>24</v>
      </c>
      <c r="Q43">
        <f ca="1">SUM($J$2:J43)</f>
        <v>84.5</v>
      </c>
    </row>
    <row r="44" spans="1:17" x14ac:dyDescent="0.2">
      <c r="A44">
        <f ca="1"/>
        <v>7617</v>
      </c>
      <c r="B44" t="str">
        <f ca="1"/>
        <v>EA 74209 - US-395 N. Valleys Ph2 (Golden Valley to Stead)</v>
      </c>
      <c r="C44" t="str">
        <f ca="1"/>
        <v>Actively Working</v>
      </c>
      <c r="D44" t="str">
        <f ca="1"/>
        <v>Post Doc Design</v>
      </c>
      <c r="E44" t="str">
        <f ca="1"/>
        <v>Frederick Tydeman &lt;FTydeman@dot.nv.gov&gt;</v>
      </c>
      <c r="F44" t="str">
        <f ca="1"/>
        <v>Signals Lighting and ITS</v>
      </c>
      <c r="G44" t="str">
        <f ca="1"/>
        <v>BRAT Review</v>
      </c>
      <c r="H44" t="str">
        <f ca="1"/>
        <v>New</v>
      </c>
      <c r="I44">
        <f ca="1"/>
        <v>0</v>
      </c>
      <c r="J44">
        <f ca="1"/>
        <v>0.5</v>
      </c>
      <c r="K44">
        <f ca="1"/>
        <v>0.5</v>
      </c>
      <c r="L44">
        <f ca="1"/>
        <v>0</v>
      </c>
      <c r="M44">
        <f ca="1"/>
        <v>0.5</v>
      </c>
      <c r="N44" s="3">
        <f ca="1"/>
        <v>45957.520833333343</v>
      </c>
      <c r="O44" t="b">
        <f ca="1"/>
        <v>1</v>
      </c>
      <c r="P44" cm="1">
        <f t="array" aca="1" ref="P44" ca="1">SUMPRODUCT(--('upcoming sprint dates'!B:B &lt;= N44), --('upcoming sprint dates'!B:B &gt;= TODAY()))</f>
        <v>24</v>
      </c>
      <c r="Q44">
        <f ca="1">SUM($J$2:J44)</f>
        <v>85</v>
      </c>
    </row>
    <row r="45" spans="1:17" x14ac:dyDescent="0.2">
      <c r="A45">
        <f ca="1"/>
        <v>19358</v>
      </c>
      <c r="B45" t="str">
        <f ca="1"/>
        <v>EA 74316 - I-580 fm College Pkwy to Damonte Ranch Pkwy, PCEMS 1-25001</v>
      </c>
      <c r="C45" t="str">
        <f ca="1"/>
        <v>Actively Working</v>
      </c>
      <c r="D45" t="str">
        <f ca="1"/>
        <v>Post Doc Design</v>
      </c>
      <c r="E45" t="str">
        <f ca="1"/>
        <v>Brittany Brickman &lt;bbrickman@dot.nv.gov&gt;</v>
      </c>
      <c r="F45" t="str">
        <f ca="1"/>
        <v>Signals Lighting and ITS</v>
      </c>
      <c r="G45" t="str">
        <f ca="1"/>
        <v>BRAT Review</v>
      </c>
      <c r="H45" t="str">
        <f ca="1"/>
        <v>New</v>
      </c>
      <c r="I45">
        <f ca="1"/>
        <v>0</v>
      </c>
      <c r="J45">
        <f ca="1"/>
        <v>0</v>
      </c>
      <c r="K45">
        <f ca="1"/>
        <v>0</v>
      </c>
      <c r="L45">
        <f ca="1"/>
        <v>0</v>
      </c>
      <c r="M45">
        <f ca="1"/>
        <v>0</v>
      </c>
      <c r="N45" s="3">
        <f ca="1"/>
        <v>45712.5625</v>
      </c>
      <c r="O45" t="b">
        <f ca="1"/>
        <v>1</v>
      </c>
      <c r="P45" cm="1">
        <f t="array" aca="1" ref="P45" ca="1">SUMPRODUCT(--('upcoming sprint dates'!B:B &lt;= N45), --('upcoming sprint dates'!B:B &gt;= TODAY()))</f>
        <v>15</v>
      </c>
      <c r="Q45">
        <f ca="1">SUM($J$2:J45)</f>
        <v>85</v>
      </c>
    </row>
    <row r="46" spans="1:17" x14ac:dyDescent="0.2">
      <c r="A46">
        <f ca="1"/>
        <v>7203</v>
      </c>
      <c r="B46" t="str">
        <f ca="1"/>
        <v>EA 73928 - Tonopah  CMAR Road Reconstruction</v>
      </c>
      <c r="C46" t="str">
        <f ca="1"/>
        <v>Actively Working</v>
      </c>
      <c r="D46" t="str">
        <f ca="1"/>
        <v>Intermediate Design</v>
      </c>
      <c r="E46" t="str">
        <f ca="1"/>
        <v>Frederick Tydeman &lt;FTydeman@dot.nv.gov&gt;</v>
      </c>
      <c r="F46" t="str">
        <f ca="1"/>
        <v>Signals Lighting and ITS</v>
      </c>
      <c r="G46" t="str">
        <f ca="1"/>
        <v>Coordination items</v>
      </c>
      <c r="H46" t="str">
        <f ca="1"/>
        <v>New</v>
      </c>
      <c r="I46">
        <f ca="1"/>
        <v>0</v>
      </c>
      <c r="J46">
        <f ca="1"/>
        <v>4</v>
      </c>
      <c r="K46">
        <f ca="1"/>
        <v>16</v>
      </c>
      <c r="L46">
        <f ca="1"/>
        <v>0</v>
      </c>
      <c r="M46">
        <f ca="1"/>
        <v>16</v>
      </c>
      <c r="N46" s="3">
        <f ca="1"/>
        <v>47484.5625</v>
      </c>
      <c r="O46" t="b">
        <f ca="1"/>
        <v>1</v>
      </c>
      <c r="P46" cm="1">
        <f t="array" aca="1" ref="P46" ca="1">SUMPRODUCT(--('upcoming sprint dates'!B:B &lt;= N46), --('upcoming sprint dates'!B:B &gt;= TODAY()))</f>
        <v>24</v>
      </c>
      <c r="Q46">
        <f ca="1">SUM($J$2:J46)</f>
        <v>89</v>
      </c>
    </row>
    <row r="47" spans="1:17" x14ac:dyDescent="0.2">
      <c r="A47">
        <f ca="1"/>
        <v>7203</v>
      </c>
      <c r="B47" t="str">
        <f ca="1"/>
        <v>EA 73928 - Tonopah  CMAR Road Reconstruction</v>
      </c>
      <c r="C47" t="str">
        <f ca="1"/>
        <v>Actively Working</v>
      </c>
      <c r="D47" t="str">
        <f ca="1"/>
        <v>Intermediate Design</v>
      </c>
      <c r="E47" t="str">
        <f ca="1"/>
        <v>Frederick Tydeman &lt;FTydeman@dot.nv.gov&gt;</v>
      </c>
      <c r="F47" t="str">
        <f ca="1"/>
        <v>Signals Lighting and ITS</v>
      </c>
      <c r="G47" t="str">
        <f ca="1"/>
        <v>Review ITS Plan sheets</v>
      </c>
      <c r="H47" t="str">
        <f ca="1"/>
        <v>New</v>
      </c>
      <c r="I47">
        <f ca="1"/>
        <v>0</v>
      </c>
      <c r="J47">
        <f ca="1"/>
        <v>4</v>
      </c>
      <c r="K47">
        <f ca="1"/>
        <v>16</v>
      </c>
      <c r="L47">
        <f ca="1"/>
        <v>0</v>
      </c>
      <c r="M47">
        <f ca="1"/>
        <v>16</v>
      </c>
      <c r="N47" s="3">
        <f ca="1"/>
        <v>47484.5625</v>
      </c>
      <c r="O47" t="b">
        <f ca="1"/>
        <v>1</v>
      </c>
      <c r="P47" cm="1">
        <f t="array" aca="1" ref="P47" ca="1">SUMPRODUCT(--('upcoming sprint dates'!B:B &lt;= N47), --('upcoming sprint dates'!B:B &gt;= TODAY()))</f>
        <v>24</v>
      </c>
      <c r="Q47">
        <f ca="1">SUM($J$2:J47)</f>
        <v>93</v>
      </c>
    </row>
    <row r="48" spans="1:17" x14ac:dyDescent="0.2">
      <c r="A48">
        <f ca="1"/>
        <v>7203</v>
      </c>
      <c r="B48" t="str">
        <f ca="1"/>
        <v>EA 73928 - Tonopah  CMAR Road Reconstruction</v>
      </c>
      <c r="C48" t="str">
        <f ca="1"/>
        <v>Actively Working</v>
      </c>
      <c r="D48" t="str">
        <f ca="1"/>
        <v>Intermediate Design</v>
      </c>
      <c r="E48" t="str">
        <f ca="1"/>
        <v>Frederick Tydeman &lt;FTydeman@dot.nv.gov&gt;</v>
      </c>
      <c r="F48" t="str">
        <f ca="1"/>
        <v>Signals Lighting and ITS</v>
      </c>
      <c r="G48" t="str">
        <f ca="1"/>
        <v>Review Lighting Plans &amp; Schedules</v>
      </c>
      <c r="H48" t="str">
        <f ca="1"/>
        <v>New</v>
      </c>
      <c r="I48">
        <f ca="1"/>
        <v>0</v>
      </c>
      <c r="J48">
        <f ca="1"/>
        <v>4</v>
      </c>
      <c r="K48">
        <f ca="1"/>
        <v>16</v>
      </c>
      <c r="L48">
        <f ca="1"/>
        <v>0</v>
      </c>
      <c r="M48">
        <f ca="1"/>
        <v>16</v>
      </c>
      <c r="N48" s="3">
        <f ca="1"/>
        <v>47484.5625</v>
      </c>
      <c r="O48" t="b">
        <f ca="1"/>
        <v>1</v>
      </c>
      <c r="P48" cm="1">
        <f t="array" aca="1" ref="P48" ca="1">SUMPRODUCT(--('upcoming sprint dates'!B:B &lt;= N48), --('upcoming sprint dates'!B:B &gt;= TODAY()))</f>
        <v>24</v>
      </c>
      <c r="Q48">
        <f ca="1">SUM($J$2:J48)</f>
        <v>97</v>
      </c>
    </row>
    <row r="49" spans="1:17" x14ac:dyDescent="0.2">
      <c r="A49">
        <f ca="1"/>
        <v>7203</v>
      </c>
      <c r="B49" t="str">
        <f ca="1"/>
        <v>EA 73928 - Tonopah  CMAR Road Reconstruction</v>
      </c>
      <c r="C49" t="str">
        <f ca="1"/>
        <v>Actively Working</v>
      </c>
      <c r="D49" t="str">
        <f ca="1"/>
        <v>Intermediate Design</v>
      </c>
      <c r="E49" t="str">
        <f ca="1"/>
        <v>Frederick Tydeman &lt;FTydeman@dot.nv.gov&gt;</v>
      </c>
      <c r="F49" t="str">
        <f ca="1"/>
        <v>Signals Lighting and ITS</v>
      </c>
      <c r="G49" t="str">
        <f ca="1"/>
        <v>Circuit Analysis</v>
      </c>
      <c r="H49" t="str">
        <f ca="1"/>
        <v>New</v>
      </c>
      <c r="I49">
        <f ca="1"/>
        <v>0</v>
      </c>
      <c r="J49">
        <f ca="1"/>
        <v>2</v>
      </c>
      <c r="K49">
        <f ca="1"/>
        <v>16</v>
      </c>
      <c r="L49">
        <f ca="1"/>
        <v>0</v>
      </c>
      <c r="M49">
        <f ca="1"/>
        <v>16</v>
      </c>
      <c r="N49" s="3">
        <f ca="1"/>
        <v>47484.5625</v>
      </c>
      <c r="O49" t="b">
        <f ca="1"/>
        <v>1</v>
      </c>
      <c r="P49" cm="1">
        <f t="array" aca="1" ref="P49" ca="1">SUMPRODUCT(--('upcoming sprint dates'!B:B &lt;= N49), --('upcoming sprint dates'!B:B &gt;= TODAY()))</f>
        <v>24</v>
      </c>
      <c r="Q49">
        <f ca="1">SUM($J$2:J49)</f>
        <v>99</v>
      </c>
    </row>
    <row r="50" spans="1:17" x14ac:dyDescent="0.2">
      <c r="A50">
        <f ca="1"/>
        <v>7203</v>
      </c>
      <c r="B50" t="str">
        <f ca="1"/>
        <v>EA 73928 - Tonopah  CMAR Road Reconstruction</v>
      </c>
      <c r="C50" t="str">
        <f ca="1"/>
        <v>Actively Working</v>
      </c>
      <c r="D50" t="str">
        <f ca="1"/>
        <v>Intermediate Design</v>
      </c>
      <c r="E50" t="str">
        <f ca="1"/>
        <v>Frederick Tydeman &lt;FTydeman@dot.nv.gov&gt;</v>
      </c>
      <c r="F50" t="str">
        <f ca="1"/>
        <v>Signals Lighting and ITS</v>
      </c>
      <c r="G50" t="str">
        <f ca="1"/>
        <v>Review RRFB Design</v>
      </c>
      <c r="H50" t="str">
        <f ca="1"/>
        <v>New</v>
      </c>
      <c r="I50">
        <f ca="1"/>
        <v>0</v>
      </c>
      <c r="J50">
        <f ca="1"/>
        <v>2</v>
      </c>
      <c r="K50">
        <f ca="1"/>
        <v>16</v>
      </c>
      <c r="L50">
        <f ca="1"/>
        <v>0</v>
      </c>
      <c r="M50">
        <f ca="1"/>
        <v>16</v>
      </c>
      <c r="N50" s="3">
        <f ca="1"/>
        <v>47484.5625</v>
      </c>
      <c r="O50" t="b">
        <f ca="1"/>
        <v>1</v>
      </c>
      <c r="P50" cm="1">
        <f t="array" aca="1" ref="P50" ca="1">SUMPRODUCT(--('upcoming sprint dates'!B:B &lt;= N50), --('upcoming sprint dates'!B:B &gt;= TODAY()))</f>
        <v>24</v>
      </c>
      <c r="Q50">
        <f ca="1">SUM($J$2:J50)</f>
        <v>101</v>
      </c>
    </row>
    <row r="51" spans="1:17" x14ac:dyDescent="0.2">
      <c r="A51">
        <f ca="1"/>
        <v>38871</v>
      </c>
      <c r="B51" t="str">
        <f ca="1"/>
        <v>EA 74359 - EA 69963 - US-95A Yerington 3R - Ph 2</v>
      </c>
      <c r="C51" t="str">
        <f ca="1"/>
        <v>Actively Working</v>
      </c>
      <c r="D51" t="str">
        <f ca="1"/>
        <v>QA/QC Design</v>
      </c>
      <c r="E51" t="str">
        <f ca="1"/>
        <v>Alesha Jackson &lt;ajackson@dot.nv.gov&gt;</v>
      </c>
      <c r="F51" t="str">
        <f ca="1"/>
        <v>Signals Lighting and ITS</v>
      </c>
      <c r="G51" t="str">
        <f ca="1"/>
        <v>SLI Team QAQC Coordination Meeting</v>
      </c>
      <c r="H51" t="str">
        <f ca="1"/>
        <v>New</v>
      </c>
      <c r="I51">
        <f ca="1"/>
        <v>0</v>
      </c>
      <c r="J51">
        <f ca="1"/>
        <v>0.5</v>
      </c>
      <c r="K51">
        <f ca="1"/>
        <v>30</v>
      </c>
      <c r="L51">
        <f ca="1"/>
        <v>10</v>
      </c>
      <c r="M51">
        <f ca="1"/>
        <v>20</v>
      </c>
      <c r="N51" s="3">
        <f ca="1"/>
        <v>45608.5625</v>
      </c>
      <c r="O51" t="b">
        <f ca="1"/>
        <v>1</v>
      </c>
      <c r="P51" cm="1">
        <f t="array" aca="1" ref="P51" ca="1">SUMPRODUCT(--('upcoming sprint dates'!B:B &lt;= N51), --('upcoming sprint dates'!B:B &gt;= TODAY()))</f>
        <v>8</v>
      </c>
      <c r="Q51">
        <f ca="1">SUM($J$2:J51)</f>
        <v>101.5</v>
      </c>
    </row>
    <row r="52" spans="1:17" x14ac:dyDescent="0.2">
      <c r="A52">
        <f ca="1"/>
        <v>38871</v>
      </c>
      <c r="B52" t="str">
        <f ca="1"/>
        <v>EA 74359 - EA 69963 - US-95A Yerington 3R - Ph 2</v>
      </c>
      <c r="C52" t="str">
        <f ca="1"/>
        <v>Actively Working</v>
      </c>
      <c r="D52" t="str">
        <f ca="1"/>
        <v>QA/QC Design</v>
      </c>
      <c r="E52" t="str">
        <f ca="1"/>
        <v>Alesha Jackson &lt;ajackson@dot.nv.gov&gt;</v>
      </c>
      <c r="F52" t="str">
        <f ca="1"/>
        <v>Signals Lighting and ITS</v>
      </c>
      <c r="G52" t="str">
        <f ca="1"/>
        <v>QAQC Review Utility and UPRR Conflicts</v>
      </c>
      <c r="H52" t="str">
        <f ca="1"/>
        <v>New</v>
      </c>
      <c r="I52">
        <f ca="1"/>
        <v>0</v>
      </c>
      <c r="J52">
        <f ca="1"/>
        <v>0.5</v>
      </c>
      <c r="K52">
        <f ca="1"/>
        <v>30</v>
      </c>
      <c r="L52">
        <f ca="1"/>
        <v>10</v>
      </c>
      <c r="M52">
        <f ca="1"/>
        <v>20</v>
      </c>
      <c r="N52" s="3">
        <f ca="1"/>
        <v>45608.5625</v>
      </c>
      <c r="O52" t="b">
        <f ca="1"/>
        <v>1</v>
      </c>
      <c r="P52" cm="1">
        <f t="array" aca="1" ref="P52" ca="1">SUMPRODUCT(--('upcoming sprint dates'!B:B &lt;= N52), --('upcoming sprint dates'!B:B &gt;= TODAY()))</f>
        <v>8</v>
      </c>
      <c r="Q52">
        <f ca="1">SUM($J$2:J52)</f>
        <v>102</v>
      </c>
    </row>
    <row r="53" spans="1:17" x14ac:dyDescent="0.2">
      <c r="A53">
        <f ca="1"/>
        <v>38871</v>
      </c>
      <c r="B53" t="str">
        <f ca="1"/>
        <v>EA 74359 - EA 69963 - US-95A Yerington 3R - Ph 2</v>
      </c>
      <c r="C53" t="str">
        <f ca="1"/>
        <v>Actively Working</v>
      </c>
      <c r="D53" t="str">
        <f ca="1"/>
        <v>QA/QC Design</v>
      </c>
      <c r="E53" t="str">
        <f ca="1"/>
        <v>Alesha Jackson &lt;ajackson@dot.nv.gov&gt;</v>
      </c>
      <c r="F53" t="str">
        <f ca="1"/>
        <v>Signals Lighting and ITS</v>
      </c>
      <c r="G53" t="str">
        <f ca="1"/>
        <v>ITS Address Review Shared Comments</v>
      </c>
      <c r="H53" t="str">
        <f ca="1"/>
        <v>New</v>
      </c>
      <c r="I53">
        <f ca="1"/>
        <v>0</v>
      </c>
      <c r="J53">
        <f ca="1"/>
        <v>4</v>
      </c>
      <c r="K53">
        <f ca="1"/>
        <v>30</v>
      </c>
      <c r="L53">
        <f ca="1"/>
        <v>10</v>
      </c>
      <c r="M53">
        <f ca="1"/>
        <v>20</v>
      </c>
      <c r="N53" s="3">
        <f ca="1"/>
        <v>45608.5625</v>
      </c>
      <c r="O53" t="b">
        <f ca="1"/>
        <v>1</v>
      </c>
      <c r="P53" cm="1">
        <f t="array" aca="1" ref="P53" ca="1">SUMPRODUCT(--('upcoming sprint dates'!B:B &lt;= N53), --('upcoming sprint dates'!B:B &gt;= TODAY()))</f>
        <v>8</v>
      </c>
      <c r="Q53">
        <f ca="1">SUM($J$2:J53)</f>
        <v>106</v>
      </c>
    </row>
    <row r="54" spans="1:17" x14ac:dyDescent="0.2">
      <c r="A54">
        <f ca="1"/>
        <v>38871</v>
      </c>
      <c r="B54" t="str">
        <f ca="1"/>
        <v>EA 74359 - EA 69963 - US-95A Yerington 3R - Ph 2</v>
      </c>
      <c r="C54" t="str">
        <f ca="1"/>
        <v>Actively Working</v>
      </c>
      <c r="D54" t="str">
        <f ca="1"/>
        <v>QA/QC Design</v>
      </c>
      <c r="E54" t="str">
        <f ca="1"/>
        <v>Alesha Jackson &lt;ajackson@dot.nv.gov&gt;</v>
      </c>
      <c r="F54" t="str">
        <f ca="1"/>
        <v>Signals Lighting and ITS</v>
      </c>
      <c r="G54" t="str">
        <f ca="1"/>
        <v>Lighting Address Shared Review Comments</v>
      </c>
      <c r="H54" t="str">
        <f ca="1"/>
        <v>New</v>
      </c>
      <c r="I54">
        <f ca="1"/>
        <v>0</v>
      </c>
      <c r="J54">
        <f ca="1"/>
        <v>1</v>
      </c>
      <c r="K54">
        <f ca="1"/>
        <v>30</v>
      </c>
      <c r="L54">
        <f ca="1"/>
        <v>10</v>
      </c>
      <c r="M54">
        <f ca="1"/>
        <v>20</v>
      </c>
      <c r="N54" s="3">
        <f ca="1"/>
        <v>45608.5625</v>
      </c>
      <c r="O54" t="b">
        <f ca="1"/>
        <v>1</v>
      </c>
      <c r="P54" cm="1">
        <f t="array" aca="1" ref="P54" ca="1">SUMPRODUCT(--('upcoming sprint dates'!B:B &lt;= N54), --('upcoming sprint dates'!B:B &gt;= TODAY()))</f>
        <v>8</v>
      </c>
      <c r="Q54">
        <f ca="1">SUM($J$2:J54)</f>
        <v>107</v>
      </c>
    </row>
    <row r="55" spans="1:17" x14ac:dyDescent="0.2">
      <c r="A55">
        <f ca="1"/>
        <v>38871</v>
      </c>
      <c r="B55" t="str">
        <f ca="1"/>
        <v>EA 74359 - EA 69963 - US-95A Yerington 3R - Ph 2</v>
      </c>
      <c r="C55" t="str">
        <f ca="1"/>
        <v>Actively Working</v>
      </c>
      <c r="D55" t="str">
        <f ca="1"/>
        <v>QA/QC Design</v>
      </c>
      <c r="E55" t="str">
        <f ca="1"/>
        <v>Alesha Jackson &lt;ajackson@dot.nv.gov&gt;</v>
      </c>
      <c r="F55" t="str">
        <f ca="1"/>
        <v>Signals Lighting and ITS</v>
      </c>
      <c r="G55" t="str">
        <f ca="1"/>
        <v>Provide Comments QA/QC Internal Review</v>
      </c>
      <c r="H55" t="str">
        <f ca="1"/>
        <v>New</v>
      </c>
      <c r="I55">
        <f ca="1"/>
        <v>0</v>
      </c>
      <c r="J55">
        <f ca="1"/>
        <v>6</v>
      </c>
      <c r="K55">
        <f ca="1"/>
        <v>30</v>
      </c>
      <c r="L55">
        <f ca="1"/>
        <v>10</v>
      </c>
      <c r="M55">
        <f ca="1"/>
        <v>20</v>
      </c>
      <c r="N55" s="3">
        <f ca="1"/>
        <v>45608.5625</v>
      </c>
      <c r="O55" t="b">
        <f ca="1"/>
        <v>1</v>
      </c>
      <c r="P55" cm="1">
        <f t="array" aca="1" ref="P55" ca="1">SUMPRODUCT(--('upcoming sprint dates'!B:B &lt;= N55), --('upcoming sprint dates'!B:B &gt;= TODAY()))</f>
        <v>8</v>
      </c>
      <c r="Q55">
        <f ca="1">SUM($J$2:J55)</f>
        <v>113</v>
      </c>
    </row>
    <row r="56" spans="1:17" x14ac:dyDescent="0.2">
      <c r="A56">
        <f ca="1"/>
        <v>38871</v>
      </c>
      <c r="B56" t="str">
        <f ca="1"/>
        <v>EA 74359 - EA 69963 - US-95A Yerington 3R - Ph 2</v>
      </c>
      <c r="C56" t="str">
        <f ca="1"/>
        <v>Actively Working</v>
      </c>
      <c r="D56" t="str">
        <f ca="1"/>
        <v>QA/QC Design</v>
      </c>
      <c r="E56" t="str">
        <f ca="1"/>
        <v>Alesha Jackson &lt;ajackson@dot.nv.gov&gt;</v>
      </c>
      <c r="F56" t="str">
        <f ca="1"/>
        <v>Signals Lighting and ITS</v>
      </c>
      <c r="G56" t="str">
        <f ca="1"/>
        <v>Confirm QC Comments on QA/QC Internal Review</v>
      </c>
      <c r="H56" t="str">
        <f ca="1"/>
        <v>New</v>
      </c>
      <c r="I56">
        <f ca="1"/>
        <v>0</v>
      </c>
      <c r="J56">
        <f ca="1"/>
        <v>1</v>
      </c>
      <c r="K56">
        <f ca="1"/>
        <v>30</v>
      </c>
      <c r="L56">
        <f ca="1"/>
        <v>10</v>
      </c>
      <c r="M56">
        <f ca="1"/>
        <v>20</v>
      </c>
      <c r="N56" s="3">
        <f ca="1"/>
        <v>45608.5625</v>
      </c>
      <c r="O56" t="b">
        <f ca="1"/>
        <v>1</v>
      </c>
      <c r="P56" cm="1">
        <f t="array" aca="1" ref="P56" ca="1">SUMPRODUCT(--('upcoming sprint dates'!B:B &lt;= N56), --('upcoming sprint dates'!B:B &gt;= TODAY()))</f>
        <v>8</v>
      </c>
      <c r="Q56">
        <f ca="1">SUM($J$2:J56)</f>
        <v>114</v>
      </c>
    </row>
    <row r="57" spans="1:17" x14ac:dyDescent="0.2">
      <c r="A57">
        <f ca="1"/>
        <v>38871</v>
      </c>
      <c r="B57" t="str">
        <f ca="1"/>
        <v>EA 74359 - EA 69963 - US-95A Yerington 3R - Ph 2</v>
      </c>
      <c r="C57" t="str">
        <f ca="1"/>
        <v>Actively Working</v>
      </c>
      <c r="D57" t="str">
        <f ca="1"/>
        <v>QA/QC Design</v>
      </c>
      <c r="E57" t="str">
        <f ca="1"/>
        <v>Alesha Jackson &lt;ajackson@dot.nv.gov&gt;</v>
      </c>
      <c r="F57" t="str">
        <f ca="1"/>
        <v>Signals Lighting and ITS</v>
      </c>
      <c r="G57" t="str">
        <f ca="1"/>
        <v>Provide PS&amp;E Shared Review Comments</v>
      </c>
      <c r="H57" t="str">
        <f ca="1"/>
        <v>New</v>
      </c>
      <c r="I57">
        <f ca="1"/>
        <v>0</v>
      </c>
      <c r="J57">
        <f ca="1"/>
        <v>1</v>
      </c>
      <c r="K57">
        <f ca="1"/>
        <v>30</v>
      </c>
      <c r="L57">
        <f ca="1"/>
        <v>10</v>
      </c>
      <c r="M57">
        <f ca="1"/>
        <v>20</v>
      </c>
      <c r="N57" s="3">
        <f ca="1"/>
        <v>45608.5625</v>
      </c>
      <c r="O57" t="b">
        <f ca="1"/>
        <v>1</v>
      </c>
      <c r="P57" cm="1">
        <f t="array" aca="1" ref="P57" ca="1">SUMPRODUCT(--('upcoming sprint dates'!B:B &lt;= N57), --('upcoming sprint dates'!B:B &gt;= TODAY()))</f>
        <v>8</v>
      </c>
      <c r="Q57">
        <f ca="1">SUM($J$2:J57)</f>
        <v>115</v>
      </c>
    </row>
    <row r="58" spans="1:17" x14ac:dyDescent="0.2">
      <c r="A58">
        <f ca="1"/>
        <v>38871</v>
      </c>
      <c r="B58" t="str">
        <f ca="1"/>
        <v>EA 74359 - EA 69963 - US-95A Yerington 3R - Ph 2</v>
      </c>
      <c r="C58" t="str">
        <f ca="1"/>
        <v>Actively Working</v>
      </c>
      <c r="D58" t="str">
        <f ca="1"/>
        <v>QA/QC Design</v>
      </c>
      <c r="E58" t="str">
        <f ca="1"/>
        <v>Alesha Jackson &lt;ajackson@dot.nv.gov&gt;</v>
      </c>
      <c r="F58" t="str">
        <f ca="1"/>
        <v>Signals Lighting and ITS</v>
      </c>
      <c r="G58" t="str">
        <f ca="1"/>
        <v>Confirm QC Comments on PS&amp;E Shared Review (need A/C review)</v>
      </c>
      <c r="H58" t="str">
        <f ca="1"/>
        <v>New</v>
      </c>
      <c r="I58">
        <f ca="1"/>
        <v>0</v>
      </c>
      <c r="J58">
        <f ca="1"/>
        <v>1</v>
      </c>
      <c r="K58">
        <f ca="1"/>
        <v>30</v>
      </c>
      <c r="L58">
        <f ca="1"/>
        <v>10</v>
      </c>
      <c r="M58">
        <f ca="1"/>
        <v>20</v>
      </c>
      <c r="N58" s="3">
        <f ca="1"/>
        <v>45608.5625</v>
      </c>
      <c r="O58" t="b">
        <f ca="1"/>
        <v>1</v>
      </c>
      <c r="P58" cm="1">
        <f t="array" aca="1" ref="P58" ca="1">SUMPRODUCT(--('upcoming sprint dates'!B:B &lt;= N58), --('upcoming sprint dates'!B:B &gt;= TODAY()))</f>
        <v>8</v>
      </c>
      <c r="Q58">
        <f ca="1">SUM($J$2:J58)</f>
        <v>116</v>
      </c>
    </row>
    <row r="59" spans="1:17" x14ac:dyDescent="0.2">
      <c r="A59">
        <f ca="1"/>
        <v>38871</v>
      </c>
      <c r="B59" t="str">
        <f ca="1"/>
        <v>EA 74359 - EA 69963 - US-95A Yerington 3R - Ph 2</v>
      </c>
      <c r="C59" t="str">
        <f ca="1"/>
        <v>Actively Working</v>
      </c>
      <c r="D59" t="str">
        <f ca="1"/>
        <v>QA/QC Design</v>
      </c>
      <c r="E59" t="str">
        <f ca="1"/>
        <v>Alesha Jackson &lt;ajackson@dot.nv.gov&gt;</v>
      </c>
      <c r="F59" t="str">
        <f ca="1"/>
        <v>Signals Lighting and ITS</v>
      </c>
      <c r="G59" t="str">
        <f ca="1"/>
        <v>Confirm Specs review comments - QAQC Submittal</v>
      </c>
      <c r="H59" t="str">
        <f ca="1"/>
        <v>New</v>
      </c>
      <c r="I59">
        <f ca="1"/>
        <v>0</v>
      </c>
      <c r="J59">
        <f ca="1"/>
        <v>1</v>
      </c>
      <c r="K59">
        <f ca="1"/>
        <v>30</v>
      </c>
      <c r="L59">
        <f ca="1"/>
        <v>10</v>
      </c>
      <c r="M59">
        <f ca="1"/>
        <v>20</v>
      </c>
      <c r="N59" s="3">
        <f ca="1"/>
        <v>45608.5625</v>
      </c>
      <c r="O59" t="b">
        <f ca="1"/>
        <v>1</v>
      </c>
      <c r="P59" cm="1">
        <f t="array" aca="1" ref="P59" ca="1">SUMPRODUCT(--('upcoming sprint dates'!B:B &lt;= N59), --('upcoming sprint dates'!B:B &gt;= TODAY()))</f>
        <v>8</v>
      </c>
      <c r="Q59">
        <f ca="1">SUM($J$2:J59)</f>
        <v>117</v>
      </c>
    </row>
    <row r="60" spans="1:17" x14ac:dyDescent="0.2">
      <c r="A60">
        <f ca="1"/>
        <v>38871</v>
      </c>
      <c r="B60" t="str">
        <f ca="1"/>
        <v>EA 74359 - EA 69963 - US-95A Yerington 3R - Ph 2</v>
      </c>
      <c r="C60" t="str">
        <f ca="1"/>
        <v>Actively Working</v>
      </c>
      <c r="D60" t="str">
        <f ca="1"/>
        <v>DOC Design</v>
      </c>
      <c r="E60" t="str">
        <f ca="1"/>
        <v>Alesha Jackson &lt;ajackson@dot.nv.gov&gt;</v>
      </c>
      <c r="F60" t="str">
        <f ca="1"/>
        <v>Signals Lighting and ITS</v>
      </c>
      <c r="G60" t="str">
        <f ca="1"/>
        <v>ITS Address Review Internal Comments</v>
      </c>
      <c r="H60" t="str">
        <f ca="1"/>
        <v>New</v>
      </c>
      <c r="I60">
        <f ca="1"/>
        <v>0</v>
      </c>
      <c r="J60">
        <f ca="1"/>
        <v>2</v>
      </c>
      <c r="K60">
        <f ca="1"/>
        <v>9.5</v>
      </c>
      <c r="L60">
        <f ca="1"/>
        <v>0</v>
      </c>
      <c r="M60">
        <f ca="1"/>
        <v>9.5</v>
      </c>
      <c r="N60" s="3">
        <f ca="1"/>
        <v>45932.5625</v>
      </c>
      <c r="O60" t="b">
        <f ca="1"/>
        <v>1</v>
      </c>
      <c r="P60" cm="1">
        <f t="array" aca="1" ref="P60" ca="1">SUMPRODUCT(--('upcoming sprint dates'!B:B &lt;= N60), --('upcoming sprint dates'!B:B &gt;= TODAY()))</f>
        <v>24</v>
      </c>
      <c r="Q60">
        <f ca="1">SUM($J$2:J60)</f>
        <v>119</v>
      </c>
    </row>
    <row r="61" spans="1:17" x14ac:dyDescent="0.2">
      <c r="A61">
        <f ca="1"/>
        <v>38871</v>
      </c>
      <c r="B61" t="str">
        <f ca="1"/>
        <v>EA 74359 - EA 69963 - US-95A Yerington 3R - Ph 2</v>
      </c>
      <c r="C61" t="str">
        <f ca="1"/>
        <v>Actively Working</v>
      </c>
      <c r="D61" t="str">
        <f ca="1"/>
        <v>DOC Design</v>
      </c>
      <c r="E61" t="str">
        <f ca="1"/>
        <v>Alesha Jackson &lt;ajackson@dot.nv.gov&gt;</v>
      </c>
      <c r="F61" t="str">
        <f ca="1"/>
        <v>Signals Lighting and ITS</v>
      </c>
      <c r="G61" t="str">
        <f ca="1"/>
        <v>Lighting Address Shared Review Comments</v>
      </c>
      <c r="H61" t="str">
        <f ca="1"/>
        <v>New</v>
      </c>
      <c r="I61">
        <f ca="1"/>
        <v>0</v>
      </c>
      <c r="J61">
        <f ca="1"/>
        <v>1</v>
      </c>
      <c r="K61">
        <f ca="1"/>
        <v>9.5</v>
      </c>
      <c r="L61">
        <f ca="1"/>
        <v>0</v>
      </c>
      <c r="M61">
        <f ca="1"/>
        <v>9.5</v>
      </c>
      <c r="N61" s="3">
        <f ca="1"/>
        <v>45932.5625</v>
      </c>
      <c r="O61" t="b">
        <f ca="1"/>
        <v>1</v>
      </c>
      <c r="P61" cm="1">
        <f t="array" aca="1" ref="P61" ca="1">SUMPRODUCT(--('upcoming sprint dates'!B:B &lt;= N61), --('upcoming sprint dates'!B:B &gt;= TODAY()))</f>
        <v>24</v>
      </c>
      <c r="Q61">
        <f ca="1">SUM($J$2:J61)</f>
        <v>120</v>
      </c>
    </row>
    <row r="62" spans="1:17" x14ac:dyDescent="0.2">
      <c r="A62">
        <f ca="1"/>
        <v>38871</v>
      </c>
      <c r="B62" t="str">
        <f ca="1"/>
        <v>EA 74359 - EA 69963 - US-95A Yerington 3R - Ph 2</v>
      </c>
      <c r="C62" t="str">
        <f ca="1"/>
        <v>Actively Working</v>
      </c>
      <c r="D62" t="str">
        <f ca="1"/>
        <v>DOC Design</v>
      </c>
      <c r="E62" t="str">
        <f ca="1"/>
        <v>Alesha Jackson &lt;ajackson@dot.nv.gov&gt;</v>
      </c>
      <c r="F62" t="str">
        <f ca="1"/>
        <v>Signals Lighting and ITS</v>
      </c>
      <c r="G62" t="str">
        <f ca="1"/>
        <v>Lighting Address Internal Review Comments</v>
      </c>
      <c r="H62" t="str">
        <f ca="1"/>
        <v>New</v>
      </c>
      <c r="I62">
        <f ca="1"/>
        <v>0</v>
      </c>
      <c r="J62">
        <f ca="1"/>
        <v>2</v>
      </c>
      <c r="K62">
        <f ca="1"/>
        <v>9.5</v>
      </c>
      <c r="L62">
        <f ca="1"/>
        <v>0</v>
      </c>
      <c r="M62">
        <f ca="1"/>
        <v>9.5</v>
      </c>
      <c r="N62" s="3">
        <f ca="1"/>
        <v>45932.5625</v>
      </c>
      <c r="O62" t="b">
        <f ca="1"/>
        <v>1</v>
      </c>
      <c r="P62" cm="1">
        <f t="array" aca="1" ref="P62" ca="1">SUMPRODUCT(--('upcoming sprint dates'!B:B &lt;= N62), --('upcoming sprint dates'!B:B &gt;= TODAY()))</f>
        <v>24</v>
      </c>
      <c r="Q62">
        <f ca="1">SUM($J$2:J62)</f>
        <v>122</v>
      </c>
    </row>
    <row r="63" spans="1:17" x14ac:dyDescent="0.2">
      <c r="A63">
        <f ca="1"/>
        <v>38871</v>
      </c>
      <c r="B63" t="str">
        <f ca="1"/>
        <v>EA 74359 - EA 69963 - US-95A Yerington 3R - Ph 2</v>
      </c>
      <c r="C63" t="str">
        <f ca="1"/>
        <v>Actively Working</v>
      </c>
      <c r="D63" t="str">
        <f ca="1"/>
        <v>DOC Design</v>
      </c>
      <c r="E63" t="str">
        <f ca="1"/>
        <v>Alesha Jackson &lt;ajackson@dot.nv.gov&gt;</v>
      </c>
      <c r="F63" t="str">
        <f ca="1"/>
        <v>Signals Lighting and ITS</v>
      </c>
      <c r="G63" t="str">
        <f ca="1"/>
        <v>ITS Address Review Shared Comments</v>
      </c>
      <c r="H63" t="str">
        <f ca="1"/>
        <v>New</v>
      </c>
      <c r="I63">
        <f ca="1"/>
        <v>0</v>
      </c>
      <c r="J63">
        <f ca="1"/>
        <v>1</v>
      </c>
      <c r="K63">
        <f ca="1"/>
        <v>9.5</v>
      </c>
      <c r="L63">
        <f ca="1"/>
        <v>0</v>
      </c>
      <c r="M63">
        <f ca="1"/>
        <v>9.5</v>
      </c>
      <c r="N63" s="3">
        <f ca="1"/>
        <v>45932.5625</v>
      </c>
      <c r="O63" t="b">
        <f ca="1"/>
        <v>1</v>
      </c>
      <c r="P63" cm="1">
        <f t="array" aca="1" ref="P63" ca="1">SUMPRODUCT(--('upcoming sprint dates'!B:B &lt;= N63), --('upcoming sprint dates'!B:B &gt;= TODAY()))</f>
        <v>24</v>
      </c>
      <c r="Q63">
        <f ca="1">SUM($J$2:J63)</f>
        <v>123</v>
      </c>
    </row>
    <row r="64" spans="1:17" x14ac:dyDescent="0.2">
      <c r="A64">
        <f ca="1"/>
        <v>38871</v>
      </c>
      <c r="B64" t="str">
        <f ca="1"/>
        <v>EA 74359 - EA 69963 - US-95A Yerington 3R - Ph 2</v>
      </c>
      <c r="C64" t="str">
        <f ca="1"/>
        <v>Actively Working</v>
      </c>
      <c r="D64" t="str">
        <f ca="1"/>
        <v>DOC Design</v>
      </c>
      <c r="E64" t="str">
        <f ca="1"/>
        <v>Alesha Jackson &lt;ajackson@dot.nv.gov&gt;</v>
      </c>
      <c r="F64" t="str">
        <f ca="1"/>
        <v>Signals Lighting and ITS</v>
      </c>
      <c r="G64" t="str">
        <f ca="1"/>
        <v>DOC Structure List</v>
      </c>
      <c r="H64" t="str">
        <f ca="1"/>
        <v>New</v>
      </c>
      <c r="I64">
        <f ca="1"/>
        <v>0</v>
      </c>
      <c r="J64">
        <f ca="1"/>
        <v>1</v>
      </c>
      <c r="K64">
        <f ca="1"/>
        <v>9.5</v>
      </c>
      <c r="L64">
        <f ca="1"/>
        <v>0</v>
      </c>
      <c r="M64">
        <f ca="1"/>
        <v>9.5</v>
      </c>
      <c r="N64" s="3">
        <f ca="1"/>
        <v>45932.5625</v>
      </c>
      <c r="O64" t="b">
        <f ca="1"/>
        <v>1</v>
      </c>
      <c r="P64" cm="1">
        <f t="array" aca="1" ref="P64" ca="1">SUMPRODUCT(--('upcoming sprint dates'!B:B &lt;= N64), --('upcoming sprint dates'!B:B &gt;= TODAY()))</f>
        <v>24</v>
      </c>
      <c r="Q64">
        <f ca="1">SUM($J$2:J64)</f>
        <v>124</v>
      </c>
    </row>
    <row r="65" spans="1:17" x14ac:dyDescent="0.2">
      <c r="A65">
        <f ca="1"/>
        <v>38871</v>
      </c>
      <c r="B65" t="str">
        <f ca="1"/>
        <v>EA 74359 - EA 69963 - US-95A Yerington 3R - Ph 2</v>
      </c>
      <c r="C65" t="str">
        <f ca="1"/>
        <v>Actively Working</v>
      </c>
      <c r="D65" t="str">
        <f ca="1"/>
        <v>DOC Design</v>
      </c>
      <c r="E65" t="str">
        <f ca="1"/>
        <v>Alesha Jackson &lt;ajackson@dot.nv.gov&gt;</v>
      </c>
      <c r="F65" t="str">
        <f ca="1"/>
        <v>Signals Lighting and ITS</v>
      </c>
      <c r="G65" t="str">
        <f ca="1"/>
        <v>ITS Devices Added to Spreadsheet</v>
      </c>
      <c r="H65" t="str">
        <f ca="1"/>
        <v>New</v>
      </c>
      <c r="I65">
        <f ca="1"/>
        <v>0</v>
      </c>
      <c r="J65">
        <f ca="1"/>
        <v>0.5</v>
      </c>
      <c r="K65">
        <f ca="1"/>
        <v>9.5</v>
      </c>
      <c r="L65">
        <f ca="1"/>
        <v>0</v>
      </c>
      <c r="M65">
        <f ca="1"/>
        <v>9.5</v>
      </c>
      <c r="N65" s="3">
        <f ca="1"/>
        <v>45932.5625</v>
      </c>
      <c r="O65" t="b">
        <f ca="1"/>
        <v>1</v>
      </c>
      <c r="P65" cm="1">
        <f t="array" aca="1" ref="P65" ca="1">SUMPRODUCT(--('upcoming sprint dates'!B:B &lt;= N65), --('upcoming sprint dates'!B:B &gt;= TODAY()))</f>
        <v>24</v>
      </c>
      <c r="Q65">
        <f ca="1">SUM($J$2:J65)</f>
        <v>124.5</v>
      </c>
    </row>
    <row r="66" spans="1:17" x14ac:dyDescent="0.2">
      <c r="A66">
        <f ca="1"/>
        <v>38871</v>
      </c>
      <c r="B66" t="str">
        <f ca="1"/>
        <v>EA 74359 - EA 69963 - US-95A Yerington 3R - Ph 2</v>
      </c>
      <c r="C66" t="str">
        <f ca="1"/>
        <v>Actively Working</v>
      </c>
      <c r="D66" t="str">
        <f ca="1"/>
        <v>DOC Design</v>
      </c>
      <c r="E66" t="str">
        <f ca="1"/>
        <v>Alesha Jackson &lt;ajackson@dot.nv.gov&gt;</v>
      </c>
      <c r="F66" t="str">
        <f ca="1"/>
        <v>Signals Lighting and ITS</v>
      </c>
      <c r="G66" t="str">
        <f ca="1"/>
        <v>DOC Estimate</v>
      </c>
      <c r="H66" t="str">
        <f ca="1"/>
        <v>New</v>
      </c>
      <c r="I66">
        <f ca="1"/>
        <v>0</v>
      </c>
      <c r="J66">
        <f ca="1"/>
        <v>1</v>
      </c>
      <c r="K66">
        <f ca="1"/>
        <v>9.5</v>
      </c>
      <c r="L66">
        <f ca="1"/>
        <v>0</v>
      </c>
      <c r="M66">
        <f ca="1"/>
        <v>9.5</v>
      </c>
      <c r="N66" s="3">
        <f ca="1"/>
        <v>45932.5625</v>
      </c>
      <c r="O66" t="b">
        <f ca="1"/>
        <v>1</v>
      </c>
      <c r="P66" cm="1">
        <f t="array" aca="1" ref="P66" ca="1">SUMPRODUCT(--('upcoming sprint dates'!B:B &lt;= N66), --('upcoming sprint dates'!B:B &gt;= TODAY()))</f>
        <v>24</v>
      </c>
      <c r="Q66">
        <f ca="1">SUM($J$2:J66)</f>
        <v>125.5</v>
      </c>
    </row>
    <row r="67" spans="1:17" x14ac:dyDescent="0.2">
      <c r="A67">
        <f ca="1"/>
        <v>38871</v>
      </c>
      <c r="B67" t="str">
        <f ca="1"/>
        <v>EA 74359 - EA 69963 - US-95A Yerington 3R - Ph 2</v>
      </c>
      <c r="C67" t="str">
        <f ca="1"/>
        <v>Actively Working</v>
      </c>
      <c r="D67" t="str">
        <f ca="1"/>
        <v>DOC Design</v>
      </c>
      <c r="E67" t="str">
        <f ca="1"/>
        <v>Alesha Jackson &lt;ajackson@dot.nv.gov&gt;</v>
      </c>
      <c r="F67" t="str">
        <f ca="1"/>
        <v>Signals Lighting and ITS</v>
      </c>
      <c r="G67" t="str">
        <f ca="1"/>
        <v>DOC Compile and Submit</v>
      </c>
      <c r="H67" t="str">
        <f ca="1"/>
        <v>New</v>
      </c>
      <c r="I67">
        <f ca="1"/>
        <v>0</v>
      </c>
      <c r="J67">
        <f ca="1"/>
        <v>1</v>
      </c>
      <c r="K67">
        <f ca="1"/>
        <v>9.5</v>
      </c>
      <c r="L67">
        <f ca="1"/>
        <v>0</v>
      </c>
      <c r="M67">
        <f ca="1"/>
        <v>9.5</v>
      </c>
      <c r="N67" s="3">
        <f ca="1"/>
        <v>45932.5625</v>
      </c>
      <c r="O67" t="b">
        <f ca="1"/>
        <v>1</v>
      </c>
      <c r="P67" cm="1">
        <f t="array" aca="1" ref="P67" ca="1">SUMPRODUCT(--('upcoming sprint dates'!B:B &lt;= N67), --('upcoming sprint dates'!B:B &gt;= TODAY()))</f>
        <v>24</v>
      </c>
      <c r="Q67">
        <f ca="1">SUM($J$2:J67)</f>
        <v>126.5</v>
      </c>
    </row>
    <row r="68" spans="1:17" x14ac:dyDescent="0.2">
      <c r="A68">
        <f ca="1"/>
        <v>38871</v>
      </c>
      <c r="B68" t="str">
        <f ca="1"/>
        <v>EA 74359 - EA 69963 - US-95A Yerington 3R - Ph 2</v>
      </c>
      <c r="C68" t="str">
        <f ca="1"/>
        <v>Actively Working</v>
      </c>
      <c r="D68" t="str">
        <f ca="1"/>
        <v>Post-DOC Design</v>
      </c>
      <c r="E68" t="str">
        <f ca="1"/>
        <v>Alesha Jackson &lt;ajackson@dot.nv.gov&gt;</v>
      </c>
      <c r="F68" t="str">
        <f ca="1"/>
        <v>Signals Lighting and ITS</v>
      </c>
      <c r="G68" t="str">
        <f ca="1"/>
        <v>BRAT Review</v>
      </c>
      <c r="H68" t="str">
        <f ca="1"/>
        <v>New</v>
      </c>
      <c r="I68">
        <f ca="1"/>
        <v>0</v>
      </c>
      <c r="J68">
        <f ca="1"/>
        <v>0.5</v>
      </c>
      <c r="K68">
        <f ca="1"/>
        <v>0.5</v>
      </c>
      <c r="L68">
        <f ca="1"/>
        <v>0</v>
      </c>
      <c r="M68">
        <f ca="1"/>
        <v>0.5</v>
      </c>
      <c r="N68" s="3">
        <f ca="1"/>
        <v>45932.5625</v>
      </c>
      <c r="O68" t="b">
        <f ca="1"/>
        <v>1</v>
      </c>
      <c r="P68" cm="1">
        <f t="array" aca="1" ref="P68" ca="1">SUMPRODUCT(--('upcoming sprint dates'!B:B &lt;= N68), --('upcoming sprint dates'!B:B &gt;= TODAY()))</f>
        <v>24</v>
      </c>
      <c r="Q68">
        <f ca="1">SUM($J$2:J68)</f>
        <v>127</v>
      </c>
    </row>
    <row r="69" spans="1:17" x14ac:dyDescent="0.2">
      <c r="A69">
        <f ca="1"/>
        <v>45020</v>
      </c>
      <c r="B69" t="str">
        <f ca="1"/>
        <v>EA 74357 / 61035 - Sunset (SR562) and SR-171 Mill and Overlay</v>
      </c>
      <c r="C69" t="str">
        <f ca="1"/>
        <v>Actively Working</v>
      </c>
      <c r="D69" t="str">
        <f ca="1"/>
        <v>DOC Design</v>
      </c>
      <c r="E69" t="str">
        <f ca="1"/>
        <v>Katelyn Sasaki &lt;ksasaki.ctr@dot.nv.gov&gt;</v>
      </c>
      <c r="F69" t="str">
        <f ca="1"/>
        <v>Signals Lighting and ITS</v>
      </c>
      <c r="G69" t="str">
        <f ca="1"/>
        <v>Comment on PS&amp;E Shared Review</v>
      </c>
      <c r="H69" t="str">
        <f ca="1"/>
        <v>New</v>
      </c>
      <c r="I69">
        <f ca="1"/>
        <v>0</v>
      </c>
      <c r="J69">
        <f ca="1"/>
        <v>2</v>
      </c>
      <c r="K69">
        <f ca="1"/>
        <v>15</v>
      </c>
      <c r="L69">
        <f ca="1"/>
        <v>7</v>
      </c>
      <c r="M69">
        <f ca="1"/>
        <v>8</v>
      </c>
      <c r="N69" s="3">
        <f ca="1"/>
        <v>45586.520833333343</v>
      </c>
      <c r="O69" t="b">
        <f ca="1"/>
        <v>1</v>
      </c>
      <c r="P69" cm="1">
        <f t="array" aca="1" ref="P69" ca="1">SUMPRODUCT(--('upcoming sprint dates'!B:B &lt;= N69), --('upcoming sprint dates'!B:B &gt;= TODAY()))</f>
        <v>6</v>
      </c>
      <c r="Q69">
        <f ca="1">SUM($J$2:J69)</f>
        <v>129</v>
      </c>
    </row>
    <row r="70" spans="1:17" x14ac:dyDescent="0.2">
      <c r="A70">
        <f ca="1"/>
        <v>45020</v>
      </c>
      <c r="B70" t="str">
        <f ca="1"/>
        <v>EA 74357 / 61035 - Sunset (SR562) and SR-171 Mill and Overlay</v>
      </c>
      <c r="C70" t="str">
        <f ca="1"/>
        <v>Actively Working</v>
      </c>
      <c r="D70" t="str">
        <f ca="1"/>
        <v>DOC Design</v>
      </c>
      <c r="E70" t="str">
        <f ca="1"/>
        <v>Katelyn Sasaki &lt;ksasaki.ctr@dot.nv.gov&gt;</v>
      </c>
      <c r="F70" t="str">
        <f ca="1"/>
        <v>Signals Lighting and ITS</v>
      </c>
      <c r="G70" t="str">
        <f ca="1"/>
        <v>Address Lighting PS&amp;E SR comments</v>
      </c>
      <c r="H70" t="str">
        <f ca="1"/>
        <v>New</v>
      </c>
      <c r="I70">
        <f ca="1"/>
        <v>0</v>
      </c>
      <c r="J70">
        <f ca="1"/>
        <v>1</v>
      </c>
      <c r="K70">
        <f ca="1"/>
        <v>15</v>
      </c>
      <c r="L70">
        <f ca="1"/>
        <v>7</v>
      </c>
      <c r="M70">
        <f ca="1"/>
        <v>8</v>
      </c>
      <c r="N70" s="3">
        <f ca="1"/>
        <v>45586.520833333343</v>
      </c>
      <c r="O70" t="b">
        <f ca="1"/>
        <v>1</v>
      </c>
      <c r="P70" cm="1">
        <f t="array" aca="1" ref="P70" ca="1">SUMPRODUCT(--('upcoming sprint dates'!B:B &lt;= N70), --('upcoming sprint dates'!B:B &gt;= TODAY()))</f>
        <v>6</v>
      </c>
      <c r="Q70">
        <f ca="1">SUM($J$2:J70)</f>
        <v>130</v>
      </c>
    </row>
    <row r="71" spans="1:17" x14ac:dyDescent="0.2">
      <c r="A71">
        <f ca="1"/>
        <v>45020</v>
      </c>
      <c r="B71" t="str">
        <f ca="1"/>
        <v>EA 74357 / 61035 - Sunset (SR562) and SR-171 Mill and Overlay</v>
      </c>
      <c r="C71" t="str">
        <f ca="1"/>
        <v>Actively Working</v>
      </c>
      <c r="D71" t="str">
        <f ca="1"/>
        <v>DOC Design</v>
      </c>
      <c r="E71" t="str">
        <f ca="1"/>
        <v>Katelyn Sasaki &lt;ksasaki.ctr@dot.nv.gov&gt;</v>
      </c>
      <c r="F71" t="str">
        <f ca="1"/>
        <v>Signals Lighting and ITS</v>
      </c>
      <c r="G71" t="str">
        <f ca="1"/>
        <v>Address Signals PS&amp;E SR comments</v>
      </c>
      <c r="H71" t="str">
        <f ca="1"/>
        <v>New</v>
      </c>
      <c r="I71">
        <f ca="1"/>
        <v>0</v>
      </c>
      <c r="J71">
        <f ca="1"/>
        <v>1</v>
      </c>
      <c r="K71">
        <f ca="1"/>
        <v>15</v>
      </c>
      <c r="L71">
        <f ca="1"/>
        <v>7</v>
      </c>
      <c r="M71">
        <f ca="1"/>
        <v>8</v>
      </c>
      <c r="N71" s="3">
        <f ca="1"/>
        <v>45586.520833333343</v>
      </c>
      <c r="O71" t="b">
        <f ca="1"/>
        <v>1</v>
      </c>
      <c r="P71" cm="1">
        <f t="array" aca="1" ref="P71" ca="1">SUMPRODUCT(--('upcoming sprint dates'!B:B &lt;= N71), --('upcoming sprint dates'!B:B &gt;= TODAY()))</f>
        <v>6</v>
      </c>
      <c r="Q71">
        <f ca="1">SUM($J$2:J71)</f>
        <v>131</v>
      </c>
    </row>
    <row r="72" spans="1:17" x14ac:dyDescent="0.2">
      <c r="A72">
        <f ca="1"/>
        <v>45020</v>
      </c>
      <c r="B72" t="str">
        <f ca="1"/>
        <v>EA 74357 / 61035 - Sunset (SR562) and SR-171 Mill and Overlay</v>
      </c>
      <c r="C72" t="str">
        <f ca="1"/>
        <v>Actively Working</v>
      </c>
      <c r="D72" t="str">
        <f ca="1"/>
        <v>DOC Design</v>
      </c>
      <c r="E72" t="str">
        <f ca="1"/>
        <v>Katelyn Sasaki &lt;ksasaki.ctr@dot.nv.gov&gt;</v>
      </c>
      <c r="F72" t="str">
        <f ca="1"/>
        <v>Signals Lighting and ITS</v>
      </c>
      <c r="G72" t="str">
        <f ca="1"/>
        <v>Address ITS PS&amp;E SR comments</v>
      </c>
      <c r="H72" t="str">
        <f ca="1"/>
        <v>New</v>
      </c>
      <c r="I72">
        <f ca="1"/>
        <v>0</v>
      </c>
      <c r="J72">
        <f ca="1"/>
        <v>0</v>
      </c>
      <c r="K72">
        <f ca="1"/>
        <v>15</v>
      </c>
      <c r="L72">
        <f ca="1"/>
        <v>7</v>
      </c>
      <c r="M72">
        <f ca="1"/>
        <v>8</v>
      </c>
      <c r="N72" s="3">
        <f ca="1"/>
        <v>45586.520833333343</v>
      </c>
      <c r="O72" t="b">
        <f ca="1"/>
        <v>1</v>
      </c>
      <c r="P72" cm="1">
        <f t="array" aca="1" ref="P72" ca="1">SUMPRODUCT(--('upcoming sprint dates'!B:B &lt;= N72), --('upcoming sprint dates'!B:B &gt;= TODAY()))</f>
        <v>6</v>
      </c>
      <c r="Q72">
        <f ca="1">SUM($J$2:J72)</f>
        <v>131</v>
      </c>
    </row>
    <row r="73" spans="1:17" x14ac:dyDescent="0.2">
      <c r="A73">
        <f ca="1"/>
        <v>45020</v>
      </c>
      <c r="B73" t="str">
        <f ca="1"/>
        <v>EA 74357 / 61035 - Sunset (SR562) and SR-171 Mill and Overlay</v>
      </c>
      <c r="C73" t="str">
        <f ca="1"/>
        <v>Actively Working</v>
      </c>
      <c r="D73" t="str">
        <f ca="1"/>
        <v>DOC Design</v>
      </c>
      <c r="E73" t="str">
        <f ca="1"/>
        <v>Katelyn Sasaki &lt;ksasaki.ctr@dot.nv.gov&gt;</v>
      </c>
      <c r="F73" t="str">
        <f ca="1"/>
        <v>Signals Lighting and ITS</v>
      </c>
      <c r="G73" t="str">
        <f ca="1"/>
        <v>Update Estimate</v>
      </c>
      <c r="H73" t="str">
        <f ca="1"/>
        <v>New</v>
      </c>
      <c r="I73">
        <f ca="1"/>
        <v>0</v>
      </c>
      <c r="J73">
        <f ca="1"/>
        <v>1</v>
      </c>
      <c r="K73">
        <f ca="1"/>
        <v>15</v>
      </c>
      <c r="L73">
        <f ca="1"/>
        <v>7</v>
      </c>
      <c r="M73">
        <f ca="1"/>
        <v>8</v>
      </c>
      <c r="N73" s="3">
        <f ca="1"/>
        <v>45586.520833333343</v>
      </c>
      <c r="O73" t="b">
        <f ca="1"/>
        <v>1</v>
      </c>
      <c r="P73" cm="1">
        <f t="array" aca="1" ref="P73" ca="1">SUMPRODUCT(--('upcoming sprint dates'!B:B &lt;= N73), --('upcoming sprint dates'!B:B &gt;= TODAY()))</f>
        <v>6</v>
      </c>
      <c r="Q73">
        <f ca="1">SUM($J$2:J73)</f>
        <v>132</v>
      </c>
    </row>
    <row r="74" spans="1:17" x14ac:dyDescent="0.2">
      <c r="A74">
        <f ca="1"/>
        <v>45020</v>
      </c>
      <c r="B74" t="str">
        <f ca="1"/>
        <v>EA 74357 / 61035 - Sunset (SR562) and SR-171 Mill and Overlay</v>
      </c>
      <c r="C74" t="str">
        <f ca="1"/>
        <v>Actively Working</v>
      </c>
      <c r="D74" t="str">
        <f ca="1"/>
        <v>DOC Design</v>
      </c>
      <c r="E74" t="str">
        <f ca="1"/>
        <v>Katelyn Sasaki &lt;ksasaki.ctr@dot.nv.gov&gt;</v>
      </c>
      <c r="F74" t="str">
        <f ca="1"/>
        <v>Signals Lighting and ITS</v>
      </c>
      <c r="G74" t="str">
        <f ca="1"/>
        <v>Compile and submit</v>
      </c>
      <c r="H74" t="str">
        <f ca="1"/>
        <v>New</v>
      </c>
      <c r="I74">
        <f ca="1"/>
        <v>0</v>
      </c>
      <c r="J74">
        <f ca="1"/>
        <v>2</v>
      </c>
      <c r="K74">
        <f ca="1"/>
        <v>15</v>
      </c>
      <c r="L74">
        <f ca="1"/>
        <v>7</v>
      </c>
      <c r="M74">
        <f ca="1"/>
        <v>8</v>
      </c>
      <c r="N74" s="3">
        <f ca="1"/>
        <v>45586.520833333343</v>
      </c>
      <c r="O74" t="b">
        <f ca="1"/>
        <v>1</v>
      </c>
      <c r="P74" cm="1">
        <f t="array" aca="1" ref="P74" ca="1">SUMPRODUCT(--('upcoming sprint dates'!B:B &lt;= N74), --('upcoming sprint dates'!B:B &gt;= TODAY()))</f>
        <v>6</v>
      </c>
      <c r="Q74">
        <f ca="1">SUM($J$2:J74)</f>
        <v>134</v>
      </c>
    </row>
    <row r="75" spans="1:17" x14ac:dyDescent="0.2">
      <c r="A75">
        <f ca="1"/>
        <v>45020</v>
      </c>
      <c r="B75" t="str">
        <f ca="1"/>
        <v>EA 74357 / 61035 - Sunset (SR562) and SR-171 Mill and Overlay</v>
      </c>
      <c r="C75" t="str">
        <f ca="1"/>
        <v>Actively Working</v>
      </c>
      <c r="D75" t="str">
        <f ca="1"/>
        <v>DOC Design</v>
      </c>
      <c r="E75" t="str">
        <f ca="1"/>
        <v>Katelyn Sasaki &lt;ksasaki.ctr@dot.nv.gov&gt;</v>
      </c>
      <c r="F75" t="str">
        <f ca="1"/>
        <v>Signals Lighting and ITS</v>
      </c>
      <c r="G75" t="str">
        <f ca="1"/>
        <v>Update Structure List</v>
      </c>
      <c r="H75" t="str">
        <f ca="1"/>
        <v>New</v>
      </c>
      <c r="I75">
        <f ca="1"/>
        <v>0</v>
      </c>
      <c r="J75">
        <f ca="1"/>
        <v>1</v>
      </c>
      <c r="K75">
        <f ca="1"/>
        <v>15</v>
      </c>
      <c r="L75">
        <f ca="1"/>
        <v>7</v>
      </c>
      <c r="M75">
        <f ca="1"/>
        <v>8</v>
      </c>
      <c r="N75" s="3">
        <f ca="1"/>
        <v>45586.520833333343</v>
      </c>
      <c r="O75" t="b">
        <f ca="1"/>
        <v>1</v>
      </c>
      <c r="P75" cm="1">
        <f t="array" aca="1" ref="P75" ca="1">SUMPRODUCT(--('upcoming sprint dates'!B:B &lt;= N75), --('upcoming sprint dates'!B:B &gt;= TODAY()))</f>
        <v>6</v>
      </c>
      <c r="Q75">
        <f ca="1">SUM($J$2:J75)</f>
        <v>135</v>
      </c>
    </row>
    <row r="76" spans="1:17" x14ac:dyDescent="0.2">
      <c r="A76">
        <f ca="1"/>
        <v>45020</v>
      </c>
      <c r="B76" t="str">
        <f ca="1"/>
        <v>EA 74357 / 61035 - Sunset (SR562) and SR-171 Mill and Overlay</v>
      </c>
      <c r="C76" t="str">
        <f ca="1"/>
        <v>Actively Working</v>
      </c>
      <c r="D76" t="str">
        <f ca="1"/>
        <v>Post-DOC Design</v>
      </c>
      <c r="E76" t="str">
        <f ca="1"/>
        <v>Katelyn Sasaki &lt;ksasaki.ctr@dot.nv.gov&gt;</v>
      </c>
      <c r="F76" t="str">
        <f ca="1"/>
        <v>Signals Lighting and ITS</v>
      </c>
      <c r="G76" t="str">
        <f ca="1"/>
        <v>BRAT Report Review</v>
      </c>
      <c r="H76" t="str">
        <f ca="1"/>
        <v>New</v>
      </c>
      <c r="I76">
        <f ca="1"/>
        <v>0</v>
      </c>
      <c r="J76">
        <f ca="1"/>
        <v>0.5</v>
      </c>
      <c r="K76">
        <f ca="1"/>
        <v>0.5</v>
      </c>
      <c r="L76">
        <f ca="1"/>
        <v>0</v>
      </c>
      <c r="M76">
        <f ca="1"/>
        <v>0.5</v>
      </c>
      <c r="N76" s="3">
        <f ca="1"/>
        <v>45586.520833333343</v>
      </c>
      <c r="O76" t="b">
        <f ca="1"/>
        <v>1</v>
      </c>
      <c r="P76" cm="1">
        <f t="array" aca="1" ref="P76" ca="1">SUMPRODUCT(--('upcoming sprint dates'!B:B &lt;= N76), --('upcoming sprint dates'!B:B &gt;= TODAY()))</f>
        <v>6</v>
      </c>
      <c r="Q76">
        <f ca="1">SUM($J$2:J76)</f>
        <v>135.5</v>
      </c>
    </row>
    <row r="77" spans="1:17" x14ac:dyDescent="0.2">
      <c r="A77">
        <f ca="1"/>
        <v>46386</v>
      </c>
      <c r="B77" t="str">
        <f ca="1"/>
        <v>EA 74454 (61076) US 93 and SR 173 (Boulder) Preservation</v>
      </c>
      <c r="C77" t="str">
        <f ca="1"/>
        <v>Actively Working</v>
      </c>
      <c r="D77" t="str">
        <f ca="1"/>
        <v>QAQC Design</v>
      </c>
      <c r="E77" t="str">
        <f ca="1"/>
        <v>Alesha Jackson &lt;ajackson@dot.nv.gov&gt;</v>
      </c>
      <c r="F77" t="str">
        <f ca="1"/>
        <v>Signals Lighting and ITS</v>
      </c>
      <c r="G77" t="str">
        <f ca="1"/>
        <v>Lighting and Signal Address Shared Review Comments</v>
      </c>
      <c r="H77" t="str">
        <f ca="1"/>
        <v>New</v>
      </c>
      <c r="I77">
        <f ca="1"/>
        <v>0</v>
      </c>
      <c r="J77">
        <f ca="1"/>
        <v>2</v>
      </c>
      <c r="K77">
        <f ca="1"/>
        <v>60.5</v>
      </c>
      <c r="L77">
        <f ca="1"/>
        <v>50.5</v>
      </c>
      <c r="M77">
        <f ca="1"/>
        <v>10</v>
      </c>
      <c r="N77" s="3">
        <f ca="1"/>
        <v>46089.520833333343</v>
      </c>
      <c r="O77" t="b">
        <f ca="1"/>
        <v>1</v>
      </c>
      <c r="P77" cm="1">
        <f t="array" aca="1" ref="P77" ca="1">SUMPRODUCT(--('upcoming sprint dates'!B:B &lt;= N77), --('upcoming sprint dates'!B:B &gt;= TODAY()))</f>
        <v>24</v>
      </c>
      <c r="Q77">
        <f ca="1">SUM($J$2:J77)</f>
        <v>137.5</v>
      </c>
    </row>
    <row r="78" spans="1:17" x14ac:dyDescent="0.2">
      <c r="A78">
        <f ca="1"/>
        <v>46386</v>
      </c>
      <c r="B78" t="str">
        <f ca="1"/>
        <v>EA 74454 (61076) US 93 and SR 173 (Boulder) Preservation</v>
      </c>
      <c r="C78" t="str">
        <f ca="1"/>
        <v>Actively Working</v>
      </c>
      <c r="D78" t="str">
        <f ca="1"/>
        <v>QAQC Design</v>
      </c>
      <c r="E78" t="str">
        <f ca="1"/>
        <v>Alesha Jackson &lt;ajackson@dot.nv.gov&gt;</v>
      </c>
      <c r="F78" t="str">
        <f ca="1"/>
        <v>Signals Lighting and ITS</v>
      </c>
      <c r="G78" t="str">
        <f ca="1"/>
        <v>Confirm QC Comments on PS&amp;E Shared Review (need A/C review)</v>
      </c>
      <c r="H78" t="str">
        <f ca="1"/>
        <v>New</v>
      </c>
      <c r="I78">
        <f ca="1"/>
        <v>0</v>
      </c>
      <c r="J78">
        <f ca="1"/>
        <v>0.5</v>
      </c>
      <c r="K78">
        <f ca="1"/>
        <v>60.5</v>
      </c>
      <c r="L78">
        <f ca="1"/>
        <v>50.5</v>
      </c>
      <c r="M78">
        <f ca="1"/>
        <v>10</v>
      </c>
      <c r="N78" s="3">
        <f ca="1"/>
        <v>46089.520833333343</v>
      </c>
      <c r="O78" t="b">
        <f ca="1"/>
        <v>1</v>
      </c>
      <c r="P78" cm="1">
        <f t="array" aca="1" ref="P78" ca="1">SUMPRODUCT(--('upcoming sprint dates'!B:B &lt;= N78), --('upcoming sprint dates'!B:B &gt;= TODAY()))</f>
        <v>24</v>
      </c>
      <c r="Q78">
        <f ca="1">SUM($J$2:J78)</f>
        <v>138</v>
      </c>
    </row>
    <row r="79" spans="1:17" x14ac:dyDescent="0.2">
      <c r="A79">
        <f ca="1"/>
        <v>46386</v>
      </c>
      <c r="B79" t="str">
        <f ca="1"/>
        <v>EA 74454 (61076) US 93 and SR 173 (Boulder) Preservation</v>
      </c>
      <c r="C79" t="str">
        <f ca="1"/>
        <v>Actively Working</v>
      </c>
      <c r="D79" t="str">
        <f ca="1"/>
        <v>QAQC Design</v>
      </c>
      <c r="E79" t="str">
        <f ca="1"/>
        <v>Alesha Jackson &lt;ajackson@dot.nv.gov&gt;</v>
      </c>
      <c r="F79" t="str">
        <f ca="1"/>
        <v>Signals Lighting and ITS</v>
      </c>
      <c r="G79" t="str">
        <f ca="1"/>
        <v>Confirm Specs review comments - QAQC Submittal</v>
      </c>
      <c r="H79" t="str">
        <f ca="1"/>
        <v>New</v>
      </c>
      <c r="I79">
        <f ca="1"/>
        <v>0</v>
      </c>
      <c r="J79">
        <f ca="1"/>
        <v>1</v>
      </c>
      <c r="K79">
        <f ca="1"/>
        <v>60.5</v>
      </c>
      <c r="L79">
        <f ca="1"/>
        <v>50.5</v>
      </c>
      <c r="M79">
        <f ca="1"/>
        <v>10</v>
      </c>
      <c r="N79" s="3">
        <f ca="1"/>
        <v>46089.520833333343</v>
      </c>
      <c r="O79" t="b">
        <f ca="1"/>
        <v>1</v>
      </c>
      <c r="P79" cm="1">
        <f t="array" aca="1" ref="P79" ca="1">SUMPRODUCT(--('upcoming sprint dates'!B:B &lt;= N79), --('upcoming sprint dates'!B:B &gt;= TODAY()))</f>
        <v>24</v>
      </c>
      <c r="Q79">
        <f ca="1">SUM($J$2:J79)</f>
        <v>139</v>
      </c>
    </row>
    <row r="80" spans="1:17" x14ac:dyDescent="0.2">
      <c r="A80">
        <f ca="1"/>
        <v>46386</v>
      </c>
      <c r="B80" t="str">
        <f ca="1"/>
        <v>EA 74454 (61076) US 93 and SR 173 (Boulder) Preservation</v>
      </c>
      <c r="C80" t="str">
        <f ca="1"/>
        <v>Actively Working</v>
      </c>
      <c r="D80" t="str">
        <f ca="1"/>
        <v>QAQC Design</v>
      </c>
      <c r="E80" t="str">
        <f ca="1"/>
        <v>Alesha Jackson &lt;ajackson@dot.nv.gov&gt;</v>
      </c>
      <c r="F80" t="str">
        <f ca="1"/>
        <v>Signals Lighting and ITS</v>
      </c>
      <c r="G80" t="str">
        <f ca="1"/>
        <v>Confirm QC Comments on QA/QC Internal Review</v>
      </c>
      <c r="H80" t="str">
        <f ca="1"/>
        <v>New</v>
      </c>
      <c r="I80">
        <f ca="1"/>
        <v>0</v>
      </c>
      <c r="J80">
        <f ca="1"/>
        <v>0.5</v>
      </c>
      <c r="K80">
        <f ca="1"/>
        <v>60.5</v>
      </c>
      <c r="L80">
        <f ca="1"/>
        <v>50.5</v>
      </c>
      <c r="M80">
        <f ca="1"/>
        <v>10</v>
      </c>
      <c r="N80" s="3">
        <f ca="1"/>
        <v>46089.520833333343</v>
      </c>
      <c r="O80" t="b">
        <f ca="1"/>
        <v>1</v>
      </c>
      <c r="P80" cm="1">
        <f t="array" aca="1" ref="P80" ca="1">SUMPRODUCT(--('upcoming sprint dates'!B:B &lt;= N80), --('upcoming sprint dates'!B:B &gt;= TODAY()))</f>
        <v>24</v>
      </c>
      <c r="Q80">
        <f ca="1">SUM($J$2:J80)</f>
        <v>139.5</v>
      </c>
    </row>
    <row r="81" spans="1:17" x14ac:dyDescent="0.2">
      <c r="A81">
        <f ca="1"/>
        <v>46386</v>
      </c>
      <c r="B81" t="str">
        <f ca="1"/>
        <v>EA 74454 (61076) US 93 and SR 173 (Boulder) Preservation</v>
      </c>
      <c r="C81" t="str">
        <f ca="1"/>
        <v>Actively Working</v>
      </c>
      <c r="D81" t="str">
        <f ca="1"/>
        <v>QAQC Design</v>
      </c>
      <c r="E81" t="str">
        <f ca="1"/>
        <v>Alesha Jackson &lt;ajackson@dot.nv.gov&gt;</v>
      </c>
      <c r="F81" t="str">
        <f ca="1"/>
        <v>Signals Lighting and ITS</v>
      </c>
      <c r="G81" t="str">
        <f ca="1"/>
        <v>Provide PS&amp;E Shared Review Comments</v>
      </c>
      <c r="H81" t="str">
        <f ca="1"/>
        <v>New</v>
      </c>
      <c r="I81">
        <f ca="1"/>
        <v>0</v>
      </c>
      <c r="J81">
        <f ca="1"/>
        <v>2</v>
      </c>
      <c r="K81">
        <f ca="1"/>
        <v>60.5</v>
      </c>
      <c r="L81">
        <f ca="1"/>
        <v>50.5</v>
      </c>
      <c r="M81">
        <f ca="1"/>
        <v>10</v>
      </c>
      <c r="N81" s="3">
        <f ca="1"/>
        <v>46089.520833333343</v>
      </c>
      <c r="O81" t="b">
        <f ca="1"/>
        <v>1</v>
      </c>
      <c r="P81" cm="1">
        <f t="array" aca="1" ref="P81" ca="1">SUMPRODUCT(--('upcoming sprint dates'!B:B &lt;= N81), --('upcoming sprint dates'!B:B &gt;= TODAY()))</f>
        <v>24</v>
      </c>
      <c r="Q81">
        <f ca="1">SUM($J$2:J81)</f>
        <v>141.5</v>
      </c>
    </row>
    <row r="82" spans="1:17" x14ac:dyDescent="0.2">
      <c r="A82">
        <f ca="1"/>
        <v>46386</v>
      </c>
      <c r="B82" t="str">
        <f ca="1"/>
        <v>EA 74454 (61076) US 93 and SR 173 (Boulder) Preservation</v>
      </c>
      <c r="C82" t="str">
        <f ca="1"/>
        <v>Actively Working</v>
      </c>
      <c r="D82" t="str">
        <f ca="1"/>
        <v>QAQC Design</v>
      </c>
      <c r="E82" t="str">
        <f ca="1"/>
        <v>Alesha Jackson &lt;ajackson@dot.nv.gov&gt;</v>
      </c>
      <c r="F82" t="str">
        <f ca="1"/>
        <v>Signals Lighting and ITS</v>
      </c>
      <c r="G82" t="str">
        <f ca="1"/>
        <v>Provide Comments QA/QC Internal Review</v>
      </c>
      <c r="H82" t="str">
        <f ca="1"/>
        <v>New</v>
      </c>
      <c r="I82">
        <f ca="1"/>
        <v>0</v>
      </c>
      <c r="J82">
        <f ca="1"/>
        <v>2</v>
      </c>
      <c r="K82">
        <f ca="1"/>
        <v>60.5</v>
      </c>
      <c r="L82">
        <f ca="1"/>
        <v>50.5</v>
      </c>
      <c r="M82">
        <f ca="1"/>
        <v>10</v>
      </c>
      <c r="N82" s="3">
        <f ca="1"/>
        <v>46089.520833333343</v>
      </c>
      <c r="O82" t="b">
        <f ca="1"/>
        <v>1</v>
      </c>
      <c r="P82" cm="1">
        <f t="array" aca="1" ref="P82" ca="1">SUMPRODUCT(--('upcoming sprint dates'!B:B &lt;= N82), --('upcoming sprint dates'!B:B &gt;= TODAY()))</f>
        <v>24</v>
      </c>
      <c r="Q82">
        <f ca="1">SUM($J$2:J82)</f>
        <v>143.5</v>
      </c>
    </row>
    <row r="83" spans="1:17" x14ac:dyDescent="0.2">
      <c r="A83">
        <f ca="1"/>
        <v>46386</v>
      </c>
      <c r="B83" t="str">
        <f ca="1"/>
        <v>EA 74454 (61076) US 93 and SR 173 (Boulder) Preservation</v>
      </c>
      <c r="C83" t="str">
        <f ca="1"/>
        <v>Actively Working</v>
      </c>
      <c r="D83" t="str">
        <f ca="1"/>
        <v>DOC Design</v>
      </c>
      <c r="E83" t="str">
        <f ca="1"/>
        <v>Alesha Jackson &lt;ajackson@dot.nv.gov&gt;</v>
      </c>
      <c r="F83" t="str">
        <f ca="1"/>
        <v>Signals Lighting and ITS</v>
      </c>
      <c r="G83" t="str">
        <f ca="1"/>
        <v>Confirm Specs review comments - QAQC Submittal</v>
      </c>
      <c r="H83" t="str">
        <f ca="1"/>
        <v>New</v>
      </c>
      <c r="I83">
        <f ca="1"/>
        <v>0</v>
      </c>
      <c r="J83">
        <f ca="1"/>
        <v>0.5</v>
      </c>
      <c r="K83">
        <f ca="1"/>
        <v>20.5</v>
      </c>
      <c r="L83">
        <f ca="1"/>
        <v>0</v>
      </c>
      <c r="M83">
        <f ca="1"/>
        <v>20.5</v>
      </c>
      <c r="N83" s="3">
        <f ca="1"/>
        <v>46377.5625</v>
      </c>
      <c r="O83" t="b">
        <f ca="1"/>
        <v>1</v>
      </c>
      <c r="P83" cm="1">
        <f t="array" aca="1" ref="P83" ca="1">SUMPRODUCT(--('upcoming sprint dates'!B:B &lt;= N83), --('upcoming sprint dates'!B:B &gt;= TODAY()))</f>
        <v>24</v>
      </c>
      <c r="Q83">
        <f ca="1">SUM($J$2:J83)</f>
        <v>144</v>
      </c>
    </row>
    <row r="84" spans="1:17" x14ac:dyDescent="0.2">
      <c r="A84">
        <f ca="1"/>
        <v>46386</v>
      </c>
      <c r="B84" t="str">
        <f ca="1"/>
        <v>EA 74454 (61076) US 93 and SR 173 (Boulder) Preservation</v>
      </c>
      <c r="C84" t="str">
        <f ca="1"/>
        <v>Actively Working</v>
      </c>
      <c r="D84" t="str">
        <f ca="1"/>
        <v>DOC Design</v>
      </c>
      <c r="E84" t="str">
        <f ca="1"/>
        <v>Alesha Jackson &lt;ajackson@dot.nv.gov&gt;</v>
      </c>
      <c r="F84" t="str">
        <f ca="1"/>
        <v>Signals Lighting and ITS</v>
      </c>
      <c r="G84" t="str">
        <f ca="1"/>
        <v>Address PS&amp;E  Shared Review Signal Comments</v>
      </c>
      <c r="H84" t="str">
        <f ca="1"/>
        <v>New</v>
      </c>
      <c r="I84">
        <f ca="1"/>
        <v>0</v>
      </c>
      <c r="J84">
        <f ca="1"/>
        <v>2</v>
      </c>
      <c r="K84">
        <f ca="1"/>
        <v>20.5</v>
      </c>
      <c r="L84">
        <f ca="1"/>
        <v>0</v>
      </c>
      <c r="M84">
        <f ca="1"/>
        <v>20.5</v>
      </c>
      <c r="N84" s="3">
        <f ca="1"/>
        <v>46377.5625</v>
      </c>
      <c r="O84" t="b">
        <f ca="1"/>
        <v>1</v>
      </c>
      <c r="P84" cm="1">
        <f t="array" aca="1" ref="P84" ca="1">SUMPRODUCT(--('upcoming sprint dates'!B:B &lt;= N84), --('upcoming sprint dates'!B:B &gt;= TODAY()))</f>
        <v>24</v>
      </c>
      <c r="Q84">
        <f ca="1">SUM($J$2:J84)</f>
        <v>146</v>
      </c>
    </row>
    <row r="85" spans="1:17" x14ac:dyDescent="0.2">
      <c r="A85">
        <f ca="1"/>
        <v>46386</v>
      </c>
      <c r="B85" t="str">
        <f ca="1"/>
        <v>EA 74454 (61076) US 93 and SR 173 (Boulder) Preservation</v>
      </c>
      <c r="C85" t="str">
        <f ca="1"/>
        <v>Actively Working</v>
      </c>
      <c r="D85" t="str">
        <f ca="1"/>
        <v>DOC Design</v>
      </c>
      <c r="E85" t="str">
        <f ca="1"/>
        <v>Alesha Jackson &lt;ajackson@dot.nv.gov&gt;</v>
      </c>
      <c r="F85" t="str">
        <f ca="1"/>
        <v>Signals Lighting and ITS</v>
      </c>
      <c r="G85" t="str">
        <f ca="1"/>
        <v>Address SIG IR Comments</v>
      </c>
      <c r="H85" t="str">
        <f ca="1"/>
        <v>New</v>
      </c>
      <c r="I85">
        <f ca="1"/>
        <v>0</v>
      </c>
      <c r="J85">
        <f ca="1"/>
        <v>2</v>
      </c>
      <c r="K85">
        <f ca="1"/>
        <v>20.5</v>
      </c>
      <c r="L85">
        <f ca="1"/>
        <v>0</v>
      </c>
      <c r="M85">
        <f ca="1"/>
        <v>20.5</v>
      </c>
      <c r="N85" s="3">
        <f ca="1"/>
        <v>46377.5625</v>
      </c>
      <c r="O85" t="b">
        <f ca="1"/>
        <v>1</v>
      </c>
      <c r="P85" cm="1">
        <f t="array" aca="1" ref="P85" ca="1">SUMPRODUCT(--('upcoming sprint dates'!B:B &lt;= N85), --('upcoming sprint dates'!B:B &gt;= TODAY()))</f>
        <v>24</v>
      </c>
      <c r="Q85">
        <f ca="1">SUM($J$2:J85)</f>
        <v>148</v>
      </c>
    </row>
    <row r="86" spans="1:17" x14ac:dyDescent="0.2">
      <c r="A86">
        <f ca="1"/>
        <v>46386</v>
      </c>
      <c r="B86" t="str">
        <f ca="1"/>
        <v>EA 74454 (61076) US 93 and SR 173 (Boulder) Preservation</v>
      </c>
      <c r="C86" t="str">
        <f ca="1"/>
        <v>Actively Working</v>
      </c>
      <c r="D86" t="str">
        <f ca="1"/>
        <v>DOC Design</v>
      </c>
      <c r="E86" t="str">
        <f ca="1"/>
        <v>Alesha Jackson &lt;ajackson@dot.nv.gov&gt;</v>
      </c>
      <c r="F86" t="str">
        <f ca="1"/>
        <v>Signals Lighting and ITS</v>
      </c>
      <c r="G86" t="str">
        <f ca="1"/>
        <v>Address PS&amp;E  Shared Review Lighting Comments</v>
      </c>
      <c r="H86" t="str">
        <f ca="1"/>
        <v>New</v>
      </c>
      <c r="I86">
        <f ca="1"/>
        <v>0</v>
      </c>
      <c r="J86">
        <f ca="1"/>
        <v>1</v>
      </c>
      <c r="K86">
        <f ca="1"/>
        <v>20.5</v>
      </c>
      <c r="L86">
        <f ca="1"/>
        <v>0</v>
      </c>
      <c r="M86">
        <f ca="1"/>
        <v>20.5</v>
      </c>
      <c r="N86" s="3">
        <f ca="1"/>
        <v>46377.5625</v>
      </c>
      <c r="O86" t="b">
        <f ca="1"/>
        <v>1</v>
      </c>
      <c r="P86" cm="1">
        <f t="array" aca="1" ref="P86" ca="1">SUMPRODUCT(--('upcoming sprint dates'!B:B &lt;= N86), --('upcoming sprint dates'!B:B &gt;= TODAY()))</f>
        <v>24</v>
      </c>
      <c r="Q86">
        <f ca="1">SUM($J$2:J86)</f>
        <v>149</v>
      </c>
    </row>
    <row r="87" spans="1:17" x14ac:dyDescent="0.2">
      <c r="A87">
        <f ca="1"/>
        <v>46386</v>
      </c>
      <c r="B87" t="str">
        <f ca="1"/>
        <v>EA 74454 (61076) US 93 and SR 173 (Boulder) Preservation</v>
      </c>
      <c r="C87" t="str">
        <f ca="1"/>
        <v>Actively Working</v>
      </c>
      <c r="D87" t="str">
        <f ca="1"/>
        <v>DOC Design</v>
      </c>
      <c r="E87" t="str">
        <f ca="1"/>
        <v>Alesha Jackson &lt;ajackson@dot.nv.gov&gt;</v>
      </c>
      <c r="F87" t="str">
        <f ca="1"/>
        <v>Signals Lighting and ITS</v>
      </c>
      <c r="G87" t="str">
        <f ca="1"/>
        <v>Address LTG IR Comments</v>
      </c>
      <c r="H87" t="str">
        <f ca="1"/>
        <v>New</v>
      </c>
      <c r="I87">
        <f ca="1"/>
        <v>0</v>
      </c>
      <c r="J87">
        <f ca="1"/>
        <v>2</v>
      </c>
      <c r="K87">
        <f ca="1"/>
        <v>20.5</v>
      </c>
      <c r="L87">
        <f ca="1"/>
        <v>0</v>
      </c>
      <c r="M87">
        <f ca="1"/>
        <v>20.5</v>
      </c>
      <c r="N87" s="3">
        <f ca="1"/>
        <v>46377.5625</v>
      </c>
      <c r="O87" t="b">
        <f ca="1"/>
        <v>1</v>
      </c>
      <c r="P87" cm="1">
        <f t="array" aca="1" ref="P87" ca="1">SUMPRODUCT(--('upcoming sprint dates'!B:B &lt;= N87), --('upcoming sprint dates'!B:B &gt;= TODAY()))</f>
        <v>24</v>
      </c>
      <c r="Q87">
        <f ca="1">SUM($J$2:J87)</f>
        <v>151</v>
      </c>
    </row>
    <row r="88" spans="1:17" x14ac:dyDescent="0.2">
      <c r="A88">
        <f ca="1"/>
        <v>46386</v>
      </c>
      <c r="B88" t="str">
        <f ca="1"/>
        <v>EA 74454 (61076) US 93 and SR 173 (Boulder) Preservation</v>
      </c>
      <c r="C88" t="str">
        <f ca="1"/>
        <v>Actively Working</v>
      </c>
      <c r="D88" t="str">
        <f ca="1"/>
        <v>DOC Design</v>
      </c>
      <c r="E88" t="str">
        <f ca="1"/>
        <v>Alesha Jackson &lt;ajackson@dot.nv.gov&gt;</v>
      </c>
      <c r="F88" t="str">
        <f ca="1"/>
        <v>Signals Lighting and ITS</v>
      </c>
      <c r="G88" t="str">
        <f ca="1"/>
        <v>Provide PS&amp;E Shared Review Comments $</v>
      </c>
      <c r="H88" t="str">
        <f ca="1"/>
        <v>New</v>
      </c>
      <c r="I88">
        <f ca="1"/>
        <v>0</v>
      </c>
      <c r="J88">
        <f ca="1"/>
        <v>2</v>
      </c>
      <c r="K88">
        <f ca="1"/>
        <v>20.5</v>
      </c>
      <c r="L88">
        <f ca="1"/>
        <v>0</v>
      </c>
      <c r="M88">
        <f ca="1"/>
        <v>20.5</v>
      </c>
      <c r="N88" s="3">
        <f ca="1"/>
        <v>46377.5625</v>
      </c>
      <c r="O88" t="b">
        <f ca="1"/>
        <v>1</v>
      </c>
      <c r="P88" cm="1">
        <f t="array" aca="1" ref="P88" ca="1">SUMPRODUCT(--('upcoming sprint dates'!B:B &lt;= N88), --('upcoming sprint dates'!B:B &gt;= TODAY()))</f>
        <v>24</v>
      </c>
      <c r="Q88">
        <f ca="1">SUM($J$2:J88)</f>
        <v>153</v>
      </c>
    </row>
    <row r="89" spans="1:17" x14ac:dyDescent="0.2">
      <c r="A89">
        <f ca="1"/>
        <v>46386</v>
      </c>
      <c r="B89" t="str">
        <f ca="1"/>
        <v>EA 74454 (61076) US 93 and SR 173 (Boulder) Preservation</v>
      </c>
      <c r="C89" t="str">
        <f ca="1"/>
        <v>Actively Working</v>
      </c>
      <c r="D89" t="str">
        <f ca="1"/>
        <v>DOC Design</v>
      </c>
      <c r="E89" t="str">
        <f ca="1"/>
        <v>Alesha Jackson &lt;ajackson@dot.nv.gov&gt;</v>
      </c>
      <c r="F89" t="str">
        <f ca="1"/>
        <v>Signals Lighting and ITS</v>
      </c>
      <c r="G89" t="str">
        <f ca="1"/>
        <v>Splice Diagrams</v>
      </c>
      <c r="H89" t="str">
        <f ca="1"/>
        <v>New</v>
      </c>
      <c r="I89">
        <f ca="1"/>
        <v>0</v>
      </c>
      <c r="J89">
        <f ca="1"/>
        <v>1</v>
      </c>
      <c r="K89">
        <f ca="1"/>
        <v>20.5</v>
      </c>
      <c r="L89">
        <f ca="1"/>
        <v>0</v>
      </c>
      <c r="M89">
        <f ca="1"/>
        <v>20.5</v>
      </c>
      <c r="N89" s="3">
        <f ca="1"/>
        <v>46377.5625</v>
      </c>
      <c r="O89" t="b">
        <f ca="1"/>
        <v>1</v>
      </c>
      <c r="P89" cm="1">
        <f t="array" aca="1" ref="P89" ca="1">SUMPRODUCT(--('upcoming sprint dates'!B:B &lt;= N89), --('upcoming sprint dates'!B:B &gt;= TODAY()))</f>
        <v>24</v>
      </c>
      <c r="Q89">
        <f ca="1">SUM($J$2:J89)</f>
        <v>154</v>
      </c>
    </row>
    <row r="90" spans="1:17" x14ac:dyDescent="0.2">
      <c r="A90">
        <f ca="1"/>
        <v>46386</v>
      </c>
      <c r="B90" t="str">
        <f ca="1"/>
        <v>EA 74454 (61076) US 93 and SR 173 (Boulder) Preservation</v>
      </c>
      <c r="C90" t="str">
        <f ca="1"/>
        <v>Actively Working</v>
      </c>
      <c r="D90" t="str">
        <f ca="1"/>
        <v>DOC Design</v>
      </c>
      <c r="E90" t="str">
        <f ca="1"/>
        <v>Alesha Jackson &lt;ajackson@dot.nv.gov&gt;</v>
      </c>
      <c r="F90" t="str">
        <f ca="1"/>
        <v>Signals Lighting and ITS</v>
      </c>
      <c r="G90" t="str">
        <f ca="1"/>
        <v>Confirm QC Comments on PS&amp;E Shared Review (need A/C review)</v>
      </c>
      <c r="H90" t="str">
        <f ca="1"/>
        <v>New</v>
      </c>
      <c r="I90">
        <f ca="1"/>
        <v>0</v>
      </c>
      <c r="J90">
        <f ca="1"/>
        <v>0.5</v>
      </c>
      <c r="K90">
        <f ca="1"/>
        <v>20.5</v>
      </c>
      <c r="L90">
        <f ca="1"/>
        <v>0</v>
      </c>
      <c r="M90">
        <f ca="1"/>
        <v>20.5</v>
      </c>
      <c r="N90" s="3">
        <f ca="1"/>
        <v>46377.5625</v>
      </c>
      <c r="O90" t="b">
        <f ca="1"/>
        <v>1</v>
      </c>
      <c r="P90" cm="1">
        <f t="array" aca="1" ref="P90" ca="1">SUMPRODUCT(--('upcoming sprint dates'!B:B &lt;= N90), --('upcoming sprint dates'!B:B &gt;= TODAY()))</f>
        <v>24</v>
      </c>
      <c r="Q90">
        <f ca="1">SUM($J$2:J90)</f>
        <v>154.5</v>
      </c>
    </row>
    <row r="91" spans="1:17" x14ac:dyDescent="0.2">
      <c r="A91">
        <f ca="1"/>
        <v>46386</v>
      </c>
      <c r="B91" t="str">
        <f ca="1"/>
        <v>EA 74454 (61076) US 93 and SR 173 (Boulder) Preservation</v>
      </c>
      <c r="C91" t="str">
        <f ca="1"/>
        <v>Actively Working</v>
      </c>
      <c r="D91" t="str">
        <f ca="1"/>
        <v>DOC Design</v>
      </c>
      <c r="E91" t="str">
        <f ca="1"/>
        <v>Alesha Jackson &lt;ajackson@dot.nv.gov&gt;</v>
      </c>
      <c r="F91" t="str">
        <f ca="1"/>
        <v>Signals Lighting and ITS</v>
      </c>
      <c r="G91" t="str">
        <f ca="1"/>
        <v>Review DOC Special Provisions</v>
      </c>
      <c r="H91" t="str">
        <f ca="1"/>
        <v>New</v>
      </c>
      <c r="I91">
        <f ca="1"/>
        <v>0</v>
      </c>
      <c r="J91">
        <f ca="1"/>
        <v>0.5</v>
      </c>
      <c r="K91">
        <f ca="1"/>
        <v>20.5</v>
      </c>
      <c r="L91">
        <f ca="1"/>
        <v>0</v>
      </c>
      <c r="M91">
        <f ca="1"/>
        <v>20.5</v>
      </c>
      <c r="N91" s="3">
        <f ca="1"/>
        <v>46377.5625</v>
      </c>
      <c r="O91" t="b">
        <f ca="1"/>
        <v>1</v>
      </c>
      <c r="P91" cm="1">
        <f t="array" aca="1" ref="P91" ca="1">SUMPRODUCT(--('upcoming sprint dates'!B:B &lt;= N91), --('upcoming sprint dates'!B:B &gt;= TODAY()))</f>
        <v>24</v>
      </c>
      <c r="Q91">
        <f ca="1">SUM($J$2:J91)</f>
        <v>155</v>
      </c>
    </row>
    <row r="92" spans="1:17" x14ac:dyDescent="0.2">
      <c r="A92">
        <f ca="1"/>
        <v>46386</v>
      </c>
      <c r="B92" t="str">
        <f ca="1"/>
        <v>EA 74454 (61076) US 93 and SR 173 (Boulder) Preservation</v>
      </c>
      <c r="C92" t="str">
        <f ca="1"/>
        <v>Actively Working</v>
      </c>
      <c r="D92" t="str">
        <f ca="1"/>
        <v>DOC Design</v>
      </c>
      <c r="E92" t="str">
        <f ca="1"/>
        <v>Alesha Jackson &lt;ajackson@dot.nv.gov&gt;</v>
      </c>
      <c r="F92" t="str">
        <f ca="1"/>
        <v>Signals Lighting and ITS</v>
      </c>
      <c r="G92" t="str">
        <f ca="1"/>
        <v>DOC Compile and Submit</v>
      </c>
      <c r="H92" t="str">
        <f ca="1"/>
        <v>New</v>
      </c>
      <c r="I92">
        <f ca="1"/>
        <v>0</v>
      </c>
      <c r="J92">
        <f ca="1"/>
        <v>2</v>
      </c>
      <c r="K92">
        <f ca="1"/>
        <v>20.5</v>
      </c>
      <c r="L92">
        <f ca="1"/>
        <v>0</v>
      </c>
      <c r="M92">
        <f ca="1"/>
        <v>20.5</v>
      </c>
      <c r="N92" s="3">
        <f ca="1"/>
        <v>46377.5625</v>
      </c>
      <c r="O92" t="b">
        <f ca="1"/>
        <v>1</v>
      </c>
      <c r="P92" cm="1">
        <f t="array" aca="1" ref="P92" ca="1">SUMPRODUCT(--('upcoming sprint dates'!B:B &lt;= N92), --('upcoming sprint dates'!B:B &gt;= TODAY()))</f>
        <v>24</v>
      </c>
      <c r="Q92">
        <f ca="1">SUM($J$2:J92)</f>
        <v>157</v>
      </c>
    </row>
    <row r="93" spans="1:17" x14ac:dyDescent="0.2">
      <c r="A93">
        <f ca="1"/>
        <v>46386</v>
      </c>
      <c r="B93" t="str">
        <f ca="1"/>
        <v>EA 74454 (61076) US 93 and SR 173 (Boulder) Preservation</v>
      </c>
      <c r="C93" t="str">
        <f ca="1"/>
        <v>Actively Working</v>
      </c>
      <c r="D93" t="str">
        <f ca="1"/>
        <v>DOC Design</v>
      </c>
      <c r="E93" t="str">
        <f ca="1"/>
        <v>Alesha Jackson &lt;ajackson@dot.nv.gov&gt;</v>
      </c>
      <c r="F93" t="str">
        <f ca="1"/>
        <v>Signals Lighting and ITS</v>
      </c>
      <c r="G93" t="str">
        <f ca="1"/>
        <v>Plot &amp; Submit to Roadway</v>
      </c>
      <c r="H93" t="str">
        <f ca="1"/>
        <v>New</v>
      </c>
      <c r="I93">
        <f ca="1"/>
        <v>0</v>
      </c>
      <c r="J93">
        <f ca="1"/>
        <v>1</v>
      </c>
      <c r="K93">
        <f ca="1"/>
        <v>20.5</v>
      </c>
      <c r="L93">
        <f ca="1"/>
        <v>0</v>
      </c>
      <c r="M93">
        <f ca="1"/>
        <v>20.5</v>
      </c>
      <c r="N93" s="3">
        <f ca="1"/>
        <v>46377.5625</v>
      </c>
      <c r="O93" t="b">
        <f ca="1"/>
        <v>1</v>
      </c>
      <c r="P93" cm="1">
        <f t="array" aca="1" ref="P93" ca="1">SUMPRODUCT(--('upcoming sprint dates'!B:B &lt;= N93), --('upcoming sprint dates'!B:B &gt;= TODAY()))</f>
        <v>24</v>
      </c>
      <c r="Q93">
        <f ca="1">SUM($J$2:J93)</f>
        <v>158</v>
      </c>
    </row>
    <row r="94" spans="1:17" x14ac:dyDescent="0.2">
      <c r="A94">
        <f ca="1"/>
        <v>46386</v>
      </c>
      <c r="B94" t="str">
        <f ca="1"/>
        <v>EA 74454 (61076) US 93 and SR 173 (Boulder) Preservation</v>
      </c>
      <c r="C94" t="str">
        <f ca="1"/>
        <v>Actively Working</v>
      </c>
      <c r="D94" t="str">
        <f ca="1"/>
        <v>DOC Design</v>
      </c>
      <c r="E94" t="str">
        <f ca="1"/>
        <v>Alesha Jackson &lt;ajackson@dot.nv.gov&gt;</v>
      </c>
      <c r="F94" t="str">
        <f ca="1"/>
        <v>Signals Lighting and ITS</v>
      </c>
      <c r="G94" t="str">
        <f ca="1"/>
        <v>Project Closeout</v>
      </c>
      <c r="H94" t="str">
        <f ca="1"/>
        <v>New</v>
      </c>
      <c r="I94">
        <f ca="1"/>
        <v>0</v>
      </c>
      <c r="J94">
        <f ca="1"/>
        <v>1</v>
      </c>
      <c r="K94">
        <f ca="1"/>
        <v>20.5</v>
      </c>
      <c r="L94">
        <f ca="1"/>
        <v>0</v>
      </c>
      <c r="M94">
        <f ca="1"/>
        <v>20.5</v>
      </c>
      <c r="N94" s="3">
        <f ca="1"/>
        <v>46377.5625</v>
      </c>
      <c r="O94" t="b">
        <f ca="1"/>
        <v>1</v>
      </c>
      <c r="P94" cm="1">
        <f t="array" aca="1" ref="P94" ca="1">SUMPRODUCT(--('upcoming sprint dates'!B:B &lt;= N94), --('upcoming sprint dates'!B:B &gt;= TODAY()))</f>
        <v>24</v>
      </c>
      <c r="Q94">
        <f ca="1">SUM($J$2:J94)</f>
        <v>159</v>
      </c>
    </row>
    <row r="95" spans="1:17" x14ac:dyDescent="0.2">
      <c r="A95">
        <f ca="1"/>
        <v>46386</v>
      </c>
      <c r="B95" t="str">
        <f ca="1"/>
        <v>EA 74454 (61076) US 93 and SR 173 (Boulder) Preservation</v>
      </c>
      <c r="C95" t="str">
        <f ca="1"/>
        <v>Actively Working</v>
      </c>
      <c r="D95" t="str">
        <f ca="1"/>
        <v>DOC Design</v>
      </c>
      <c r="E95" t="str">
        <f ca="1"/>
        <v>Alesha Jackson &lt;ajackson@dot.nv.gov&gt;</v>
      </c>
      <c r="F95" t="str">
        <f ca="1"/>
        <v>Signals Lighting and ITS</v>
      </c>
      <c r="G95" t="str">
        <f ca="1"/>
        <v>ITS Devices Added to Spreadsheet</v>
      </c>
      <c r="H95" t="str">
        <f ca="1"/>
        <v>New</v>
      </c>
      <c r="I95">
        <f ca="1"/>
        <v>0</v>
      </c>
      <c r="J95">
        <f ca="1"/>
        <v>0.5</v>
      </c>
      <c r="K95">
        <f ca="1"/>
        <v>20.5</v>
      </c>
      <c r="L95">
        <f ca="1"/>
        <v>0</v>
      </c>
      <c r="M95">
        <f ca="1"/>
        <v>20.5</v>
      </c>
      <c r="N95" s="3">
        <f ca="1"/>
        <v>46377.5625</v>
      </c>
      <c r="O95" t="b">
        <f ca="1"/>
        <v>1</v>
      </c>
      <c r="P95" cm="1">
        <f t="array" aca="1" ref="P95" ca="1">SUMPRODUCT(--('upcoming sprint dates'!B:B &lt;= N95), --('upcoming sprint dates'!B:B &gt;= TODAY()))</f>
        <v>24</v>
      </c>
      <c r="Q95">
        <f ca="1">SUM($J$2:J95)</f>
        <v>159.5</v>
      </c>
    </row>
    <row r="96" spans="1:17" x14ac:dyDescent="0.2">
      <c r="A96">
        <f ca="1"/>
        <v>46386</v>
      </c>
      <c r="B96" t="str">
        <f ca="1"/>
        <v>EA 74454 (61076) US 93 and SR 173 (Boulder) Preservation</v>
      </c>
      <c r="C96" t="str">
        <f ca="1"/>
        <v>Actively Working</v>
      </c>
      <c r="D96" t="str">
        <f ca="1"/>
        <v>DOC Design</v>
      </c>
      <c r="E96" t="str">
        <f ca="1"/>
        <v>Alesha Jackson &lt;ajackson@dot.nv.gov&gt;</v>
      </c>
      <c r="F96" t="str">
        <f ca="1"/>
        <v>Signals Lighting and ITS</v>
      </c>
      <c r="G96" t="str">
        <f ca="1"/>
        <v>Structure List &amp; Estimate</v>
      </c>
      <c r="H96" t="str">
        <f ca="1"/>
        <v>New</v>
      </c>
      <c r="I96">
        <f ca="1"/>
        <v>0</v>
      </c>
      <c r="J96">
        <f ca="1"/>
        <v>2</v>
      </c>
      <c r="K96">
        <f ca="1"/>
        <v>20.5</v>
      </c>
      <c r="L96">
        <f ca="1"/>
        <v>0</v>
      </c>
      <c r="M96">
        <f ca="1"/>
        <v>20.5</v>
      </c>
      <c r="N96" s="3">
        <f ca="1"/>
        <v>46377.5625</v>
      </c>
      <c r="O96" t="b">
        <f ca="1"/>
        <v>1</v>
      </c>
      <c r="P96" cm="1">
        <f t="array" aca="1" ref="P96" ca="1">SUMPRODUCT(--('upcoming sprint dates'!B:B &lt;= N96), --('upcoming sprint dates'!B:B &gt;= TODAY()))</f>
        <v>24</v>
      </c>
      <c r="Q96">
        <f ca="1">SUM($J$2:J96)</f>
        <v>161.5</v>
      </c>
    </row>
    <row r="97" spans="1:17" x14ac:dyDescent="0.2">
      <c r="A97">
        <f ca="1"/>
        <v>46386</v>
      </c>
      <c r="B97" t="str">
        <f ca="1"/>
        <v>EA 74454 (61076) US 93 and SR 173 (Boulder) Preservation</v>
      </c>
      <c r="C97" t="str">
        <f ca="1"/>
        <v>Actively Working</v>
      </c>
      <c r="D97" t="str">
        <f ca="1"/>
        <v>DOC Design</v>
      </c>
      <c r="E97" t="str">
        <f ca="1"/>
        <v>Alesha Jackson &lt;ajackson@dot.nv.gov&gt;</v>
      </c>
      <c r="F97" t="str">
        <f ca="1"/>
        <v>Signals Lighting and ITS</v>
      </c>
      <c r="G97" t="str">
        <f ca="1"/>
        <v>Provide PS&amp;E Shared Review Comments</v>
      </c>
      <c r="H97" t="str">
        <f ca="1"/>
        <v>New</v>
      </c>
      <c r="I97">
        <f ca="1"/>
        <v>0</v>
      </c>
      <c r="J97">
        <f ca="1"/>
        <v>2</v>
      </c>
      <c r="K97">
        <f ca="1"/>
        <v>20.5</v>
      </c>
      <c r="L97">
        <f ca="1"/>
        <v>0</v>
      </c>
      <c r="M97">
        <f ca="1"/>
        <v>20.5</v>
      </c>
      <c r="N97" s="3">
        <f ca="1"/>
        <v>46377.5625</v>
      </c>
      <c r="O97" t="b">
        <f ca="1"/>
        <v>1</v>
      </c>
      <c r="P97" cm="1">
        <f t="array" aca="1" ref="P97" ca="1">SUMPRODUCT(--('upcoming sprint dates'!B:B &lt;= N97), --('upcoming sprint dates'!B:B &gt;= TODAY()))</f>
        <v>24</v>
      </c>
      <c r="Q97">
        <f ca="1">SUM($J$2:J97)</f>
        <v>163.5</v>
      </c>
    </row>
    <row r="98" spans="1:17" x14ac:dyDescent="0.2">
      <c r="A98">
        <f ca="1"/>
        <v>46386</v>
      </c>
      <c r="B98" t="str">
        <f ca="1"/>
        <v>EA 74454 (61076) US 93 and SR 173 (Boulder) Preservation</v>
      </c>
      <c r="C98" t="str">
        <f ca="1"/>
        <v>Actively Working</v>
      </c>
      <c r="D98" t="str">
        <f ca="1"/>
        <v>DOC Design</v>
      </c>
      <c r="E98" t="str">
        <f ca="1"/>
        <v>Alesha Jackson &lt;ajackson@dot.nv.gov&gt;</v>
      </c>
      <c r="F98" t="str">
        <f ca="1"/>
        <v>Signals Lighting and ITS</v>
      </c>
      <c r="G98" t="str">
        <f ca="1"/>
        <v>Confirm QC Comments on PS&amp;E Shared Review (need A/C review)</v>
      </c>
      <c r="H98" t="str">
        <f ca="1"/>
        <v>New</v>
      </c>
      <c r="I98">
        <f ca="1"/>
        <v>0</v>
      </c>
      <c r="J98">
        <f ca="1"/>
        <v>0.5</v>
      </c>
      <c r="K98">
        <f ca="1"/>
        <v>20.5</v>
      </c>
      <c r="L98">
        <f ca="1"/>
        <v>0</v>
      </c>
      <c r="M98">
        <f ca="1"/>
        <v>20.5</v>
      </c>
      <c r="N98" s="3">
        <f ca="1"/>
        <v>46377.5625</v>
      </c>
      <c r="O98" t="b">
        <f ca="1"/>
        <v>1</v>
      </c>
      <c r="P98" cm="1">
        <f t="array" aca="1" ref="P98" ca="1">SUMPRODUCT(--('upcoming sprint dates'!B:B &lt;= N98), --('upcoming sprint dates'!B:B &gt;= TODAY()))</f>
        <v>24</v>
      </c>
      <c r="Q98">
        <f ca="1">SUM($J$2:J98)</f>
        <v>164</v>
      </c>
    </row>
    <row r="99" spans="1:17" x14ac:dyDescent="0.2">
      <c r="A99">
        <f ca="1"/>
        <v>45827</v>
      </c>
      <c r="B99" t="str">
        <f ca="1"/>
        <v>EA 74462 / 61079 - IR215 Windmill to South Valley View</v>
      </c>
      <c r="C99" t="str">
        <f ca="1"/>
        <v>Actively Working</v>
      </c>
      <c r="D99" t="str">
        <f ca="1"/>
        <v>Post-DOC Design</v>
      </c>
      <c r="E99" t="str">
        <f ca="1"/>
        <v>Katelyn Sasaki &lt;ksasaki.ctr@dot.nv.gov&gt;</v>
      </c>
      <c r="F99" t="str">
        <f ca="1"/>
        <v>Signals Lighting and ITS</v>
      </c>
      <c r="G99" t="str">
        <f ca="1"/>
        <v>BRAT Report Review</v>
      </c>
      <c r="H99" t="str">
        <f ca="1"/>
        <v>New</v>
      </c>
      <c r="I99">
        <f ca="1"/>
        <v>0</v>
      </c>
      <c r="J99">
        <f ca="1"/>
        <v>0.5</v>
      </c>
      <c r="K99">
        <f ca="1"/>
        <v>0.5</v>
      </c>
      <c r="L99">
        <f ca="1"/>
        <v>0</v>
      </c>
      <c r="M99">
        <f ca="1"/>
        <v>0.5</v>
      </c>
      <c r="N99" s="3">
        <f ca="1"/>
        <v>45593.520833333343</v>
      </c>
      <c r="O99" t="b">
        <f ca="1"/>
        <v>1</v>
      </c>
      <c r="P99" cm="1">
        <f t="array" aca="1" ref="P99" ca="1">SUMPRODUCT(--('upcoming sprint dates'!B:B &lt;= N99), --('upcoming sprint dates'!B:B &gt;= TODAY()))</f>
        <v>7</v>
      </c>
      <c r="Q99">
        <f ca="1">SUM($J$2:J99)</f>
        <v>164.5</v>
      </c>
    </row>
    <row r="100" spans="1:17" x14ac:dyDescent="0.2">
      <c r="A100">
        <f ca="1"/>
        <v>56358</v>
      </c>
      <c r="B100" t="str">
        <f ca="1"/>
        <v>EA 74491 US-50 Carson to Spooner</v>
      </c>
      <c r="C100" t="str">
        <f ca="1"/>
        <v>Actively Working</v>
      </c>
      <c r="D100" t="str">
        <f ca="1"/>
        <v>Doc Design</v>
      </c>
      <c r="E100" t="str">
        <f ca="1"/>
        <v>Pete Rosenberg &lt;PRosenberg@dot.nv.gov&gt;</v>
      </c>
      <c r="F100" t="str">
        <f ca="1"/>
        <v>Signals Lighting and ITS</v>
      </c>
      <c r="G100" t="str">
        <f ca="1"/>
        <v>Address ITS IR comments</v>
      </c>
      <c r="H100" t="str">
        <f ca="1"/>
        <v>New</v>
      </c>
      <c r="I100">
        <f ca="1"/>
        <v>0</v>
      </c>
      <c r="J100">
        <f ca="1"/>
        <v>2</v>
      </c>
      <c r="K100">
        <f ca="1"/>
        <v>26.5</v>
      </c>
      <c r="L100">
        <f ca="1"/>
        <v>0</v>
      </c>
      <c r="M100">
        <f ca="1"/>
        <v>26.5</v>
      </c>
      <c r="N100" s="3">
        <f ca="1"/>
        <v>45955.520833333343</v>
      </c>
      <c r="O100" t="b">
        <f ca="1"/>
        <v>1</v>
      </c>
      <c r="P100" cm="1">
        <f t="array" aca="1" ref="P100" ca="1">SUMPRODUCT(--('upcoming sprint dates'!B:B &lt;= N100), --('upcoming sprint dates'!B:B &gt;= TODAY()))</f>
        <v>24</v>
      </c>
      <c r="Q100">
        <f ca="1">SUM($J$2:J100)</f>
        <v>166.5</v>
      </c>
    </row>
    <row r="101" spans="1:17" x14ac:dyDescent="0.2">
      <c r="A101">
        <f ca="1"/>
        <v>56358</v>
      </c>
      <c r="B101" t="str">
        <f ca="1"/>
        <v>EA 74491 US-50 Carson to Spooner</v>
      </c>
      <c r="C101" t="str">
        <f ca="1"/>
        <v>Actively Working</v>
      </c>
      <c r="D101" t="str">
        <f ca="1"/>
        <v>Doc Design</v>
      </c>
      <c r="E101" t="str">
        <f ca="1"/>
        <v>Pete Rosenberg &lt;PRosenberg@dot.nv.gov&gt;</v>
      </c>
      <c r="F101" t="str">
        <f ca="1"/>
        <v>Signals Lighting and ITS</v>
      </c>
      <c r="G101" t="str">
        <f ca="1"/>
        <v>Address LTG IR Comments</v>
      </c>
      <c r="H101" t="str">
        <f ca="1"/>
        <v>New</v>
      </c>
      <c r="I101">
        <f ca="1"/>
        <v>0</v>
      </c>
      <c r="J101">
        <f ca="1"/>
        <v>2</v>
      </c>
      <c r="K101">
        <f ca="1"/>
        <v>26.5</v>
      </c>
      <c r="L101">
        <f ca="1"/>
        <v>0</v>
      </c>
      <c r="M101">
        <f ca="1"/>
        <v>26.5</v>
      </c>
      <c r="N101" s="3">
        <f ca="1"/>
        <v>45955.520833333343</v>
      </c>
      <c r="O101" t="b">
        <f ca="1"/>
        <v>1</v>
      </c>
      <c r="P101" cm="1">
        <f t="array" aca="1" ref="P101" ca="1">SUMPRODUCT(--('upcoming sprint dates'!B:B &lt;= N101), --('upcoming sprint dates'!B:B &gt;= TODAY()))</f>
        <v>24</v>
      </c>
      <c r="Q101">
        <f ca="1">SUM($J$2:J101)</f>
        <v>168.5</v>
      </c>
    </row>
    <row r="102" spans="1:17" x14ac:dyDescent="0.2">
      <c r="A102">
        <f ca="1"/>
        <v>56358</v>
      </c>
      <c r="B102" t="str">
        <f ca="1"/>
        <v>EA 74491 US-50 Carson to Spooner</v>
      </c>
      <c r="C102" t="str">
        <f ca="1"/>
        <v>Actively Working</v>
      </c>
      <c r="D102" t="str">
        <f ca="1"/>
        <v>Doc Design</v>
      </c>
      <c r="E102" t="str">
        <f ca="1"/>
        <v>Pete Rosenberg &lt;PRosenberg@dot.nv.gov&gt;</v>
      </c>
      <c r="F102" t="str">
        <f ca="1"/>
        <v>Signals Lighting and ITS</v>
      </c>
      <c r="G102" t="str">
        <f ca="1"/>
        <v>Address PS&amp;E  Shared Review ITS Comments</v>
      </c>
      <c r="H102" t="str">
        <f ca="1"/>
        <v>New</v>
      </c>
      <c r="I102">
        <f ca="1"/>
        <v>0</v>
      </c>
      <c r="J102">
        <f ca="1"/>
        <v>2</v>
      </c>
      <c r="K102">
        <f ca="1"/>
        <v>26.5</v>
      </c>
      <c r="L102">
        <f ca="1"/>
        <v>0</v>
      </c>
      <c r="M102">
        <f ca="1"/>
        <v>26.5</v>
      </c>
      <c r="N102" s="3">
        <f ca="1"/>
        <v>45955.520833333343</v>
      </c>
      <c r="O102" t="b">
        <f ca="1"/>
        <v>1</v>
      </c>
      <c r="P102" cm="1">
        <f t="array" aca="1" ref="P102" ca="1">SUMPRODUCT(--('upcoming sprint dates'!B:B &lt;= N102), --('upcoming sprint dates'!B:B &gt;= TODAY()))</f>
        <v>24</v>
      </c>
      <c r="Q102">
        <f ca="1">SUM($J$2:J102)</f>
        <v>170.5</v>
      </c>
    </row>
    <row r="103" spans="1:17" x14ac:dyDescent="0.2">
      <c r="A103">
        <f ca="1"/>
        <v>56358</v>
      </c>
      <c r="B103" t="str">
        <f ca="1"/>
        <v>EA 74491 US-50 Carson to Spooner</v>
      </c>
      <c r="C103" t="str">
        <f ca="1"/>
        <v>Actively Working</v>
      </c>
      <c r="D103" t="str">
        <f ca="1"/>
        <v>Doc Design</v>
      </c>
      <c r="E103" t="str">
        <f ca="1"/>
        <v>Pete Rosenberg &lt;PRosenberg@dot.nv.gov&gt;</v>
      </c>
      <c r="F103" t="str">
        <f ca="1"/>
        <v>Signals Lighting and ITS</v>
      </c>
      <c r="G103" t="str">
        <f ca="1"/>
        <v>Address PS&amp;E  Shared Review Lighting Comments</v>
      </c>
      <c r="H103" t="str">
        <f ca="1"/>
        <v>New</v>
      </c>
      <c r="I103">
        <f ca="1"/>
        <v>0</v>
      </c>
      <c r="J103">
        <f ca="1"/>
        <v>1</v>
      </c>
      <c r="K103">
        <f ca="1"/>
        <v>26.5</v>
      </c>
      <c r="L103">
        <f ca="1"/>
        <v>0</v>
      </c>
      <c r="M103">
        <f ca="1"/>
        <v>26.5</v>
      </c>
      <c r="N103" s="3">
        <f ca="1"/>
        <v>45955.520833333343</v>
      </c>
      <c r="O103" t="b">
        <f ca="1"/>
        <v>1</v>
      </c>
      <c r="P103" cm="1">
        <f t="array" aca="1" ref="P103" ca="1">SUMPRODUCT(--('upcoming sprint dates'!B:B &lt;= N103), --('upcoming sprint dates'!B:B &gt;= TODAY()))</f>
        <v>24</v>
      </c>
      <c r="Q103">
        <f ca="1">SUM($J$2:J103)</f>
        <v>171.5</v>
      </c>
    </row>
    <row r="104" spans="1:17" x14ac:dyDescent="0.2">
      <c r="A104">
        <f ca="1"/>
        <v>56358</v>
      </c>
      <c r="B104" t="str">
        <f ca="1"/>
        <v>EA 74491 US-50 Carson to Spooner</v>
      </c>
      <c r="C104" t="str">
        <f ca="1"/>
        <v>Actively Working</v>
      </c>
      <c r="D104" t="str">
        <f ca="1"/>
        <v>Doc Design</v>
      </c>
      <c r="E104" t="str">
        <f ca="1"/>
        <v>Pete Rosenberg &lt;PRosenberg@dot.nv.gov&gt;</v>
      </c>
      <c r="F104" t="str">
        <f ca="1"/>
        <v>Signals Lighting and ITS</v>
      </c>
      <c r="G104" t="str">
        <f ca="1"/>
        <v>Confirm QC Comments on PS&amp;E Shared Review (need A/C review)</v>
      </c>
      <c r="H104" t="str">
        <f ca="1"/>
        <v>New</v>
      </c>
      <c r="I104">
        <f ca="1"/>
        <v>0</v>
      </c>
      <c r="J104">
        <f ca="1"/>
        <v>1</v>
      </c>
      <c r="K104">
        <f ca="1"/>
        <v>26.5</v>
      </c>
      <c r="L104">
        <f ca="1"/>
        <v>0</v>
      </c>
      <c r="M104">
        <f ca="1"/>
        <v>26.5</v>
      </c>
      <c r="N104" s="3">
        <f ca="1"/>
        <v>45955.520833333343</v>
      </c>
      <c r="O104" t="b">
        <f ca="1"/>
        <v>1</v>
      </c>
      <c r="P104" cm="1">
        <f t="array" aca="1" ref="P104" ca="1">SUMPRODUCT(--('upcoming sprint dates'!B:B &lt;= N104), --('upcoming sprint dates'!B:B &gt;= TODAY()))</f>
        <v>24</v>
      </c>
      <c r="Q104">
        <f ca="1">SUM($J$2:J104)</f>
        <v>172.5</v>
      </c>
    </row>
    <row r="105" spans="1:17" x14ac:dyDescent="0.2">
      <c r="A105">
        <f ca="1"/>
        <v>56358</v>
      </c>
      <c r="B105" t="str">
        <f ca="1"/>
        <v>EA 74491 US-50 Carson to Spooner</v>
      </c>
      <c r="C105" t="str">
        <f ca="1"/>
        <v>Actively Working</v>
      </c>
      <c r="D105" t="str">
        <f ca="1"/>
        <v>Doc Design</v>
      </c>
      <c r="E105" t="str">
        <f ca="1"/>
        <v>Pete Rosenberg &lt;PRosenberg@dot.nv.gov&gt;</v>
      </c>
      <c r="F105" t="str">
        <f ca="1"/>
        <v>Signals Lighting and ITS</v>
      </c>
      <c r="G105" t="str">
        <f ca="1"/>
        <v>Provide PS&amp;E Shared Review Comments $</v>
      </c>
      <c r="H105" t="str">
        <f ca="1"/>
        <v>New</v>
      </c>
      <c r="I105">
        <f ca="1"/>
        <v>0</v>
      </c>
      <c r="J105">
        <f ca="1"/>
        <v>2</v>
      </c>
      <c r="K105">
        <f ca="1"/>
        <v>26.5</v>
      </c>
      <c r="L105">
        <f ca="1"/>
        <v>0</v>
      </c>
      <c r="M105">
        <f ca="1"/>
        <v>26.5</v>
      </c>
      <c r="N105" s="3">
        <f ca="1"/>
        <v>45955.520833333343</v>
      </c>
      <c r="O105" t="b">
        <f ca="1"/>
        <v>1</v>
      </c>
      <c r="P105" cm="1">
        <f t="array" aca="1" ref="P105" ca="1">SUMPRODUCT(--('upcoming sprint dates'!B:B &lt;= N105), --('upcoming sprint dates'!B:B &gt;= TODAY()))</f>
        <v>24</v>
      </c>
      <c r="Q105">
        <f ca="1">SUM($J$2:J105)</f>
        <v>174.5</v>
      </c>
    </row>
    <row r="106" spans="1:17" x14ac:dyDescent="0.2">
      <c r="A106">
        <f ca="1"/>
        <v>56358</v>
      </c>
      <c r="B106" t="str">
        <f ca="1"/>
        <v>EA 74491 US-50 Carson to Spooner</v>
      </c>
      <c r="C106" t="str">
        <f ca="1"/>
        <v>Actively Working</v>
      </c>
      <c r="D106" t="str">
        <f ca="1"/>
        <v>Doc Design</v>
      </c>
      <c r="E106" t="str">
        <f ca="1"/>
        <v>Pete Rosenberg &lt;PRosenberg@dot.nv.gov&gt;</v>
      </c>
      <c r="F106" t="str">
        <f ca="1"/>
        <v>Signals Lighting and ITS</v>
      </c>
      <c r="G106" t="str">
        <f ca="1"/>
        <v>Splice Diagrams</v>
      </c>
      <c r="H106" t="str">
        <f ca="1"/>
        <v>New</v>
      </c>
      <c r="I106">
        <f ca="1"/>
        <v>0</v>
      </c>
      <c r="J106">
        <f ca="1"/>
        <v>1</v>
      </c>
      <c r="K106">
        <f ca="1"/>
        <v>26.5</v>
      </c>
      <c r="L106">
        <f ca="1"/>
        <v>0</v>
      </c>
      <c r="M106">
        <f ca="1"/>
        <v>26.5</v>
      </c>
      <c r="N106" s="3">
        <f ca="1"/>
        <v>45955.520833333343</v>
      </c>
      <c r="O106" t="b">
        <f ca="1"/>
        <v>1</v>
      </c>
      <c r="P106" cm="1">
        <f t="array" aca="1" ref="P106" ca="1">SUMPRODUCT(--('upcoming sprint dates'!B:B &lt;= N106), --('upcoming sprint dates'!B:B &gt;= TODAY()))</f>
        <v>24</v>
      </c>
      <c r="Q106">
        <f ca="1">SUM($J$2:J106)</f>
        <v>175.5</v>
      </c>
    </row>
    <row r="107" spans="1:17" x14ac:dyDescent="0.2">
      <c r="A107">
        <f ca="1"/>
        <v>56358</v>
      </c>
      <c r="B107" t="str">
        <f ca="1"/>
        <v>EA 74491 US-50 Carson to Spooner</v>
      </c>
      <c r="C107" t="str">
        <f ca="1"/>
        <v>Actively Working</v>
      </c>
      <c r="D107" t="str">
        <f ca="1"/>
        <v>Doc Design</v>
      </c>
      <c r="E107" t="str">
        <f ca="1"/>
        <v>Pete Rosenberg &lt;PRosenberg@dot.nv.gov&gt;</v>
      </c>
      <c r="F107" t="str">
        <f ca="1"/>
        <v>Signals Lighting and ITS</v>
      </c>
      <c r="G107" t="str">
        <f ca="1"/>
        <v>DOC Compile and Submit</v>
      </c>
      <c r="H107" t="str">
        <f ca="1"/>
        <v>New</v>
      </c>
      <c r="I107">
        <f ca="1"/>
        <v>0</v>
      </c>
      <c r="J107">
        <f ca="1"/>
        <v>2</v>
      </c>
      <c r="K107">
        <f ca="1"/>
        <v>26.5</v>
      </c>
      <c r="L107">
        <f ca="1"/>
        <v>0</v>
      </c>
      <c r="M107">
        <f ca="1"/>
        <v>26.5</v>
      </c>
      <c r="N107" s="3">
        <f ca="1"/>
        <v>45955.520833333343</v>
      </c>
      <c r="O107" t="b">
        <f ca="1"/>
        <v>1</v>
      </c>
      <c r="P107" cm="1">
        <f t="array" aca="1" ref="P107" ca="1">SUMPRODUCT(--('upcoming sprint dates'!B:B &lt;= N107), --('upcoming sprint dates'!B:B &gt;= TODAY()))</f>
        <v>24</v>
      </c>
      <c r="Q107">
        <f ca="1">SUM($J$2:J107)</f>
        <v>177.5</v>
      </c>
    </row>
    <row r="108" spans="1:17" x14ac:dyDescent="0.2">
      <c r="A108">
        <f ca="1"/>
        <v>56358</v>
      </c>
      <c r="B108" t="str">
        <f ca="1"/>
        <v>EA 74491 US-50 Carson to Spooner</v>
      </c>
      <c r="C108" t="str">
        <f ca="1"/>
        <v>Actively Working</v>
      </c>
      <c r="D108" t="str">
        <f ca="1"/>
        <v>Doc Design</v>
      </c>
      <c r="E108" t="str">
        <f ca="1"/>
        <v>Pete Rosenberg &lt;PRosenberg@dot.nv.gov&gt;</v>
      </c>
      <c r="F108" t="str">
        <f ca="1"/>
        <v>Signals Lighting and ITS</v>
      </c>
      <c r="G108" t="str">
        <f ca="1"/>
        <v>ITS Devices Added to Spreadsheet</v>
      </c>
      <c r="H108" t="str">
        <f ca="1"/>
        <v>New</v>
      </c>
      <c r="I108">
        <f ca="1"/>
        <v>0</v>
      </c>
      <c r="J108">
        <f ca="1"/>
        <v>0.5</v>
      </c>
      <c r="K108">
        <f ca="1"/>
        <v>26.5</v>
      </c>
      <c r="L108">
        <f ca="1"/>
        <v>0</v>
      </c>
      <c r="M108">
        <f ca="1"/>
        <v>26.5</v>
      </c>
      <c r="N108" s="3">
        <f ca="1"/>
        <v>45955.520833333343</v>
      </c>
      <c r="O108" t="b">
        <f ca="1"/>
        <v>1</v>
      </c>
      <c r="P108" cm="1">
        <f t="array" aca="1" ref="P108" ca="1">SUMPRODUCT(--('upcoming sprint dates'!B:B &lt;= N108), --('upcoming sprint dates'!B:B &gt;= TODAY()))</f>
        <v>24</v>
      </c>
      <c r="Q108">
        <f ca="1">SUM($J$2:J108)</f>
        <v>178</v>
      </c>
    </row>
    <row r="109" spans="1:17" x14ac:dyDescent="0.2">
      <c r="A109">
        <f ca="1"/>
        <v>56358</v>
      </c>
      <c r="B109" t="str">
        <f ca="1"/>
        <v>EA 74491 US-50 Carson to Spooner</v>
      </c>
      <c r="C109" t="str">
        <f ca="1"/>
        <v>Actively Working</v>
      </c>
      <c r="D109" t="str">
        <f ca="1"/>
        <v>Doc Design</v>
      </c>
      <c r="E109" t="str">
        <f ca="1"/>
        <v>Pete Rosenberg &lt;PRosenberg@dot.nv.gov&gt;</v>
      </c>
      <c r="F109" t="str">
        <f ca="1"/>
        <v>Signals Lighting and ITS</v>
      </c>
      <c r="G109" t="str">
        <f ca="1"/>
        <v>Project Closeout</v>
      </c>
      <c r="H109" t="str">
        <f ca="1"/>
        <v>New</v>
      </c>
      <c r="I109">
        <f ca="1"/>
        <v>0</v>
      </c>
      <c r="J109">
        <f ca="1"/>
        <v>1</v>
      </c>
      <c r="K109">
        <f ca="1"/>
        <v>26.5</v>
      </c>
      <c r="L109">
        <f ca="1"/>
        <v>0</v>
      </c>
      <c r="M109">
        <f ca="1"/>
        <v>26.5</v>
      </c>
      <c r="N109" s="3">
        <f ca="1"/>
        <v>45955.520833333343</v>
      </c>
      <c r="O109" t="b">
        <f ca="1"/>
        <v>1</v>
      </c>
      <c r="P109" cm="1">
        <f t="array" aca="1" ref="P109" ca="1">SUMPRODUCT(--('upcoming sprint dates'!B:B &lt;= N109), --('upcoming sprint dates'!B:B &gt;= TODAY()))</f>
        <v>24</v>
      </c>
      <c r="Q109">
        <f ca="1">SUM($J$2:J109)</f>
        <v>179</v>
      </c>
    </row>
    <row r="110" spans="1:17" x14ac:dyDescent="0.2">
      <c r="A110">
        <f ca="1"/>
        <v>56358</v>
      </c>
      <c r="B110" t="str">
        <f ca="1"/>
        <v>EA 74491 US-50 Carson to Spooner</v>
      </c>
      <c r="C110" t="str">
        <f ca="1"/>
        <v>Actively Working</v>
      </c>
      <c r="D110" t="str">
        <f ca="1"/>
        <v>Doc Design</v>
      </c>
      <c r="E110" t="str">
        <f ca="1"/>
        <v>Pete Rosenberg &lt;PRosenberg@dot.nv.gov&gt;</v>
      </c>
      <c r="F110" t="str">
        <f ca="1"/>
        <v>Signals Lighting and ITS</v>
      </c>
      <c r="G110" t="str">
        <f ca="1"/>
        <v>Review DOC Special Provisions</v>
      </c>
      <c r="H110" t="str">
        <f ca="1"/>
        <v>New</v>
      </c>
      <c r="I110">
        <f ca="1"/>
        <v>0</v>
      </c>
      <c r="J110">
        <f ca="1"/>
        <v>1</v>
      </c>
      <c r="K110">
        <f ca="1"/>
        <v>26.5</v>
      </c>
      <c r="L110">
        <f ca="1"/>
        <v>0</v>
      </c>
      <c r="M110">
        <f ca="1"/>
        <v>26.5</v>
      </c>
      <c r="N110" s="3">
        <f ca="1"/>
        <v>45955.520833333343</v>
      </c>
      <c r="O110" t="b">
        <f ca="1"/>
        <v>1</v>
      </c>
      <c r="P110" cm="1">
        <f t="array" aca="1" ref="P110" ca="1">SUMPRODUCT(--('upcoming sprint dates'!B:B &lt;= N110), --('upcoming sprint dates'!B:B &gt;= TODAY()))</f>
        <v>24</v>
      </c>
      <c r="Q110">
        <f ca="1">SUM($J$2:J110)</f>
        <v>180</v>
      </c>
    </row>
    <row r="111" spans="1:17" x14ac:dyDescent="0.2">
      <c r="A111">
        <f ca="1"/>
        <v>56358</v>
      </c>
      <c r="B111" t="str">
        <f ca="1"/>
        <v>EA 74491 US-50 Carson to Spooner</v>
      </c>
      <c r="C111" t="str">
        <f ca="1"/>
        <v>Actively Working</v>
      </c>
      <c r="D111" t="str">
        <f ca="1"/>
        <v>Doc Design</v>
      </c>
      <c r="E111" t="str">
        <f ca="1"/>
        <v>Pete Rosenberg &lt;PRosenberg@dot.nv.gov&gt;</v>
      </c>
      <c r="F111" t="str">
        <f ca="1"/>
        <v>Signals Lighting and ITS</v>
      </c>
      <c r="G111" t="str">
        <f ca="1"/>
        <v>Structure List &amp; Estimate</v>
      </c>
      <c r="H111" t="str">
        <f ca="1"/>
        <v>New</v>
      </c>
      <c r="I111">
        <f ca="1"/>
        <v>0</v>
      </c>
      <c r="J111">
        <f ca="1"/>
        <v>2</v>
      </c>
      <c r="K111">
        <f ca="1"/>
        <v>26.5</v>
      </c>
      <c r="L111">
        <f ca="1"/>
        <v>0</v>
      </c>
      <c r="M111">
        <f ca="1"/>
        <v>26.5</v>
      </c>
      <c r="N111" s="3">
        <f ca="1"/>
        <v>45955.520833333343</v>
      </c>
      <c r="O111" t="b">
        <f ca="1"/>
        <v>1</v>
      </c>
      <c r="P111" cm="1">
        <f t="array" aca="1" ref="P111" ca="1">SUMPRODUCT(--('upcoming sprint dates'!B:B &lt;= N111), --('upcoming sprint dates'!B:B &gt;= TODAY()))</f>
        <v>24</v>
      </c>
      <c r="Q111">
        <f ca="1">SUM($J$2:J111)</f>
        <v>182</v>
      </c>
    </row>
    <row r="112" spans="1:17" x14ac:dyDescent="0.2">
      <c r="A112">
        <f ca="1"/>
        <v>56358</v>
      </c>
      <c r="B112" t="str">
        <f ca="1"/>
        <v>EA 74491 US-50 Carson to Spooner</v>
      </c>
      <c r="C112" t="str">
        <f ca="1"/>
        <v>Actively Working</v>
      </c>
      <c r="D112" t="str">
        <f ca="1"/>
        <v>Doc Design</v>
      </c>
      <c r="E112" t="str">
        <f ca="1"/>
        <v>Pete Rosenberg &lt;PRosenberg@dot.nv.gov&gt;</v>
      </c>
      <c r="F112" t="str">
        <f ca="1"/>
        <v>Signals Lighting and ITS</v>
      </c>
      <c r="G112" t="str">
        <f ca="1"/>
        <v>Confirm QC Comments on PS&amp;E Shared Review (need A/C review)</v>
      </c>
      <c r="H112" t="str">
        <f ca="1"/>
        <v>New</v>
      </c>
      <c r="I112">
        <f ca="1"/>
        <v>0</v>
      </c>
      <c r="J112">
        <f ca="1"/>
        <v>1</v>
      </c>
      <c r="K112">
        <f ca="1"/>
        <v>26.5</v>
      </c>
      <c r="L112">
        <f ca="1"/>
        <v>0</v>
      </c>
      <c r="M112">
        <f ca="1"/>
        <v>26.5</v>
      </c>
      <c r="N112" s="3">
        <f ca="1"/>
        <v>45955.520833333343</v>
      </c>
      <c r="O112" t="b">
        <f ca="1"/>
        <v>1</v>
      </c>
      <c r="P112" cm="1">
        <f t="array" aca="1" ref="P112" ca="1">SUMPRODUCT(--('upcoming sprint dates'!B:B &lt;= N112), --('upcoming sprint dates'!B:B &gt;= TODAY()))</f>
        <v>24</v>
      </c>
      <c r="Q112">
        <f ca="1">SUM($J$2:J112)</f>
        <v>183</v>
      </c>
    </row>
    <row r="113" spans="1:17" x14ac:dyDescent="0.2">
      <c r="A113">
        <f ca="1"/>
        <v>56358</v>
      </c>
      <c r="B113" t="str">
        <f ca="1"/>
        <v>EA 74491 US-50 Carson to Spooner</v>
      </c>
      <c r="C113" t="str">
        <f ca="1"/>
        <v>Actively Working</v>
      </c>
      <c r="D113" t="str">
        <f ca="1"/>
        <v>Doc Design</v>
      </c>
      <c r="E113" t="str">
        <f ca="1"/>
        <v>Pete Rosenberg &lt;PRosenberg@dot.nv.gov&gt;</v>
      </c>
      <c r="F113" t="str">
        <f ca="1"/>
        <v>Signals Lighting and ITS</v>
      </c>
      <c r="G113" t="str">
        <f ca="1"/>
        <v>Provide PS&amp;E Shared Review Comments</v>
      </c>
      <c r="H113" t="str">
        <f ca="1"/>
        <v>New</v>
      </c>
      <c r="I113">
        <f ca="1"/>
        <v>0</v>
      </c>
      <c r="J113">
        <f ca="1"/>
        <v>2</v>
      </c>
      <c r="K113">
        <f ca="1"/>
        <v>26.5</v>
      </c>
      <c r="L113">
        <f ca="1"/>
        <v>0</v>
      </c>
      <c r="M113">
        <f ca="1"/>
        <v>26.5</v>
      </c>
      <c r="N113" s="3">
        <f ca="1"/>
        <v>45955.520833333343</v>
      </c>
      <c r="O113" t="b">
        <f ca="1"/>
        <v>1</v>
      </c>
      <c r="P113" cm="1">
        <f t="array" aca="1" ref="P113" ca="1">SUMPRODUCT(--('upcoming sprint dates'!B:B &lt;= N113), --('upcoming sprint dates'!B:B &gt;= TODAY()))</f>
        <v>24</v>
      </c>
      <c r="Q113">
        <f ca="1">SUM($J$2:J113)</f>
        <v>185</v>
      </c>
    </row>
    <row r="114" spans="1:17" x14ac:dyDescent="0.2">
      <c r="A114">
        <f ca="1"/>
        <v>56358</v>
      </c>
      <c r="B114" t="str">
        <f ca="1"/>
        <v>EA 74491 US-50 Carson to Spooner</v>
      </c>
      <c r="C114" t="str">
        <f ca="1"/>
        <v>Actively Working</v>
      </c>
      <c r="D114" t="str">
        <f ca="1"/>
        <v>Doc Design</v>
      </c>
      <c r="E114" t="str">
        <f ca="1"/>
        <v>Pete Rosenberg &lt;PRosenberg@dot.nv.gov&gt;</v>
      </c>
      <c r="F114" t="str">
        <f ca="1"/>
        <v>Signals Lighting and ITS</v>
      </c>
      <c r="G114" t="str">
        <f ca="1"/>
        <v>Lighting cleanup</v>
      </c>
      <c r="H114" t="str">
        <f ca="1"/>
        <v>New</v>
      </c>
      <c r="I114">
        <f ca="1"/>
        <v>0</v>
      </c>
      <c r="J114">
        <f ca="1"/>
        <v>2</v>
      </c>
      <c r="K114">
        <f ca="1"/>
        <v>26.5</v>
      </c>
      <c r="L114">
        <f ca="1"/>
        <v>0</v>
      </c>
      <c r="M114">
        <f ca="1"/>
        <v>26.5</v>
      </c>
      <c r="N114" s="3">
        <f ca="1"/>
        <v>45955.520833333343</v>
      </c>
      <c r="O114" t="b">
        <f ca="1"/>
        <v>1</v>
      </c>
      <c r="P114" cm="1">
        <f t="array" aca="1" ref="P114" ca="1">SUMPRODUCT(--('upcoming sprint dates'!B:B &lt;= N114), --('upcoming sprint dates'!B:B &gt;= TODAY()))</f>
        <v>24</v>
      </c>
      <c r="Q114">
        <f ca="1">SUM($J$2:J114)</f>
        <v>187</v>
      </c>
    </row>
    <row r="115" spans="1:17" x14ac:dyDescent="0.2">
      <c r="A115">
        <f ca="1"/>
        <v>56358</v>
      </c>
      <c r="B115" t="str">
        <f ca="1"/>
        <v>EA 74491 US-50 Carson to Spooner</v>
      </c>
      <c r="C115" t="str">
        <f ca="1"/>
        <v>Actively Working</v>
      </c>
      <c r="D115" t="str">
        <f ca="1"/>
        <v>Doc Design</v>
      </c>
      <c r="E115" t="str">
        <f ca="1"/>
        <v>Pete Rosenberg &lt;PRosenberg@dot.nv.gov&gt;</v>
      </c>
      <c r="F115" t="str">
        <f ca="1"/>
        <v>Signals Lighting and ITS</v>
      </c>
      <c r="G115" t="str">
        <f ca="1"/>
        <v>ITS Cleanup</v>
      </c>
      <c r="H115" t="str">
        <f ca="1"/>
        <v>New</v>
      </c>
      <c r="I115">
        <f ca="1"/>
        <v>0</v>
      </c>
      <c r="J115">
        <f ca="1"/>
        <v>4</v>
      </c>
      <c r="K115">
        <f ca="1"/>
        <v>26.5</v>
      </c>
      <c r="L115">
        <f ca="1"/>
        <v>0</v>
      </c>
      <c r="M115">
        <f ca="1"/>
        <v>26.5</v>
      </c>
      <c r="N115" s="3">
        <f ca="1"/>
        <v>45955.520833333343</v>
      </c>
      <c r="O115" t="b">
        <f ca="1"/>
        <v>1</v>
      </c>
      <c r="P115" cm="1">
        <f t="array" aca="1" ref="P115" ca="1">SUMPRODUCT(--('upcoming sprint dates'!B:B &lt;= N115), --('upcoming sprint dates'!B:B &gt;= TODAY()))</f>
        <v>24</v>
      </c>
      <c r="Q115">
        <f ca="1">SUM($J$2:J115)</f>
        <v>191</v>
      </c>
    </row>
    <row r="116" spans="1:17" x14ac:dyDescent="0.2">
      <c r="A116">
        <f ca="1"/>
        <v>56358</v>
      </c>
      <c r="B116" t="str">
        <f ca="1"/>
        <v>EA 74491 US-50 Carson to Spooner</v>
      </c>
      <c r="C116" t="str">
        <f ca="1"/>
        <v>Actively Working</v>
      </c>
      <c r="D116" t="str">
        <f ca="1"/>
        <v>Intermediate Design</v>
      </c>
      <c r="E116" t="str">
        <f ca="1"/>
        <v>Pete Rosenberg &lt;PRosenberg@dot.nv.gov&gt;</v>
      </c>
      <c r="F116" t="str">
        <f ca="1"/>
        <v>Signals Lighting and ITS</v>
      </c>
      <c r="G116" t="str">
        <f ca="1"/>
        <v>Pull Box Theft Mitigation</v>
      </c>
      <c r="H116" t="str">
        <f ca="1"/>
        <v>New</v>
      </c>
      <c r="I116">
        <f ca="1"/>
        <v>0</v>
      </c>
      <c r="J116">
        <f ca="1"/>
        <v>0</v>
      </c>
      <c r="K116">
        <f ca="1"/>
        <v>57</v>
      </c>
      <c r="L116">
        <f ca="1"/>
        <v>33</v>
      </c>
      <c r="M116">
        <f ca="1"/>
        <v>24</v>
      </c>
      <c r="N116" s="3">
        <f ca="1"/>
        <v>45717.5625</v>
      </c>
      <c r="O116" t="b">
        <f ca="1"/>
        <v>1</v>
      </c>
      <c r="P116" cm="1">
        <f t="array" aca="1" ref="P116" ca="1">SUMPRODUCT(--('upcoming sprint dates'!B:B &lt;= N116), --('upcoming sprint dates'!B:B &gt;= TODAY()))</f>
        <v>16</v>
      </c>
      <c r="Q116">
        <f ca="1">SUM($J$2:J116)</f>
        <v>191</v>
      </c>
    </row>
    <row r="117" spans="1:17" x14ac:dyDescent="0.2">
      <c r="A117">
        <f ca="1"/>
        <v>56358</v>
      </c>
      <c r="B117" t="str">
        <f ca="1"/>
        <v>EA 74491 US-50 Carson to Spooner</v>
      </c>
      <c r="C117" t="str">
        <f ca="1"/>
        <v>Actively Working</v>
      </c>
      <c r="D117" t="str">
        <f ca="1"/>
        <v>Intermediate Design</v>
      </c>
      <c r="E117" t="str">
        <f ca="1"/>
        <v>Pete Rosenberg &lt;PRosenberg@dot.nv.gov&gt;</v>
      </c>
      <c r="F117" t="str">
        <f ca="1"/>
        <v>Signals Lighting and ITS</v>
      </c>
      <c r="G117" t="str">
        <f ca="1"/>
        <v>Intermediate Compile and Submit</v>
      </c>
      <c r="H117" t="str">
        <f ca="1"/>
        <v>New</v>
      </c>
      <c r="I117">
        <f ca="1"/>
        <v>0</v>
      </c>
      <c r="J117">
        <f ca="1"/>
        <v>1</v>
      </c>
      <c r="K117">
        <f ca="1"/>
        <v>57</v>
      </c>
      <c r="L117">
        <f ca="1"/>
        <v>33</v>
      </c>
      <c r="M117">
        <f ca="1"/>
        <v>24</v>
      </c>
      <c r="N117" s="3">
        <f ca="1"/>
        <v>45717.5625</v>
      </c>
      <c r="O117" t="b">
        <f ca="1"/>
        <v>1</v>
      </c>
      <c r="P117" cm="1">
        <f t="array" aca="1" ref="P117" ca="1">SUMPRODUCT(--('upcoming sprint dates'!B:B &lt;= N117), --('upcoming sprint dates'!B:B &gt;= TODAY()))</f>
        <v>16</v>
      </c>
      <c r="Q117">
        <f ca="1">SUM($J$2:J117)</f>
        <v>192</v>
      </c>
    </row>
    <row r="118" spans="1:17" x14ac:dyDescent="0.2">
      <c r="A118">
        <f ca="1"/>
        <v>56358</v>
      </c>
      <c r="B118" t="str">
        <f ca="1"/>
        <v>EA 74491 US-50 Carson to Spooner</v>
      </c>
      <c r="C118" t="str">
        <f ca="1"/>
        <v>Actively Working</v>
      </c>
      <c r="D118" t="str">
        <f ca="1"/>
        <v>Intermediate Design</v>
      </c>
      <c r="E118" t="str">
        <f ca="1"/>
        <v>Pete Rosenberg &lt;PRosenberg@dot.nv.gov&gt;</v>
      </c>
      <c r="F118" t="str">
        <f ca="1"/>
        <v>Signals Lighting and ITS</v>
      </c>
      <c r="G118" t="str">
        <f ca="1"/>
        <v>Intermediate Estimate</v>
      </c>
      <c r="H118" t="str">
        <f ca="1"/>
        <v>New</v>
      </c>
      <c r="I118">
        <f ca="1"/>
        <v>0</v>
      </c>
      <c r="J118">
        <f ca="1"/>
        <v>1</v>
      </c>
      <c r="K118">
        <f ca="1"/>
        <v>57</v>
      </c>
      <c r="L118">
        <f ca="1"/>
        <v>33</v>
      </c>
      <c r="M118">
        <f ca="1"/>
        <v>24</v>
      </c>
      <c r="N118" s="3">
        <f ca="1"/>
        <v>45717.5625</v>
      </c>
      <c r="O118" t="b">
        <f ca="1"/>
        <v>1</v>
      </c>
      <c r="P118" cm="1">
        <f t="array" aca="1" ref="P118" ca="1">SUMPRODUCT(--('upcoming sprint dates'!B:B &lt;= N118), --('upcoming sprint dates'!B:B &gt;= TODAY()))</f>
        <v>16</v>
      </c>
      <c r="Q118">
        <f ca="1">SUM($J$2:J118)</f>
        <v>193</v>
      </c>
    </row>
    <row r="119" spans="1:17" x14ac:dyDescent="0.2">
      <c r="A119">
        <f ca="1"/>
        <v>56358</v>
      </c>
      <c r="B119" t="str">
        <f ca="1"/>
        <v>EA 74491 US-50 Carson to Spooner</v>
      </c>
      <c r="C119" t="str">
        <f ca="1"/>
        <v>Actively Working</v>
      </c>
      <c r="D119" t="str">
        <f ca="1"/>
        <v>Intermediate Design</v>
      </c>
      <c r="E119" t="str">
        <f ca="1"/>
        <v>Pete Rosenberg &lt;PRosenberg@dot.nv.gov&gt;</v>
      </c>
      <c r="F119" t="str">
        <f ca="1"/>
        <v>Signals Lighting and ITS</v>
      </c>
      <c r="G119" t="str">
        <f ca="1"/>
        <v>Intermediate Structure List</v>
      </c>
      <c r="H119" t="str">
        <f ca="1"/>
        <v>New</v>
      </c>
      <c r="I119">
        <f ca="1"/>
        <v>0</v>
      </c>
      <c r="J119">
        <f ca="1"/>
        <v>1</v>
      </c>
      <c r="K119">
        <f ca="1"/>
        <v>57</v>
      </c>
      <c r="L119">
        <f ca="1"/>
        <v>33</v>
      </c>
      <c r="M119">
        <f ca="1"/>
        <v>24</v>
      </c>
      <c r="N119" s="3">
        <f ca="1"/>
        <v>45717.5625</v>
      </c>
      <c r="O119" t="b">
        <f ca="1"/>
        <v>1</v>
      </c>
      <c r="P119" cm="1">
        <f t="array" aca="1" ref="P119" ca="1">SUMPRODUCT(--('upcoming sprint dates'!B:B &lt;= N119), --('upcoming sprint dates'!B:B &gt;= TODAY()))</f>
        <v>16</v>
      </c>
      <c r="Q119">
        <f ca="1">SUM($J$2:J119)</f>
        <v>194</v>
      </c>
    </row>
    <row r="120" spans="1:17" x14ac:dyDescent="0.2">
      <c r="A120">
        <f ca="1"/>
        <v>56358</v>
      </c>
      <c r="B120" t="str">
        <f ca="1"/>
        <v>EA 74491 US-50 Carson to Spooner</v>
      </c>
      <c r="C120" t="str">
        <f ca="1"/>
        <v>Actively Working</v>
      </c>
      <c r="D120" t="str">
        <f ca="1"/>
        <v>Intermediate Design</v>
      </c>
      <c r="E120" t="str">
        <f ca="1"/>
        <v>Pete Rosenberg &lt;PRosenberg@dot.nv.gov&gt;</v>
      </c>
      <c r="F120" t="str">
        <f ca="1"/>
        <v>Signals Lighting and ITS</v>
      </c>
      <c r="G120" t="str">
        <f ca="1"/>
        <v>Intermediate Design Conflict Efforts</v>
      </c>
      <c r="H120" t="str">
        <f ca="1"/>
        <v>New</v>
      </c>
      <c r="I120">
        <f ca="1"/>
        <v>0</v>
      </c>
      <c r="J120">
        <f ca="1"/>
        <v>0.5</v>
      </c>
      <c r="K120">
        <f ca="1"/>
        <v>57</v>
      </c>
      <c r="L120">
        <f ca="1"/>
        <v>33</v>
      </c>
      <c r="M120">
        <f ca="1"/>
        <v>24</v>
      </c>
      <c r="N120" s="3">
        <f ca="1"/>
        <v>45717.5625</v>
      </c>
      <c r="O120" t="b">
        <f ca="1"/>
        <v>1</v>
      </c>
      <c r="P120" cm="1">
        <f t="array" aca="1" ref="P120" ca="1">SUMPRODUCT(--('upcoming sprint dates'!B:B &lt;= N120), --('upcoming sprint dates'!B:B &gt;= TODAY()))</f>
        <v>16</v>
      </c>
      <c r="Q120">
        <f ca="1">SUM($J$2:J120)</f>
        <v>194.5</v>
      </c>
    </row>
    <row r="121" spans="1:17" x14ac:dyDescent="0.2">
      <c r="A121">
        <f ca="1"/>
        <v>56358</v>
      </c>
      <c r="B121" t="str">
        <f ca="1"/>
        <v>EA 74491 US-50 Carson to Spooner</v>
      </c>
      <c r="C121" t="str">
        <f ca="1"/>
        <v>Actively Working</v>
      </c>
      <c r="D121" t="str">
        <f ca="1"/>
        <v>Intermediate Design</v>
      </c>
      <c r="E121" t="str">
        <f ca="1"/>
        <v>Pete Rosenberg &lt;PRosenberg@dot.nv.gov&gt;</v>
      </c>
      <c r="F121" t="str">
        <f ca="1"/>
        <v>Signals Lighting and ITS</v>
      </c>
      <c r="G121" t="str">
        <f ca="1"/>
        <v>Intermediate Review Utility and UPRR Conflicts</v>
      </c>
      <c r="H121" t="str">
        <f ca="1"/>
        <v>New</v>
      </c>
      <c r="I121">
        <f ca="1"/>
        <v>0</v>
      </c>
      <c r="J121">
        <f ca="1"/>
        <v>0.5</v>
      </c>
      <c r="K121">
        <f ca="1"/>
        <v>57</v>
      </c>
      <c r="L121">
        <f ca="1"/>
        <v>33</v>
      </c>
      <c r="M121">
        <f ca="1"/>
        <v>24</v>
      </c>
      <c r="N121" s="3">
        <f ca="1"/>
        <v>45717.5625</v>
      </c>
      <c r="O121" t="b">
        <f ca="1"/>
        <v>1</v>
      </c>
      <c r="P121" cm="1">
        <f t="array" aca="1" ref="P121" ca="1">SUMPRODUCT(--('upcoming sprint dates'!B:B &lt;= N121), --('upcoming sprint dates'!B:B &gt;= TODAY()))</f>
        <v>16</v>
      </c>
      <c r="Q121">
        <f ca="1">SUM($J$2:J121)</f>
        <v>195</v>
      </c>
    </row>
    <row r="122" spans="1:17" x14ac:dyDescent="0.2">
      <c r="A122">
        <f ca="1"/>
        <v>56358</v>
      </c>
      <c r="B122" t="str">
        <f ca="1"/>
        <v>EA 74491 US-50 Carson to Spooner</v>
      </c>
      <c r="C122" t="str">
        <f ca="1"/>
        <v>Actively Working</v>
      </c>
      <c r="D122" t="str">
        <f ca="1"/>
        <v>Intermediate Design</v>
      </c>
      <c r="E122" t="str">
        <f ca="1"/>
        <v>Pete Rosenberg &lt;PRosenberg@dot.nv.gov&gt;</v>
      </c>
      <c r="F122" t="str">
        <f ca="1"/>
        <v>Signals Lighting and ITS</v>
      </c>
      <c r="G122" t="str">
        <f ca="1"/>
        <v>Confirm QC Comments on Intermediate Internal Review</v>
      </c>
      <c r="H122" t="str">
        <f ca="1"/>
        <v>New</v>
      </c>
      <c r="I122">
        <f ca="1"/>
        <v>0</v>
      </c>
      <c r="J122">
        <f ca="1"/>
        <v>1</v>
      </c>
      <c r="K122">
        <f ca="1"/>
        <v>57</v>
      </c>
      <c r="L122">
        <f ca="1"/>
        <v>33</v>
      </c>
      <c r="M122">
        <f ca="1"/>
        <v>24</v>
      </c>
      <c r="N122" s="3">
        <f ca="1"/>
        <v>45717.5625</v>
      </c>
      <c r="O122" t="b">
        <f ca="1"/>
        <v>1</v>
      </c>
      <c r="P122" cm="1">
        <f t="array" aca="1" ref="P122" ca="1">SUMPRODUCT(--('upcoming sprint dates'!B:B &lt;= N122), --('upcoming sprint dates'!B:B &gt;= TODAY()))</f>
        <v>16</v>
      </c>
      <c r="Q122">
        <f ca="1">SUM($J$2:J122)</f>
        <v>196</v>
      </c>
    </row>
    <row r="123" spans="1:17" x14ac:dyDescent="0.2">
      <c r="A123">
        <f ca="1"/>
        <v>56358</v>
      </c>
      <c r="B123" t="str">
        <f ca="1"/>
        <v>EA 74491 US-50 Carson to Spooner</v>
      </c>
      <c r="C123" t="str">
        <f ca="1"/>
        <v>Actively Working</v>
      </c>
      <c r="D123" t="str">
        <f ca="1"/>
        <v>Intermediate Design</v>
      </c>
      <c r="E123" t="str">
        <f ca="1"/>
        <v>Pete Rosenberg &lt;PRosenberg@dot.nv.gov&gt;</v>
      </c>
      <c r="F123" t="str">
        <f ca="1"/>
        <v>Signals Lighting and ITS</v>
      </c>
      <c r="G123" t="str">
        <f ca="1"/>
        <v>Confirm QC Comments on Intermediate Shared Review</v>
      </c>
      <c r="H123" t="str">
        <f ca="1"/>
        <v>New</v>
      </c>
      <c r="I123">
        <f ca="1"/>
        <v>0</v>
      </c>
      <c r="J123">
        <f ca="1"/>
        <v>1</v>
      </c>
      <c r="K123">
        <f ca="1"/>
        <v>57</v>
      </c>
      <c r="L123">
        <f ca="1"/>
        <v>33</v>
      </c>
      <c r="M123">
        <f ca="1"/>
        <v>24</v>
      </c>
      <c r="N123" s="3">
        <f ca="1"/>
        <v>45717.5625</v>
      </c>
      <c r="O123" t="b">
        <f ca="1"/>
        <v>1</v>
      </c>
      <c r="P123" cm="1">
        <f t="array" aca="1" ref="P123" ca="1">SUMPRODUCT(--('upcoming sprint dates'!B:B &lt;= N123), --('upcoming sprint dates'!B:B &gt;= TODAY()))</f>
        <v>16</v>
      </c>
      <c r="Q123">
        <f ca="1">SUM($J$2:J123)</f>
        <v>197</v>
      </c>
    </row>
    <row r="124" spans="1:17" x14ac:dyDescent="0.2">
      <c r="A124">
        <f ca="1"/>
        <v>56358</v>
      </c>
      <c r="B124" t="str">
        <f ca="1"/>
        <v>EA 74491 US-50 Carson to Spooner</v>
      </c>
      <c r="C124" t="str">
        <f ca="1"/>
        <v>Actively Working</v>
      </c>
      <c r="D124" t="str">
        <f ca="1"/>
        <v>Intermediate Design</v>
      </c>
      <c r="E124" t="str">
        <f ca="1"/>
        <v>Pete Rosenberg &lt;PRosenberg@dot.nv.gov&gt;</v>
      </c>
      <c r="F124" t="str">
        <f ca="1"/>
        <v>Signals Lighting and ITS</v>
      </c>
      <c r="G124" t="str">
        <f ca="1"/>
        <v>Confirm Specs review comments - Intermediate Submittal (Tentative)</v>
      </c>
      <c r="H124" t="str">
        <f ca="1"/>
        <v>New</v>
      </c>
      <c r="I124">
        <f ca="1"/>
        <v>0</v>
      </c>
      <c r="J124">
        <f ca="1"/>
        <v>1</v>
      </c>
      <c r="K124">
        <f ca="1"/>
        <v>57</v>
      </c>
      <c r="L124">
        <f ca="1"/>
        <v>33</v>
      </c>
      <c r="M124">
        <f ca="1"/>
        <v>24</v>
      </c>
      <c r="N124" s="3">
        <f ca="1"/>
        <v>45717.5625</v>
      </c>
      <c r="O124" t="b">
        <f ca="1"/>
        <v>1</v>
      </c>
      <c r="P124" cm="1">
        <f t="array" aca="1" ref="P124" ca="1">SUMPRODUCT(--('upcoming sprint dates'!B:B &lt;= N124), --('upcoming sprint dates'!B:B &gt;= TODAY()))</f>
        <v>16</v>
      </c>
      <c r="Q124">
        <f ca="1">SUM($J$2:J124)</f>
        <v>198</v>
      </c>
    </row>
    <row r="125" spans="1:17" x14ac:dyDescent="0.2">
      <c r="A125">
        <f ca="1"/>
        <v>56358</v>
      </c>
      <c r="B125" t="str">
        <f ca="1"/>
        <v>EA 74491 US-50 Carson to Spooner</v>
      </c>
      <c r="C125" t="str">
        <f ca="1"/>
        <v>Actively Working</v>
      </c>
      <c r="D125" t="str">
        <f ca="1"/>
        <v>Intermediate Design</v>
      </c>
      <c r="E125" t="str">
        <f ca="1"/>
        <v>Pete Rosenberg &lt;PRosenberg@dot.nv.gov&gt;</v>
      </c>
      <c r="F125" t="str">
        <f ca="1"/>
        <v>Signals Lighting and ITS</v>
      </c>
      <c r="G125" t="str">
        <f ca="1"/>
        <v>Provide Comments Intermediate Internal Review</v>
      </c>
      <c r="H125" t="str">
        <f ca="1"/>
        <v>New</v>
      </c>
      <c r="I125">
        <f ca="1"/>
        <v>0</v>
      </c>
      <c r="J125">
        <f ca="1"/>
        <v>10</v>
      </c>
      <c r="K125">
        <f ca="1"/>
        <v>57</v>
      </c>
      <c r="L125">
        <f ca="1"/>
        <v>33</v>
      </c>
      <c r="M125">
        <f ca="1"/>
        <v>24</v>
      </c>
      <c r="N125" s="3">
        <f ca="1"/>
        <v>45717.5625</v>
      </c>
      <c r="O125" t="b">
        <f ca="1"/>
        <v>1</v>
      </c>
      <c r="P125" cm="1">
        <f t="array" aca="1" ref="P125" ca="1">SUMPRODUCT(--('upcoming sprint dates'!B:B &lt;= N125), --('upcoming sprint dates'!B:B &gt;= TODAY()))</f>
        <v>16</v>
      </c>
      <c r="Q125">
        <f ca="1">SUM($J$2:J125)</f>
        <v>208</v>
      </c>
    </row>
    <row r="126" spans="1:17" x14ac:dyDescent="0.2">
      <c r="A126">
        <f ca="1"/>
        <v>56358</v>
      </c>
      <c r="B126" t="str">
        <f ca="1"/>
        <v>EA 74491 US-50 Carson to Spooner</v>
      </c>
      <c r="C126" t="str">
        <f ca="1"/>
        <v>Actively Working</v>
      </c>
      <c r="D126" t="str">
        <f ca="1"/>
        <v>Intermediate Design</v>
      </c>
      <c r="E126" t="str">
        <f ca="1"/>
        <v>Pete Rosenberg &lt;PRosenberg@dot.nv.gov&gt;</v>
      </c>
      <c r="F126" t="str">
        <f ca="1"/>
        <v>Signals Lighting and ITS</v>
      </c>
      <c r="G126" t="str">
        <f ca="1"/>
        <v>Provide Intermediate Shared Review Comments</v>
      </c>
      <c r="H126" t="str">
        <f ca="1"/>
        <v>New</v>
      </c>
      <c r="I126">
        <f ca="1"/>
        <v>0</v>
      </c>
      <c r="J126">
        <f ca="1"/>
        <v>2</v>
      </c>
      <c r="K126">
        <f ca="1"/>
        <v>57</v>
      </c>
      <c r="L126">
        <f ca="1"/>
        <v>33</v>
      </c>
      <c r="M126">
        <f ca="1"/>
        <v>24</v>
      </c>
      <c r="N126" s="3">
        <f ca="1"/>
        <v>45717.5625</v>
      </c>
      <c r="O126" t="b">
        <f ca="1"/>
        <v>1</v>
      </c>
      <c r="P126" cm="1">
        <f t="array" aca="1" ref="P126" ca="1">SUMPRODUCT(--('upcoming sprint dates'!B:B &lt;= N126), --('upcoming sprint dates'!B:B &gt;= TODAY()))</f>
        <v>16</v>
      </c>
      <c r="Q126">
        <f ca="1">SUM($J$2:J126)</f>
        <v>210</v>
      </c>
    </row>
    <row r="127" spans="1:17" x14ac:dyDescent="0.2">
      <c r="A127">
        <f ca="1"/>
        <v>56358</v>
      </c>
      <c r="B127" t="str">
        <f ca="1"/>
        <v>EA 74491 US-50 Carson to Spooner</v>
      </c>
      <c r="C127" t="str">
        <f ca="1"/>
        <v>Actively Working</v>
      </c>
      <c r="D127" t="str">
        <f ca="1"/>
        <v>Intermediate Design</v>
      </c>
      <c r="E127" t="str">
        <f ca="1"/>
        <v>Pete Rosenberg &lt;PRosenberg@dot.nv.gov&gt;</v>
      </c>
      <c r="F127" t="str">
        <f ca="1"/>
        <v>Signals Lighting and ITS</v>
      </c>
      <c r="G127" t="str">
        <f ca="1"/>
        <v>RWIS design</v>
      </c>
      <c r="H127" t="str">
        <f ca="1"/>
        <v>New</v>
      </c>
      <c r="I127" t="str">
        <f ca="1"/>
        <v>Pete Rosenberg &lt;PRosenberg@dot.nv.gov&gt;</v>
      </c>
      <c r="J127">
        <f ca="1"/>
        <v>4</v>
      </c>
      <c r="K127">
        <f ca="1"/>
        <v>57</v>
      </c>
      <c r="L127">
        <f ca="1"/>
        <v>33</v>
      </c>
      <c r="M127">
        <f ca="1"/>
        <v>24</v>
      </c>
      <c r="N127" s="3">
        <f ca="1"/>
        <v>45717.5625</v>
      </c>
      <c r="O127" t="b">
        <f ca="1"/>
        <v>1</v>
      </c>
      <c r="P127" cm="1">
        <f t="array" aca="1" ref="P127" ca="1">SUMPRODUCT(--('upcoming sprint dates'!B:B &lt;= N127), --('upcoming sprint dates'!B:B &gt;= TODAY()))</f>
        <v>16</v>
      </c>
      <c r="Q127">
        <f ca="1">SUM($J$2:J127)</f>
        <v>214</v>
      </c>
    </row>
    <row r="128" spans="1:17" x14ac:dyDescent="0.2">
      <c r="A128">
        <f ca="1"/>
        <v>56358</v>
      </c>
      <c r="B128" t="str">
        <f ca="1"/>
        <v>EA 74491 US-50 Carson to Spooner</v>
      </c>
      <c r="C128" t="str">
        <f ca="1"/>
        <v>Actively Working</v>
      </c>
      <c r="D128" t="str">
        <f ca="1"/>
        <v>Intermediate Design</v>
      </c>
      <c r="E128" t="str">
        <f ca="1"/>
        <v>Pete Rosenberg &lt;PRosenberg@dot.nv.gov&gt;</v>
      </c>
      <c r="F128" t="str">
        <f ca="1"/>
        <v>Signals Lighting and ITS</v>
      </c>
      <c r="G128" t="str">
        <f ca="1"/>
        <v>Update &amp; send SP request</v>
      </c>
      <c r="H128" t="str">
        <f ca="1"/>
        <v>New</v>
      </c>
      <c r="I128">
        <f ca="1"/>
        <v>0</v>
      </c>
      <c r="J128">
        <f ca="1"/>
        <v>1</v>
      </c>
      <c r="K128">
        <f ca="1"/>
        <v>57</v>
      </c>
      <c r="L128">
        <f ca="1"/>
        <v>33</v>
      </c>
      <c r="M128">
        <f ca="1"/>
        <v>24</v>
      </c>
      <c r="N128" s="3">
        <f ca="1"/>
        <v>45717.5625</v>
      </c>
      <c r="O128" t="b">
        <f ca="1"/>
        <v>1</v>
      </c>
      <c r="P128" cm="1">
        <f t="array" aca="1" ref="P128" ca="1">SUMPRODUCT(--('upcoming sprint dates'!B:B &lt;= N128), --('upcoming sprint dates'!B:B &gt;= TODAY()))</f>
        <v>16</v>
      </c>
      <c r="Q128">
        <f ca="1">SUM($J$2:J128)</f>
        <v>215</v>
      </c>
    </row>
    <row r="129" spans="1:17" x14ac:dyDescent="0.2">
      <c r="A129">
        <f ca="1"/>
        <v>56358</v>
      </c>
      <c r="B129" t="str">
        <f ca="1"/>
        <v>EA 74491 US-50 Carson to Spooner</v>
      </c>
      <c r="C129" t="str">
        <f ca="1"/>
        <v>Actively Working</v>
      </c>
      <c r="D129" t="str">
        <f ca="1"/>
        <v>Post Doc Design</v>
      </c>
      <c r="E129" t="str">
        <f ca="1"/>
        <v>Pete Rosenberg &lt;PRosenberg@dot.nv.gov&gt;</v>
      </c>
      <c r="F129" t="str">
        <f ca="1"/>
        <v>Signals Lighting and ITS</v>
      </c>
      <c r="G129" t="str">
        <f ca="1"/>
        <v>BRAT Report Review</v>
      </c>
      <c r="H129" t="str">
        <f ca="1"/>
        <v>New</v>
      </c>
      <c r="I129">
        <f ca="1"/>
        <v>0</v>
      </c>
      <c r="J129">
        <f ca="1"/>
        <v>0.5</v>
      </c>
      <c r="K129">
        <f ca="1"/>
        <v>5.5</v>
      </c>
      <c r="L129">
        <f ca="1"/>
        <v>0</v>
      </c>
      <c r="M129">
        <f ca="1"/>
        <v>5.5</v>
      </c>
      <c r="N129" s="3">
        <f ca="1"/>
        <v>45955.520833333343</v>
      </c>
      <c r="O129" t="b">
        <f ca="1"/>
        <v>1</v>
      </c>
      <c r="P129" cm="1">
        <f t="array" aca="1" ref="P129" ca="1">SUMPRODUCT(--('upcoming sprint dates'!B:B &lt;= N129), --('upcoming sprint dates'!B:B &gt;= TODAY()))</f>
        <v>24</v>
      </c>
      <c r="Q129">
        <f ca="1">SUM($J$2:J129)</f>
        <v>215.5</v>
      </c>
    </row>
    <row r="130" spans="1:17" x14ac:dyDescent="0.2">
      <c r="A130">
        <f ca="1"/>
        <v>56358</v>
      </c>
      <c r="B130" t="str">
        <f ca="1"/>
        <v>EA 74491 US-50 Carson to Spooner</v>
      </c>
      <c r="C130" t="str">
        <f ca="1"/>
        <v>Actively Working</v>
      </c>
      <c r="D130" t="str">
        <f ca="1"/>
        <v>Post Doc Design</v>
      </c>
      <c r="E130" t="str">
        <f ca="1"/>
        <v>Pete Rosenberg &lt;PRosenberg@dot.nv.gov&gt;</v>
      </c>
      <c r="F130" t="str">
        <f ca="1"/>
        <v>Signals Lighting and ITS</v>
      </c>
      <c r="G130" t="str">
        <f ca="1"/>
        <v>Project Design Closeout</v>
      </c>
      <c r="H130" t="str">
        <f ca="1"/>
        <v>New</v>
      </c>
      <c r="I130">
        <f ca="1"/>
        <v>0</v>
      </c>
      <c r="J130">
        <f ca="1"/>
        <v>0</v>
      </c>
      <c r="K130">
        <f ca="1"/>
        <v>5.5</v>
      </c>
      <c r="L130">
        <f ca="1"/>
        <v>0</v>
      </c>
      <c r="M130">
        <f ca="1"/>
        <v>5.5</v>
      </c>
      <c r="N130" s="3">
        <f ca="1"/>
        <v>45955.520833333343</v>
      </c>
      <c r="O130" t="b">
        <f ca="1"/>
        <v>1</v>
      </c>
      <c r="P130" cm="1">
        <f t="array" aca="1" ref="P130" ca="1">SUMPRODUCT(--('upcoming sprint dates'!B:B &lt;= N130), --('upcoming sprint dates'!B:B &gt;= TODAY()))</f>
        <v>24</v>
      </c>
      <c r="Q130">
        <f ca="1">SUM($J$2:J130)</f>
        <v>215.5</v>
      </c>
    </row>
    <row r="131" spans="1:17" x14ac:dyDescent="0.2">
      <c r="A131">
        <f ca="1"/>
        <v>56358</v>
      </c>
      <c r="B131" t="str">
        <f ca="1"/>
        <v>EA 74491 US-50 Carson to Spooner</v>
      </c>
      <c r="C131" t="str">
        <f ca="1"/>
        <v>Actively Working</v>
      </c>
      <c r="D131" t="str">
        <f ca="1"/>
        <v>Post Doc Design</v>
      </c>
      <c r="E131" t="str">
        <f ca="1"/>
        <v>Pete Rosenberg &lt;PRosenberg@dot.nv.gov&gt;</v>
      </c>
      <c r="F131" t="str">
        <f ca="1"/>
        <v>Signals Lighting and ITS</v>
      </c>
      <c r="G131" t="str">
        <f ca="1"/>
        <v>Bid item review for Change Order</v>
      </c>
      <c r="H131" t="str">
        <f ca="1"/>
        <v>New</v>
      </c>
      <c r="I131">
        <f ca="1"/>
        <v>0</v>
      </c>
      <c r="J131">
        <f ca="1"/>
        <v>2</v>
      </c>
      <c r="K131">
        <f ca="1"/>
        <v>5.5</v>
      </c>
      <c r="L131">
        <f ca="1"/>
        <v>0</v>
      </c>
      <c r="M131">
        <f ca="1"/>
        <v>5.5</v>
      </c>
      <c r="N131" s="3">
        <f ca="1"/>
        <v>45955.520833333343</v>
      </c>
      <c r="O131" t="b">
        <f ca="1"/>
        <v>1</v>
      </c>
      <c r="P131" cm="1">
        <f t="array" aca="1" ref="P131" ca="1">SUMPRODUCT(--('upcoming sprint dates'!B:B &lt;= N131), --('upcoming sprint dates'!B:B &gt;= TODAY()))</f>
        <v>24</v>
      </c>
      <c r="Q131">
        <f ca="1">SUM($J$2:J131)</f>
        <v>217.5</v>
      </c>
    </row>
    <row r="132" spans="1:17" x14ac:dyDescent="0.2">
      <c r="A132">
        <f ca="1"/>
        <v>56358</v>
      </c>
      <c r="B132" t="str">
        <f ca="1"/>
        <v>EA 74491 US-50 Carson to Spooner</v>
      </c>
      <c r="C132" t="str">
        <f ca="1"/>
        <v>Actively Working</v>
      </c>
      <c r="D132" t="str">
        <f ca="1"/>
        <v>Post Doc Design</v>
      </c>
      <c r="E132" t="str">
        <f ca="1"/>
        <v>Pete Rosenberg &lt;PRosenberg@dot.nv.gov&gt;</v>
      </c>
      <c r="F132" t="str">
        <f ca="1"/>
        <v>Signals Lighting and ITS</v>
      </c>
      <c r="G132" t="str">
        <f ca="1"/>
        <v>DRAFT Change Order</v>
      </c>
      <c r="H132" t="str">
        <f ca="1"/>
        <v>New</v>
      </c>
      <c r="I132">
        <f ca="1"/>
        <v>0</v>
      </c>
      <c r="J132">
        <f ca="1"/>
        <v>1</v>
      </c>
      <c r="K132">
        <f ca="1"/>
        <v>5.5</v>
      </c>
      <c r="L132">
        <f ca="1"/>
        <v>0</v>
      </c>
      <c r="M132">
        <f ca="1"/>
        <v>5.5</v>
      </c>
      <c r="N132" s="3">
        <f ca="1"/>
        <v>45955.520833333343</v>
      </c>
      <c r="O132" t="b">
        <f ca="1"/>
        <v>1</v>
      </c>
      <c r="P132" cm="1">
        <f t="array" aca="1" ref="P132" ca="1">SUMPRODUCT(--('upcoming sprint dates'!B:B &lt;= N132), --('upcoming sprint dates'!B:B &gt;= TODAY()))</f>
        <v>24</v>
      </c>
      <c r="Q132">
        <f ca="1">SUM($J$2:J132)</f>
        <v>218.5</v>
      </c>
    </row>
    <row r="133" spans="1:17" x14ac:dyDescent="0.2">
      <c r="A133">
        <f ca="1"/>
        <v>56358</v>
      </c>
      <c r="B133" t="str">
        <f ca="1"/>
        <v>EA 74491 US-50 Carson to Spooner</v>
      </c>
      <c r="C133" t="str">
        <f ca="1"/>
        <v>Actively Working</v>
      </c>
      <c r="D133" t="str">
        <f ca="1"/>
        <v>Post Doc Design</v>
      </c>
      <c r="E133" t="str">
        <f ca="1"/>
        <v>Pete Rosenberg &lt;PRosenberg@dot.nv.gov&gt;</v>
      </c>
      <c r="F133" t="str">
        <f ca="1"/>
        <v>Signals Lighting and ITS</v>
      </c>
      <c r="G133" t="str">
        <f ca="1"/>
        <v>Finalize Change Order</v>
      </c>
      <c r="H133" t="str">
        <f ca="1"/>
        <v>New</v>
      </c>
      <c r="I133">
        <f ca="1"/>
        <v>0</v>
      </c>
      <c r="J133">
        <f ca="1"/>
        <v>2</v>
      </c>
      <c r="K133">
        <f ca="1"/>
        <v>5.5</v>
      </c>
      <c r="L133">
        <f ca="1"/>
        <v>0</v>
      </c>
      <c r="M133">
        <f ca="1"/>
        <v>5.5</v>
      </c>
      <c r="N133" s="3">
        <f ca="1"/>
        <v>45955.520833333343</v>
      </c>
      <c r="O133" t="b">
        <f ca="1"/>
        <v>1</v>
      </c>
      <c r="P133" cm="1">
        <f t="array" aca="1" ref="P133" ca="1">SUMPRODUCT(--('upcoming sprint dates'!B:B &lt;= N133), --('upcoming sprint dates'!B:B &gt;= TODAY()))</f>
        <v>24</v>
      </c>
      <c r="Q133">
        <f ca="1">SUM($J$2:J133)</f>
        <v>220.5</v>
      </c>
    </row>
    <row r="134" spans="1:17" x14ac:dyDescent="0.2">
      <c r="A134">
        <f ca="1"/>
        <v>56358</v>
      </c>
      <c r="B134" t="str">
        <f ca="1"/>
        <v>EA 74491 US-50 Carson to Spooner</v>
      </c>
      <c r="C134" t="str">
        <f ca="1"/>
        <v>Actively Working</v>
      </c>
      <c r="D134" t="str">
        <f ca="1"/>
        <v>QAQC Design</v>
      </c>
      <c r="E134" t="str">
        <f ca="1"/>
        <v>Pete Rosenberg &lt;PRosenberg@dot.nv.gov&gt;</v>
      </c>
      <c r="F134" t="str">
        <f ca="1"/>
        <v>Signals Lighting and ITS</v>
      </c>
      <c r="G134" t="str">
        <f ca="1"/>
        <v>ITS Address Review Internal Comments</v>
      </c>
      <c r="H134" t="str">
        <f ca="1"/>
        <v>New</v>
      </c>
      <c r="I134">
        <f ca="1"/>
        <v>0</v>
      </c>
      <c r="J134">
        <f ca="1"/>
        <v>4</v>
      </c>
      <c r="K134">
        <f ca="1"/>
        <v>40.5</v>
      </c>
      <c r="L134">
        <f ca="1"/>
        <v>0</v>
      </c>
      <c r="M134">
        <f ca="1"/>
        <v>40.5</v>
      </c>
      <c r="N134" s="3">
        <f ca="1"/>
        <v>45889.520833333343</v>
      </c>
      <c r="O134" t="b">
        <f ca="1"/>
        <v>1</v>
      </c>
      <c r="P134" cm="1">
        <f t="array" aca="1" ref="P134" ca="1">SUMPRODUCT(--('upcoming sprint dates'!B:B &lt;= N134), --('upcoming sprint dates'!B:B &gt;= TODAY()))</f>
        <v>24</v>
      </c>
      <c r="Q134">
        <f ca="1">SUM($J$2:J134)</f>
        <v>224.5</v>
      </c>
    </row>
    <row r="135" spans="1:17" x14ac:dyDescent="0.2">
      <c r="A135">
        <f ca="1"/>
        <v>56358</v>
      </c>
      <c r="B135" t="str">
        <f ca="1"/>
        <v>EA 74491 US-50 Carson to Spooner</v>
      </c>
      <c r="C135" t="str">
        <f ca="1"/>
        <v>Actively Working</v>
      </c>
      <c r="D135" t="str">
        <f ca="1"/>
        <v>QAQC Design</v>
      </c>
      <c r="E135" t="str">
        <f ca="1"/>
        <v>Pete Rosenberg &lt;PRosenberg@dot.nv.gov&gt;</v>
      </c>
      <c r="F135" t="str">
        <f ca="1"/>
        <v>Signals Lighting and ITS</v>
      </c>
      <c r="G135" t="str">
        <f ca="1"/>
        <v>ITS Address Review Shared Comments</v>
      </c>
      <c r="H135" t="str">
        <f ca="1"/>
        <v>New</v>
      </c>
      <c r="I135">
        <f ca="1"/>
        <v>0</v>
      </c>
      <c r="J135">
        <f ca="1"/>
        <v>2</v>
      </c>
      <c r="K135">
        <f ca="1"/>
        <v>40.5</v>
      </c>
      <c r="L135">
        <f ca="1"/>
        <v>0</v>
      </c>
      <c r="M135">
        <f ca="1"/>
        <v>40.5</v>
      </c>
      <c r="N135" s="3">
        <f ca="1"/>
        <v>45889.520833333343</v>
      </c>
      <c r="O135" t="b">
        <f ca="1"/>
        <v>1</v>
      </c>
      <c r="P135" cm="1">
        <f t="array" aca="1" ref="P135" ca="1">SUMPRODUCT(--('upcoming sprint dates'!B:B &lt;= N135), --('upcoming sprint dates'!B:B &gt;= TODAY()))</f>
        <v>24</v>
      </c>
      <c r="Q135">
        <f ca="1">SUM($J$2:J135)</f>
        <v>226.5</v>
      </c>
    </row>
    <row r="136" spans="1:17" x14ac:dyDescent="0.2">
      <c r="A136">
        <f ca="1"/>
        <v>56358</v>
      </c>
      <c r="B136" t="str">
        <f ca="1"/>
        <v>EA 74491 US-50 Carson to Spooner</v>
      </c>
      <c r="C136" t="str">
        <f ca="1"/>
        <v>Actively Working</v>
      </c>
      <c r="D136" t="str">
        <f ca="1"/>
        <v>QAQC Design</v>
      </c>
      <c r="E136" t="str">
        <f ca="1"/>
        <v>Pete Rosenberg &lt;PRosenberg@dot.nv.gov&gt;</v>
      </c>
      <c r="F136" t="str">
        <f ca="1"/>
        <v>Signals Lighting and ITS</v>
      </c>
      <c r="G136" t="str">
        <f ca="1"/>
        <v>Lighting Address Internal Review Comments</v>
      </c>
      <c r="H136" t="str">
        <f ca="1"/>
        <v>New</v>
      </c>
      <c r="I136">
        <f ca="1"/>
        <v>0</v>
      </c>
      <c r="J136">
        <f ca="1"/>
        <v>2</v>
      </c>
      <c r="K136">
        <f ca="1"/>
        <v>40.5</v>
      </c>
      <c r="L136">
        <f ca="1"/>
        <v>0</v>
      </c>
      <c r="M136">
        <f ca="1"/>
        <v>40.5</v>
      </c>
      <c r="N136" s="3">
        <f ca="1"/>
        <v>45889.520833333343</v>
      </c>
      <c r="O136" t="b">
        <f ca="1"/>
        <v>1</v>
      </c>
      <c r="P136" cm="1">
        <f t="array" aca="1" ref="P136" ca="1">SUMPRODUCT(--('upcoming sprint dates'!B:B &lt;= N136), --('upcoming sprint dates'!B:B &gt;= TODAY()))</f>
        <v>24</v>
      </c>
      <c r="Q136">
        <f ca="1">SUM($J$2:J136)</f>
        <v>228.5</v>
      </c>
    </row>
    <row r="137" spans="1:17" x14ac:dyDescent="0.2">
      <c r="A137">
        <f ca="1"/>
        <v>56358</v>
      </c>
      <c r="B137" t="str">
        <f ca="1"/>
        <v>EA 74491 US-50 Carson to Spooner</v>
      </c>
      <c r="C137" t="str">
        <f ca="1"/>
        <v>Actively Working</v>
      </c>
      <c r="D137" t="str">
        <f ca="1"/>
        <v>QAQC Design</v>
      </c>
      <c r="E137" t="str">
        <f ca="1"/>
        <v>Pete Rosenberg &lt;PRosenberg@dot.nv.gov&gt;</v>
      </c>
      <c r="F137" t="str">
        <f ca="1"/>
        <v>Signals Lighting and ITS</v>
      </c>
      <c r="G137" t="str">
        <f ca="1"/>
        <v>Lighting Address Shared Review Comments</v>
      </c>
      <c r="H137" t="str">
        <f ca="1"/>
        <v>New</v>
      </c>
      <c r="I137">
        <f ca="1"/>
        <v>0</v>
      </c>
      <c r="J137">
        <f ca="1"/>
        <v>1</v>
      </c>
      <c r="K137">
        <f ca="1"/>
        <v>40.5</v>
      </c>
      <c r="L137">
        <f ca="1"/>
        <v>0</v>
      </c>
      <c r="M137">
        <f ca="1"/>
        <v>40.5</v>
      </c>
      <c r="N137" s="3">
        <f ca="1"/>
        <v>45889.520833333343</v>
      </c>
      <c r="O137" t="b">
        <f ca="1"/>
        <v>1</v>
      </c>
      <c r="P137" cm="1">
        <f t="array" aca="1" ref="P137" ca="1">SUMPRODUCT(--('upcoming sprint dates'!B:B &lt;= N137), --('upcoming sprint dates'!B:B &gt;= TODAY()))</f>
        <v>24</v>
      </c>
      <c r="Q137">
        <f ca="1">SUM($J$2:J137)</f>
        <v>229.5</v>
      </c>
    </row>
    <row r="138" spans="1:17" x14ac:dyDescent="0.2">
      <c r="A138">
        <f ca="1"/>
        <v>56358</v>
      </c>
      <c r="B138" t="str">
        <f ca="1"/>
        <v>EA 74491 US-50 Carson to Spooner</v>
      </c>
      <c r="C138" t="str">
        <f ca="1"/>
        <v>Actively Working</v>
      </c>
      <c r="D138" t="str">
        <f ca="1"/>
        <v>QAQC Design</v>
      </c>
      <c r="E138" t="str">
        <f ca="1"/>
        <v>Pete Rosenberg &lt;PRosenberg@dot.nv.gov&gt;</v>
      </c>
      <c r="F138" t="str">
        <f ca="1"/>
        <v>Signals Lighting and ITS</v>
      </c>
      <c r="G138" t="str">
        <f ca="1"/>
        <v>QA/QC Coordination Efforts</v>
      </c>
      <c r="H138" t="str">
        <f ca="1"/>
        <v>New</v>
      </c>
      <c r="I138">
        <f ca="1"/>
        <v>0</v>
      </c>
      <c r="J138">
        <f ca="1"/>
        <v>2</v>
      </c>
      <c r="K138">
        <f ca="1"/>
        <v>40.5</v>
      </c>
      <c r="L138">
        <f ca="1"/>
        <v>0</v>
      </c>
      <c r="M138">
        <f ca="1"/>
        <v>40.5</v>
      </c>
      <c r="N138" s="3">
        <f ca="1"/>
        <v>45889.520833333343</v>
      </c>
      <c r="O138" t="b">
        <f ca="1"/>
        <v>1</v>
      </c>
      <c r="P138" cm="1">
        <f t="array" aca="1" ref="P138" ca="1">SUMPRODUCT(--('upcoming sprint dates'!B:B &lt;= N138), --('upcoming sprint dates'!B:B &gt;= TODAY()))</f>
        <v>24</v>
      </c>
      <c r="Q138">
        <f ca="1">SUM($J$2:J138)</f>
        <v>231.5</v>
      </c>
    </row>
    <row r="139" spans="1:17" x14ac:dyDescent="0.2">
      <c r="A139">
        <f ca="1"/>
        <v>56358</v>
      </c>
      <c r="B139" t="str">
        <f ca="1"/>
        <v>EA 74491 US-50 Carson to Spooner</v>
      </c>
      <c r="C139" t="str">
        <f ca="1"/>
        <v>Actively Working</v>
      </c>
      <c r="D139" t="str">
        <f ca="1"/>
        <v>QAQC Design</v>
      </c>
      <c r="E139" t="str">
        <f ca="1"/>
        <v>Pete Rosenberg &lt;PRosenberg@dot.nv.gov&gt;</v>
      </c>
      <c r="F139" t="str">
        <f ca="1"/>
        <v>Signals Lighting and ITS</v>
      </c>
      <c r="G139" t="str">
        <f ca="1"/>
        <v>Confirm QC Comments on PS&amp;E Shared Review (need A/C review)</v>
      </c>
      <c r="H139" t="str">
        <f ca="1"/>
        <v>New</v>
      </c>
      <c r="I139">
        <f ca="1"/>
        <v>0</v>
      </c>
      <c r="J139">
        <f ca="1"/>
        <v>1</v>
      </c>
      <c r="K139">
        <f ca="1"/>
        <v>40.5</v>
      </c>
      <c r="L139">
        <f ca="1"/>
        <v>0</v>
      </c>
      <c r="M139">
        <f ca="1"/>
        <v>40.5</v>
      </c>
      <c r="N139" s="3">
        <f ca="1"/>
        <v>45889.520833333343</v>
      </c>
      <c r="O139" t="b">
        <f ca="1"/>
        <v>1</v>
      </c>
      <c r="P139" cm="1">
        <f t="array" aca="1" ref="P139" ca="1">SUMPRODUCT(--('upcoming sprint dates'!B:B &lt;= N139), --('upcoming sprint dates'!B:B &gt;= TODAY()))</f>
        <v>24</v>
      </c>
      <c r="Q139">
        <f ca="1">SUM($J$2:J139)</f>
        <v>232.5</v>
      </c>
    </row>
    <row r="140" spans="1:17" x14ac:dyDescent="0.2">
      <c r="A140">
        <f ca="1"/>
        <v>56358</v>
      </c>
      <c r="B140" t="str">
        <f ca="1"/>
        <v>EA 74491 US-50 Carson to Spooner</v>
      </c>
      <c r="C140" t="str">
        <f ca="1"/>
        <v>Actively Working</v>
      </c>
      <c r="D140" t="str">
        <f ca="1"/>
        <v>QAQC Design</v>
      </c>
      <c r="E140" t="str">
        <f ca="1"/>
        <v>Pete Rosenberg &lt;PRosenberg@dot.nv.gov&gt;</v>
      </c>
      <c r="F140" t="str">
        <f ca="1"/>
        <v>Signals Lighting and ITS</v>
      </c>
      <c r="G140" t="str">
        <f ca="1"/>
        <v>Confirm QC Comments on QA/QC Internal Review</v>
      </c>
      <c r="H140" t="str">
        <f ca="1"/>
        <v>New</v>
      </c>
      <c r="I140">
        <f ca="1"/>
        <v>0</v>
      </c>
      <c r="J140">
        <f ca="1"/>
        <v>1</v>
      </c>
      <c r="K140">
        <f ca="1"/>
        <v>40.5</v>
      </c>
      <c r="L140">
        <f ca="1"/>
        <v>0</v>
      </c>
      <c r="M140">
        <f ca="1"/>
        <v>40.5</v>
      </c>
      <c r="N140" s="3">
        <f ca="1"/>
        <v>45889.520833333343</v>
      </c>
      <c r="O140" t="b">
        <f ca="1"/>
        <v>1</v>
      </c>
      <c r="P140" cm="1">
        <f t="array" aca="1" ref="P140" ca="1">SUMPRODUCT(--('upcoming sprint dates'!B:B &lt;= N140), --('upcoming sprint dates'!B:B &gt;= TODAY()))</f>
        <v>24</v>
      </c>
      <c r="Q140">
        <f ca="1">SUM($J$2:J140)</f>
        <v>233.5</v>
      </c>
    </row>
    <row r="141" spans="1:17" x14ac:dyDescent="0.2">
      <c r="A141">
        <f ca="1"/>
        <v>56358</v>
      </c>
      <c r="B141" t="str">
        <f ca="1"/>
        <v>EA 74491 US-50 Carson to Spooner</v>
      </c>
      <c r="C141" t="str">
        <f ca="1"/>
        <v>Actively Working</v>
      </c>
      <c r="D141" t="str">
        <f ca="1"/>
        <v>QAQC Design</v>
      </c>
      <c r="E141" t="str">
        <f ca="1"/>
        <v>Pete Rosenberg &lt;PRosenberg@dot.nv.gov&gt;</v>
      </c>
      <c r="F141" t="str">
        <f ca="1"/>
        <v>Signals Lighting and ITS</v>
      </c>
      <c r="G141" t="str">
        <f ca="1"/>
        <v>Confirm Specs review comments - QAQC Submittal</v>
      </c>
      <c r="H141" t="str">
        <f ca="1"/>
        <v>New</v>
      </c>
      <c r="I141">
        <f ca="1"/>
        <v>0</v>
      </c>
      <c r="J141">
        <f ca="1"/>
        <v>1</v>
      </c>
      <c r="K141">
        <f ca="1"/>
        <v>40.5</v>
      </c>
      <c r="L141">
        <f ca="1"/>
        <v>0</v>
      </c>
      <c r="M141">
        <f ca="1"/>
        <v>40.5</v>
      </c>
      <c r="N141" s="3">
        <f ca="1"/>
        <v>45889.520833333343</v>
      </c>
      <c r="O141" t="b">
        <f ca="1"/>
        <v>1</v>
      </c>
      <c r="P141" cm="1">
        <f t="array" aca="1" ref="P141" ca="1">SUMPRODUCT(--('upcoming sprint dates'!B:B &lt;= N141), --('upcoming sprint dates'!B:B &gt;= TODAY()))</f>
        <v>24</v>
      </c>
      <c r="Q141">
        <f ca="1">SUM($J$2:J141)</f>
        <v>234.5</v>
      </c>
    </row>
    <row r="142" spans="1:17" x14ac:dyDescent="0.2">
      <c r="A142">
        <f ca="1"/>
        <v>56358</v>
      </c>
      <c r="B142" t="str">
        <f ca="1"/>
        <v>EA 74491 US-50 Carson to Spooner</v>
      </c>
      <c r="C142" t="str">
        <f ca="1"/>
        <v>Actively Working</v>
      </c>
      <c r="D142" t="str">
        <f ca="1"/>
        <v>QAQC Design</v>
      </c>
      <c r="E142" t="str">
        <f ca="1"/>
        <v>Pete Rosenberg &lt;PRosenberg@dot.nv.gov&gt;</v>
      </c>
      <c r="F142" t="str">
        <f ca="1"/>
        <v>Signals Lighting and ITS</v>
      </c>
      <c r="G142" t="str">
        <f ca="1"/>
        <v>Provide Comments QA/QC Internal Review</v>
      </c>
      <c r="H142" t="str">
        <f ca="1"/>
        <v>New</v>
      </c>
      <c r="I142">
        <f ca="1"/>
        <v>0</v>
      </c>
      <c r="J142">
        <f ca="1"/>
        <v>10</v>
      </c>
      <c r="K142">
        <f ca="1"/>
        <v>40.5</v>
      </c>
      <c r="L142">
        <f ca="1"/>
        <v>0</v>
      </c>
      <c r="M142">
        <f ca="1"/>
        <v>40.5</v>
      </c>
      <c r="N142" s="3">
        <f ca="1"/>
        <v>45889.520833333343</v>
      </c>
      <c r="O142" t="b">
        <f ca="1"/>
        <v>1</v>
      </c>
      <c r="P142" cm="1">
        <f t="array" aca="1" ref="P142" ca="1">SUMPRODUCT(--('upcoming sprint dates'!B:B &lt;= N142), --('upcoming sprint dates'!B:B &gt;= TODAY()))</f>
        <v>24</v>
      </c>
      <c r="Q142">
        <f ca="1">SUM($J$2:J142)</f>
        <v>244.5</v>
      </c>
    </row>
    <row r="143" spans="1:17" x14ac:dyDescent="0.2">
      <c r="A143">
        <f ca="1"/>
        <v>56358</v>
      </c>
      <c r="B143" t="str">
        <f ca="1"/>
        <v>EA 74491 US-50 Carson to Spooner</v>
      </c>
      <c r="C143" t="str">
        <f ca="1"/>
        <v>Actively Working</v>
      </c>
      <c r="D143" t="str">
        <f ca="1"/>
        <v>QAQC Design</v>
      </c>
      <c r="E143" t="str">
        <f ca="1"/>
        <v>Pete Rosenberg &lt;PRosenberg@dot.nv.gov&gt;</v>
      </c>
      <c r="F143" t="str">
        <f ca="1"/>
        <v>Signals Lighting and ITS</v>
      </c>
      <c r="G143" t="str">
        <f ca="1"/>
        <v>Provide PS&amp;E Shared Review Comments</v>
      </c>
      <c r="H143" t="str">
        <f ca="1"/>
        <v>New</v>
      </c>
      <c r="I143">
        <f ca="1"/>
        <v>0</v>
      </c>
      <c r="J143">
        <f ca="1"/>
        <v>2</v>
      </c>
      <c r="K143">
        <f ca="1"/>
        <v>40.5</v>
      </c>
      <c r="L143">
        <f ca="1"/>
        <v>0</v>
      </c>
      <c r="M143">
        <f ca="1"/>
        <v>40.5</v>
      </c>
      <c r="N143" s="3">
        <f ca="1"/>
        <v>45889.520833333343</v>
      </c>
      <c r="O143" t="b">
        <f ca="1"/>
        <v>1</v>
      </c>
      <c r="P143" cm="1">
        <f t="array" aca="1" ref="P143" ca="1">SUMPRODUCT(--('upcoming sprint dates'!B:B &lt;= N143), --('upcoming sprint dates'!B:B &gt;= TODAY()))</f>
        <v>24</v>
      </c>
      <c r="Q143">
        <f ca="1">SUM($J$2:J143)</f>
        <v>246.5</v>
      </c>
    </row>
    <row r="144" spans="1:17" x14ac:dyDescent="0.2">
      <c r="A144">
        <f ca="1"/>
        <v>56358</v>
      </c>
      <c r="B144" t="str">
        <f ca="1"/>
        <v>EA 74491 US-50 Carson to Spooner</v>
      </c>
      <c r="C144" t="str">
        <f ca="1"/>
        <v>Actively Working</v>
      </c>
      <c r="D144" t="str">
        <f ca="1"/>
        <v>QAQC Design</v>
      </c>
      <c r="E144" t="str">
        <f ca="1"/>
        <v>Pete Rosenberg &lt;PRosenberg@dot.nv.gov&gt;</v>
      </c>
      <c r="F144" t="str">
        <f ca="1"/>
        <v>Signals Lighting and ITS</v>
      </c>
      <c r="G144" t="str">
        <f ca="1"/>
        <v>QA/QC Compile and Submit (Review A/C)</v>
      </c>
      <c r="H144" t="str">
        <f ca="1"/>
        <v>New</v>
      </c>
      <c r="I144">
        <f ca="1"/>
        <v>0</v>
      </c>
      <c r="J144">
        <f ca="1"/>
        <v>2</v>
      </c>
      <c r="K144">
        <f ca="1"/>
        <v>40.5</v>
      </c>
      <c r="L144">
        <f ca="1"/>
        <v>0</v>
      </c>
      <c r="M144">
        <f ca="1"/>
        <v>40.5</v>
      </c>
      <c r="N144" s="3">
        <f ca="1"/>
        <v>45889.520833333343</v>
      </c>
      <c r="O144" t="b">
        <f ca="1"/>
        <v>1</v>
      </c>
      <c r="P144" cm="1">
        <f t="array" aca="1" ref="P144" ca="1">SUMPRODUCT(--('upcoming sprint dates'!B:B &lt;= N144), --('upcoming sprint dates'!B:B &gt;= TODAY()))</f>
        <v>24</v>
      </c>
      <c r="Q144">
        <f ca="1">SUM($J$2:J144)</f>
        <v>248.5</v>
      </c>
    </row>
    <row r="145" spans="1:17" x14ac:dyDescent="0.2">
      <c r="A145">
        <f ca="1"/>
        <v>56358</v>
      </c>
      <c r="B145" t="str">
        <f ca="1"/>
        <v>EA 74491 US-50 Carson to Spooner</v>
      </c>
      <c r="C145" t="str">
        <f ca="1"/>
        <v>Actively Working</v>
      </c>
      <c r="D145" t="str">
        <f ca="1"/>
        <v>QAQC Design</v>
      </c>
      <c r="E145" t="str">
        <f ca="1"/>
        <v>Pete Rosenberg &lt;PRosenberg@dot.nv.gov&gt;</v>
      </c>
      <c r="F145" t="str">
        <f ca="1"/>
        <v>Signals Lighting and ITS</v>
      </c>
      <c r="G145" t="str">
        <f ca="1"/>
        <v>QA/QC Estimate</v>
      </c>
      <c r="H145" t="str">
        <f ca="1"/>
        <v>New</v>
      </c>
      <c r="I145">
        <f ca="1"/>
        <v>0</v>
      </c>
      <c r="J145">
        <f ca="1"/>
        <v>1</v>
      </c>
      <c r="K145">
        <f ca="1"/>
        <v>40.5</v>
      </c>
      <c r="L145">
        <f ca="1"/>
        <v>0</v>
      </c>
      <c r="M145">
        <f ca="1"/>
        <v>40.5</v>
      </c>
      <c r="N145" s="3">
        <f ca="1"/>
        <v>45889.520833333343</v>
      </c>
      <c r="O145" t="b">
        <f ca="1"/>
        <v>1</v>
      </c>
      <c r="P145" cm="1">
        <f t="array" aca="1" ref="P145" ca="1">SUMPRODUCT(--('upcoming sprint dates'!B:B &lt;= N145), --('upcoming sprint dates'!B:B &gt;= TODAY()))</f>
        <v>24</v>
      </c>
      <c r="Q145">
        <f ca="1">SUM($J$2:J145)</f>
        <v>249.5</v>
      </c>
    </row>
    <row r="146" spans="1:17" x14ac:dyDescent="0.2">
      <c r="A146">
        <f ca="1"/>
        <v>56358</v>
      </c>
      <c r="B146" t="str">
        <f ca="1"/>
        <v>EA 74491 US-50 Carson to Spooner</v>
      </c>
      <c r="C146" t="str">
        <f ca="1"/>
        <v>Actively Working</v>
      </c>
      <c r="D146" t="str">
        <f ca="1"/>
        <v>QAQC Design</v>
      </c>
      <c r="E146" t="str">
        <f ca="1"/>
        <v>Pete Rosenberg &lt;PRosenberg@dot.nv.gov&gt;</v>
      </c>
      <c r="F146" t="str">
        <f ca="1"/>
        <v>Signals Lighting and ITS</v>
      </c>
      <c r="G146" t="str">
        <f ca="1"/>
        <v>QA/QC Structure List</v>
      </c>
      <c r="H146" t="str">
        <f ca="1"/>
        <v>New</v>
      </c>
      <c r="I146">
        <f ca="1"/>
        <v>0</v>
      </c>
      <c r="J146">
        <f ca="1"/>
        <v>1</v>
      </c>
      <c r="K146">
        <f ca="1"/>
        <v>40.5</v>
      </c>
      <c r="L146">
        <f ca="1"/>
        <v>0</v>
      </c>
      <c r="M146">
        <f ca="1"/>
        <v>40.5</v>
      </c>
      <c r="N146" s="3">
        <f ca="1"/>
        <v>45889.520833333343</v>
      </c>
      <c r="O146" t="b">
        <f ca="1"/>
        <v>1</v>
      </c>
      <c r="P146" cm="1">
        <f t="array" aca="1" ref="P146" ca="1">SUMPRODUCT(--('upcoming sprint dates'!B:B &lt;= N146), --('upcoming sprint dates'!B:B &gt;= TODAY()))</f>
        <v>24</v>
      </c>
      <c r="Q146">
        <f ca="1">SUM($J$2:J146)</f>
        <v>250.5</v>
      </c>
    </row>
    <row r="147" spans="1:17" x14ac:dyDescent="0.2">
      <c r="A147">
        <f ca="1"/>
        <v>56358</v>
      </c>
      <c r="B147" t="str">
        <f ca="1"/>
        <v>EA 74491 US-50 Carson to Spooner</v>
      </c>
      <c r="C147" t="str">
        <f ca="1"/>
        <v>Actively Working</v>
      </c>
      <c r="D147" t="str">
        <f ca="1"/>
        <v>QAQC Design</v>
      </c>
      <c r="E147" t="str">
        <f ca="1"/>
        <v>Pete Rosenberg &lt;PRosenberg@dot.nv.gov&gt;</v>
      </c>
      <c r="F147" t="str">
        <f ca="1"/>
        <v>Signals Lighting and ITS</v>
      </c>
      <c r="G147" t="str">
        <f ca="1"/>
        <v>Clearing and Grubbing/Seeding</v>
      </c>
      <c r="H147" t="str">
        <f ca="1"/>
        <v>New</v>
      </c>
      <c r="I147">
        <f ca="1"/>
        <v>0</v>
      </c>
      <c r="J147">
        <f ca="1"/>
        <v>0.5</v>
      </c>
      <c r="K147">
        <f ca="1"/>
        <v>40.5</v>
      </c>
      <c r="L147">
        <f ca="1"/>
        <v>0</v>
      </c>
      <c r="M147">
        <f ca="1"/>
        <v>40.5</v>
      </c>
      <c r="N147" s="3">
        <f ca="1"/>
        <v>45889.520833333343</v>
      </c>
      <c r="O147" t="b">
        <f ca="1"/>
        <v>1</v>
      </c>
      <c r="P147" cm="1">
        <f t="array" aca="1" ref="P147" ca="1">SUMPRODUCT(--('upcoming sprint dates'!B:B &lt;= N147), --('upcoming sprint dates'!B:B &gt;= TODAY()))</f>
        <v>24</v>
      </c>
      <c r="Q147">
        <f ca="1">SUM($J$2:J147)</f>
        <v>251</v>
      </c>
    </row>
    <row r="148" spans="1:17" x14ac:dyDescent="0.2">
      <c r="A148">
        <f ca="1"/>
        <v>56358</v>
      </c>
      <c r="B148" t="str">
        <f ca="1"/>
        <v>EA 74491 US-50 Carson to Spooner</v>
      </c>
      <c r="C148" t="str">
        <f ca="1"/>
        <v>Actively Working</v>
      </c>
      <c r="D148" t="str">
        <f ca="1"/>
        <v>QAQC Design</v>
      </c>
      <c r="E148" t="str">
        <f ca="1"/>
        <v>Pete Rosenberg &lt;PRosenberg@dot.nv.gov&gt;</v>
      </c>
      <c r="F148" t="str">
        <f ca="1"/>
        <v>Signals Lighting and ITS</v>
      </c>
      <c r="G148" t="str">
        <f ca="1"/>
        <v>Lighting Analysis</v>
      </c>
      <c r="H148" t="str">
        <f ca="1"/>
        <v>New</v>
      </c>
      <c r="I148">
        <f ca="1"/>
        <v>0</v>
      </c>
      <c r="J148">
        <f ca="1"/>
        <v>0</v>
      </c>
      <c r="K148">
        <f ca="1"/>
        <v>40.5</v>
      </c>
      <c r="L148">
        <f ca="1"/>
        <v>0</v>
      </c>
      <c r="M148">
        <f ca="1"/>
        <v>40.5</v>
      </c>
      <c r="N148" s="3">
        <f ca="1"/>
        <v>45889.520833333343</v>
      </c>
      <c r="O148" t="b">
        <f ca="1"/>
        <v>1</v>
      </c>
      <c r="P148" cm="1">
        <f t="array" aca="1" ref="P148" ca="1">SUMPRODUCT(--('upcoming sprint dates'!B:B &lt;= N148), --('upcoming sprint dates'!B:B &gt;= TODAY()))</f>
        <v>24</v>
      </c>
      <c r="Q148">
        <f ca="1">SUM($J$2:J148)</f>
        <v>251</v>
      </c>
    </row>
    <row r="149" spans="1:17" x14ac:dyDescent="0.2">
      <c r="A149">
        <f ca="1"/>
        <v>56358</v>
      </c>
      <c r="B149" t="str">
        <f ca="1"/>
        <v>EA 74491 US-50 Carson to Spooner</v>
      </c>
      <c r="C149" t="str">
        <f ca="1"/>
        <v>Actively Working</v>
      </c>
      <c r="D149" t="str">
        <f ca="1"/>
        <v>QAQC Design</v>
      </c>
      <c r="E149" t="str">
        <f ca="1"/>
        <v>Pete Rosenberg &lt;PRosenberg@dot.nv.gov&gt;</v>
      </c>
      <c r="F149" t="str">
        <f ca="1"/>
        <v>Signals Lighting and ITS</v>
      </c>
      <c r="G149" t="str">
        <f ca="1"/>
        <v>Lighting Cleanup</v>
      </c>
      <c r="H149" t="str">
        <f ca="1"/>
        <v>New</v>
      </c>
      <c r="I149">
        <f ca="1"/>
        <v>0</v>
      </c>
      <c r="J149">
        <f ca="1"/>
        <v>2</v>
      </c>
      <c r="K149">
        <f ca="1"/>
        <v>40.5</v>
      </c>
      <c r="L149">
        <f ca="1"/>
        <v>0</v>
      </c>
      <c r="M149">
        <f ca="1"/>
        <v>40.5</v>
      </c>
      <c r="N149" s="3">
        <f ca="1"/>
        <v>45889.520833333343</v>
      </c>
      <c r="O149" t="b">
        <f ca="1"/>
        <v>1</v>
      </c>
      <c r="P149" cm="1">
        <f t="array" aca="1" ref="P149" ca="1">SUMPRODUCT(--('upcoming sprint dates'!B:B &lt;= N149), --('upcoming sprint dates'!B:B &gt;= TODAY()))</f>
        <v>24</v>
      </c>
      <c r="Q149">
        <f ca="1">SUM($J$2:J149)</f>
        <v>253</v>
      </c>
    </row>
    <row r="150" spans="1:17" x14ac:dyDescent="0.2">
      <c r="A150">
        <f ca="1"/>
        <v>56358</v>
      </c>
      <c r="B150" t="str">
        <f ca="1"/>
        <v>EA 74491 US-50 Carson to Spooner</v>
      </c>
      <c r="C150" t="str">
        <f ca="1"/>
        <v>Actively Working</v>
      </c>
      <c r="D150" t="str">
        <f ca="1"/>
        <v>QAQC Design</v>
      </c>
      <c r="E150" t="str">
        <f ca="1"/>
        <v>Pete Rosenberg &lt;PRosenberg@dot.nv.gov&gt;</v>
      </c>
      <c r="F150" t="str">
        <f ca="1"/>
        <v>Signals Lighting and ITS</v>
      </c>
      <c r="G150" t="str">
        <f ca="1"/>
        <v>RWIS Details</v>
      </c>
      <c r="H150" t="str">
        <f ca="1"/>
        <v>New</v>
      </c>
      <c r="I150">
        <f ca="1"/>
        <v>0</v>
      </c>
      <c r="J150">
        <f ca="1"/>
        <v>2</v>
      </c>
      <c r="K150">
        <f ca="1"/>
        <v>40.5</v>
      </c>
      <c r="L150">
        <f ca="1"/>
        <v>0</v>
      </c>
      <c r="M150">
        <f ca="1"/>
        <v>40.5</v>
      </c>
      <c r="N150" s="3">
        <f ca="1"/>
        <v>45889.520833333343</v>
      </c>
      <c r="O150" t="b">
        <f ca="1"/>
        <v>1</v>
      </c>
      <c r="P150" cm="1">
        <f t="array" aca="1" ref="P150" ca="1">SUMPRODUCT(--('upcoming sprint dates'!B:B &lt;= N150), --('upcoming sprint dates'!B:B &gt;= TODAY()))</f>
        <v>24</v>
      </c>
      <c r="Q150">
        <f ca="1">SUM($J$2:J150)</f>
        <v>255</v>
      </c>
    </row>
    <row r="151" spans="1:17" x14ac:dyDescent="0.2">
      <c r="A151">
        <f ca="1"/>
        <v>56358</v>
      </c>
      <c r="B151" t="str">
        <f ca="1"/>
        <v>EA 74491 US-50 Carson to Spooner</v>
      </c>
      <c r="C151" t="str">
        <f ca="1"/>
        <v>Actively Working</v>
      </c>
      <c r="D151" t="str">
        <f ca="1"/>
        <v>QAQC Design</v>
      </c>
      <c r="E151" t="str">
        <f ca="1"/>
        <v>Pete Rosenberg &lt;PRosenberg@dot.nv.gov&gt;</v>
      </c>
      <c r="F151" t="str">
        <f ca="1"/>
        <v>Signals Lighting and ITS</v>
      </c>
      <c r="G151" t="str">
        <f ca="1"/>
        <v>ITS Cleanup</v>
      </c>
      <c r="H151" t="str">
        <f ca="1"/>
        <v>New</v>
      </c>
      <c r="I151">
        <f ca="1"/>
        <v>0</v>
      </c>
      <c r="J151">
        <f ca="1"/>
        <v>4</v>
      </c>
      <c r="K151">
        <f ca="1"/>
        <v>40.5</v>
      </c>
      <c r="L151">
        <f ca="1"/>
        <v>0</v>
      </c>
      <c r="M151">
        <f ca="1"/>
        <v>40.5</v>
      </c>
      <c r="N151" s="3">
        <f ca="1"/>
        <v>45889.520833333343</v>
      </c>
      <c r="O151" t="b">
        <f ca="1"/>
        <v>1</v>
      </c>
      <c r="P151" cm="1">
        <f t="array" aca="1" ref="P151" ca="1">SUMPRODUCT(--('upcoming sprint dates'!B:B &lt;= N151), --('upcoming sprint dates'!B:B &gt;= TODAY()))</f>
        <v>24</v>
      </c>
      <c r="Q151">
        <f ca="1">SUM($J$2:J151)</f>
        <v>259</v>
      </c>
    </row>
    <row r="152" spans="1:17" x14ac:dyDescent="0.2">
      <c r="A152">
        <f ca="1"/>
        <v>56358</v>
      </c>
      <c r="B152" t="str">
        <f ca="1"/>
        <v>EA 74491 US-50 Carson to Spooner</v>
      </c>
      <c r="C152" t="str">
        <f ca="1"/>
        <v>Actively Working</v>
      </c>
      <c r="D152" t="str">
        <f ca="1"/>
        <v>QAQC Design</v>
      </c>
      <c r="E152" t="str">
        <f ca="1"/>
        <v>Pete Rosenberg &lt;PRosenberg@dot.nv.gov&gt;</v>
      </c>
      <c r="F152" t="str">
        <f ca="1"/>
        <v>Signals Lighting and ITS</v>
      </c>
      <c r="G152" t="str">
        <f ca="1"/>
        <v>Splice Diagrams</v>
      </c>
      <c r="H152" t="str">
        <f ca="1"/>
        <v>New</v>
      </c>
      <c r="I152">
        <f ca="1"/>
        <v>0</v>
      </c>
      <c r="J152">
        <f ca="1"/>
        <v>2</v>
      </c>
      <c r="K152">
        <f ca="1"/>
        <v>40.5</v>
      </c>
      <c r="L152">
        <f ca="1"/>
        <v>0</v>
      </c>
      <c r="M152">
        <f ca="1"/>
        <v>40.5</v>
      </c>
      <c r="N152" s="3">
        <f ca="1"/>
        <v>45889.520833333343</v>
      </c>
      <c r="O152" t="b">
        <f ca="1"/>
        <v>1</v>
      </c>
      <c r="P152" cm="1">
        <f t="array" aca="1" ref="P152" ca="1">SUMPRODUCT(--('upcoming sprint dates'!B:B &lt;= N152), --('upcoming sprint dates'!B:B &gt;= TODAY()))</f>
        <v>24</v>
      </c>
      <c r="Q152">
        <f ca="1">SUM($J$2:J152)</f>
        <v>261</v>
      </c>
    </row>
    <row r="153" spans="1:17" x14ac:dyDescent="0.2">
      <c r="A153">
        <f ca="1"/>
        <v>53336</v>
      </c>
      <c r="B153" t="str">
        <f ca="1"/>
        <v>EA 74493 / 61098 - I-80 Oasis</v>
      </c>
      <c r="C153" t="str">
        <f ca="1"/>
        <v>Actively Working</v>
      </c>
      <c r="D153" t="str">
        <f ca="1"/>
        <v>QAQC Design</v>
      </c>
      <c r="E153" t="str">
        <f ca="1"/>
        <v>Kaur, Navneet &lt;nkaur@dot.nv.gov&gt;</v>
      </c>
      <c r="F153" t="str">
        <f ca="1"/>
        <v>Signals Lighting and ITS</v>
      </c>
      <c r="G153" t="str">
        <f ca="1"/>
        <v>Confirm QC Comments on PS&amp;E Shared Review (need A/C review)</v>
      </c>
      <c r="H153" t="str">
        <f ca="1"/>
        <v>New</v>
      </c>
      <c r="I153">
        <f ca="1"/>
        <v>0</v>
      </c>
      <c r="J153">
        <f ca="1"/>
        <v>0</v>
      </c>
      <c r="K153">
        <f ca="1"/>
        <v>13</v>
      </c>
      <c r="L153">
        <f ca="1"/>
        <v>9</v>
      </c>
      <c r="M153">
        <f ca="1"/>
        <v>4</v>
      </c>
      <c r="N153" s="3">
        <f ca="1"/>
        <v>45719.5625</v>
      </c>
      <c r="O153" t="b">
        <f ca="1"/>
        <v>1</v>
      </c>
      <c r="P153" cm="1">
        <f t="array" aca="1" ref="P153" ca="1">SUMPRODUCT(--('upcoming sprint dates'!B:B &lt;= N153), --('upcoming sprint dates'!B:B &gt;= TODAY()))</f>
        <v>16</v>
      </c>
      <c r="Q153">
        <f ca="1">SUM($J$2:J153)</f>
        <v>261</v>
      </c>
    </row>
    <row r="154" spans="1:17" x14ac:dyDescent="0.2">
      <c r="A154">
        <f ca="1"/>
        <v>53336</v>
      </c>
      <c r="B154" t="str">
        <f ca="1"/>
        <v>EA 74493 / 61098 - I-80 Oasis</v>
      </c>
      <c r="C154" t="str">
        <f ca="1"/>
        <v>Actively Working</v>
      </c>
      <c r="D154" t="str">
        <f ca="1"/>
        <v>QAQC Design</v>
      </c>
      <c r="E154" t="str">
        <f ca="1"/>
        <v>Kaur, Navneet &lt;nkaur@dot.nv.gov&gt;</v>
      </c>
      <c r="F154" t="str">
        <f ca="1"/>
        <v>Signals Lighting and ITS</v>
      </c>
      <c r="G154" t="str">
        <f ca="1"/>
        <v>Provide PS&amp;E Shared Review Comments</v>
      </c>
      <c r="H154" t="str">
        <f ca="1"/>
        <v>New</v>
      </c>
      <c r="I154">
        <f ca="1"/>
        <v>0</v>
      </c>
      <c r="J154">
        <f ca="1"/>
        <v>2</v>
      </c>
      <c r="K154">
        <f ca="1"/>
        <v>13</v>
      </c>
      <c r="L154">
        <f ca="1"/>
        <v>9</v>
      </c>
      <c r="M154">
        <f ca="1"/>
        <v>4</v>
      </c>
      <c r="N154" s="3">
        <f ca="1"/>
        <v>45719.5625</v>
      </c>
      <c r="O154" t="b">
        <f ca="1"/>
        <v>1</v>
      </c>
      <c r="P154" cm="1">
        <f t="array" aca="1" ref="P154" ca="1">SUMPRODUCT(--('upcoming sprint dates'!B:B &lt;= N154), --('upcoming sprint dates'!B:B &gt;= TODAY()))</f>
        <v>16</v>
      </c>
      <c r="Q154">
        <f ca="1">SUM($J$2:J154)</f>
        <v>263</v>
      </c>
    </row>
    <row r="155" spans="1:17" x14ac:dyDescent="0.2">
      <c r="A155">
        <f ca="1"/>
        <v>53336</v>
      </c>
      <c r="B155" t="str">
        <f ca="1"/>
        <v>EA 74493 / 61098 - I-80 Oasis</v>
      </c>
      <c r="C155" t="str">
        <f ca="1"/>
        <v>Actively Working</v>
      </c>
      <c r="D155" t="str">
        <f ca="1"/>
        <v>QAQC Design</v>
      </c>
      <c r="E155" t="str">
        <f ca="1"/>
        <v>Kaur, Navneet &lt;nkaur@dot.nv.gov&gt;</v>
      </c>
      <c r="F155" t="str">
        <f ca="1"/>
        <v>Signals Lighting and ITS</v>
      </c>
      <c r="G155" t="str">
        <f ca="1"/>
        <v>Compile and Submit (Review A/C)</v>
      </c>
      <c r="H155" t="str">
        <f ca="1"/>
        <v>New</v>
      </c>
      <c r="I155">
        <f ca="1"/>
        <v>0</v>
      </c>
      <c r="J155">
        <f ca="1"/>
        <v>2</v>
      </c>
      <c r="K155">
        <f ca="1"/>
        <v>13</v>
      </c>
      <c r="L155">
        <f ca="1"/>
        <v>9</v>
      </c>
      <c r="M155">
        <f ca="1"/>
        <v>4</v>
      </c>
      <c r="N155" s="3">
        <f ca="1"/>
        <v>45719.5625</v>
      </c>
      <c r="O155" t="b">
        <f ca="1"/>
        <v>1</v>
      </c>
      <c r="P155" cm="1">
        <f t="array" aca="1" ref="P155" ca="1">SUMPRODUCT(--('upcoming sprint dates'!B:B &lt;= N155), --('upcoming sprint dates'!B:B &gt;= TODAY()))</f>
        <v>16</v>
      </c>
      <c r="Q155">
        <f ca="1">SUM($J$2:J155)</f>
        <v>265</v>
      </c>
    </row>
    <row r="156" spans="1:17" x14ac:dyDescent="0.2">
      <c r="A156">
        <f ca="1"/>
        <v>53336</v>
      </c>
      <c r="B156" t="str">
        <f ca="1"/>
        <v>EA 74493 / 61098 - I-80 Oasis</v>
      </c>
      <c r="C156" t="str">
        <f ca="1"/>
        <v>Actively Working</v>
      </c>
      <c r="D156" t="str">
        <f ca="1"/>
        <v>Doc Design</v>
      </c>
      <c r="E156" t="str">
        <f ca="1"/>
        <v>Kaur, Navneet &lt;nkaur@dot.nv.gov&gt;</v>
      </c>
      <c r="F156" t="str">
        <f ca="1"/>
        <v>Signals Lighting and ITS</v>
      </c>
      <c r="G156" t="str">
        <f ca="1"/>
        <v>Confirm Specs review comments - QAQC Submittal</v>
      </c>
      <c r="H156" t="str">
        <f ca="1"/>
        <v>New</v>
      </c>
      <c r="I156">
        <f ca="1"/>
        <v>0</v>
      </c>
      <c r="J156">
        <f ca="1"/>
        <v>1</v>
      </c>
      <c r="K156">
        <f ca="1"/>
        <v>15</v>
      </c>
      <c r="L156">
        <f ca="1"/>
        <v>2</v>
      </c>
      <c r="M156">
        <f ca="1"/>
        <v>13</v>
      </c>
      <c r="N156" s="3">
        <f ca="1"/>
        <v>45838.520833333343</v>
      </c>
      <c r="O156" t="b">
        <f ca="1"/>
        <v>1</v>
      </c>
      <c r="P156" cm="1">
        <f t="array" aca="1" ref="P156" ca="1">SUMPRODUCT(--('upcoming sprint dates'!B:B &lt;= N156), --('upcoming sprint dates'!B:B &gt;= TODAY()))</f>
        <v>24</v>
      </c>
      <c r="Q156">
        <f ca="1">SUM($J$2:J156)</f>
        <v>266</v>
      </c>
    </row>
    <row r="157" spans="1:17" x14ac:dyDescent="0.2">
      <c r="A157">
        <f ca="1"/>
        <v>53336</v>
      </c>
      <c r="B157" t="str">
        <f ca="1"/>
        <v>EA 74493 / 61098 - I-80 Oasis</v>
      </c>
      <c r="C157" t="str">
        <f ca="1"/>
        <v>Actively Working</v>
      </c>
      <c r="D157" t="str">
        <f ca="1"/>
        <v>Doc Design</v>
      </c>
      <c r="E157" t="str">
        <f ca="1"/>
        <v>Kaur, Navneet &lt;nkaur@dot.nv.gov&gt;</v>
      </c>
      <c r="F157" t="str">
        <f ca="1"/>
        <v>Signals Lighting and ITS</v>
      </c>
      <c r="G157" t="str">
        <f ca="1"/>
        <v>Address PS&amp;E  Shared Review Comments</v>
      </c>
      <c r="H157" t="str">
        <f ca="1"/>
        <v>New</v>
      </c>
      <c r="I157">
        <f ca="1"/>
        <v>0</v>
      </c>
      <c r="J157">
        <f ca="1"/>
        <v>4</v>
      </c>
      <c r="K157">
        <f ca="1"/>
        <v>15</v>
      </c>
      <c r="L157">
        <f ca="1"/>
        <v>2</v>
      </c>
      <c r="M157">
        <f ca="1"/>
        <v>13</v>
      </c>
      <c r="N157" s="3">
        <f ca="1"/>
        <v>45838.520833333343</v>
      </c>
      <c r="O157" t="b">
        <f ca="1"/>
        <v>1</v>
      </c>
      <c r="P157" cm="1">
        <f t="array" aca="1" ref="P157" ca="1">SUMPRODUCT(--('upcoming sprint dates'!B:B &lt;= N157), --('upcoming sprint dates'!B:B &gt;= TODAY()))</f>
        <v>24</v>
      </c>
      <c r="Q157">
        <f ca="1">SUM($J$2:J157)</f>
        <v>270</v>
      </c>
    </row>
    <row r="158" spans="1:17" x14ac:dyDescent="0.2">
      <c r="A158">
        <f ca="1"/>
        <v>53336</v>
      </c>
      <c r="B158" t="str">
        <f ca="1"/>
        <v>EA 74493 / 61098 - I-80 Oasis</v>
      </c>
      <c r="C158" t="str">
        <f ca="1"/>
        <v>Actively Working</v>
      </c>
      <c r="D158" t="str">
        <f ca="1"/>
        <v>Doc Design</v>
      </c>
      <c r="E158" t="str">
        <f ca="1"/>
        <v>Kaur, Navneet &lt;nkaur@dot.nv.gov&gt;</v>
      </c>
      <c r="F158" t="str">
        <f ca="1"/>
        <v>Signals Lighting and ITS</v>
      </c>
      <c r="G158" t="str">
        <f ca="1"/>
        <v>Provide PS&amp;E Shared Review Comments $</v>
      </c>
      <c r="H158" t="str">
        <f ca="1"/>
        <v>New</v>
      </c>
      <c r="I158">
        <f ca="1"/>
        <v>0</v>
      </c>
      <c r="J158">
        <f ca="1"/>
        <v>2</v>
      </c>
      <c r="K158">
        <f ca="1"/>
        <v>15</v>
      </c>
      <c r="L158">
        <f ca="1"/>
        <v>2</v>
      </c>
      <c r="M158">
        <f ca="1"/>
        <v>13</v>
      </c>
      <c r="N158" s="3">
        <f ca="1"/>
        <v>45838.520833333343</v>
      </c>
      <c r="O158" t="b">
        <f ca="1"/>
        <v>1</v>
      </c>
      <c r="P158" cm="1">
        <f t="array" aca="1" ref="P158" ca="1">SUMPRODUCT(--('upcoming sprint dates'!B:B &lt;= N158), --('upcoming sprint dates'!B:B &gt;= TODAY()))</f>
        <v>24</v>
      </c>
      <c r="Q158">
        <f ca="1">SUM($J$2:J158)</f>
        <v>272</v>
      </c>
    </row>
    <row r="159" spans="1:17" x14ac:dyDescent="0.2">
      <c r="A159">
        <f ca="1"/>
        <v>53336</v>
      </c>
      <c r="B159" t="str">
        <f ca="1"/>
        <v>EA 74493 / 61098 - I-80 Oasis</v>
      </c>
      <c r="C159" t="str">
        <f ca="1"/>
        <v>Actively Working</v>
      </c>
      <c r="D159" t="str">
        <f ca="1"/>
        <v>Doc Design</v>
      </c>
      <c r="E159" t="str">
        <f ca="1"/>
        <v>Kaur, Navneet &lt;nkaur@dot.nv.gov&gt;</v>
      </c>
      <c r="F159" t="str">
        <f ca="1"/>
        <v>Signals Lighting and ITS</v>
      </c>
      <c r="G159" t="str">
        <f ca="1"/>
        <v>Review DOC Special Provisions</v>
      </c>
      <c r="H159" t="str">
        <f ca="1"/>
        <v>New</v>
      </c>
      <c r="I159">
        <f ca="1"/>
        <v>0</v>
      </c>
      <c r="J159">
        <f ca="1"/>
        <v>0.5</v>
      </c>
      <c r="K159">
        <f ca="1"/>
        <v>15</v>
      </c>
      <c r="L159">
        <f ca="1"/>
        <v>2</v>
      </c>
      <c r="M159">
        <f ca="1"/>
        <v>13</v>
      </c>
      <c r="N159" s="3">
        <f ca="1"/>
        <v>45838.520833333343</v>
      </c>
      <c r="O159" t="b">
        <f ca="1"/>
        <v>1</v>
      </c>
      <c r="P159" cm="1">
        <f t="array" aca="1" ref="P159" ca="1">SUMPRODUCT(--('upcoming sprint dates'!B:B &lt;= N159), --('upcoming sprint dates'!B:B &gt;= TODAY()))</f>
        <v>24</v>
      </c>
      <c r="Q159">
        <f ca="1">SUM($J$2:J159)</f>
        <v>272.5</v>
      </c>
    </row>
    <row r="160" spans="1:17" x14ac:dyDescent="0.2">
      <c r="A160">
        <f ca="1"/>
        <v>53336</v>
      </c>
      <c r="B160" t="str">
        <f ca="1"/>
        <v>EA 74493 / 61098 - I-80 Oasis</v>
      </c>
      <c r="C160" t="str">
        <f ca="1"/>
        <v>Actively Working</v>
      </c>
      <c r="D160" t="str">
        <f ca="1"/>
        <v>Doc Design</v>
      </c>
      <c r="E160" t="str">
        <f ca="1"/>
        <v>Kaur, Navneet &lt;nkaur@dot.nv.gov&gt;</v>
      </c>
      <c r="F160" t="str">
        <f ca="1"/>
        <v>Signals Lighting and ITS</v>
      </c>
      <c r="G160" t="str">
        <f ca="1"/>
        <v>DOC Compile and Submit</v>
      </c>
      <c r="H160" t="str">
        <f ca="1"/>
        <v>New</v>
      </c>
      <c r="I160">
        <f ca="1"/>
        <v>0</v>
      </c>
      <c r="J160">
        <f ca="1"/>
        <v>2</v>
      </c>
      <c r="K160">
        <f ca="1"/>
        <v>15</v>
      </c>
      <c r="L160">
        <f ca="1"/>
        <v>2</v>
      </c>
      <c r="M160">
        <f ca="1"/>
        <v>13</v>
      </c>
      <c r="N160" s="3">
        <f ca="1"/>
        <v>45838.520833333343</v>
      </c>
      <c r="O160" t="b">
        <f ca="1"/>
        <v>1</v>
      </c>
      <c r="P160" cm="1">
        <f t="array" aca="1" ref="P160" ca="1">SUMPRODUCT(--('upcoming sprint dates'!B:B &lt;= N160), --('upcoming sprint dates'!B:B &gt;= TODAY()))</f>
        <v>24</v>
      </c>
      <c r="Q160">
        <f ca="1">SUM($J$2:J160)</f>
        <v>274.5</v>
      </c>
    </row>
    <row r="161" spans="1:17" x14ac:dyDescent="0.2">
      <c r="A161">
        <f ca="1"/>
        <v>53336</v>
      </c>
      <c r="B161" t="str">
        <f ca="1"/>
        <v>EA 74493 / 61098 - I-80 Oasis</v>
      </c>
      <c r="C161" t="str">
        <f ca="1"/>
        <v>Actively Working</v>
      </c>
      <c r="D161" t="str">
        <f ca="1"/>
        <v>Doc Design</v>
      </c>
      <c r="E161" t="str">
        <f ca="1"/>
        <v>Kaur, Navneet &lt;nkaur@dot.nv.gov&gt;</v>
      </c>
      <c r="F161" t="str">
        <f ca="1"/>
        <v>Signals Lighting and ITS</v>
      </c>
      <c r="G161" t="str">
        <f ca="1"/>
        <v>Project Closeout</v>
      </c>
      <c r="H161" t="str">
        <f ca="1"/>
        <v>New</v>
      </c>
      <c r="I161">
        <f ca="1"/>
        <v>0</v>
      </c>
      <c r="J161">
        <f ca="1"/>
        <v>1</v>
      </c>
      <c r="K161">
        <f ca="1"/>
        <v>15</v>
      </c>
      <c r="L161">
        <f ca="1"/>
        <v>2</v>
      </c>
      <c r="M161">
        <f ca="1"/>
        <v>13</v>
      </c>
      <c r="N161" s="3">
        <f ca="1"/>
        <v>45838.520833333343</v>
      </c>
      <c r="O161" t="b">
        <f ca="1"/>
        <v>1</v>
      </c>
      <c r="P161" cm="1">
        <f t="array" aca="1" ref="P161" ca="1">SUMPRODUCT(--('upcoming sprint dates'!B:B &lt;= N161), --('upcoming sprint dates'!B:B &gt;= TODAY()))</f>
        <v>24</v>
      </c>
      <c r="Q161">
        <f ca="1">SUM($J$2:J161)</f>
        <v>275.5</v>
      </c>
    </row>
    <row r="162" spans="1:17" x14ac:dyDescent="0.2">
      <c r="A162">
        <f ca="1"/>
        <v>53336</v>
      </c>
      <c r="B162" t="str">
        <f ca="1"/>
        <v>EA 74493 / 61098 - I-80 Oasis</v>
      </c>
      <c r="C162" t="str">
        <f ca="1"/>
        <v>Actively Working</v>
      </c>
      <c r="D162" t="str">
        <f ca="1"/>
        <v>Doc Design</v>
      </c>
      <c r="E162" t="str">
        <f ca="1"/>
        <v>Kaur, Navneet &lt;nkaur@dot.nv.gov&gt;</v>
      </c>
      <c r="F162" t="str">
        <f ca="1"/>
        <v>Signals Lighting and ITS</v>
      </c>
      <c r="G162" t="str">
        <f ca="1"/>
        <v>ITS Devices Added to Spreadsheet</v>
      </c>
      <c r="H162" t="str">
        <f ca="1"/>
        <v>New</v>
      </c>
      <c r="I162">
        <f ca="1"/>
        <v>0</v>
      </c>
      <c r="J162">
        <f ca="1"/>
        <v>0.5</v>
      </c>
      <c r="K162">
        <f ca="1"/>
        <v>15</v>
      </c>
      <c r="L162">
        <f ca="1"/>
        <v>2</v>
      </c>
      <c r="M162">
        <f ca="1"/>
        <v>13</v>
      </c>
      <c r="N162" s="3">
        <f ca="1"/>
        <v>45838.520833333343</v>
      </c>
      <c r="O162" t="b">
        <f ca="1"/>
        <v>1</v>
      </c>
      <c r="P162" cm="1">
        <f t="array" aca="1" ref="P162" ca="1">SUMPRODUCT(--('upcoming sprint dates'!B:B &lt;= N162), --('upcoming sprint dates'!B:B &gt;= TODAY()))</f>
        <v>24</v>
      </c>
      <c r="Q162">
        <f ca="1">SUM($J$2:J162)</f>
        <v>276</v>
      </c>
    </row>
    <row r="163" spans="1:17" x14ac:dyDescent="0.2">
      <c r="A163">
        <f ca="1"/>
        <v>53336</v>
      </c>
      <c r="B163" t="str">
        <f ca="1"/>
        <v>EA 74493 / 61098 - I-80 Oasis</v>
      </c>
      <c r="C163" t="str">
        <f ca="1"/>
        <v>Actively Working</v>
      </c>
      <c r="D163" t="str">
        <f ca="1"/>
        <v>Doc Design</v>
      </c>
      <c r="E163" t="str">
        <f ca="1"/>
        <v>Kaur, Navneet &lt;nkaur@dot.nv.gov&gt;</v>
      </c>
      <c r="F163" t="str">
        <f ca="1"/>
        <v>Signals Lighting and ITS</v>
      </c>
      <c r="G163" t="str">
        <f ca="1"/>
        <v>Structure List &amp; Estimate</v>
      </c>
      <c r="H163" t="str">
        <f ca="1"/>
        <v>New</v>
      </c>
      <c r="I163">
        <f ca="1"/>
        <v>0</v>
      </c>
      <c r="J163">
        <f ca="1"/>
        <v>2</v>
      </c>
      <c r="K163">
        <f ca="1"/>
        <v>15</v>
      </c>
      <c r="L163">
        <f ca="1"/>
        <v>2</v>
      </c>
      <c r="M163">
        <f ca="1"/>
        <v>13</v>
      </c>
      <c r="N163" s="3">
        <f ca="1"/>
        <v>45838.520833333343</v>
      </c>
      <c r="O163" t="b">
        <f ca="1"/>
        <v>1</v>
      </c>
      <c r="P163" cm="1">
        <f t="array" aca="1" ref="P163" ca="1">SUMPRODUCT(--('upcoming sprint dates'!B:B &lt;= N163), --('upcoming sprint dates'!B:B &gt;= TODAY()))</f>
        <v>24</v>
      </c>
      <c r="Q163">
        <f ca="1">SUM($J$2:J163)</f>
        <v>278</v>
      </c>
    </row>
    <row r="164" spans="1:17" x14ac:dyDescent="0.2">
      <c r="A164">
        <f ca="1"/>
        <v>53336</v>
      </c>
      <c r="B164" t="str">
        <f ca="1"/>
        <v>EA 74493 / 61098 - I-80 Oasis</v>
      </c>
      <c r="C164" t="str">
        <f ca="1"/>
        <v>Actively Working</v>
      </c>
      <c r="D164" t="str">
        <f ca="1"/>
        <v>Post Doc Design</v>
      </c>
      <c r="E164" t="str">
        <f ca="1"/>
        <v>Kaur, Navneet &lt;nkaur@dot.nv.gov&gt;</v>
      </c>
      <c r="F164" t="str">
        <f ca="1"/>
        <v>Signals Lighting and ITS</v>
      </c>
      <c r="G164" t="str">
        <f ca="1"/>
        <v>BRAT Report Review</v>
      </c>
      <c r="H164" t="str">
        <f ca="1"/>
        <v>New</v>
      </c>
      <c r="I164">
        <f ca="1"/>
        <v>0</v>
      </c>
      <c r="J164">
        <f ca="1"/>
        <v>0.5</v>
      </c>
      <c r="K164">
        <f ca="1"/>
        <v>0.5</v>
      </c>
      <c r="L164">
        <f ca="1"/>
        <v>0</v>
      </c>
      <c r="M164">
        <f ca="1"/>
        <v>0.5</v>
      </c>
      <c r="N164" s="3">
        <f ca="1"/>
        <v>45838.520833333343</v>
      </c>
      <c r="O164" t="b">
        <f ca="1"/>
        <v>1</v>
      </c>
      <c r="P164" cm="1">
        <f t="array" aca="1" ref="P164" ca="1">SUMPRODUCT(--('upcoming sprint dates'!B:B &lt;= N164), --('upcoming sprint dates'!B:B &gt;= TODAY()))</f>
        <v>24</v>
      </c>
      <c r="Q164">
        <f ca="1">SUM($J$2:J164)</f>
        <v>278.5</v>
      </c>
    </row>
    <row r="165" spans="1:17" x14ac:dyDescent="0.2">
      <c r="A165">
        <f ca="1"/>
        <v>62169</v>
      </c>
      <c r="B165" t="str">
        <f ca="1"/>
        <v>EA 74482 / 61090 - US95 MLK Blvd. to W. Lake Mead Blvd 3R and ADA</v>
      </c>
      <c r="C165" t="str">
        <f ca="1"/>
        <v>Actively Working</v>
      </c>
      <c r="D165" t="str">
        <f ca="1"/>
        <v>Intermediate Design</v>
      </c>
      <c r="E165" t="str">
        <f ca="1"/>
        <v>Brittany Brickman &lt;bbrickman@dot.nv.gov&gt;</v>
      </c>
      <c r="F165" t="str">
        <f ca="1"/>
        <v>Signals Lighting and ITS</v>
      </c>
      <c r="G165" t="str">
        <f ca="1"/>
        <v>Signals Linework/Labels/Construction Notes</v>
      </c>
      <c r="H165" t="str">
        <f ca="1"/>
        <v>New</v>
      </c>
      <c r="I165">
        <f ca="1"/>
        <v>0</v>
      </c>
      <c r="J165">
        <f ca="1"/>
        <v>2</v>
      </c>
      <c r="K165">
        <f ca="1"/>
        <v>39.5</v>
      </c>
      <c r="L165">
        <f ca="1"/>
        <v>5</v>
      </c>
      <c r="M165">
        <f ca="1"/>
        <v>34.5</v>
      </c>
      <c r="N165" s="3">
        <f ca="1"/>
        <v>45639.5625</v>
      </c>
      <c r="O165" t="b">
        <f ca="1"/>
        <v>1</v>
      </c>
      <c r="P165" cm="1">
        <f t="array" aca="1" ref="P165" ca="1">SUMPRODUCT(--('upcoming sprint dates'!B:B &lt;= N165), --('upcoming sprint dates'!B:B &gt;= TODAY()))</f>
        <v>10</v>
      </c>
      <c r="Q165">
        <f ca="1">SUM($J$2:J165)</f>
        <v>280.5</v>
      </c>
    </row>
    <row r="166" spans="1:17" x14ac:dyDescent="0.2">
      <c r="A166">
        <f ca="1"/>
        <v>62169</v>
      </c>
      <c r="B166" t="str">
        <f ca="1"/>
        <v>EA 74482 / 61090 - US95 MLK Blvd. to W. Lake Mead Blvd 3R and ADA</v>
      </c>
      <c r="C166" t="str">
        <f ca="1"/>
        <v>Actively Working</v>
      </c>
      <c r="D166" t="str">
        <f ca="1"/>
        <v>Intermediate Design</v>
      </c>
      <c r="E166" t="str">
        <f ca="1"/>
        <v>Brittany Brickman &lt;bbrickman@dot.nv.gov&gt;</v>
      </c>
      <c r="F166" t="str">
        <f ca="1"/>
        <v>Signals Lighting and ITS</v>
      </c>
      <c r="G166" t="str">
        <f ca="1"/>
        <v>Signals Schedule &amp; Structure List</v>
      </c>
      <c r="H166" t="str">
        <f ca="1"/>
        <v>New</v>
      </c>
      <c r="I166">
        <f ca="1"/>
        <v>0</v>
      </c>
      <c r="J166">
        <f ca="1"/>
        <v>6</v>
      </c>
      <c r="K166">
        <f ca="1"/>
        <v>39.5</v>
      </c>
      <c r="L166">
        <f ca="1"/>
        <v>5</v>
      </c>
      <c r="M166">
        <f ca="1"/>
        <v>34.5</v>
      </c>
      <c r="N166" s="3">
        <f ca="1"/>
        <v>45639.5625</v>
      </c>
      <c r="O166" t="b">
        <f ca="1"/>
        <v>1</v>
      </c>
      <c r="P166" cm="1">
        <f t="array" aca="1" ref="P166" ca="1">SUMPRODUCT(--('upcoming sprint dates'!B:B &lt;= N166), --('upcoming sprint dates'!B:B &gt;= TODAY()))</f>
        <v>10</v>
      </c>
      <c r="Q166">
        <f ca="1">SUM($J$2:J166)</f>
        <v>286.5</v>
      </c>
    </row>
    <row r="167" spans="1:17" x14ac:dyDescent="0.2">
      <c r="A167">
        <f ca="1"/>
        <v>62169</v>
      </c>
      <c r="B167" t="str">
        <f ca="1"/>
        <v>EA 74482 / 61090 - US95 MLK Blvd. to W. Lake Mead Blvd 3R and ADA</v>
      </c>
      <c r="C167" t="str">
        <f ca="1"/>
        <v>Actively Working</v>
      </c>
      <c r="D167" t="str">
        <f ca="1"/>
        <v>Intermediate Design</v>
      </c>
      <c r="E167" t="str">
        <f ca="1"/>
        <v>Brittany Brickman &lt;bbrickman@dot.nv.gov&gt;</v>
      </c>
      <c r="F167" t="str">
        <f ca="1"/>
        <v>Signals Lighting and ITS</v>
      </c>
      <c r="G167" t="str">
        <f ca="1"/>
        <v>Signals Special Details</v>
      </c>
      <c r="H167" t="str">
        <f ca="1"/>
        <v>New</v>
      </c>
      <c r="I167">
        <f ca="1"/>
        <v>0</v>
      </c>
      <c r="J167">
        <f ca="1"/>
        <v>1</v>
      </c>
      <c r="K167">
        <f ca="1"/>
        <v>39.5</v>
      </c>
      <c r="L167">
        <f ca="1"/>
        <v>5</v>
      </c>
      <c r="M167">
        <f ca="1"/>
        <v>34.5</v>
      </c>
      <c r="N167" s="3">
        <f ca="1"/>
        <v>45639.5625</v>
      </c>
      <c r="O167" t="b">
        <f ca="1"/>
        <v>1</v>
      </c>
      <c r="P167" cm="1">
        <f t="array" aca="1" ref="P167" ca="1">SUMPRODUCT(--('upcoming sprint dates'!B:B &lt;= N167), --('upcoming sprint dates'!B:B &gt;= TODAY()))</f>
        <v>10</v>
      </c>
      <c r="Q167">
        <f ca="1">SUM($J$2:J167)</f>
        <v>287.5</v>
      </c>
    </row>
    <row r="168" spans="1:17" x14ac:dyDescent="0.2">
      <c r="A168">
        <f ca="1"/>
        <v>62169</v>
      </c>
      <c r="B168" t="str">
        <f ca="1"/>
        <v>EA 74482 / 61090 - US95 MLK Blvd. to W. Lake Mead Blvd 3R and ADA</v>
      </c>
      <c r="C168" t="str">
        <f ca="1"/>
        <v>Actively Working</v>
      </c>
      <c r="D168" t="str">
        <f ca="1"/>
        <v>Intermediate Design</v>
      </c>
      <c r="E168" t="str">
        <f ca="1"/>
        <v>Brittany Brickman &lt;bbrickman@dot.nv.gov&gt;</v>
      </c>
      <c r="F168" t="str">
        <f ca="1"/>
        <v>Signals Lighting and ITS</v>
      </c>
      <c r="G168" t="str">
        <f ca="1"/>
        <v>Lighting Special Details</v>
      </c>
      <c r="H168" t="str">
        <f ca="1"/>
        <v>New</v>
      </c>
      <c r="I168">
        <f ca="1"/>
        <v>0</v>
      </c>
      <c r="J168">
        <f ca="1"/>
        <v>1</v>
      </c>
      <c r="K168">
        <f ca="1"/>
        <v>39.5</v>
      </c>
      <c r="L168">
        <f ca="1"/>
        <v>5</v>
      </c>
      <c r="M168">
        <f ca="1"/>
        <v>34.5</v>
      </c>
      <c r="N168" s="3">
        <f ca="1"/>
        <v>45639.5625</v>
      </c>
      <c r="O168" t="b">
        <f ca="1"/>
        <v>1</v>
      </c>
      <c r="P168" cm="1">
        <f t="array" aca="1" ref="P168" ca="1">SUMPRODUCT(--('upcoming sprint dates'!B:B &lt;= N168), --('upcoming sprint dates'!B:B &gt;= TODAY()))</f>
        <v>10</v>
      </c>
      <c r="Q168">
        <f ca="1">SUM($J$2:J168)</f>
        <v>288.5</v>
      </c>
    </row>
    <row r="169" spans="1:17" x14ac:dyDescent="0.2">
      <c r="A169">
        <f ca="1"/>
        <v>62169</v>
      </c>
      <c r="B169" t="str">
        <f ca="1"/>
        <v>EA 74482 / 61090 - US95 MLK Blvd. to W. Lake Mead Blvd 3R and ADA</v>
      </c>
      <c r="C169" t="str">
        <f ca="1"/>
        <v>Actively Working</v>
      </c>
      <c r="D169" t="str">
        <f ca="1"/>
        <v>Intermediate Design</v>
      </c>
      <c r="E169" t="str">
        <f ca="1"/>
        <v>Brittany Brickman &lt;bbrickman@dot.nv.gov&gt;</v>
      </c>
      <c r="F169" t="str">
        <f ca="1"/>
        <v>Signals Lighting and ITS</v>
      </c>
      <c r="G169" t="str">
        <f ca="1"/>
        <v>Lighting Voltage Drop</v>
      </c>
      <c r="H169" t="str">
        <f ca="1"/>
        <v>New</v>
      </c>
      <c r="I169">
        <f ca="1"/>
        <v>0</v>
      </c>
      <c r="J169">
        <f ca="1"/>
        <v>1</v>
      </c>
      <c r="K169">
        <f ca="1"/>
        <v>39.5</v>
      </c>
      <c r="L169">
        <f ca="1"/>
        <v>5</v>
      </c>
      <c r="M169">
        <f ca="1"/>
        <v>34.5</v>
      </c>
      <c r="N169" s="3">
        <f ca="1"/>
        <v>45639.5625</v>
      </c>
      <c r="O169" t="b">
        <f ca="1"/>
        <v>1</v>
      </c>
      <c r="P169" cm="1">
        <f t="array" aca="1" ref="P169" ca="1">SUMPRODUCT(--('upcoming sprint dates'!B:B &lt;= N169), --('upcoming sprint dates'!B:B &gt;= TODAY()))</f>
        <v>10</v>
      </c>
      <c r="Q169">
        <f ca="1">SUM($J$2:J169)</f>
        <v>289.5</v>
      </c>
    </row>
    <row r="170" spans="1:17" x14ac:dyDescent="0.2">
      <c r="A170">
        <f ca="1"/>
        <v>62169</v>
      </c>
      <c r="B170" t="str">
        <f ca="1"/>
        <v>EA 74482 / 61090 - US95 MLK Blvd. to W. Lake Mead Blvd 3R and ADA</v>
      </c>
      <c r="C170" t="str">
        <f ca="1"/>
        <v>Actively Working</v>
      </c>
      <c r="D170" t="str">
        <f ca="1"/>
        <v>Intermediate Design</v>
      </c>
      <c r="E170" t="str">
        <f ca="1"/>
        <v>Brittany Brickman &lt;bbrickman@dot.nv.gov&gt;</v>
      </c>
      <c r="F170" t="str">
        <f ca="1"/>
        <v>Signals Lighting and ITS</v>
      </c>
      <c r="G170" t="str">
        <f ca="1"/>
        <v>Lighting Analysis</v>
      </c>
      <c r="H170" t="str">
        <f ca="1"/>
        <v>New</v>
      </c>
      <c r="I170">
        <f ca="1"/>
        <v>0</v>
      </c>
      <c r="J170">
        <f ca="1"/>
        <v>1</v>
      </c>
      <c r="K170">
        <f ca="1"/>
        <v>39.5</v>
      </c>
      <c r="L170">
        <f ca="1"/>
        <v>5</v>
      </c>
      <c r="M170">
        <f ca="1"/>
        <v>34.5</v>
      </c>
      <c r="N170" s="3">
        <f ca="1"/>
        <v>45639.5625</v>
      </c>
      <c r="O170" t="b">
        <f ca="1"/>
        <v>1</v>
      </c>
      <c r="P170" cm="1">
        <f t="array" aca="1" ref="P170" ca="1">SUMPRODUCT(--('upcoming sprint dates'!B:B &lt;= N170), --('upcoming sprint dates'!B:B &gt;= TODAY()))</f>
        <v>10</v>
      </c>
      <c r="Q170">
        <f ca="1">SUM($J$2:J170)</f>
        <v>290.5</v>
      </c>
    </row>
    <row r="171" spans="1:17" x14ac:dyDescent="0.2">
      <c r="A171">
        <f ca="1"/>
        <v>62169</v>
      </c>
      <c r="B171" t="str">
        <f ca="1"/>
        <v>EA 74482 / 61090 - US95 MLK Blvd. to W. Lake Mead Blvd 3R and ADA</v>
      </c>
      <c r="C171" t="str">
        <f ca="1"/>
        <v>Actively Working</v>
      </c>
      <c r="D171" t="str">
        <f ca="1"/>
        <v>Intermediate Design</v>
      </c>
      <c r="E171" t="str">
        <f ca="1"/>
        <v>Brittany Brickman &lt;bbrickman@dot.nv.gov&gt;</v>
      </c>
      <c r="F171" t="str">
        <f ca="1"/>
        <v>Signals Lighting and ITS</v>
      </c>
      <c r="G171" t="str">
        <f ca="1"/>
        <v>Lighting Linework/Labels/Construction Notes</v>
      </c>
      <c r="H171" t="str">
        <f ca="1"/>
        <v>New</v>
      </c>
      <c r="I171">
        <f ca="1"/>
        <v>0</v>
      </c>
      <c r="J171">
        <f ca="1"/>
        <v>1</v>
      </c>
      <c r="K171">
        <f ca="1"/>
        <v>39.5</v>
      </c>
      <c r="L171">
        <f ca="1"/>
        <v>5</v>
      </c>
      <c r="M171">
        <f ca="1"/>
        <v>34.5</v>
      </c>
      <c r="N171" s="3">
        <f ca="1"/>
        <v>45639.5625</v>
      </c>
      <c r="O171" t="b">
        <f ca="1"/>
        <v>1</v>
      </c>
      <c r="P171" cm="1">
        <f t="array" aca="1" ref="P171" ca="1">SUMPRODUCT(--('upcoming sprint dates'!B:B &lt;= N171), --('upcoming sprint dates'!B:B &gt;= TODAY()))</f>
        <v>10</v>
      </c>
      <c r="Q171">
        <f ca="1">SUM($J$2:J171)</f>
        <v>291.5</v>
      </c>
    </row>
    <row r="172" spans="1:17" x14ac:dyDescent="0.2">
      <c r="A172">
        <f ca="1"/>
        <v>62169</v>
      </c>
      <c r="B172" t="str">
        <f ca="1"/>
        <v>EA 74482 / 61090 - US95 MLK Blvd. to W. Lake Mead Blvd 3R and ADA</v>
      </c>
      <c r="C172" t="str">
        <f ca="1"/>
        <v>Actively Working</v>
      </c>
      <c r="D172" t="str">
        <f ca="1"/>
        <v>Intermediate Design</v>
      </c>
      <c r="E172" t="str">
        <f ca="1"/>
        <v>Brittany Brickman &lt;bbrickman@dot.nv.gov&gt;</v>
      </c>
      <c r="F172" t="str">
        <f ca="1"/>
        <v>Signals Lighting and ITS</v>
      </c>
      <c r="G172" t="str">
        <f ca="1"/>
        <v>Lighting Schedule &amp; Structure List</v>
      </c>
      <c r="H172" t="str">
        <f ca="1"/>
        <v>New</v>
      </c>
      <c r="I172">
        <f ca="1"/>
        <v>0</v>
      </c>
      <c r="J172">
        <f ca="1"/>
        <v>4</v>
      </c>
      <c r="K172">
        <f ca="1"/>
        <v>39.5</v>
      </c>
      <c r="L172">
        <f ca="1"/>
        <v>5</v>
      </c>
      <c r="M172">
        <f ca="1"/>
        <v>34.5</v>
      </c>
      <c r="N172" s="3">
        <f ca="1"/>
        <v>45639.5625</v>
      </c>
      <c r="O172" t="b">
        <f ca="1"/>
        <v>1</v>
      </c>
      <c r="P172" cm="1">
        <f t="array" aca="1" ref="P172" ca="1">SUMPRODUCT(--('upcoming sprint dates'!B:B &lt;= N172), --('upcoming sprint dates'!B:B &gt;= TODAY()))</f>
        <v>10</v>
      </c>
      <c r="Q172">
        <f ca="1">SUM($J$2:J172)</f>
        <v>295.5</v>
      </c>
    </row>
    <row r="173" spans="1:17" x14ac:dyDescent="0.2">
      <c r="A173">
        <f ca="1"/>
        <v>62169</v>
      </c>
      <c r="B173" t="str">
        <f ca="1"/>
        <v>EA 74482 / 61090 - US95 MLK Blvd. to W. Lake Mead Blvd 3R and ADA</v>
      </c>
      <c r="C173" t="str">
        <f ca="1"/>
        <v>Actively Working</v>
      </c>
      <c r="D173" t="str">
        <f ca="1"/>
        <v>Intermediate Design</v>
      </c>
      <c r="E173" t="str">
        <f ca="1"/>
        <v>Brittany Brickman &lt;bbrickman@dot.nv.gov&gt;</v>
      </c>
      <c r="F173" t="str">
        <f ca="1"/>
        <v>Signals Lighting and ITS</v>
      </c>
      <c r="G173" t="str">
        <f ca="1"/>
        <v>ITS Special Details</v>
      </c>
      <c r="H173" t="str">
        <f ca="1"/>
        <v>New</v>
      </c>
      <c r="I173">
        <f ca="1"/>
        <v>0</v>
      </c>
      <c r="J173">
        <f ca="1"/>
        <v>1</v>
      </c>
      <c r="K173">
        <f ca="1"/>
        <v>39.5</v>
      </c>
      <c r="L173">
        <f ca="1"/>
        <v>5</v>
      </c>
      <c r="M173">
        <f ca="1"/>
        <v>34.5</v>
      </c>
      <c r="N173" s="3">
        <f ca="1"/>
        <v>45639.5625</v>
      </c>
      <c r="O173" t="b">
        <f ca="1"/>
        <v>1</v>
      </c>
      <c r="P173" cm="1">
        <f t="array" aca="1" ref="P173" ca="1">SUMPRODUCT(--('upcoming sprint dates'!B:B &lt;= N173), --('upcoming sprint dates'!B:B &gt;= TODAY()))</f>
        <v>10</v>
      </c>
      <c r="Q173">
        <f ca="1">SUM($J$2:J173)</f>
        <v>296.5</v>
      </c>
    </row>
    <row r="174" spans="1:17" x14ac:dyDescent="0.2">
      <c r="A174">
        <f ca="1"/>
        <v>62169</v>
      </c>
      <c r="B174" t="str">
        <f ca="1"/>
        <v>EA 74482 / 61090 - US95 MLK Blvd. to W. Lake Mead Blvd 3R and ADA</v>
      </c>
      <c r="C174" t="str">
        <f ca="1"/>
        <v>Actively Working</v>
      </c>
      <c r="D174" t="str">
        <f ca="1"/>
        <v>Intermediate Design</v>
      </c>
      <c r="E174" t="str">
        <f ca="1"/>
        <v>Brittany Brickman &lt;bbrickman@dot.nv.gov&gt;</v>
      </c>
      <c r="F174" t="str">
        <f ca="1"/>
        <v>Signals Lighting and ITS</v>
      </c>
      <c r="G174" t="str">
        <f ca="1"/>
        <v>ITS Schedules &amp; Structure List</v>
      </c>
      <c r="H174" t="str">
        <f ca="1"/>
        <v>New</v>
      </c>
      <c r="I174">
        <f ca="1"/>
        <v>0</v>
      </c>
      <c r="J174">
        <f ca="1"/>
        <v>4</v>
      </c>
      <c r="K174">
        <f ca="1"/>
        <v>39.5</v>
      </c>
      <c r="L174">
        <f ca="1"/>
        <v>5</v>
      </c>
      <c r="M174">
        <f ca="1"/>
        <v>34.5</v>
      </c>
      <c r="N174" s="3">
        <f ca="1"/>
        <v>45639.5625</v>
      </c>
      <c r="O174" t="b">
        <f ca="1"/>
        <v>1</v>
      </c>
      <c r="P174" cm="1">
        <f t="array" aca="1" ref="P174" ca="1">SUMPRODUCT(--('upcoming sprint dates'!B:B &lt;= N174), --('upcoming sprint dates'!B:B &gt;= TODAY()))</f>
        <v>10</v>
      </c>
      <c r="Q174">
        <f ca="1">SUM($J$2:J174)</f>
        <v>300.5</v>
      </c>
    </row>
    <row r="175" spans="1:17" x14ac:dyDescent="0.2">
      <c r="A175">
        <f ca="1"/>
        <v>62169</v>
      </c>
      <c r="B175" t="str">
        <f ca="1"/>
        <v>EA 74482 / 61090 - US95 MLK Blvd. to W. Lake Mead Blvd 3R and ADA</v>
      </c>
      <c r="C175" t="str">
        <f ca="1"/>
        <v>Actively Working</v>
      </c>
      <c r="D175" t="str">
        <f ca="1"/>
        <v>Intermediate Design</v>
      </c>
      <c r="E175" t="str">
        <f ca="1"/>
        <v>Brittany Brickman &lt;bbrickman@dot.nv.gov&gt;</v>
      </c>
      <c r="F175" t="str">
        <f ca="1"/>
        <v>Signals Lighting and ITS</v>
      </c>
      <c r="G175" t="str">
        <f ca="1"/>
        <v>ITS Linework/Labels/Construction Notes</v>
      </c>
      <c r="H175" t="str">
        <f ca="1"/>
        <v>New</v>
      </c>
      <c r="I175">
        <f ca="1"/>
        <v>0</v>
      </c>
      <c r="J175">
        <f ca="1"/>
        <v>2</v>
      </c>
      <c r="K175">
        <f ca="1"/>
        <v>39.5</v>
      </c>
      <c r="L175">
        <f ca="1"/>
        <v>5</v>
      </c>
      <c r="M175">
        <f ca="1"/>
        <v>34.5</v>
      </c>
      <c r="N175" s="3">
        <f ca="1"/>
        <v>45639.5625</v>
      </c>
      <c r="O175" t="b">
        <f ca="1"/>
        <v>1</v>
      </c>
      <c r="P175" cm="1">
        <f t="array" aca="1" ref="P175" ca="1">SUMPRODUCT(--('upcoming sprint dates'!B:B &lt;= N175), --('upcoming sprint dates'!B:B &gt;= TODAY()))</f>
        <v>10</v>
      </c>
      <c r="Q175">
        <f ca="1">SUM($J$2:J175)</f>
        <v>302.5</v>
      </c>
    </row>
    <row r="176" spans="1:17" x14ac:dyDescent="0.2">
      <c r="A176">
        <f ca="1"/>
        <v>62169</v>
      </c>
      <c r="B176" t="str">
        <f ca="1"/>
        <v>EA 74482 / 61090 - US95 MLK Blvd. to W. Lake Mead Blvd 3R and ADA</v>
      </c>
      <c r="C176" t="str">
        <f ca="1"/>
        <v>Actively Working</v>
      </c>
      <c r="D176" t="str">
        <f ca="1"/>
        <v>Intermediate Design</v>
      </c>
      <c r="E176" t="str">
        <f ca="1"/>
        <v>Brittany Brickman &lt;bbrickman@dot.nv.gov&gt;</v>
      </c>
      <c r="F176" t="str">
        <f ca="1"/>
        <v>Signals Lighting and ITS</v>
      </c>
      <c r="G176" t="str">
        <f ca="1"/>
        <v>Intermediate Coordination Efforts</v>
      </c>
      <c r="H176" t="str">
        <f ca="1"/>
        <v>New</v>
      </c>
      <c r="I176">
        <f ca="1"/>
        <v>0</v>
      </c>
      <c r="J176">
        <f ca="1"/>
        <v>0</v>
      </c>
      <c r="K176">
        <f ca="1"/>
        <v>39.5</v>
      </c>
      <c r="L176">
        <f ca="1"/>
        <v>5</v>
      </c>
      <c r="M176">
        <f ca="1"/>
        <v>34.5</v>
      </c>
      <c r="N176" s="3">
        <f ca="1"/>
        <v>45639.5625</v>
      </c>
      <c r="O176" t="b">
        <f ca="1"/>
        <v>1</v>
      </c>
      <c r="P176" cm="1">
        <f t="array" aca="1" ref="P176" ca="1">SUMPRODUCT(--('upcoming sprint dates'!B:B &lt;= N176), --('upcoming sprint dates'!B:B &gt;= TODAY()))</f>
        <v>10</v>
      </c>
      <c r="Q176">
        <f ca="1">SUM($J$2:J176)</f>
        <v>302.5</v>
      </c>
    </row>
    <row r="177" spans="1:17" x14ac:dyDescent="0.2">
      <c r="A177">
        <f ca="1"/>
        <v>62169</v>
      </c>
      <c r="B177" t="str">
        <f ca="1"/>
        <v>EA 74482 / 61090 - US95 MLK Blvd. to W. Lake Mead Blvd 3R and ADA</v>
      </c>
      <c r="C177" t="str">
        <f ca="1"/>
        <v>Actively Working</v>
      </c>
      <c r="D177" t="str">
        <f ca="1"/>
        <v>Intermediate Design</v>
      </c>
      <c r="E177" t="str">
        <f ca="1"/>
        <v>Brittany Brickman &lt;bbrickman@dot.nv.gov&gt;</v>
      </c>
      <c r="F177" t="str">
        <f ca="1"/>
        <v>Signals Lighting and ITS</v>
      </c>
      <c r="G177" t="str">
        <f ca="1"/>
        <v>Intermediate Review Utility and UPRR Conflicts</v>
      </c>
      <c r="H177" t="str">
        <f ca="1"/>
        <v>New</v>
      </c>
      <c r="I177">
        <f ca="1"/>
        <v>0</v>
      </c>
      <c r="J177">
        <f ca="1"/>
        <v>0.5</v>
      </c>
      <c r="K177">
        <f ca="1"/>
        <v>39.5</v>
      </c>
      <c r="L177">
        <f ca="1"/>
        <v>5</v>
      </c>
      <c r="M177">
        <f ca="1"/>
        <v>34.5</v>
      </c>
      <c r="N177" s="3">
        <f ca="1"/>
        <v>45639.5625</v>
      </c>
      <c r="O177" t="b">
        <f ca="1"/>
        <v>1</v>
      </c>
      <c r="P177" cm="1">
        <f t="array" aca="1" ref="P177" ca="1">SUMPRODUCT(--('upcoming sprint dates'!B:B &lt;= N177), --('upcoming sprint dates'!B:B &gt;= TODAY()))</f>
        <v>10</v>
      </c>
      <c r="Q177">
        <f ca="1">SUM($J$2:J177)</f>
        <v>303</v>
      </c>
    </row>
    <row r="178" spans="1:17" x14ac:dyDescent="0.2">
      <c r="A178">
        <f ca="1"/>
        <v>62169</v>
      </c>
      <c r="B178" t="str">
        <f ca="1"/>
        <v>EA 74482 / 61090 - US95 MLK Blvd. to W. Lake Mead Blvd 3R and ADA</v>
      </c>
      <c r="C178" t="str">
        <f ca="1"/>
        <v>Actively Working</v>
      </c>
      <c r="D178" t="str">
        <f ca="1"/>
        <v>Intermediate Design</v>
      </c>
      <c r="E178" t="str">
        <f ca="1"/>
        <v>Brittany Brickman &lt;bbrickman@dot.nv.gov&gt;</v>
      </c>
      <c r="F178" t="str">
        <f ca="1"/>
        <v>Signals Lighting and ITS</v>
      </c>
      <c r="G178" t="str">
        <f ca="1"/>
        <v>Intermediate Design Conflict Efforts</v>
      </c>
      <c r="H178" t="str">
        <f ca="1"/>
        <v>New</v>
      </c>
      <c r="I178">
        <f ca="1"/>
        <v>0</v>
      </c>
      <c r="J178">
        <f ca="1"/>
        <v>0.5</v>
      </c>
      <c r="K178">
        <f ca="1"/>
        <v>39.5</v>
      </c>
      <c r="L178">
        <f ca="1"/>
        <v>5</v>
      </c>
      <c r="M178">
        <f ca="1"/>
        <v>34.5</v>
      </c>
      <c r="N178" s="3">
        <f ca="1"/>
        <v>45639.5625</v>
      </c>
      <c r="O178" t="b">
        <f ca="1"/>
        <v>1</v>
      </c>
      <c r="P178" cm="1">
        <f t="array" aca="1" ref="P178" ca="1">SUMPRODUCT(--('upcoming sprint dates'!B:B &lt;= N178), --('upcoming sprint dates'!B:B &gt;= TODAY()))</f>
        <v>10</v>
      </c>
      <c r="Q178">
        <f ca="1">SUM($J$2:J178)</f>
        <v>303.5</v>
      </c>
    </row>
    <row r="179" spans="1:17" x14ac:dyDescent="0.2">
      <c r="A179">
        <f ca="1"/>
        <v>62169</v>
      </c>
      <c r="B179" t="str">
        <f ca="1"/>
        <v>EA 74482 / 61090 - US95 MLK Blvd. to W. Lake Mead Blvd 3R and ADA</v>
      </c>
      <c r="C179" t="str">
        <f ca="1"/>
        <v>Actively Working</v>
      </c>
      <c r="D179" t="str">
        <f ca="1"/>
        <v>Intermediate Design</v>
      </c>
      <c r="E179" t="str">
        <f ca="1"/>
        <v>Brittany Brickman &lt;bbrickman@dot.nv.gov&gt;</v>
      </c>
      <c r="F179" t="str">
        <f ca="1"/>
        <v>Signals Lighting and ITS</v>
      </c>
      <c r="G179" t="str">
        <f ca="1"/>
        <v>Confirm QC Comments on Intermediate Shared Review</v>
      </c>
      <c r="H179" t="str">
        <f ca="1"/>
        <v>New</v>
      </c>
      <c r="I179">
        <f ca="1"/>
        <v>0</v>
      </c>
      <c r="J179">
        <f ca="1"/>
        <v>1</v>
      </c>
      <c r="K179">
        <f ca="1"/>
        <v>39.5</v>
      </c>
      <c r="L179">
        <f ca="1"/>
        <v>5</v>
      </c>
      <c r="M179">
        <f ca="1"/>
        <v>34.5</v>
      </c>
      <c r="N179" s="3">
        <f ca="1"/>
        <v>45639.5625</v>
      </c>
      <c r="O179" t="b">
        <f ca="1"/>
        <v>1</v>
      </c>
      <c r="P179" cm="1">
        <f t="array" aca="1" ref="P179" ca="1">SUMPRODUCT(--('upcoming sprint dates'!B:B &lt;= N179), --('upcoming sprint dates'!B:B &gt;= TODAY()))</f>
        <v>10</v>
      </c>
      <c r="Q179">
        <f ca="1">SUM($J$2:J179)</f>
        <v>304.5</v>
      </c>
    </row>
    <row r="180" spans="1:17" x14ac:dyDescent="0.2">
      <c r="A180">
        <f ca="1"/>
        <v>62169</v>
      </c>
      <c r="B180" t="str">
        <f ca="1"/>
        <v>EA 74482 / 61090 - US95 MLK Blvd. to W. Lake Mead Blvd 3R and ADA</v>
      </c>
      <c r="C180" t="str">
        <f ca="1"/>
        <v>Actively Working</v>
      </c>
      <c r="D180" t="str">
        <f ca="1"/>
        <v>Intermediate Design</v>
      </c>
      <c r="E180" t="str">
        <f ca="1"/>
        <v>Brittany Brickman &lt;bbrickman@dot.nv.gov&gt;</v>
      </c>
      <c r="F180" t="str">
        <f ca="1"/>
        <v>Signals Lighting and ITS</v>
      </c>
      <c r="G180" t="str">
        <f ca="1"/>
        <v>Confirm Specs review comments - Intermediate Submittal (Tentative)</v>
      </c>
      <c r="H180" t="str">
        <f ca="1"/>
        <v>New</v>
      </c>
      <c r="I180">
        <f ca="1"/>
        <v>0</v>
      </c>
      <c r="J180">
        <f ca="1"/>
        <v>1</v>
      </c>
      <c r="K180">
        <f ca="1"/>
        <v>39.5</v>
      </c>
      <c r="L180">
        <f ca="1"/>
        <v>5</v>
      </c>
      <c r="M180">
        <f ca="1"/>
        <v>34.5</v>
      </c>
      <c r="N180" s="3">
        <f ca="1"/>
        <v>45639.5625</v>
      </c>
      <c r="O180" t="b">
        <f ca="1"/>
        <v>1</v>
      </c>
      <c r="P180" cm="1">
        <f t="array" aca="1" ref="P180" ca="1">SUMPRODUCT(--('upcoming sprint dates'!B:B &lt;= N180), --('upcoming sprint dates'!B:B &gt;= TODAY()))</f>
        <v>10</v>
      </c>
      <c r="Q180">
        <f ca="1">SUM($J$2:J180)</f>
        <v>305.5</v>
      </c>
    </row>
    <row r="181" spans="1:17" x14ac:dyDescent="0.2">
      <c r="A181">
        <f ca="1"/>
        <v>62169</v>
      </c>
      <c r="B181" t="str">
        <f ca="1"/>
        <v>EA 74482 / 61090 - US95 MLK Blvd. to W. Lake Mead Blvd 3R and ADA</v>
      </c>
      <c r="C181" t="str">
        <f ca="1"/>
        <v>Actively Working</v>
      </c>
      <c r="D181" t="str">
        <f ca="1"/>
        <v>Intermediate Design</v>
      </c>
      <c r="E181" t="str">
        <f ca="1"/>
        <v>Brittany Brickman &lt;bbrickman@dot.nv.gov&gt;</v>
      </c>
      <c r="F181" t="str">
        <f ca="1"/>
        <v>Signals Lighting and ITS</v>
      </c>
      <c r="G181" t="str">
        <f ca="1"/>
        <v>Provide Intermediate Shared Review Comments</v>
      </c>
      <c r="H181" t="str">
        <f ca="1"/>
        <v>New</v>
      </c>
      <c r="I181">
        <f ca="1"/>
        <v>0</v>
      </c>
      <c r="J181">
        <f ca="1"/>
        <v>2</v>
      </c>
      <c r="K181">
        <f ca="1"/>
        <v>39.5</v>
      </c>
      <c r="L181">
        <f ca="1"/>
        <v>5</v>
      </c>
      <c r="M181">
        <f ca="1"/>
        <v>34.5</v>
      </c>
      <c r="N181" s="3">
        <f ca="1"/>
        <v>45639.5625</v>
      </c>
      <c r="O181" t="b">
        <f ca="1"/>
        <v>1</v>
      </c>
      <c r="P181" cm="1">
        <f t="array" aca="1" ref="P181" ca="1">SUMPRODUCT(--('upcoming sprint dates'!B:B &lt;= N181), --('upcoming sprint dates'!B:B &gt;= TODAY()))</f>
        <v>10</v>
      </c>
      <c r="Q181">
        <f ca="1">SUM($J$2:J181)</f>
        <v>307.5</v>
      </c>
    </row>
    <row r="182" spans="1:17" x14ac:dyDescent="0.2">
      <c r="A182">
        <f ca="1"/>
        <v>62169</v>
      </c>
      <c r="B182" t="str">
        <f ca="1"/>
        <v>EA 74482 / 61090 - US95 MLK Blvd. to W. Lake Mead Blvd 3R and ADA</v>
      </c>
      <c r="C182" t="str">
        <f ca="1"/>
        <v>Actively Working</v>
      </c>
      <c r="D182" t="str">
        <f ca="1"/>
        <v>Intermediate Design</v>
      </c>
      <c r="E182" t="str">
        <f ca="1"/>
        <v>Brittany Brickman &lt;bbrickman@dot.nv.gov&gt;</v>
      </c>
      <c r="F182" t="str">
        <f ca="1"/>
        <v>Signals Lighting and ITS</v>
      </c>
      <c r="G182" t="str">
        <f ca="1"/>
        <v>Provide Comments Intermediate Internal Review</v>
      </c>
      <c r="H182" t="str">
        <f ca="1"/>
        <v>New</v>
      </c>
      <c r="I182">
        <f ca="1"/>
        <v>0</v>
      </c>
      <c r="J182">
        <f ca="1"/>
        <v>1</v>
      </c>
      <c r="K182">
        <f ca="1"/>
        <v>39.5</v>
      </c>
      <c r="L182">
        <f ca="1"/>
        <v>5</v>
      </c>
      <c r="M182">
        <f ca="1"/>
        <v>34.5</v>
      </c>
      <c r="N182" s="3">
        <f ca="1"/>
        <v>45639.5625</v>
      </c>
      <c r="O182" t="b">
        <f ca="1"/>
        <v>1</v>
      </c>
      <c r="P182" cm="1">
        <f t="array" aca="1" ref="P182" ca="1">SUMPRODUCT(--('upcoming sprint dates'!B:B &lt;= N182), --('upcoming sprint dates'!B:B &gt;= TODAY()))</f>
        <v>10</v>
      </c>
      <c r="Q182">
        <f ca="1">SUM($J$2:J182)</f>
        <v>308.5</v>
      </c>
    </row>
    <row r="183" spans="1:17" x14ac:dyDescent="0.2">
      <c r="A183">
        <f ca="1"/>
        <v>62169</v>
      </c>
      <c r="B183" t="str">
        <f ca="1"/>
        <v>EA 74482 / 61090 - US95 MLK Blvd. to W. Lake Mead Blvd 3R and ADA</v>
      </c>
      <c r="C183" t="str">
        <f ca="1"/>
        <v>Actively Working</v>
      </c>
      <c r="D183" t="str">
        <f ca="1"/>
        <v>Intermediate Design</v>
      </c>
      <c r="E183" t="str">
        <f ca="1"/>
        <v>Brittany Brickman &lt;bbrickman@dot.nv.gov&gt;</v>
      </c>
      <c r="F183" t="str">
        <f ca="1"/>
        <v>Signals Lighting and ITS</v>
      </c>
      <c r="G183" t="str">
        <f ca="1"/>
        <v>Confirm QC Comments on Intermediate Internal Review</v>
      </c>
      <c r="H183" t="str">
        <f ca="1"/>
        <v>New</v>
      </c>
      <c r="I183">
        <f ca="1"/>
        <v>0</v>
      </c>
      <c r="J183">
        <f ca="1"/>
        <v>1</v>
      </c>
      <c r="K183">
        <f ca="1"/>
        <v>39.5</v>
      </c>
      <c r="L183">
        <f ca="1"/>
        <v>5</v>
      </c>
      <c r="M183">
        <f ca="1"/>
        <v>34.5</v>
      </c>
      <c r="N183" s="3">
        <f ca="1"/>
        <v>45639.5625</v>
      </c>
      <c r="O183" t="b">
        <f ca="1"/>
        <v>1</v>
      </c>
      <c r="P183" cm="1">
        <f t="array" aca="1" ref="P183" ca="1">SUMPRODUCT(--('upcoming sprint dates'!B:B &lt;= N183), --('upcoming sprint dates'!B:B &gt;= TODAY()))</f>
        <v>10</v>
      </c>
      <c r="Q183">
        <f ca="1">SUM($J$2:J183)</f>
        <v>309.5</v>
      </c>
    </row>
    <row r="184" spans="1:17" x14ac:dyDescent="0.2">
      <c r="A184">
        <f ca="1"/>
        <v>62169</v>
      </c>
      <c r="B184" t="str">
        <f ca="1"/>
        <v>EA 74482 / 61090 - US95 MLK Blvd. to W. Lake Mead Blvd 3R and ADA</v>
      </c>
      <c r="C184" t="str">
        <f ca="1"/>
        <v>Actively Working</v>
      </c>
      <c r="D184" t="str">
        <f ca="1"/>
        <v>Intermediate Design</v>
      </c>
      <c r="E184" t="str">
        <f ca="1"/>
        <v>Brittany Brickman &lt;bbrickman@dot.nv.gov&gt;</v>
      </c>
      <c r="F184" t="str">
        <f ca="1"/>
        <v>Signals Lighting and ITS</v>
      </c>
      <c r="G184" t="str">
        <f ca="1"/>
        <v>Intermediate Estimate</v>
      </c>
      <c r="H184" t="str">
        <f ca="1"/>
        <v>New</v>
      </c>
      <c r="I184">
        <f ca="1"/>
        <v>0</v>
      </c>
      <c r="J184">
        <f ca="1"/>
        <v>1</v>
      </c>
      <c r="K184">
        <f ca="1"/>
        <v>39.5</v>
      </c>
      <c r="L184">
        <f ca="1"/>
        <v>5</v>
      </c>
      <c r="M184">
        <f ca="1"/>
        <v>34.5</v>
      </c>
      <c r="N184" s="3">
        <f ca="1"/>
        <v>45639.5625</v>
      </c>
      <c r="O184" t="b">
        <f ca="1"/>
        <v>1</v>
      </c>
      <c r="P184" cm="1">
        <f t="array" aca="1" ref="P184" ca="1">SUMPRODUCT(--('upcoming sprint dates'!B:B &lt;= N184), --('upcoming sprint dates'!B:B &gt;= TODAY()))</f>
        <v>10</v>
      </c>
      <c r="Q184">
        <f ca="1">SUM($J$2:J184)</f>
        <v>310.5</v>
      </c>
    </row>
    <row r="185" spans="1:17" x14ac:dyDescent="0.2">
      <c r="A185">
        <f ca="1"/>
        <v>62169</v>
      </c>
      <c r="B185" t="str">
        <f ca="1"/>
        <v>EA 74482 / 61090 - US95 MLK Blvd. to W. Lake Mead Blvd 3R and ADA</v>
      </c>
      <c r="C185" t="str">
        <f ca="1"/>
        <v>Actively Working</v>
      </c>
      <c r="D185" t="str">
        <f ca="1"/>
        <v>Intermediate Design</v>
      </c>
      <c r="E185" t="str">
        <f ca="1"/>
        <v>Brittany Brickman &lt;bbrickman@dot.nv.gov&gt;</v>
      </c>
      <c r="F185" t="str">
        <f ca="1"/>
        <v>Signals Lighting and ITS</v>
      </c>
      <c r="G185" t="str">
        <f ca="1"/>
        <v>Intermediate Compile and Submit</v>
      </c>
      <c r="H185" t="str">
        <f ca="1"/>
        <v>New</v>
      </c>
      <c r="I185">
        <f ca="1"/>
        <v>0</v>
      </c>
      <c r="J185">
        <f ca="1"/>
        <v>1</v>
      </c>
      <c r="K185">
        <f ca="1"/>
        <v>39.5</v>
      </c>
      <c r="L185">
        <f ca="1"/>
        <v>5</v>
      </c>
      <c r="M185">
        <f ca="1"/>
        <v>34.5</v>
      </c>
      <c r="N185" s="3">
        <f ca="1"/>
        <v>45639.5625</v>
      </c>
      <c r="O185" t="b">
        <f ca="1"/>
        <v>1</v>
      </c>
      <c r="P185" cm="1">
        <f t="array" aca="1" ref="P185" ca="1">SUMPRODUCT(--('upcoming sprint dates'!B:B &lt;= N185), --('upcoming sprint dates'!B:B &gt;= TODAY()))</f>
        <v>10</v>
      </c>
      <c r="Q185">
        <f ca="1">SUM($J$2:J185)</f>
        <v>311.5</v>
      </c>
    </row>
    <row r="186" spans="1:17" x14ac:dyDescent="0.2">
      <c r="A186">
        <f ca="1"/>
        <v>62169</v>
      </c>
      <c r="B186" t="str">
        <f ca="1"/>
        <v>EA 74482 / 61090 - US95 MLK Blvd. to W. Lake Mead Blvd 3R and ADA</v>
      </c>
      <c r="C186" t="str">
        <f ca="1"/>
        <v>Actively Working</v>
      </c>
      <c r="D186" t="str">
        <f ca="1"/>
        <v>Intermediate Design</v>
      </c>
      <c r="E186" t="str">
        <f ca="1"/>
        <v>Brittany Brickman &lt;bbrickman@dot.nv.gov&gt;</v>
      </c>
      <c r="F186" t="str">
        <f ca="1"/>
        <v>Signals Lighting and ITS</v>
      </c>
      <c r="G186" t="str">
        <f ca="1"/>
        <v>Intermediate Structure List</v>
      </c>
      <c r="H186" t="str">
        <f ca="1"/>
        <v>New</v>
      </c>
      <c r="I186">
        <f ca="1"/>
        <v>0</v>
      </c>
      <c r="J186">
        <f ca="1"/>
        <v>1</v>
      </c>
      <c r="K186">
        <f ca="1"/>
        <v>39.5</v>
      </c>
      <c r="L186">
        <f ca="1"/>
        <v>5</v>
      </c>
      <c r="M186">
        <f ca="1"/>
        <v>34.5</v>
      </c>
      <c r="N186" s="3">
        <f ca="1"/>
        <v>45639.5625</v>
      </c>
      <c r="O186" t="b">
        <f ca="1"/>
        <v>1</v>
      </c>
      <c r="P186" cm="1">
        <f t="array" aca="1" ref="P186" ca="1">SUMPRODUCT(--('upcoming sprint dates'!B:B &lt;= N186), --('upcoming sprint dates'!B:B &gt;= TODAY()))</f>
        <v>10</v>
      </c>
      <c r="Q186">
        <f ca="1">SUM($J$2:J186)</f>
        <v>312.5</v>
      </c>
    </row>
    <row r="187" spans="1:17" x14ac:dyDescent="0.2">
      <c r="A187">
        <f ca="1"/>
        <v>62169</v>
      </c>
      <c r="B187" t="str">
        <f ca="1"/>
        <v>EA 74482 / 61090 - US95 MLK Blvd. to W. Lake Mead Blvd 3R and ADA</v>
      </c>
      <c r="C187" t="str">
        <f ca="1"/>
        <v>Actively Working</v>
      </c>
      <c r="D187" t="str">
        <f ca="1"/>
        <v>Intermediate Design</v>
      </c>
      <c r="E187" t="str">
        <f ca="1"/>
        <v>Brittany Brickman &lt;bbrickman@dot.nv.gov&gt;</v>
      </c>
      <c r="F187" t="str">
        <f ca="1"/>
        <v>Signals Lighting and ITS</v>
      </c>
      <c r="G187" t="str">
        <f ca="1"/>
        <v>Clearing and Grubbing/Seeding</v>
      </c>
      <c r="H187" t="str">
        <f ca="1"/>
        <v>New</v>
      </c>
      <c r="I187">
        <f ca="1"/>
        <v>0</v>
      </c>
      <c r="J187">
        <f ca="1"/>
        <v>0.5</v>
      </c>
      <c r="K187">
        <f ca="1"/>
        <v>39.5</v>
      </c>
      <c r="L187">
        <f ca="1"/>
        <v>5</v>
      </c>
      <c r="M187">
        <f ca="1"/>
        <v>34.5</v>
      </c>
      <c r="N187" s="3">
        <f ca="1"/>
        <v>45639.5625</v>
      </c>
      <c r="O187" t="b">
        <f ca="1"/>
        <v>1</v>
      </c>
      <c r="P187" cm="1">
        <f t="array" aca="1" ref="P187" ca="1">SUMPRODUCT(--('upcoming sprint dates'!B:B &lt;= N187), --('upcoming sprint dates'!B:B &gt;= TODAY()))</f>
        <v>10</v>
      </c>
      <c r="Q187">
        <f ca="1">SUM($J$2:J187)</f>
        <v>313</v>
      </c>
    </row>
    <row r="188" spans="1:17" x14ac:dyDescent="0.2">
      <c r="A188">
        <f ca="1"/>
        <v>62169</v>
      </c>
      <c r="B188" t="str">
        <f ca="1"/>
        <v>EA 74482 / 61090 - US95 MLK Blvd. to W. Lake Mead Blvd 3R and ADA</v>
      </c>
      <c r="C188" t="str">
        <f ca="1"/>
        <v>Actively Working</v>
      </c>
      <c r="D188" t="str">
        <f ca="1"/>
        <v>QAQC Design</v>
      </c>
      <c r="E188" t="str">
        <f ca="1"/>
        <v>Brittany Brickman &lt;bbrickman@dot.nv.gov&gt;</v>
      </c>
      <c r="F188" t="str">
        <f ca="1"/>
        <v>Signals Lighting and ITS</v>
      </c>
      <c r="G188" t="str">
        <f ca="1"/>
        <v>Signal Address Internal Review Comments</v>
      </c>
      <c r="H188" t="str">
        <f ca="1"/>
        <v>New</v>
      </c>
      <c r="I188">
        <f ca="1"/>
        <v>0</v>
      </c>
      <c r="J188">
        <f ca="1"/>
        <v>4</v>
      </c>
      <c r="K188">
        <f ca="1"/>
        <v>24</v>
      </c>
      <c r="L188">
        <f ca="1"/>
        <v>0</v>
      </c>
      <c r="M188">
        <f ca="1"/>
        <v>24</v>
      </c>
      <c r="N188" s="3">
        <f ca="1"/>
        <v>45859.520833333343</v>
      </c>
      <c r="O188" t="b">
        <f ca="1"/>
        <v>1</v>
      </c>
      <c r="P188" cm="1">
        <f t="array" aca="1" ref="P188" ca="1">SUMPRODUCT(--('upcoming sprint dates'!B:B &lt;= N188), --('upcoming sprint dates'!B:B &gt;= TODAY()))</f>
        <v>24</v>
      </c>
      <c r="Q188">
        <f ca="1">SUM($J$2:J188)</f>
        <v>317</v>
      </c>
    </row>
    <row r="189" spans="1:17" x14ac:dyDescent="0.2">
      <c r="A189">
        <f ca="1"/>
        <v>62169</v>
      </c>
      <c r="B189" t="str">
        <f ca="1"/>
        <v>EA 74482 / 61090 - US95 MLK Blvd. to W. Lake Mead Blvd 3R and ADA</v>
      </c>
      <c r="C189" t="str">
        <f ca="1"/>
        <v>Actively Working</v>
      </c>
      <c r="D189" t="str">
        <f ca="1"/>
        <v>QAQC Design</v>
      </c>
      <c r="E189" t="str">
        <f ca="1"/>
        <v>Brittany Brickman &lt;bbrickman@dot.nv.gov&gt;</v>
      </c>
      <c r="F189" t="str">
        <f ca="1"/>
        <v>Signals Lighting and ITS</v>
      </c>
      <c r="G189" t="str">
        <f ca="1"/>
        <v>Signal Address Shared Review Comments</v>
      </c>
      <c r="H189" t="str">
        <f ca="1"/>
        <v>New</v>
      </c>
      <c r="I189">
        <f ca="1"/>
        <v>0</v>
      </c>
      <c r="J189">
        <f ca="1"/>
        <v>2</v>
      </c>
      <c r="K189">
        <f ca="1"/>
        <v>24</v>
      </c>
      <c r="L189">
        <f ca="1"/>
        <v>0</v>
      </c>
      <c r="M189">
        <f ca="1"/>
        <v>24</v>
      </c>
      <c r="N189" s="3">
        <f ca="1"/>
        <v>45859.520833333343</v>
      </c>
      <c r="O189" t="b">
        <f ca="1"/>
        <v>1</v>
      </c>
      <c r="P189" cm="1">
        <f t="array" aca="1" ref="P189" ca="1">SUMPRODUCT(--('upcoming sprint dates'!B:B &lt;= N189), --('upcoming sprint dates'!B:B &gt;= TODAY()))</f>
        <v>24</v>
      </c>
      <c r="Q189">
        <f ca="1">SUM($J$2:J189)</f>
        <v>319</v>
      </c>
    </row>
    <row r="190" spans="1:17" x14ac:dyDescent="0.2">
      <c r="A190">
        <f ca="1"/>
        <v>62169</v>
      </c>
      <c r="B190" t="str">
        <f ca="1"/>
        <v>EA 74482 / 61090 - US95 MLK Blvd. to W. Lake Mead Blvd 3R and ADA</v>
      </c>
      <c r="C190" t="str">
        <f ca="1"/>
        <v>Actively Working</v>
      </c>
      <c r="D190" t="str">
        <f ca="1"/>
        <v>QAQC Design</v>
      </c>
      <c r="E190" t="str">
        <f ca="1"/>
        <v>Brittany Brickman &lt;bbrickman@dot.nv.gov&gt;</v>
      </c>
      <c r="F190" t="str">
        <f ca="1"/>
        <v>Signals Lighting and ITS</v>
      </c>
      <c r="G190" t="str">
        <f ca="1"/>
        <v>Lighting Address Shared Review Comments</v>
      </c>
      <c r="H190" t="str">
        <f ca="1"/>
        <v>New</v>
      </c>
      <c r="I190">
        <f ca="1"/>
        <v>0</v>
      </c>
      <c r="J190">
        <f ca="1"/>
        <v>2</v>
      </c>
      <c r="K190">
        <f ca="1"/>
        <v>24</v>
      </c>
      <c r="L190">
        <f ca="1"/>
        <v>0</v>
      </c>
      <c r="M190">
        <f ca="1"/>
        <v>24</v>
      </c>
      <c r="N190" s="3">
        <f ca="1"/>
        <v>45859.520833333343</v>
      </c>
      <c r="O190" t="b">
        <f ca="1"/>
        <v>1</v>
      </c>
      <c r="P190" cm="1">
        <f t="array" aca="1" ref="P190" ca="1">SUMPRODUCT(--('upcoming sprint dates'!B:B &lt;= N190), --('upcoming sprint dates'!B:B &gt;= TODAY()))</f>
        <v>24</v>
      </c>
      <c r="Q190">
        <f ca="1">SUM($J$2:J190)</f>
        <v>321</v>
      </c>
    </row>
    <row r="191" spans="1:17" x14ac:dyDescent="0.2">
      <c r="A191">
        <f ca="1"/>
        <v>62169</v>
      </c>
      <c r="B191" t="str">
        <f ca="1"/>
        <v>EA 74482 / 61090 - US95 MLK Blvd. to W. Lake Mead Blvd 3R and ADA</v>
      </c>
      <c r="C191" t="str">
        <f ca="1"/>
        <v>Actively Working</v>
      </c>
      <c r="D191" t="str">
        <f ca="1"/>
        <v>QAQC Design</v>
      </c>
      <c r="E191" t="str">
        <f ca="1"/>
        <v>Brittany Brickman &lt;bbrickman@dot.nv.gov&gt;</v>
      </c>
      <c r="F191" t="str">
        <f ca="1"/>
        <v>Signals Lighting and ITS</v>
      </c>
      <c r="G191" t="str">
        <f ca="1"/>
        <v>ITS Address Review Shared Comments</v>
      </c>
      <c r="H191" t="str">
        <f ca="1"/>
        <v>New</v>
      </c>
      <c r="I191">
        <f ca="1"/>
        <v>0</v>
      </c>
      <c r="J191">
        <f ca="1"/>
        <v>2</v>
      </c>
      <c r="K191">
        <f ca="1"/>
        <v>24</v>
      </c>
      <c r="L191">
        <f ca="1"/>
        <v>0</v>
      </c>
      <c r="M191">
        <f ca="1"/>
        <v>24</v>
      </c>
      <c r="N191" s="3">
        <f ca="1"/>
        <v>45859.520833333343</v>
      </c>
      <c r="O191" t="b">
        <f ca="1"/>
        <v>1</v>
      </c>
      <c r="P191" cm="1">
        <f t="array" aca="1" ref="P191" ca="1">SUMPRODUCT(--('upcoming sprint dates'!B:B &lt;= N191), --('upcoming sprint dates'!B:B &gt;= TODAY()))</f>
        <v>24</v>
      </c>
      <c r="Q191">
        <f ca="1">SUM($J$2:J191)</f>
        <v>323</v>
      </c>
    </row>
    <row r="192" spans="1:17" x14ac:dyDescent="0.2">
      <c r="A192">
        <f ca="1"/>
        <v>62169</v>
      </c>
      <c r="B192" t="str">
        <f ca="1"/>
        <v>EA 74482 / 61090 - US95 MLK Blvd. to W. Lake Mead Blvd 3R and ADA</v>
      </c>
      <c r="C192" t="str">
        <f ca="1"/>
        <v>Actively Working</v>
      </c>
      <c r="D192" t="str">
        <f ca="1"/>
        <v>QAQC Design</v>
      </c>
      <c r="E192" t="str">
        <f ca="1"/>
        <v>Brittany Brickman &lt;bbrickman@dot.nv.gov&gt;</v>
      </c>
      <c r="F192" t="str">
        <f ca="1"/>
        <v>Signals Lighting and ITS</v>
      </c>
      <c r="G192" t="str">
        <f ca="1"/>
        <v>ITS Address Review Internal Comments</v>
      </c>
      <c r="H192" t="str">
        <f ca="1"/>
        <v>New</v>
      </c>
      <c r="I192">
        <f ca="1"/>
        <v>0</v>
      </c>
      <c r="J192">
        <f ca="1"/>
        <v>4</v>
      </c>
      <c r="K192">
        <f ca="1"/>
        <v>24</v>
      </c>
      <c r="L192">
        <f ca="1"/>
        <v>0</v>
      </c>
      <c r="M192">
        <f ca="1"/>
        <v>24</v>
      </c>
      <c r="N192" s="3">
        <f ca="1"/>
        <v>45859.520833333343</v>
      </c>
      <c r="O192" t="b">
        <f ca="1"/>
        <v>1</v>
      </c>
      <c r="P192" cm="1">
        <f t="array" aca="1" ref="P192" ca="1">SUMPRODUCT(--('upcoming sprint dates'!B:B &lt;= N192), --('upcoming sprint dates'!B:B &gt;= TODAY()))</f>
        <v>24</v>
      </c>
      <c r="Q192">
        <f ca="1">SUM($J$2:J192)</f>
        <v>327</v>
      </c>
    </row>
    <row r="193" spans="1:17" x14ac:dyDescent="0.2">
      <c r="A193">
        <f ca="1"/>
        <v>62169</v>
      </c>
      <c r="B193" t="str">
        <f ca="1"/>
        <v>EA 74482 / 61090 - US95 MLK Blvd. to W. Lake Mead Blvd 3R and ADA</v>
      </c>
      <c r="C193" t="str">
        <f ca="1"/>
        <v>Actively Working</v>
      </c>
      <c r="D193" t="str">
        <f ca="1"/>
        <v>QAQC Design</v>
      </c>
      <c r="E193" t="str">
        <f ca="1"/>
        <v>Brittany Brickman &lt;bbrickman@dot.nv.gov&gt;</v>
      </c>
      <c r="F193" t="str">
        <f ca="1"/>
        <v>Signals Lighting and ITS</v>
      </c>
      <c r="G193" t="str">
        <f ca="1"/>
        <v>Lighting Address Internal Review Comments</v>
      </c>
      <c r="H193" t="str">
        <f ca="1"/>
        <v>New</v>
      </c>
      <c r="I193">
        <f ca="1"/>
        <v>0</v>
      </c>
      <c r="J193">
        <f ca="1"/>
        <v>4</v>
      </c>
      <c r="K193">
        <f ca="1"/>
        <v>24</v>
      </c>
      <c r="L193">
        <f ca="1"/>
        <v>0</v>
      </c>
      <c r="M193">
        <f ca="1"/>
        <v>24</v>
      </c>
      <c r="N193" s="3">
        <f ca="1"/>
        <v>45859.520833333343</v>
      </c>
      <c r="O193" t="b">
        <f ca="1"/>
        <v>1</v>
      </c>
      <c r="P193" cm="1">
        <f t="array" aca="1" ref="P193" ca="1">SUMPRODUCT(--('upcoming sprint dates'!B:B &lt;= N193), --('upcoming sprint dates'!B:B &gt;= TODAY()))</f>
        <v>24</v>
      </c>
      <c r="Q193">
        <f ca="1">SUM($J$2:J193)</f>
        <v>331</v>
      </c>
    </row>
    <row r="194" spans="1:17" x14ac:dyDescent="0.2">
      <c r="A194">
        <f ca="1"/>
        <v>62169</v>
      </c>
      <c r="B194" t="str">
        <f ca="1"/>
        <v>EA 74482 / 61090 - US95 MLK Blvd. to W. Lake Mead Blvd 3R and ADA</v>
      </c>
      <c r="C194" t="str">
        <f ca="1"/>
        <v>Actively Working</v>
      </c>
      <c r="D194" t="str">
        <f ca="1"/>
        <v>QAQC Design</v>
      </c>
      <c r="E194" t="str">
        <f ca="1"/>
        <v>Brittany Brickman &lt;bbrickman@dot.nv.gov&gt;</v>
      </c>
      <c r="F194" t="str">
        <f ca="1"/>
        <v>Signals Lighting and ITS</v>
      </c>
      <c r="G194" t="str">
        <f ca="1"/>
        <v>LTG - Headframe Assemblies</v>
      </c>
      <c r="H194" t="str">
        <f ca="1"/>
        <v>New</v>
      </c>
      <c r="I194">
        <f ca="1"/>
        <v>0</v>
      </c>
      <c r="J194">
        <f ca="1"/>
        <v>0</v>
      </c>
      <c r="K194">
        <f ca="1"/>
        <v>24</v>
      </c>
      <c r="L194">
        <f ca="1"/>
        <v>0</v>
      </c>
      <c r="M194">
        <f ca="1"/>
        <v>24</v>
      </c>
      <c r="N194" s="3">
        <f ca="1"/>
        <v>45859.520833333343</v>
      </c>
      <c r="O194" t="b">
        <f ca="1"/>
        <v>1</v>
      </c>
      <c r="P194" cm="1">
        <f t="array" aca="1" ref="P194" ca="1">SUMPRODUCT(--('upcoming sprint dates'!B:B &lt;= N194), --('upcoming sprint dates'!B:B &gt;= TODAY()))</f>
        <v>24</v>
      </c>
      <c r="Q194">
        <f ca="1">SUM($J$2:J194)</f>
        <v>331</v>
      </c>
    </row>
    <row r="195" spans="1:17" x14ac:dyDescent="0.2">
      <c r="A195">
        <f ca="1"/>
        <v>62169</v>
      </c>
      <c r="B195" t="str">
        <f ca="1"/>
        <v>EA 74482 / 61090 - US95 MLK Blvd. to W. Lake Mead Blvd 3R and ADA</v>
      </c>
      <c r="C195" t="str">
        <f ca="1"/>
        <v>Actively Working</v>
      </c>
      <c r="D195" t="str">
        <f ca="1"/>
        <v>QAQC Design</v>
      </c>
      <c r="E195" t="str">
        <f ca="1"/>
        <v>Brittany Brickman &lt;bbrickman@dot.nv.gov&gt;</v>
      </c>
      <c r="F195" t="str">
        <f ca="1"/>
        <v>Signals Lighting and ITS</v>
      </c>
      <c r="G195" t="str">
        <f ca="1"/>
        <v>SLI QAQC Coordination Meeting (Group Designers Only)</v>
      </c>
      <c r="H195" t="str">
        <f ca="1"/>
        <v>New</v>
      </c>
      <c r="I195">
        <f ca="1"/>
        <v>0</v>
      </c>
      <c r="J195">
        <f ca="1"/>
        <v>0</v>
      </c>
      <c r="K195">
        <f ca="1"/>
        <v>24</v>
      </c>
      <c r="L195">
        <f ca="1"/>
        <v>0</v>
      </c>
      <c r="M195">
        <f ca="1"/>
        <v>24</v>
      </c>
      <c r="N195" s="3">
        <f ca="1"/>
        <v>45859.520833333343</v>
      </c>
      <c r="O195" t="b">
        <f ca="1"/>
        <v>1</v>
      </c>
      <c r="P195" cm="1">
        <f t="array" aca="1" ref="P195" ca="1">SUMPRODUCT(--('upcoming sprint dates'!B:B &lt;= N195), --('upcoming sprint dates'!B:B &gt;= TODAY()))</f>
        <v>24</v>
      </c>
      <c r="Q195">
        <f ca="1">SUM($J$2:J195)</f>
        <v>331</v>
      </c>
    </row>
    <row r="196" spans="1:17" x14ac:dyDescent="0.2">
      <c r="A196">
        <f ca="1"/>
        <v>62169</v>
      </c>
      <c r="B196" t="str">
        <f ca="1"/>
        <v>EA 74482 / 61090 - US95 MLK Blvd. to W. Lake Mead Blvd 3R and ADA</v>
      </c>
      <c r="C196" t="str">
        <f ca="1"/>
        <v>Actively Working</v>
      </c>
      <c r="D196" t="str">
        <f ca="1"/>
        <v>QAQC Design</v>
      </c>
      <c r="E196" t="str">
        <f ca="1"/>
        <v>Brittany Brickman &lt;bbrickman@dot.nv.gov&gt;</v>
      </c>
      <c r="F196" t="str">
        <f ca="1"/>
        <v>Signals Lighting and ITS</v>
      </c>
      <c r="G196" t="str">
        <f ca="1"/>
        <v>QA/QC Coordination Efforts</v>
      </c>
      <c r="H196" t="str">
        <f ca="1"/>
        <v>New</v>
      </c>
      <c r="I196">
        <f ca="1"/>
        <v>0</v>
      </c>
      <c r="J196">
        <f ca="1"/>
        <v>0</v>
      </c>
      <c r="K196">
        <f ca="1"/>
        <v>24</v>
      </c>
      <c r="L196">
        <f ca="1"/>
        <v>0</v>
      </c>
      <c r="M196">
        <f ca="1"/>
        <v>24</v>
      </c>
      <c r="N196" s="3">
        <f ca="1"/>
        <v>45859.520833333343</v>
      </c>
      <c r="O196" t="b">
        <f ca="1"/>
        <v>1</v>
      </c>
      <c r="P196" cm="1">
        <f t="array" aca="1" ref="P196" ca="1">SUMPRODUCT(--('upcoming sprint dates'!B:B &lt;= N196), --('upcoming sprint dates'!B:B &gt;= TODAY()))</f>
        <v>24</v>
      </c>
      <c r="Q196">
        <f ca="1">SUM($J$2:J196)</f>
        <v>331</v>
      </c>
    </row>
    <row r="197" spans="1:17" x14ac:dyDescent="0.2">
      <c r="A197">
        <f ca="1"/>
        <v>62169</v>
      </c>
      <c r="B197" t="str">
        <f ca="1"/>
        <v>EA 74482 / 61090 - US95 MLK Blvd. to W. Lake Mead Blvd 3R and ADA</v>
      </c>
      <c r="C197" t="str">
        <f ca="1"/>
        <v>Actively Working</v>
      </c>
      <c r="D197" t="str">
        <f ca="1"/>
        <v>QAQC Design</v>
      </c>
      <c r="E197" t="str">
        <f ca="1"/>
        <v>Brittany Brickman &lt;bbrickman@dot.nv.gov&gt;</v>
      </c>
      <c r="F197" t="str">
        <f ca="1"/>
        <v>Signals Lighting and ITS</v>
      </c>
      <c r="G197" t="str">
        <f ca="1"/>
        <v>Confirm QC Comments on PS&amp;E Shared Review (need A/C review)</v>
      </c>
      <c r="H197" t="str">
        <f ca="1"/>
        <v>New</v>
      </c>
      <c r="I197">
        <f ca="1"/>
        <v>0</v>
      </c>
      <c r="J197">
        <f ca="1"/>
        <v>0</v>
      </c>
      <c r="K197">
        <f ca="1"/>
        <v>24</v>
      </c>
      <c r="L197">
        <f ca="1"/>
        <v>0</v>
      </c>
      <c r="M197">
        <f ca="1"/>
        <v>24</v>
      </c>
      <c r="N197" s="3">
        <f ca="1"/>
        <v>45859.520833333343</v>
      </c>
      <c r="O197" t="b">
        <f ca="1"/>
        <v>1</v>
      </c>
      <c r="P197" cm="1">
        <f t="array" aca="1" ref="P197" ca="1">SUMPRODUCT(--('upcoming sprint dates'!B:B &lt;= N197), --('upcoming sprint dates'!B:B &gt;= TODAY()))</f>
        <v>24</v>
      </c>
      <c r="Q197">
        <f ca="1">SUM($J$2:J197)</f>
        <v>331</v>
      </c>
    </row>
    <row r="198" spans="1:17" x14ac:dyDescent="0.2">
      <c r="A198">
        <f ca="1"/>
        <v>62169</v>
      </c>
      <c r="B198" t="str">
        <f ca="1"/>
        <v>EA 74482 / 61090 - US95 MLK Blvd. to W. Lake Mead Blvd 3R and ADA</v>
      </c>
      <c r="C198" t="str">
        <f ca="1"/>
        <v>Actively Working</v>
      </c>
      <c r="D198" t="str">
        <f ca="1"/>
        <v>QAQC Design</v>
      </c>
      <c r="E198" t="str">
        <f ca="1"/>
        <v>Brittany Brickman &lt;bbrickman@dot.nv.gov&gt;</v>
      </c>
      <c r="F198" t="str">
        <f ca="1"/>
        <v>Signals Lighting and ITS</v>
      </c>
      <c r="G198" t="str">
        <f ca="1"/>
        <v>Confirm QC Comments on QA/QC Internal Review</v>
      </c>
      <c r="H198" t="str">
        <f ca="1"/>
        <v>New</v>
      </c>
      <c r="I198">
        <f ca="1"/>
        <v>0</v>
      </c>
      <c r="J198">
        <f ca="1"/>
        <v>0</v>
      </c>
      <c r="K198">
        <f ca="1"/>
        <v>24</v>
      </c>
      <c r="L198">
        <f ca="1"/>
        <v>0</v>
      </c>
      <c r="M198">
        <f ca="1"/>
        <v>24</v>
      </c>
      <c r="N198" s="3">
        <f ca="1"/>
        <v>45859.520833333343</v>
      </c>
      <c r="O198" t="b">
        <f ca="1"/>
        <v>1</v>
      </c>
      <c r="P198" cm="1">
        <f t="array" aca="1" ref="P198" ca="1">SUMPRODUCT(--('upcoming sprint dates'!B:B &lt;= N198), --('upcoming sprint dates'!B:B &gt;= TODAY()))</f>
        <v>24</v>
      </c>
      <c r="Q198">
        <f ca="1">SUM($J$2:J198)</f>
        <v>331</v>
      </c>
    </row>
    <row r="199" spans="1:17" x14ac:dyDescent="0.2">
      <c r="A199">
        <f ca="1"/>
        <v>62169</v>
      </c>
      <c r="B199" t="str">
        <f ca="1"/>
        <v>EA 74482 / 61090 - US95 MLK Blvd. to W. Lake Mead Blvd 3R and ADA</v>
      </c>
      <c r="C199" t="str">
        <f ca="1"/>
        <v>Actively Working</v>
      </c>
      <c r="D199" t="str">
        <f ca="1"/>
        <v>QAQC Design</v>
      </c>
      <c r="E199" t="str">
        <f ca="1"/>
        <v>Brittany Brickman &lt;bbrickman@dot.nv.gov&gt;</v>
      </c>
      <c r="F199" t="str">
        <f ca="1"/>
        <v>Signals Lighting and ITS</v>
      </c>
      <c r="G199" t="str">
        <f ca="1"/>
        <v>Provide PS&amp;E Shared Review Comments</v>
      </c>
      <c r="H199" t="str">
        <f ca="1"/>
        <v>New</v>
      </c>
      <c r="I199">
        <f ca="1"/>
        <v>0</v>
      </c>
      <c r="J199">
        <f ca="1"/>
        <v>2</v>
      </c>
      <c r="K199">
        <f ca="1"/>
        <v>24</v>
      </c>
      <c r="L199">
        <f ca="1"/>
        <v>0</v>
      </c>
      <c r="M199">
        <f ca="1"/>
        <v>24</v>
      </c>
      <c r="N199" s="3">
        <f ca="1"/>
        <v>45859.520833333343</v>
      </c>
      <c r="O199" t="b">
        <f ca="1"/>
        <v>1</v>
      </c>
      <c r="P199" cm="1">
        <f t="array" aca="1" ref="P199" ca="1">SUMPRODUCT(--('upcoming sprint dates'!B:B &lt;= N199), --('upcoming sprint dates'!B:B &gt;= TODAY()))</f>
        <v>24</v>
      </c>
      <c r="Q199">
        <f ca="1">SUM($J$2:J199)</f>
        <v>333</v>
      </c>
    </row>
    <row r="200" spans="1:17" x14ac:dyDescent="0.2">
      <c r="A200">
        <f ca="1"/>
        <v>62169</v>
      </c>
      <c r="B200" t="str">
        <f ca="1"/>
        <v>EA 74482 / 61090 - US95 MLK Blvd. to W. Lake Mead Blvd 3R and ADA</v>
      </c>
      <c r="C200" t="str">
        <f ca="1"/>
        <v>Actively Working</v>
      </c>
      <c r="D200" t="str">
        <f ca="1"/>
        <v>QAQC Design</v>
      </c>
      <c r="E200" t="str">
        <f ca="1"/>
        <v>Brittany Brickman &lt;bbrickman@dot.nv.gov&gt;</v>
      </c>
      <c r="F200" t="str">
        <f ca="1"/>
        <v>Signals Lighting and ITS</v>
      </c>
      <c r="G200" t="str">
        <f ca="1"/>
        <v>Provide Comments QA/QC Internal Review</v>
      </c>
      <c r="H200" t="str">
        <f ca="1"/>
        <v>New</v>
      </c>
      <c r="I200">
        <f ca="1"/>
        <v>0</v>
      </c>
      <c r="J200">
        <f ca="1"/>
        <v>0</v>
      </c>
      <c r="K200">
        <f ca="1"/>
        <v>24</v>
      </c>
      <c r="L200">
        <f ca="1"/>
        <v>0</v>
      </c>
      <c r="M200">
        <f ca="1"/>
        <v>24</v>
      </c>
      <c r="N200" s="3">
        <f ca="1"/>
        <v>45859.520833333343</v>
      </c>
      <c r="O200" t="b">
        <f ca="1"/>
        <v>1</v>
      </c>
      <c r="P200" cm="1">
        <f t="array" aca="1" ref="P200" ca="1">SUMPRODUCT(--('upcoming sprint dates'!B:B &lt;= N200), --('upcoming sprint dates'!B:B &gt;= TODAY()))</f>
        <v>24</v>
      </c>
      <c r="Q200">
        <f ca="1">SUM($J$2:J200)</f>
        <v>333</v>
      </c>
    </row>
    <row r="201" spans="1:17" x14ac:dyDescent="0.2">
      <c r="A201">
        <f ca="1"/>
        <v>62169</v>
      </c>
      <c r="B201" t="str">
        <f ca="1"/>
        <v>EA 74482 / 61090 - US95 MLK Blvd. to W. Lake Mead Blvd 3R and ADA</v>
      </c>
      <c r="C201" t="str">
        <f ca="1"/>
        <v>Actively Working</v>
      </c>
      <c r="D201" t="str">
        <f ca="1"/>
        <v>QAQC Design</v>
      </c>
      <c r="E201" t="str">
        <f ca="1"/>
        <v>Brittany Brickman &lt;bbrickman@dot.nv.gov&gt;</v>
      </c>
      <c r="F201" t="str">
        <f ca="1"/>
        <v>Signals Lighting and ITS</v>
      </c>
      <c r="G201" t="str">
        <f ca="1"/>
        <v>QA/QC Compile and Submit (Review A/C)</v>
      </c>
      <c r="H201" t="str">
        <f ca="1"/>
        <v>New</v>
      </c>
      <c r="I201">
        <f ca="1"/>
        <v>0</v>
      </c>
      <c r="J201">
        <f ca="1"/>
        <v>2</v>
      </c>
      <c r="K201">
        <f ca="1"/>
        <v>24</v>
      </c>
      <c r="L201">
        <f ca="1"/>
        <v>0</v>
      </c>
      <c r="M201">
        <f ca="1"/>
        <v>24</v>
      </c>
      <c r="N201" s="3">
        <f ca="1"/>
        <v>45859.520833333343</v>
      </c>
      <c r="O201" t="b">
        <f ca="1"/>
        <v>1</v>
      </c>
      <c r="P201" cm="1">
        <f t="array" aca="1" ref="P201" ca="1">SUMPRODUCT(--('upcoming sprint dates'!B:B &lt;= N201), --('upcoming sprint dates'!B:B &gt;= TODAY()))</f>
        <v>24</v>
      </c>
      <c r="Q201">
        <f ca="1">SUM($J$2:J201)</f>
        <v>335</v>
      </c>
    </row>
    <row r="202" spans="1:17" x14ac:dyDescent="0.2">
      <c r="A202">
        <f ca="1"/>
        <v>62169</v>
      </c>
      <c r="B202" t="str">
        <f ca="1"/>
        <v>EA 74482 / 61090 - US95 MLK Blvd. to W. Lake Mead Blvd 3R and ADA</v>
      </c>
      <c r="C202" t="str">
        <f ca="1"/>
        <v>Actively Working</v>
      </c>
      <c r="D202" t="str">
        <f ca="1"/>
        <v>QAQC Design</v>
      </c>
      <c r="E202" t="str">
        <f ca="1"/>
        <v>Brittany Brickman &lt;bbrickman@dot.nv.gov&gt;</v>
      </c>
      <c r="F202" t="str">
        <f ca="1"/>
        <v>Signals Lighting and ITS</v>
      </c>
      <c r="G202" t="str">
        <f ca="1"/>
        <v>QA/QC Structure List</v>
      </c>
      <c r="H202" t="str">
        <f ca="1"/>
        <v>New</v>
      </c>
      <c r="I202">
        <f ca="1"/>
        <v>0</v>
      </c>
      <c r="J202">
        <f ca="1"/>
        <v>1</v>
      </c>
      <c r="K202">
        <f ca="1"/>
        <v>24</v>
      </c>
      <c r="L202">
        <f ca="1"/>
        <v>0</v>
      </c>
      <c r="M202">
        <f ca="1"/>
        <v>24</v>
      </c>
      <c r="N202" s="3">
        <f ca="1"/>
        <v>45859.520833333343</v>
      </c>
      <c r="O202" t="b">
        <f ca="1"/>
        <v>1</v>
      </c>
      <c r="P202" cm="1">
        <f t="array" aca="1" ref="P202" ca="1">SUMPRODUCT(--('upcoming sprint dates'!B:B &lt;= N202), --('upcoming sprint dates'!B:B &gt;= TODAY()))</f>
        <v>24</v>
      </c>
      <c r="Q202">
        <f ca="1">SUM($J$2:J202)</f>
        <v>336</v>
      </c>
    </row>
    <row r="203" spans="1:17" x14ac:dyDescent="0.2">
      <c r="A203">
        <f ca="1"/>
        <v>62169</v>
      </c>
      <c r="B203" t="str">
        <f ca="1"/>
        <v>EA 74482 / 61090 - US95 MLK Blvd. to W. Lake Mead Blvd 3R and ADA</v>
      </c>
      <c r="C203" t="str">
        <f ca="1"/>
        <v>Actively Working</v>
      </c>
      <c r="D203" t="str">
        <f ca="1"/>
        <v>QAQC Design</v>
      </c>
      <c r="E203" t="str">
        <f ca="1"/>
        <v>Brittany Brickman &lt;bbrickman@dot.nv.gov&gt;</v>
      </c>
      <c r="F203" t="str">
        <f ca="1"/>
        <v>Signals Lighting and ITS</v>
      </c>
      <c r="G203" t="str">
        <f ca="1"/>
        <v>QA/QC Estimate</v>
      </c>
      <c r="H203" t="str">
        <f ca="1"/>
        <v>New</v>
      </c>
      <c r="I203">
        <f ca="1"/>
        <v>0</v>
      </c>
      <c r="J203">
        <f ca="1"/>
        <v>1</v>
      </c>
      <c r="K203">
        <f ca="1"/>
        <v>24</v>
      </c>
      <c r="L203">
        <f ca="1"/>
        <v>0</v>
      </c>
      <c r="M203">
        <f ca="1"/>
        <v>24</v>
      </c>
      <c r="N203" s="3">
        <f ca="1"/>
        <v>45859.520833333343</v>
      </c>
      <c r="O203" t="b">
        <f ca="1"/>
        <v>1</v>
      </c>
      <c r="P203" cm="1">
        <f t="array" aca="1" ref="P203" ca="1">SUMPRODUCT(--('upcoming sprint dates'!B:B &lt;= N203), --('upcoming sprint dates'!B:B &gt;= TODAY()))</f>
        <v>24</v>
      </c>
      <c r="Q203">
        <f ca="1">SUM($J$2:J203)</f>
        <v>337</v>
      </c>
    </row>
    <row r="204" spans="1:17" x14ac:dyDescent="0.2">
      <c r="A204">
        <f ca="1"/>
        <v>62169</v>
      </c>
      <c r="B204" t="str">
        <f ca="1"/>
        <v>EA 74482 / 61090 - US95 MLK Blvd. to W. Lake Mead Blvd 3R and ADA</v>
      </c>
      <c r="C204" t="str">
        <f ca="1"/>
        <v>Actively Working</v>
      </c>
      <c r="D204" t="str">
        <f ca="1"/>
        <v>Doc Design</v>
      </c>
      <c r="E204" t="str">
        <f ca="1"/>
        <v>Brittany Brickman &lt;bbrickman@dot.nv.gov&gt;</v>
      </c>
      <c r="F204" t="str">
        <f ca="1"/>
        <v>Signals Lighting and ITS</v>
      </c>
      <c r="G204" t="str">
        <f ca="1"/>
        <v>Confirm Specs review comments - QAQC Submittal</v>
      </c>
      <c r="H204" t="str">
        <f ca="1"/>
        <v>New</v>
      </c>
      <c r="I204">
        <f ca="1"/>
        <v>0</v>
      </c>
      <c r="J204">
        <f ca="1"/>
        <v>0</v>
      </c>
      <c r="K204">
        <f ca="1"/>
        <v>23.5</v>
      </c>
      <c r="L204">
        <f ca="1"/>
        <v>0</v>
      </c>
      <c r="M204">
        <f ca="1"/>
        <v>23.5</v>
      </c>
      <c r="N204" s="3">
        <f ca="1"/>
        <v>45929.520833333343</v>
      </c>
      <c r="O204" t="b">
        <f ca="1"/>
        <v>1</v>
      </c>
      <c r="P204" cm="1">
        <f t="array" aca="1" ref="P204" ca="1">SUMPRODUCT(--('upcoming sprint dates'!B:B &lt;= N204), --('upcoming sprint dates'!B:B &gt;= TODAY()))</f>
        <v>24</v>
      </c>
      <c r="Q204">
        <f ca="1">SUM($J$2:J204)</f>
        <v>337</v>
      </c>
    </row>
    <row r="205" spans="1:17" x14ac:dyDescent="0.2">
      <c r="A205">
        <f ca="1"/>
        <v>62169</v>
      </c>
      <c r="B205" t="str">
        <f ca="1"/>
        <v>EA 74482 / 61090 - US95 MLK Blvd. to W. Lake Mead Blvd 3R and ADA</v>
      </c>
      <c r="C205" t="str">
        <f ca="1"/>
        <v>Actively Working</v>
      </c>
      <c r="D205" t="str">
        <f ca="1"/>
        <v>Doc Design</v>
      </c>
      <c r="E205" t="str">
        <f ca="1"/>
        <v>Brittany Brickman &lt;bbrickman@dot.nv.gov&gt;</v>
      </c>
      <c r="F205" t="str">
        <f ca="1"/>
        <v>Signals Lighting and ITS</v>
      </c>
      <c r="G205" t="str">
        <f ca="1"/>
        <v>Address PS&amp;E  Shared Review Signal Comments</v>
      </c>
      <c r="H205" t="str">
        <f ca="1"/>
        <v>New</v>
      </c>
      <c r="I205">
        <f ca="1"/>
        <v>0</v>
      </c>
      <c r="J205">
        <f ca="1"/>
        <v>2</v>
      </c>
      <c r="K205">
        <f ca="1"/>
        <v>23.5</v>
      </c>
      <c r="L205">
        <f ca="1"/>
        <v>0</v>
      </c>
      <c r="M205">
        <f ca="1"/>
        <v>23.5</v>
      </c>
      <c r="N205" s="3">
        <f ca="1"/>
        <v>45929.520833333343</v>
      </c>
      <c r="O205" t="b">
        <f ca="1"/>
        <v>1</v>
      </c>
      <c r="P205" cm="1">
        <f t="array" aca="1" ref="P205" ca="1">SUMPRODUCT(--('upcoming sprint dates'!B:B &lt;= N205), --('upcoming sprint dates'!B:B &gt;= TODAY()))</f>
        <v>24</v>
      </c>
      <c r="Q205">
        <f ca="1">SUM($J$2:J205)</f>
        <v>339</v>
      </c>
    </row>
    <row r="206" spans="1:17" x14ac:dyDescent="0.2">
      <c r="A206">
        <f ca="1"/>
        <v>62169</v>
      </c>
      <c r="B206" t="str">
        <f ca="1"/>
        <v>EA 74482 / 61090 - US95 MLK Blvd. to W. Lake Mead Blvd 3R and ADA</v>
      </c>
      <c r="C206" t="str">
        <f ca="1"/>
        <v>Actively Working</v>
      </c>
      <c r="D206" t="str">
        <f ca="1"/>
        <v>Doc Design</v>
      </c>
      <c r="E206" t="str">
        <f ca="1"/>
        <v>Brittany Brickman &lt;bbrickman@dot.nv.gov&gt;</v>
      </c>
      <c r="F206" t="str">
        <f ca="1"/>
        <v>Signals Lighting and ITS</v>
      </c>
      <c r="G206" t="str">
        <f ca="1"/>
        <v>Address SIG IR Comments</v>
      </c>
      <c r="H206" t="str">
        <f ca="1"/>
        <v>New</v>
      </c>
      <c r="I206">
        <f ca="1"/>
        <v>0</v>
      </c>
      <c r="J206">
        <f ca="1"/>
        <v>2</v>
      </c>
      <c r="K206">
        <f ca="1"/>
        <v>23.5</v>
      </c>
      <c r="L206">
        <f ca="1"/>
        <v>0</v>
      </c>
      <c r="M206">
        <f ca="1"/>
        <v>23.5</v>
      </c>
      <c r="N206" s="3">
        <f ca="1"/>
        <v>45929.520833333343</v>
      </c>
      <c r="O206" t="b">
        <f ca="1"/>
        <v>1</v>
      </c>
      <c r="P206" cm="1">
        <f t="array" aca="1" ref="P206" ca="1">SUMPRODUCT(--('upcoming sprint dates'!B:B &lt;= N206), --('upcoming sprint dates'!B:B &gt;= TODAY()))</f>
        <v>24</v>
      </c>
      <c r="Q206">
        <f ca="1">SUM($J$2:J206)</f>
        <v>341</v>
      </c>
    </row>
    <row r="207" spans="1:17" x14ac:dyDescent="0.2">
      <c r="A207">
        <f ca="1"/>
        <v>62169</v>
      </c>
      <c r="B207" t="str">
        <f ca="1"/>
        <v>EA 74482 / 61090 - US95 MLK Blvd. to W. Lake Mead Blvd 3R and ADA</v>
      </c>
      <c r="C207" t="str">
        <f ca="1"/>
        <v>Actively Working</v>
      </c>
      <c r="D207" t="str">
        <f ca="1"/>
        <v>Doc Design</v>
      </c>
      <c r="E207" t="str">
        <f ca="1"/>
        <v>Brittany Brickman &lt;bbrickman@dot.nv.gov&gt;</v>
      </c>
      <c r="F207" t="str">
        <f ca="1"/>
        <v>Signals Lighting and ITS</v>
      </c>
      <c r="G207" t="str">
        <f ca="1"/>
        <v>Address PS&amp;E  Shared Review Lighting Comments</v>
      </c>
      <c r="H207" t="str">
        <f ca="1"/>
        <v>New</v>
      </c>
      <c r="I207">
        <f ca="1"/>
        <v>0</v>
      </c>
      <c r="J207">
        <f ca="1"/>
        <v>1</v>
      </c>
      <c r="K207">
        <f ca="1"/>
        <v>23.5</v>
      </c>
      <c r="L207">
        <f ca="1"/>
        <v>0</v>
      </c>
      <c r="M207">
        <f ca="1"/>
        <v>23.5</v>
      </c>
      <c r="N207" s="3">
        <f ca="1"/>
        <v>45929.520833333343</v>
      </c>
      <c r="O207" t="b">
        <f ca="1"/>
        <v>1</v>
      </c>
      <c r="P207" cm="1">
        <f t="array" aca="1" ref="P207" ca="1">SUMPRODUCT(--('upcoming sprint dates'!B:B &lt;= N207), --('upcoming sprint dates'!B:B &gt;= TODAY()))</f>
        <v>24</v>
      </c>
      <c r="Q207">
        <f ca="1">SUM($J$2:J207)</f>
        <v>342</v>
      </c>
    </row>
    <row r="208" spans="1:17" x14ac:dyDescent="0.2">
      <c r="A208">
        <f ca="1"/>
        <v>62169</v>
      </c>
      <c r="B208" t="str">
        <f ca="1"/>
        <v>EA 74482 / 61090 - US95 MLK Blvd. to W. Lake Mead Blvd 3R and ADA</v>
      </c>
      <c r="C208" t="str">
        <f ca="1"/>
        <v>Actively Working</v>
      </c>
      <c r="D208" t="str">
        <f ca="1"/>
        <v>Doc Design</v>
      </c>
      <c r="E208" t="str">
        <f ca="1"/>
        <v>Brittany Brickman &lt;bbrickman@dot.nv.gov&gt;</v>
      </c>
      <c r="F208" t="str">
        <f ca="1"/>
        <v>Signals Lighting and ITS</v>
      </c>
      <c r="G208" t="str">
        <f ca="1"/>
        <v>Address PS&amp;E  Shared Review ITS Comments</v>
      </c>
      <c r="H208" t="str">
        <f ca="1"/>
        <v>New</v>
      </c>
      <c r="I208">
        <f ca="1"/>
        <v>0</v>
      </c>
      <c r="J208">
        <f ca="1"/>
        <v>2</v>
      </c>
      <c r="K208">
        <f ca="1"/>
        <v>23.5</v>
      </c>
      <c r="L208">
        <f ca="1"/>
        <v>0</v>
      </c>
      <c r="M208">
        <f ca="1"/>
        <v>23.5</v>
      </c>
      <c r="N208" s="3">
        <f ca="1"/>
        <v>45929.520833333343</v>
      </c>
      <c r="O208" t="b">
        <f ca="1"/>
        <v>1</v>
      </c>
      <c r="P208" cm="1">
        <f t="array" aca="1" ref="P208" ca="1">SUMPRODUCT(--('upcoming sprint dates'!B:B &lt;= N208), --('upcoming sprint dates'!B:B &gt;= TODAY()))</f>
        <v>24</v>
      </c>
      <c r="Q208">
        <f ca="1">SUM($J$2:J208)</f>
        <v>344</v>
      </c>
    </row>
    <row r="209" spans="1:17" x14ac:dyDescent="0.2">
      <c r="A209">
        <f ca="1"/>
        <v>62169</v>
      </c>
      <c r="B209" t="str">
        <f ca="1"/>
        <v>EA 74482 / 61090 - US95 MLK Blvd. to W. Lake Mead Blvd 3R and ADA</v>
      </c>
      <c r="C209" t="str">
        <f ca="1"/>
        <v>Actively Working</v>
      </c>
      <c r="D209" t="str">
        <f ca="1"/>
        <v>Doc Design</v>
      </c>
      <c r="E209" t="str">
        <f ca="1"/>
        <v>Brittany Brickman &lt;bbrickman@dot.nv.gov&gt;</v>
      </c>
      <c r="F209" t="str">
        <f ca="1"/>
        <v>Signals Lighting and ITS</v>
      </c>
      <c r="G209" t="str">
        <f ca="1"/>
        <v>Address ITS IR comments</v>
      </c>
      <c r="H209" t="str">
        <f ca="1"/>
        <v>New</v>
      </c>
      <c r="I209">
        <f ca="1"/>
        <v>0</v>
      </c>
      <c r="J209">
        <f ca="1"/>
        <v>2</v>
      </c>
      <c r="K209">
        <f ca="1"/>
        <v>23.5</v>
      </c>
      <c r="L209">
        <f ca="1"/>
        <v>0</v>
      </c>
      <c r="M209">
        <f ca="1"/>
        <v>23.5</v>
      </c>
      <c r="N209" s="3">
        <f ca="1"/>
        <v>45929.520833333343</v>
      </c>
      <c r="O209" t="b">
        <f ca="1"/>
        <v>1</v>
      </c>
      <c r="P209" cm="1">
        <f t="array" aca="1" ref="P209" ca="1">SUMPRODUCT(--('upcoming sprint dates'!B:B &lt;= N209), --('upcoming sprint dates'!B:B &gt;= TODAY()))</f>
        <v>24</v>
      </c>
      <c r="Q209">
        <f ca="1">SUM($J$2:J209)</f>
        <v>346</v>
      </c>
    </row>
    <row r="210" spans="1:17" x14ac:dyDescent="0.2">
      <c r="A210">
        <f ca="1"/>
        <v>62169</v>
      </c>
      <c r="B210" t="str">
        <f ca="1"/>
        <v>EA 74482 / 61090 - US95 MLK Blvd. to W. Lake Mead Blvd 3R and ADA</v>
      </c>
      <c r="C210" t="str">
        <f ca="1"/>
        <v>Actively Working</v>
      </c>
      <c r="D210" t="str">
        <f ca="1"/>
        <v>Doc Design</v>
      </c>
      <c r="E210" t="str">
        <f ca="1"/>
        <v>Brittany Brickman &lt;bbrickman@dot.nv.gov&gt;</v>
      </c>
      <c r="F210" t="str">
        <f ca="1"/>
        <v>Signals Lighting and ITS</v>
      </c>
      <c r="G210" t="str">
        <f ca="1"/>
        <v>Address LTG IR Comments</v>
      </c>
      <c r="H210" t="str">
        <f ca="1"/>
        <v>New</v>
      </c>
      <c r="I210">
        <f ca="1"/>
        <v>0</v>
      </c>
      <c r="J210">
        <f ca="1"/>
        <v>2</v>
      </c>
      <c r="K210">
        <f ca="1"/>
        <v>23.5</v>
      </c>
      <c r="L210">
        <f ca="1"/>
        <v>0</v>
      </c>
      <c r="M210">
        <f ca="1"/>
        <v>23.5</v>
      </c>
      <c r="N210" s="3">
        <f ca="1"/>
        <v>45929.520833333343</v>
      </c>
      <c r="O210" t="b">
        <f ca="1"/>
        <v>1</v>
      </c>
      <c r="P210" cm="1">
        <f t="array" aca="1" ref="P210" ca="1">SUMPRODUCT(--('upcoming sprint dates'!B:B &lt;= N210), --('upcoming sprint dates'!B:B &gt;= TODAY()))</f>
        <v>24</v>
      </c>
      <c r="Q210">
        <f ca="1">SUM($J$2:J210)</f>
        <v>348</v>
      </c>
    </row>
    <row r="211" spans="1:17" x14ac:dyDescent="0.2">
      <c r="A211">
        <f ca="1"/>
        <v>62169</v>
      </c>
      <c r="B211" t="str">
        <f ca="1"/>
        <v>EA 74482 / 61090 - US95 MLK Blvd. to W. Lake Mead Blvd 3R and ADA</v>
      </c>
      <c r="C211" t="str">
        <f ca="1"/>
        <v>Actively Working</v>
      </c>
      <c r="D211" t="str">
        <f ca="1"/>
        <v>Doc Design</v>
      </c>
      <c r="E211" t="str">
        <f ca="1"/>
        <v>Brittany Brickman &lt;bbrickman@dot.nv.gov&gt;</v>
      </c>
      <c r="F211" t="str">
        <f ca="1"/>
        <v>Signals Lighting and ITS</v>
      </c>
      <c r="G211" t="str">
        <f ca="1"/>
        <v>Provide PS&amp;E Shared Review Comments $</v>
      </c>
      <c r="H211" t="str">
        <f ca="1"/>
        <v>New</v>
      </c>
      <c r="I211">
        <f ca="1"/>
        <v>0</v>
      </c>
      <c r="J211">
        <f ca="1"/>
        <v>2</v>
      </c>
      <c r="K211">
        <f ca="1"/>
        <v>23.5</v>
      </c>
      <c r="L211">
        <f ca="1"/>
        <v>0</v>
      </c>
      <c r="M211">
        <f ca="1"/>
        <v>23.5</v>
      </c>
      <c r="N211" s="3">
        <f ca="1"/>
        <v>45929.520833333343</v>
      </c>
      <c r="O211" t="b">
        <f ca="1"/>
        <v>1</v>
      </c>
      <c r="P211" cm="1">
        <f t="array" aca="1" ref="P211" ca="1">SUMPRODUCT(--('upcoming sprint dates'!B:B &lt;= N211), --('upcoming sprint dates'!B:B &gt;= TODAY()))</f>
        <v>24</v>
      </c>
      <c r="Q211">
        <f ca="1">SUM($J$2:J211)</f>
        <v>350</v>
      </c>
    </row>
    <row r="212" spans="1:17" x14ac:dyDescent="0.2">
      <c r="A212">
        <f ca="1"/>
        <v>62169</v>
      </c>
      <c r="B212" t="str">
        <f ca="1"/>
        <v>EA 74482 / 61090 - US95 MLK Blvd. to W. Lake Mead Blvd 3R and ADA</v>
      </c>
      <c r="C212" t="str">
        <f ca="1"/>
        <v>Actively Working</v>
      </c>
      <c r="D212" t="str">
        <f ca="1"/>
        <v>Doc Design</v>
      </c>
      <c r="E212" t="str">
        <f ca="1"/>
        <v>Brittany Brickman &lt;bbrickman@dot.nv.gov&gt;</v>
      </c>
      <c r="F212" t="str">
        <f ca="1"/>
        <v>Signals Lighting and ITS</v>
      </c>
      <c r="G212" t="str">
        <f ca="1"/>
        <v>Splice Diagrams</v>
      </c>
      <c r="H212" t="str">
        <f ca="1"/>
        <v>New</v>
      </c>
      <c r="I212">
        <f ca="1"/>
        <v>0</v>
      </c>
      <c r="J212">
        <f ca="1"/>
        <v>1</v>
      </c>
      <c r="K212">
        <f ca="1"/>
        <v>23.5</v>
      </c>
      <c r="L212">
        <f ca="1"/>
        <v>0</v>
      </c>
      <c r="M212">
        <f ca="1"/>
        <v>23.5</v>
      </c>
      <c r="N212" s="3">
        <f ca="1"/>
        <v>45929.520833333343</v>
      </c>
      <c r="O212" t="b">
        <f ca="1"/>
        <v>1</v>
      </c>
      <c r="P212" cm="1">
        <f t="array" aca="1" ref="P212" ca="1">SUMPRODUCT(--('upcoming sprint dates'!B:B &lt;= N212), --('upcoming sprint dates'!B:B &gt;= TODAY()))</f>
        <v>24</v>
      </c>
      <c r="Q212">
        <f ca="1">SUM($J$2:J212)</f>
        <v>351</v>
      </c>
    </row>
    <row r="213" spans="1:17" x14ac:dyDescent="0.2">
      <c r="A213">
        <f ca="1"/>
        <v>62169</v>
      </c>
      <c r="B213" t="str">
        <f ca="1"/>
        <v>EA 74482 / 61090 - US95 MLK Blvd. to W. Lake Mead Blvd 3R and ADA</v>
      </c>
      <c r="C213" t="str">
        <f ca="1"/>
        <v>Actively Working</v>
      </c>
      <c r="D213" t="str">
        <f ca="1"/>
        <v>Doc Design</v>
      </c>
      <c r="E213" t="str">
        <f ca="1"/>
        <v>Brittany Brickman &lt;bbrickman@dot.nv.gov&gt;</v>
      </c>
      <c r="F213" t="str">
        <f ca="1"/>
        <v>Signals Lighting and ITS</v>
      </c>
      <c r="G213" t="str">
        <f ca="1"/>
        <v>Confirm QC Comments on PS&amp;E Shared Review (need A/C review)</v>
      </c>
      <c r="H213" t="str">
        <f ca="1"/>
        <v>New</v>
      </c>
      <c r="I213">
        <f ca="1"/>
        <v>0</v>
      </c>
      <c r="J213">
        <f ca="1"/>
        <v>0</v>
      </c>
      <c r="K213">
        <f ca="1"/>
        <v>23.5</v>
      </c>
      <c r="L213">
        <f ca="1"/>
        <v>0</v>
      </c>
      <c r="M213">
        <f ca="1"/>
        <v>23.5</v>
      </c>
      <c r="N213" s="3">
        <f ca="1"/>
        <v>45929.520833333343</v>
      </c>
      <c r="O213" t="b">
        <f ca="1"/>
        <v>1</v>
      </c>
      <c r="P213" cm="1">
        <f t="array" aca="1" ref="P213" ca="1">SUMPRODUCT(--('upcoming sprint dates'!B:B &lt;= N213), --('upcoming sprint dates'!B:B &gt;= TODAY()))</f>
        <v>24</v>
      </c>
      <c r="Q213">
        <f ca="1">SUM($J$2:J213)</f>
        <v>351</v>
      </c>
    </row>
    <row r="214" spans="1:17" x14ac:dyDescent="0.2">
      <c r="A214">
        <f ca="1"/>
        <v>62169</v>
      </c>
      <c r="B214" t="str">
        <f ca="1"/>
        <v>EA 74482 / 61090 - US95 MLK Blvd. to W. Lake Mead Blvd 3R and ADA</v>
      </c>
      <c r="C214" t="str">
        <f ca="1"/>
        <v>Actively Working</v>
      </c>
      <c r="D214" t="str">
        <f ca="1"/>
        <v>Doc Design</v>
      </c>
      <c r="E214" t="str">
        <f ca="1"/>
        <v>Brittany Brickman &lt;bbrickman@dot.nv.gov&gt;</v>
      </c>
      <c r="F214" t="str">
        <f ca="1"/>
        <v>Signals Lighting and ITS</v>
      </c>
      <c r="G214" t="str">
        <f ca="1"/>
        <v>Review DOC Special Provisions</v>
      </c>
      <c r="H214" t="str">
        <f ca="1"/>
        <v>New</v>
      </c>
      <c r="I214">
        <f ca="1"/>
        <v>0</v>
      </c>
      <c r="J214">
        <f ca="1"/>
        <v>0.5</v>
      </c>
      <c r="K214">
        <f ca="1"/>
        <v>23.5</v>
      </c>
      <c r="L214">
        <f ca="1"/>
        <v>0</v>
      </c>
      <c r="M214">
        <f ca="1"/>
        <v>23.5</v>
      </c>
      <c r="N214" s="3">
        <f ca="1"/>
        <v>45929.520833333343</v>
      </c>
      <c r="O214" t="b">
        <f ca="1"/>
        <v>1</v>
      </c>
      <c r="P214" cm="1">
        <f t="array" aca="1" ref="P214" ca="1">SUMPRODUCT(--('upcoming sprint dates'!B:B &lt;= N214), --('upcoming sprint dates'!B:B &gt;= TODAY()))</f>
        <v>24</v>
      </c>
      <c r="Q214">
        <f ca="1">SUM($J$2:J214)</f>
        <v>351.5</v>
      </c>
    </row>
    <row r="215" spans="1:17" x14ac:dyDescent="0.2">
      <c r="A215">
        <f ca="1"/>
        <v>62169</v>
      </c>
      <c r="B215" t="str">
        <f ca="1"/>
        <v>EA 74482 / 61090 - US95 MLK Blvd. to W. Lake Mead Blvd 3R and ADA</v>
      </c>
      <c r="C215" t="str">
        <f ca="1"/>
        <v>Actively Working</v>
      </c>
      <c r="D215" t="str">
        <f ca="1"/>
        <v>Doc Design</v>
      </c>
      <c r="E215" t="str">
        <f ca="1"/>
        <v>Brittany Brickman &lt;bbrickman@dot.nv.gov&gt;</v>
      </c>
      <c r="F215" t="str">
        <f ca="1"/>
        <v>Signals Lighting and ITS</v>
      </c>
      <c r="G215" t="str">
        <f ca="1"/>
        <v>DOC Compile and Submit</v>
      </c>
      <c r="H215" t="str">
        <f ca="1"/>
        <v>New</v>
      </c>
      <c r="I215">
        <f ca="1"/>
        <v>0</v>
      </c>
      <c r="J215">
        <f ca="1"/>
        <v>2</v>
      </c>
      <c r="K215">
        <f ca="1"/>
        <v>23.5</v>
      </c>
      <c r="L215">
        <f ca="1"/>
        <v>0</v>
      </c>
      <c r="M215">
        <f ca="1"/>
        <v>23.5</v>
      </c>
      <c r="N215" s="3">
        <f ca="1"/>
        <v>45929.520833333343</v>
      </c>
      <c r="O215" t="b">
        <f ca="1"/>
        <v>1</v>
      </c>
      <c r="P215" cm="1">
        <f t="array" aca="1" ref="P215" ca="1">SUMPRODUCT(--('upcoming sprint dates'!B:B &lt;= N215), --('upcoming sprint dates'!B:B &gt;= TODAY()))</f>
        <v>24</v>
      </c>
      <c r="Q215">
        <f ca="1">SUM($J$2:J215)</f>
        <v>353.5</v>
      </c>
    </row>
    <row r="216" spans="1:17" x14ac:dyDescent="0.2">
      <c r="A216">
        <f ca="1"/>
        <v>62169</v>
      </c>
      <c r="B216" t="str">
        <f ca="1"/>
        <v>EA 74482 / 61090 - US95 MLK Blvd. to W. Lake Mead Blvd 3R and ADA</v>
      </c>
      <c r="C216" t="str">
        <f ca="1"/>
        <v>Actively Working</v>
      </c>
      <c r="D216" t="str">
        <f ca="1"/>
        <v>Doc Design</v>
      </c>
      <c r="E216" t="str">
        <f ca="1"/>
        <v>Brittany Brickman &lt;bbrickman@dot.nv.gov&gt;</v>
      </c>
      <c r="F216" t="str">
        <f ca="1"/>
        <v>Signals Lighting and ITS</v>
      </c>
      <c r="G216" t="str">
        <f ca="1"/>
        <v>Plot &amp; Submit to Roadway</v>
      </c>
      <c r="H216" t="str">
        <f ca="1"/>
        <v>New</v>
      </c>
      <c r="I216">
        <f ca="1"/>
        <v>0</v>
      </c>
      <c r="J216">
        <f ca="1"/>
        <v>1</v>
      </c>
      <c r="K216">
        <f ca="1"/>
        <v>23.5</v>
      </c>
      <c r="L216">
        <f ca="1"/>
        <v>0</v>
      </c>
      <c r="M216">
        <f ca="1"/>
        <v>23.5</v>
      </c>
      <c r="N216" s="3">
        <f ca="1"/>
        <v>45929.520833333343</v>
      </c>
      <c r="O216" t="b">
        <f ca="1"/>
        <v>1</v>
      </c>
      <c r="P216" cm="1">
        <f t="array" aca="1" ref="P216" ca="1">SUMPRODUCT(--('upcoming sprint dates'!B:B &lt;= N216), --('upcoming sprint dates'!B:B &gt;= TODAY()))</f>
        <v>24</v>
      </c>
      <c r="Q216">
        <f ca="1">SUM($J$2:J216)</f>
        <v>354.5</v>
      </c>
    </row>
    <row r="217" spans="1:17" x14ac:dyDescent="0.2">
      <c r="A217">
        <f ca="1"/>
        <v>62169</v>
      </c>
      <c r="B217" t="str">
        <f ca="1"/>
        <v>EA 74482 / 61090 - US95 MLK Blvd. to W. Lake Mead Blvd 3R and ADA</v>
      </c>
      <c r="C217" t="str">
        <f ca="1"/>
        <v>Actively Working</v>
      </c>
      <c r="D217" t="str">
        <f ca="1"/>
        <v>Doc Design</v>
      </c>
      <c r="E217" t="str">
        <f ca="1"/>
        <v>Brittany Brickman &lt;bbrickman@dot.nv.gov&gt;</v>
      </c>
      <c r="F217" t="str">
        <f ca="1"/>
        <v>Signals Lighting and ITS</v>
      </c>
      <c r="G217" t="str">
        <f ca="1"/>
        <v>Project Closeout</v>
      </c>
      <c r="H217" t="str">
        <f ca="1"/>
        <v>New</v>
      </c>
      <c r="I217">
        <f ca="1"/>
        <v>0</v>
      </c>
      <c r="J217">
        <f ca="1"/>
        <v>1</v>
      </c>
      <c r="K217">
        <f ca="1"/>
        <v>23.5</v>
      </c>
      <c r="L217">
        <f ca="1"/>
        <v>0</v>
      </c>
      <c r="M217">
        <f ca="1"/>
        <v>23.5</v>
      </c>
      <c r="N217" s="3">
        <f ca="1"/>
        <v>45929.520833333343</v>
      </c>
      <c r="O217" t="b">
        <f ca="1"/>
        <v>1</v>
      </c>
      <c r="P217" cm="1">
        <f t="array" aca="1" ref="P217" ca="1">SUMPRODUCT(--('upcoming sprint dates'!B:B &lt;= N217), --('upcoming sprint dates'!B:B &gt;= TODAY()))</f>
        <v>24</v>
      </c>
      <c r="Q217">
        <f ca="1">SUM($J$2:J217)</f>
        <v>355.5</v>
      </c>
    </row>
    <row r="218" spans="1:17" x14ac:dyDescent="0.2">
      <c r="A218">
        <f ca="1"/>
        <v>62169</v>
      </c>
      <c r="B218" t="str">
        <f ca="1"/>
        <v>EA 74482 / 61090 - US95 MLK Blvd. to W. Lake Mead Blvd 3R and ADA</v>
      </c>
      <c r="C218" t="str">
        <f ca="1"/>
        <v>Actively Working</v>
      </c>
      <c r="D218" t="str">
        <f ca="1"/>
        <v>Doc Design</v>
      </c>
      <c r="E218" t="str">
        <f ca="1"/>
        <v>Brittany Brickman &lt;bbrickman@dot.nv.gov&gt;</v>
      </c>
      <c r="F218" t="str">
        <f ca="1"/>
        <v>Signals Lighting and ITS</v>
      </c>
      <c r="G218" t="str">
        <f ca="1"/>
        <v>ITS Devices Added to Spreadsheet</v>
      </c>
      <c r="H218" t="str">
        <f ca="1"/>
        <v>New</v>
      </c>
      <c r="I218">
        <f ca="1"/>
        <v>0</v>
      </c>
      <c r="J218">
        <f ca="1"/>
        <v>0.5</v>
      </c>
      <c r="K218">
        <f ca="1"/>
        <v>23.5</v>
      </c>
      <c r="L218">
        <f ca="1"/>
        <v>0</v>
      </c>
      <c r="M218">
        <f ca="1"/>
        <v>23.5</v>
      </c>
      <c r="N218" s="3">
        <f ca="1"/>
        <v>45929.520833333343</v>
      </c>
      <c r="O218" t="b">
        <f ca="1"/>
        <v>1</v>
      </c>
      <c r="P218" cm="1">
        <f t="array" aca="1" ref="P218" ca="1">SUMPRODUCT(--('upcoming sprint dates'!B:B &lt;= N218), --('upcoming sprint dates'!B:B &gt;= TODAY()))</f>
        <v>24</v>
      </c>
      <c r="Q218">
        <f ca="1">SUM($J$2:J218)</f>
        <v>356</v>
      </c>
    </row>
    <row r="219" spans="1:17" x14ac:dyDescent="0.2">
      <c r="A219">
        <f ca="1"/>
        <v>62169</v>
      </c>
      <c r="B219" t="str">
        <f ca="1"/>
        <v>EA 74482 / 61090 - US95 MLK Blvd. to W. Lake Mead Blvd 3R and ADA</v>
      </c>
      <c r="C219" t="str">
        <f ca="1"/>
        <v>Actively Working</v>
      </c>
      <c r="D219" t="str">
        <f ca="1"/>
        <v>Doc Design</v>
      </c>
      <c r="E219" t="str">
        <f ca="1"/>
        <v>Brittany Brickman &lt;bbrickman@dot.nv.gov&gt;</v>
      </c>
      <c r="F219" t="str">
        <f ca="1"/>
        <v>Signals Lighting and ITS</v>
      </c>
      <c r="G219" t="str">
        <f ca="1"/>
        <v>Structure List &amp; Estimate</v>
      </c>
      <c r="H219" t="str">
        <f ca="1"/>
        <v>New</v>
      </c>
      <c r="I219">
        <f ca="1"/>
        <v>0</v>
      </c>
      <c r="J219">
        <f ca="1"/>
        <v>2</v>
      </c>
      <c r="K219">
        <f ca="1"/>
        <v>23.5</v>
      </c>
      <c r="L219">
        <f ca="1"/>
        <v>0</v>
      </c>
      <c r="M219">
        <f ca="1"/>
        <v>23.5</v>
      </c>
      <c r="N219" s="3">
        <f ca="1"/>
        <v>45929.520833333343</v>
      </c>
      <c r="O219" t="b">
        <f ca="1"/>
        <v>1</v>
      </c>
      <c r="P219" cm="1">
        <f t="array" aca="1" ref="P219" ca="1">SUMPRODUCT(--('upcoming sprint dates'!B:B &lt;= N219), --('upcoming sprint dates'!B:B &gt;= TODAY()))</f>
        <v>24</v>
      </c>
      <c r="Q219">
        <f ca="1">SUM($J$2:J219)</f>
        <v>358</v>
      </c>
    </row>
    <row r="220" spans="1:17" x14ac:dyDescent="0.2">
      <c r="A220">
        <f ca="1"/>
        <v>62169</v>
      </c>
      <c r="B220" t="str">
        <f ca="1"/>
        <v>EA 74482 / 61090 - US95 MLK Blvd. to W. Lake Mead Blvd 3R and ADA</v>
      </c>
      <c r="C220" t="str">
        <f ca="1"/>
        <v>Actively Working</v>
      </c>
      <c r="D220" t="str">
        <f ca="1"/>
        <v>Doc Design</v>
      </c>
      <c r="E220" t="str">
        <f ca="1"/>
        <v>Brittany Brickman &lt;bbrickman@dot.nv.gov&gt;</v>
      </c>
      <c r="F220" t="str">
        <f ca="1"/>
        <v>Signals Lighting and ITS</v>
      </c>
      <c r="G220" t="str">
        <f ca="1"/>
        <v>Provide PS&amp;E Shared Review Comments</v>
      </c>
      <c r="H220" t="str">
        <f ca="1"/>
        <v>New</v>
      </c>
      <c r="I220">
        <f ca="1"/>
        <v>0</v>
      </c>
      <c r="J220">
        <f ca="1"/>
        <v>2</v>
      </c>
      <c r="K220">
        <f ca="1"/>
        <v>23.5</v>
      </c>
      <c r="L220">
        <f ca="1"/>
        <v>0</v>
      </c>
      <c r="M220">
        <f ca="1"/>
        <v>23.5</v>
      </c>
      <c r="N220" s="3">
        <f ca="1"/>
        <v>45929.520833333343</v>
      </c>
      <c r="O220" t="b">
        <f ca="1"/>
        <v>1</v>
      </c>
      <c r="P220" cm="1">
        <f t="array" aca="1" ref="P220" ca="1">SUMPRODUCT(--('upcoming sprint dates'!B:B &lt;= N220), --('upcoming sprint dates'!B:B &gt;= TODAY()))</f>
        <v>24</v>
      </c>
      <c r="Q220">
        <f ca="1">SUM($J$2:J220)</f>
        <v>360</v>
      </c>
    </row>
    <row r="221" spans="1:17" x14ac:dyDescent="0.2">
      <c r="A221">
        <f ca="1"/>
        <v>62169</v>
      </c>
      <c r="B221" t="str">
        <f ca="1"/>
        <v>EA 74482 / 61090 - US95 MLK Blvd. to W. Lake Mead Blvd 3R and ADA</v>
      </c>
      <c r="C221" t="str">
        <f ca="1"/>
        <v>Actively Working</v>
      </c>
      <c r="D221" t="str">
        <f ca="1"/>
        <v>Doc Design</v>
      </c>
      <c r="E221" t="str">
        <f ca="1"/>
        <v>Brittany Brickman &lt;bbrickman@dot.nv.gov&gt;</v>
      </c>
      <c r="F221" t="str">
        <f ca="1"/>
        <v>Signals Lighting and ITS</v>
      </c>
      <c r="G221" t="str">
        <f ca="1"/>
        <v>Confirm QC Comments on PS&amp;E Shared Review (need A/C review)</v>
      </c>
      <c r="H221" t="str">
        <f ca="1"/>
        <v>New</v>
      </c>
      <c r="I221">
        <f ca="1"/>
        <v>0</v>
      </c>
      <c r="J221">
        <f ca="1"/>
        <v>0.5</v>
      </c>
      <c r="K221">
        <f ca="1"/>
        <v>23.5</v>
      </c>
      <c r="L221">
        <f ca="1"/>
        <v>0</v>
      </c>
      <c r="M221">
        <f ca="1"/>
        <v>23.5</v>
      </c>
      <c r="N221" s="3">
        <f ca="1"/>
        <v>45929.520833333343</v>
      </c>
      <c r="O221" t="b">
        <f ca="1"/>
        <v>1</v>
      </c>
      <c r="P221" cm="1">
        <f t="array" aca="1" ref="P221" ca="1">SUMPRODUCT(--('upcoming sprint dates'!B:B &lt;= N221), --('upcoming sprint dates'!B:B &gt;= TODAY()))</f>
        <v>24</v>
      </c>
      <c r="Q221">
        <f ca="1">SUM($J$2:J221)</f>
        <v>360.5</v>
      </c>
    </row>
    <row r="222" spans="1:17" x14ac:dyDescent="0.2">
      <c r="A222">
        <f ca="1"/>
        <v>62169</v>
      </c>
      <c r="B222" t="str">
        <f ca="1"/>
        <v>EA 74482 / 61090 - US95 MLK Blvd. to W. Lake Mead Blvd 3R and ADA</v>
      </c>
      <c r="C222" t="str">
        <f ca="1"/>
        <v>Actively Working</v>
      </c>
      <c r="D222" t="str">
        <f ca="1"/>
        <v>Post Doc Design</v>
      </c>
      <c r="E222" t="str">
        <f ca="1"/>
        <v>Brittany Brickman &lt;bbrickman@dot.nv.gov&gt;</v>
      </c>
      <c r="F222" t="str">
        <f ca="1"/>
        <v>Signals Lighting and ITS</v>
      </c>
      <c r="G222" t="str">
        <f ca="1"/>
        <v>Project Design Closeout</v>
      </c>
      <c r="H222" t="str">
        <f ca="1"/>
        <v>New</v>
      </c>
      <c r="I222">
        <f ca="1"/>
        <v>0</v>
      </c>
      <c r="J222">
        <f ca="1"/>
        <v>0</v>
      </c>
      <c r="K222">
        <f ca="1"/>
        <v>5.5</v>
      </c>
      <c r="L222">
        <f ca="1"/>
        <v>0</v>
      </c>
      <c r="M222">
        <f ca="1"/>
        <v>5.5</v>
      </c>
      <c r="N222" s="3">
        <f ca="1"/>
        <v>45929.520833333343</v>
      </c>
      <c r="O222" t="b">
        <f ca="1"/>
        <v>1</v>
      </c>
      <c r="P222" cm="1">
        <f t="array" aca="1" ref="P222" ca="1">SUMPRODUCT(--('upcoming sprint dates'!B:B &lt;= N222), --('upcoming sprint dates'!B:B &gt;= TODAY()))</f>
        <v>24</v>
      </c>
      <c r="Q222">
        <f ca="1">SUM($J$2:J222)</f>
        <v>360.5</v>
      </c>
    </row>
    <row r="223" spans="1:17" x14ac:dyDescent="0.2">
      <c r="A223">
        <f ca="1"/>
        <v>62169</v>
      </c>
      <c r="B223" t="str">
        <f ca="1"/>
        <v>EA 74482 / 61090 - US95 MLK Blvd. to W. Lake Mead Blvd 3R and ADA</v>
      </c>
      <c r="C223" t="str">
        <f ca="1"/>
        <v>Actively Working</v>
      </c>
      <c r="D223" t="str">
        <f ca="1"/>
        <v>Post Doc Design</v>
      </c>
      <c r="E223" t="str">
        <f ca="1"/>
        <v>Brittany Brickman &lt;bbrickman@dot.nv.gov&gt;</v>
      </c>
      <c r="F223" t="str">
        <f ca="1"/>
        <v>Signals Lighting and ITS</v>
      </c>
      <c r="G223" t="str">
        <f ca="1"/>
        <v>BRAT Report Review</v>
      </c>
      <c r="H223" t="str">
        <f ca="1"/>
        <v>New</v>
      </c>
      <c r="I223">
        <f ca="1"/>
        <v>0</v>
      </c>
      <c r="J223">
        <f ca="1"/>
        <v>0.5</v>
      </c>
      <c r="K223">
        <f ca="1"/>
        <v>5.5</v>
      </c>
      <c r="L223">
        <f ca="1"/>
        <v>0</v>
      </c>
      <c r="M223">
        <f ca="1"/>
        <v>5.5</v>
      </c>
      <c r="N223" s="3">
        <f ca="1"/>
        <v>45929.520833333343</v>
      </c>
      <c r="O223" t="b">
        <f ca="1"/>
        <v>1</v>
      </c>
      <c r="P223" cm="1">
        <f t="array" aca="1" ref="P223" ca="1">SUMPRODUCT(--('upcoming sprint dates'!B:B &lt;= N223), --('upcoming sprint dates'!B:B &gt;= TODAY()))</f>
        <v>24</v>
      </c>
      <c r="Q223">
        <f ca="1">SUM($J$2:J223)</f>
        <v>361</v>
      </c>
    </row>
    <row r="224" spans="1:17" x14ac:dyDescent="0.2">
      <c r="A224">
        <f ca="1"/>
        <v>62169</v>
      </c>
      <c r="B224" t="str">
        <f ca="1"/>
        <v>EA 74482 / 61090 - US95 MLK Blvd. to W. Lake Mead Blvd 3R and ADA</v>
      </c>
      <c r="C224" t="str">
        <f ca="1"/>
        <v>Actively Working</v>
      </c>
      <c r="D224" t="str">
        <f ca="1"/>
        <v>Post Doc Design</v>
      </c>
      <c r="E224" t="str">
        <f ca="1"/>
        <v>Brittany Brickman &lt;bbrickman@dot.nv.gov&gt;</v>
      </c>
      <c r="F224" t="str">
        <f ca="1"/>
        <v>Signals Lighting and ITS</v>
      </c>
      <c r="G224" t="str">
        <f ca="1"/>
        <v>DRAFT Change Order</v>
      </c>
      <c r="H224" t="str">
        <f ca="1"/>
        <v>New</v>
      </c>
      <c r="I224">
        <f ca="1"/>
        <v>0</v>
      </c>
      <c r="J224">
        <f ca="1"/>
        <v>1</v>
      </c>
      <c r="K224">
        <f ca="1"/>
        <v>5.5</v>
      </c>
      <c r="L224">
        <f ca="1"/>
        <v>0</v>
      </c>
      <c r="M224">
        <f ca="1"/>
        <v>5.5</v>
      </c>
      <c r="N224" s="3">
        <f ca="1"/>
        <v>45929.520833333343</v>
      </c>
      <c r="O224" t="b">
        <f ca="1"/>
        <v>1</v>
      </c>
      <c r="P224" cm="1">
        <f t="array" aca="1" ref="P224" ca="1">SUMPRODUCT(--('upcoming sprint dates'!B:B &lt;= N224), --('upcoming sprint dates'!B:B &gt;= TODAY()))</f>
        <v>24</v>
      </c>
      <c r="Q224">
        <f ca="1">SUM($J$2:J224)</f>
        <v>362</v>
      </c>
    </row>
    <row r="225" spans="1:17" x14ac:dyDescent="0.2">
      <c r="A225">
        <f ca="1"/>
        <v>62169</v>
      </c>
      <c r="B225" t="str">
        <f ca="1"/>
        <v>EA 74482 / 61090 - US95 MLK Blvd. to W. Lake Mead Blvd 3R and ADA</v>
      </c>
      <c r="C225" t="str">
        <f ca="1"/>
        <v>Actively Working</v>
      </c>
      <c r="D225" t="str">
        <f ca="1"/>
        <v>Post Doc Design</v>
      </c>
      <c r="E225" t="str">
        <f ca="1"/>
        <v>Brittany Brickman &lt;bbrickman@dot.nv.gov&gt;</v>
      </c>
      <c r="F225" t="str">
        <f ca="1"/>
        <v>Signals Lighting and ITS</v>
      </c>
      <c r="G225" t="str">
        <f ca="1"/>
        <v>Bid item review for Change Order</v>
      </c>
      <c r="H225" t="str">
        <f ca="1"/>
        <v>New</v>
      </c>
      <c r="I225">
        <f ca="1"/>
        <v>0</v>
      </c>
      <c r="J225">
        <f ca="1"/>
        <v>2</v>
      </c>
      <c r="K225">
        <f ca="1"/>
        <v>5.5</v>
      </c>
      <c r="L225">
        <f ca="1"/>
        <v>0</v>
      </c>
      <c r="M225">
        <f ca="1"/>
        <v>5.5</v>
      </c>
      <c r="N225" s="3">
        <f ca="1"/>
        <v>45929.520833333343</v>
      </c>
      <c r="O225" t="b">
        <f ca="1"/>
        <v>1</v>
      </c>
      <c r="P225" cm="1">
        <f t="array" aca="1" ref="P225" ca="1">SUMPRODUCT(--('upcoming sprint dates'!B:B &lt;= N225), --('upcoming sprint dates'!B:B &gt;= TODAY()))</f>
        <v>24</v>
      </c>
      <c r="Q225">
        <f ca="1">SUM($J$2:J225)</f>
        <v>364</v>
      </c>
    </row>
    <row r="226" spans="1:17" x14ac:dyDescent="0.2">
      <c r="A226">
        <f ca="1"/>
        <v>62169</v>
      </c>
      <c r="B226" t="str">
        <f ca="1"/>
        <v>EA 74482 / 61090 - US95 MLK Blvd. to W. Lake Mead Blvd 3R and ADA</v>
      </c>
      <c r="C226" t="str">
        <f ca="1"/>
        <v>Actively Working</v>
      </c>
      <c r="D226" t="str">
        <f ca="1"/>
        <v>Post Doc Design</v>
      </c>
      <c r="E226" t="str">
        <f ca="1"/>
        <v>Brittany Brickman &lt;bbrickman@dot.nv.gov&gt;</v>
      </c>
      <c r="F226" t="str">
        <f ca="1"/>
        <v>Signals Lighting and ITS</v>
      </c>
      <c r="G226" t="str">
        <f ca="1"/>
        <v>Finalize Change Order</v>
      </c>
      <c r="H226" t="str">
        <f ca="1"/>
        <v>New</v>
      </c>
      <c r="I226">
        <f ca="1"/>
        <v>0</v>
      </c>
      <c r="J226">
        <f ca="1"/>
        <v>2</v>
      </c>
      <c r="K226">
        <f ca="1"/>
        <v>5.5</v>
      </c>
      <c r="L226">
        <f ca="1"/>
        <v>0</v>
      </c>
      <c r="M226">
        <f ca="1"/>
        <v>5.5</v>
      </c>
      <c r="N226" s="3">
        <f ca="1"/>
        <v>45929.520833333343</v>
      </c>
      <c r="O226" t="b">
        <f ca="1"/>
        <v>1</v>
      </c>
      <c r="P226" cm="1">
        <f t="array" aca="1" ref="P226" ca="1">SUMPRODUCT(--('upcoming sprint dates'!B:B &lt;= N226), --('upcoming sprint dates'!B:B &gt;= TODAY()))</f>
        <v>24</v>
      </c>
      <c r="Q226">
        <f ca="1">SUM($J$2:J226)</f>
        <v>366</v>
      </c>
    </row>
    <row r="227" spans="1:17" x14ac:dyDescent="0.2">
      <c r="A227">
        <f ca="1"/>
        <v>62238</v>
      </c>
      <c r="B227" t="str">
        <f ca="1"/>
        <v>EA 74484 / No60K - US-50 E. Carson City (DOC 11/26) - Dennis F. New Project</v>
      </c>
      <c r="C227" t="str">
        <f ca="1"/>
        <v>Actively Working</v>
      </c>
      <c r="D227" t="str">
        <f ca="1"/>
        <v>Intermediate Design</v>
      </c>
      <c r="E227" t="str">
        <f ca="1"/>
        <v>Alesha Jackson &lt;ajackson@dot.nv.gov&gt;</v>
      </c>
      <c r="F227" t="str">
        <f ca="1"/>
        <v>Signals Lighting and ITS</v>
      </c>
      <c r="G227" t="str">
        <f ca="1"/>
        <v>Splice Diagrams</v>
      </c>
      <c r="H227" t="str">
        <f ca="1"/>
        <v>New</v>
      </c>
      <c r="I227">
        <f ca="1"/>
        <v>0</v>
      </c>
      <c r="J227">
        <f ca="1"/>
        <v>0</v>
      </c>
      <c r="K227">
        <f ca="1"/>
        <v>56.5</v>
      </c>
      <c r="L227">
        <f ca="1"/>
        <v>39</v>
      </c>
      <c r="M227">
        <f ca="1"/>
        <v>17.5</v>
      </c>
      <c r="N227" s="3">
        <f ca="1"/>
        <v>45552.520833333343</v>
      </c>
      <c r="O227" t="b">
        <f ca="1"/>
        <v>1</v>
      </c>
      <c r="P227" cm="1">
        <f t="array" aca="1" ref="P227" ca="1">SUMPRODUCT(--('upcoming sprint dates'!B:B &lt;= N227), --('upcoming sprint dates'!B:B &gt;= TODAY()))</f>
        <v>4</v>
      </c>
      <c r="Q227">
        <f ca="1">SUM($J$2:J227)</f>
        <v>366</v>
      </c>
    </row>
    <row r="228" spans="1:17" x14ac:dyDescent="0.2">
      <c r="A228">
        <f ca="1"/>
        <v>62238</v>
      </c>
      <c r="B228" t="str">
        <f ca="1"/>
        <v>EA 74484 / No60K - US-50 E. Carson City (DOC 11/26) - Dennis F. New Project</v>
      </c>
      <c r="C228" t="str">
        <f ca="1"/>
        <v>Actively Working</v>
      </c>
      <c r="D228" t="str">
        <f ca="1"/>
        <v>Intermediate Design</v>
      </c>
      <c r="E228" t="str">
        <f ca="1"/>
        <v>Alesha Jackson &lt;ajackson@dot.nv.gov&gt;</v>
      </c>
      <c r="F228" t="str">
        <f ca="1"/>
        <v>Signals Lighting and ITS</v>
      </c>
      <c r="G228" t="str">
        <f ca="1"/>
        <v>ITS Special Details</v>
      </c>
      <c r="H228" t="str">
        <f ca="1"/>
        <v>New</v>
      </c>
      <c r="I228">
        <f ca="1"/>
        <v>0</v>
      </c>
      <c r="J228">
        <f ca="1"/>
        <v>0</v>
      </c>
      <c r="K228">
        <f ca="1"/>
        <v>56.5</v>
      </c>
      <c r="L228">
        <f ca="1"/>
        <v>39</v>
      </c>
      <c r="M228">
        <f ca="1"/>
        <v>17.5</v>
      </c>
      <c r="N228" s="3">
        <f ca="1"/>
        <v>45552.520833333343</v>
      </c>
      <c r="O228" t="b">
        <f ca="1"/>
        <v>1</v>
      </c>
      <c r="P228" cm="1">
        <f t="array" aca="1" ref="P228" ca="1">SUMPRODUCT(--('upcoming sprint dates'!B:B &lt;= N228), --('upcoming sprint dates'!B:B &gt;= TODAY()))</f>
        <v>4</v>
      </c>
      <c r="Q228">
        <f ca="1">SUM($J$2:J228)</f>
        <v>366</v>
      </c>
    </row>
    <row r="229" spans="1:17" x14ac:dyDescent="0.2">
      <c r="A229">
        <f ca="1"/>
        <v>62238</v>
      </c>
      <c r="B229" t="str">
        <f ca="1"/>
        <v>EA 74484 / No60K - US-50 E. Carson City (DOC 11/26) - Dennis F. New Project</v>
      </c>
      <c r="C229" t="str">
        <f ca="1"/>
        <v>Actively Working</v>
      </c>
      <c r="D229" t="str">
        <f ca="1"/>
        <v>Intermediate Design</v>
      </c>
      <c r="E229" t="str">
        <f ca="1"/>
        <v>Alesha Jackson &lt;ajackson@dot.nv.gov&gt;</v>
      </c>
      <c r="F229" t="str">
        <f ca="1"/>
        <v>Signals Lighting and ITS</v>
      </c>
      <c r="G229" t="str">
        <f ca="1"/>
        <v>ITS Schedules &amp; Structure List</v>
      </c>
      <c r="H229" t="str">
        <f ca="1"/>
        <v>New</v>
      </c>
      <c r="I229">
        <f ca="1"/>
        <v>0</v>
      </c>
      <c r="J229">
        <f ca="1"/>
        <v>0</v>
      </c>
      <c r="K229">
        <f ca="1"/>
        <v>56.5</v>
      </c>
      <c r="L229">
        <f ca="1"/>
        <v>39</v>
      </c>
      <c r="M229">
        <f ca="1"/>
        <v>17.5</v>
      </c>
      <c r="N229" s="3">
        <f ca="1"/>
        <v>45552.520833333343</v>
      </c>
      <c r="O229" t="b">
        <f ca="1"/>
        <v>1</v>
      </c>
      <c r="P229" cm="1">
        <f t="array" aca="1" ref="P229" ca="1">SUMPRODUCT(--('upcoming sprint dates'!B:B &lt;= N229), --('upcoming sprint dates'!B:B &gt;= TODAY()))</f>
        <v>4</v>
      </c>
      <c r="Q229">
        <f ca="1">SUM($J$2:J229)</f>
        <v>366</v>
      </c>
    </row>
    <row r="230" spans="1:17" x14ac:dyDescent="0.2">
      <c r="A230">
        <f ca="1"/>
        <v>62238</v>
      </c>
      <c r="B230" t="str">
        <f ca="1"/>
        <v>EA 74484 / No60K - US-50 E. Carson City (DOC 11/26) - Dennis F. New Project</v>
      </c>
      <c r="C230" t="str">
        <f ca="1"/>
        <v>Actively Working</v>
      </c>
      <c r="D230" t="str">
        <f ca="1"/>
        <v>Intermediate Design</v>
      </c>
      <c r="E230" t="str">
        <f ca="1"/>
        <v>Alesha Jackson &lt;ajackson@dot.nv.gov&gt;</v>
      </c>
      <c r="F230" t="str">
        <f ca="1"/>
        <v>Signals Lighting and ITS</v>
      </c>
      <c r="G230" t="str">
        <f ca="1"/>
        <v>Intermediate Design Conflict Efforts</v>
      </c>
      <c r="H230" t="str">
        <f ca="1"/>
        <v>New</v>
      </c>
      <c r="I230">
        <f ca="1"/>
        <v>0</v>
      </c>
      <c r="J230">
        <f ca="1"/>
        <v>0.5</v>
      </c>
      <c r="K230">
        <f ca="1"/>
        <v>56.5</v>
      </c>
      <c r="L230">
        <f ca="1"/>
        <v>39</v>
      </c>
      <c r="M230">
        <f ca="1"/>
        <v>17.5</v>
      </c>
      <c r="N230" s="3">
        <f ca="1"/>
        <v>45552.520833333343</v>
      </c>
      <c r="O230" t="b">
        <f ca="1"/>
        <v>1</v>
      </c>
      <c r="P230" cm="1">
        <f t="array" aca="1" ref="P230" ca="1">SUMPRODUCT(--('upcoming sprint dates'!B:B &lt;= N230), --('upcoming sprint dates'!B:B &gt;= TODAY()))</f>
        <v>4</v>
      </c>
      <c r="Q230">
        <f ca="1">SUM($J$2:J230)</f>
        <v>366.5</v>
      </c>
    </row>
    <row r="231" spans="1:17" x14ac:dyDescent="0.2">
      <c r="A231">
        <f ca="1"/>
        <v>62238</v>
      </c>
      <c r="B231" t="str">
        <f ca="1"/>
        <v>EA 74484 / No60K - US-50 E. Carson City (DOC 11/26) - Dennis F. New Project</v>
      </c>
      <c r="C231" t="str">
        <f ca="1"/>
        <v>Actively Working</v>
      </c>
      <c r="D231" t="str">
        <f ca="1"/>
        <v>Intermediate Design</v>
      </c>
      <c r="E231" t="str">
        <f ca="1"/>
        <v>Alesha Jackson &lt;ajackson@dot.nv.gov&gt;</v>
      </c>
      <c r="F231" t="str">
        <f ca="1"/>
        <v>Signals Lighting and ITS</v>
      </c>
      <c r="G231" t="str">
        <f ca="1"/>
        <v>Confirm QC Comments on Intermediate Shared Review</v>
      </c>
      <c r="H231" t="str">
        <f ca="1"/>
        <v>New</v>
      </c>
      <c r="I231">
        <f ca="1"/>
        <v>0</v>
      </c>
      <c r="J231">
        <f ca="1"/>
        <v>1</v>
      </c>
      <c r="K231">
        <f ca="1"/>
        <v>56.5</v>
      </c>
      <c r="L231">
        <f ca="1"/>
        <v>39</v>
      </c>
      <c r="M231">
        <f ca="1"/>
        <v>17.5</v>
      </c>
      <c r="N231" s="3">
        <f ca="1"/>
        <v>45552.520833333343</v>
      </c>
      <c r="O231" t="b">
        <f ca="1"/>
        <v>1</v>
      </c>
      <c r="P231" cm="1">
        <f t="array" aca="1" ref="P231" ca="1">SUMPRODUCT(--('upcoming sprint dates'!B:B &lt;= N231), --('upcoming sprint dates'!B:B &gt;= TODAY()))</f>
        <v>4</v>
      </c>
      <c r="Q231">
        <f ca="1">SUM($J$2:J231)</f>
        <v>367.5</v>
      </c>
    </row>
    <row r="232" spans="1:17" x14ac:dyDescent="0.2">
      <c r="A232">
        <f ca="1"/>
        <v>62238</v>
      </c>
      <c r="B232" t="str">
        <f ca="1"/>
        <v>EA 74484 / No60K - US-50 E. Carson City (DOC 11/26) - Dennis F. New Project</v>
      </c>
      <c r="C232" t="str">
        <f ca="1"/>
        <v>Actively Working</v>
      </c>
      <c r="D232" t="str">
        <f ca="1"/>
        <v>Intermediate Design</v>
      </c>
      <c r="E232" t="str">
        <f ca="1"/>
        <v>Alesha Jackson &lt;ajackson@dot.nv.gov&gt;</v>
      </c>
      <c r="F232" t="str">
        <f ca="1"/>
        <v>Signals Lighting and ITS</v>
      </c>
      <c r="G232" t="str">
        <f ca="1"/>
        <v>Confirm Specs review comments - Intermediate Submittal (Tentative)</v>
      </c>
      <c r="H232" t="str">
        <f ca="1"/>
        <v>New</v>
      </c>
      <c r="I232">
        <f ca="1"/>
        <v>0</v>
      </c>
      <c r="J232">
        <f ca="1"/>
        <v>1</v>
      </c>
      <c r="K232">
        <f ca="1"/>
        <v>56.5</v>
      </c>
      <c r="L232">
        <f ca="1"/>
        <v>39</v>
      </c>
      <c r="M232">
        <f ca="1"/>
        <v>17.5</v>
      </c>
      <c r="N232" s="3">
        <f ca="1"/>
        <v>45552.520833333343</v>
      </c>
      <c r="O232" t="b">
        <f ca="1"/>
        <v>1</v>
      </c>
      <c r="P232" cm="1">
        <f t="array" aca="1" ref="P232" ca="1">SUMPRODUCT(--('upcoming sprint dates'!B:B &lt;= N232), --('upcoming sprint dates'!B:B &gt;= TODAY()))</f>
        <v>4</v>
      </c>
      <c r="Q232">
        <f ca="1">SUM($J$2:J232)</f>
        <v>368.5</v>
      </c>
    </row>
    <row r="233" spans="1:17" x14ac:dyDescent="0.2">
      <c r="A233">
        <f ca="1"/>
        <v>62238</v>
      </c>
      <c r="B233" t="str">
        <f ca="1"/>
        <v>EA 74484 / No60K - US-50 E. Carson City (DOC 11/26) - Dennis F. New Project</v>
      </c>
      <c r="C233" t="str">
        <f ca="1"/>
        <v>Actively Working</v>
      </c>
      <c r="D233" t="str">
        <f ca="1"/>
        <v>Intermediate Design</v>
      </c>
      <c r="E233" t="str">
        <f ca="1"/>
        <v>Alesha Jackson &lt;ajackson@dot.nv.gov&gt;</v>
      </c>
      <c r="F233" t="str">
        <f ca="1"/>
        <v>Signals Lighting and ITS</v>
      </c>
      <c r="G233" t="str">
        <f ca="1"/>
        <v>Provide Intermediate Shared Review Comments</v>
      </c>
      <c r="H233" t="str">
        <f ca="1"/>
        <v>New</v>
      </c>
      <c r="I233">
        <f ca="1"/>
        <v>0</v>
      </c>
      <c r="J233">
        <f ca="1"/>
        <v>4</v>
      </c>
      <c r="K233">
        <f ca="1"/>
        <v>56.5</v>
      </c>
      <c r="L233">
        <f ca="1"/>
        <v>39</v>
      </c>
      <c r="M233">
        <f ca="1"/>
        <v>17.5</v>
      </c>
      <c r="N233" s="3">
        <f ca="1"/>
        <v>45552.520833333343</v>
      </c>
      <c r="O233" t="b">
        <f ca="1"/>
        <v>1</v>
      </c>
      <c r="P233" cm="1">
        <f t="array" aca="1" ref="P233" ca="1">SUMPRODUCT(--('upcoming sprint dates'!B:B &lt;= N233), --('upcoming sprint dates'!B:B &gt;= TODAY()))</f>
        <v>4</v>
      </c>
      <c r="Q233">
        <f ca="1">SUM($J$2:J233)</f>
        <v>372.5</v>
      </c>
    </row>
    <row r="234" spans="1:17" x14ac:dyDescent="0.2">
      <c r="A234">
        <f ca="1"/>
        <v>62238</v>
      </c>
      <c r="B234" t="str">
        <f ca="1"/>
        <v>EA 74484 / No60K - US-50 E. Carson City (DOC 11/26) - Dennis F. New Project</v>
      </c>
      <c r="C234" t="str">
        <f ca="1"/>
        <v>Actively Working</v>
      </c>
      <c r="D234" t="str">
        <f ca="1"/>
        <v>Intermediate Design</v>
      </c>
      <c r="E234" t="str">
        <f ca="1"/>
        <v>Alesha Jackson &lt;ajackson@dot.nv.gov&gt;</v>
      </c>
      <c r="F234" t="str">
        <f ca="1"/>
        <v>Signals Lighting and ITS</v>
      </c>
      <c r="G234" t="str">
        <f ca="1"/>
        <v>Provide Comments Intermediate Internal Review</v>
      </c>
      <c r="H234" t="str">
        <f ca="1"/>
        <v>New</v>
      </c>
      <c r="I234">
        <f ca="1"/>
        <v>0</v>
      </c>
      <c r="J234">
        <f ca="1"/>
        <v>6</v>
      </c>
      <c r="K234">
        <f ca="1"/>
        <v>56.5</v>
      </c>
      <c r="L234">
        <f ca="1"/>
        <v>39</v>
      </c>
      <c r="M234">
        <f ca="1"/>
        <v>17.5</v>
      </c>
      <c r="N234" s="3">
        <f ca="1"/>
        <v>45552.520833333343</v>
      </c>
      <c r="O234" t="b">
        <f ca="1"/>
        <v>1</v>
      </c>
      <c r="P234" cm="1">
        <f t="array" aca="1" ref="P234" ca="1">SUMPRODUCT(--('upcoming sprint dates'!B:B &lt;= N234), --('upcoming sprint dates'!B:B &gt;= TODAY()))</f>
        <v>4</v>
      </c>
      <c r="Q234">
        <f ca="1">SUM($J$2:J234)</f>
        <v>378.5</v>
      </c>
    </row>
    <row r="235" spans="1:17" x14ac:dyDescent="0.2">
      <c r="A235">
        <f ca="1"/>
        <v>62238</v>
      </c>
      <c r="B235" t="str">
        <f ca="1"/>
        <v>EA 74484 / No60K - US-50 E. Carson City (DOC 11/26) - Dennis F. New Project</v>
      </c>
      <c r="C235" t="str">
        <f ca="1"/>
        <v>Actively Working</v>
      </c>
      <c r="D235" t="str">
        <f ca="1"/>
        <v>Intermediate Design</v>
      </c>
      <c r="E235" t="str">
        <f ca="1"/>
        <v>Alesha Jackson &lt;ajackson@dot.nv.gov&gt;</v>
      </c>
      <c r="F235" t="str">
        <f ca="1"/>
        <v>Signals Lighting and ITS</v>
      </c>
      <c r="G235" t="str">
        <f ca="1"/>
        <v>Confirm QC Comments on Intermediate Internal Review</v>
      </c>
      <c r="H235" t="str">
        <f ca="1"/>
        <v>New</v>
      </c>
      <c r="I235">
        <f ca="1"/>
        <v>0</v>
      </c>
      <c r="J235">
        <f ca="1"/>
        <v>1</v>
      </c>
      <c r="K235">
        <f ca="1"/>
        <v>56.5</v>
      </c>
      <c r="L235">
        <f ca="1"/>
        <v>39</v>
      </c>
      <c r="M235">
        <f ca="1"/>
        <v>17.5</v>
      </c>
      <c r="N235" s="3">
        <f ca="1"/>
        <v>45552.520833333343</v>
      </c>
      <c r="O235" t="b">
        <f ca="1"/>
        <v>1</v>
      </c>
      <c r="P235" cm="1">
        <f t="array" aca="1" ref="P235" ca="1">SUMPRODUCT(--('upcoming sprint dates'!B:B &lt;= N235), --('upcoming sprint dates'!B:B &gt;= TODAY()))</f>
        <v>4</v>
      </c>
      <c r="Q235">
        <f ca="1">SUM($J$2:J235)</f>
        <v>379.5</v>
      </c>
    </row>
    <row r="236" spans="1:17" x14ac:dyDescent="0.2">
      <c r="A236">
        <f ca="1"/>
        <v>62238</v>
      </c>
      <c r="B236" t="str">
        <f ca="1"/>
        <v>EA 74484 / No60K - US-50 E. Carson City (DOC 11/26) - Dennis F. New Project</v>
      </c>
      <c r="C236" t="str">
        <f ca="1"/>
        <v>Actively Working</v>
      </c>
      <c r="D236" t="str">
        <f ca="1"/>
        <v>Intermediate Design</v>
      </c>
      <c r="E236" t="str">
        <f ca="1"/>
        <v>Alesha Jackson &lt;ajackson@dot.nv.gov&gt;</v>
      </c>
      <c r="F236" t="str">
        <f ca="1"/>
        <v>Signals Lighting and ITS</v>
      </c>
      <c r="G236" t="str">
        <f ca="1"/>
        <v>Intermediate Estimate</v>
      </c>
      <c r="H236" t="str">
        <f ca="1"/>
        <v>New</v>
      </c>
      <c r="I236">
        <f ca="1"/>
        <v>0</v>
      </c>
      <c r="J236">
        <f ca="1"/>
        <v>1</v>
      </c>
      <c r="K236">
        <f ca="1"/>
        <v>56.5</v>
      </c>
      <c r="L236">
        <f ca="1"/>
        <v>39</v>
      </c>
      <c r="M236">
        <f ca="1"/>
        <v>17.5</v>
      </c>
      <c r="N236" s="3">
        <f ca="1"/>
        <v>45552.520833333343</v>
      </c>
      <c r="O236" t="b">
        <f ca="1"/>
        <v>1</v>
      </c>
      <c r="P236" cm="1">
        <f t="array" aca="1" ref="P236" ca="1">SUMPRODUCT(--('upcoming sprint dates'!B:B &lt;= N236), --('upcoming sprint dates'!B:B &gt;= TODAY()))</f>
        <v>4</v>
      </c>
      <c r="Q236">
        <f ca="1">SUM($J$2:J236)</f>
        <v>380.5</v>
      </c>
    </row>
    <row r="237" spans="1:17" x14ac:dyDescent="0.2">
      <c r="A237">
        <f ca="1"/>
        <v>62238</v>
      </c>
      <c r="B237" t="str">
        <f ca="1"/>
        <v>EA 74484 / No60K - US-50 E. Carson City (DOC 11/26) - Dennis F. New Project</v>
      </c>
      <c r="C237" t="str">
        <f ca="1"/>
        <v>Actively Working</v>
      </c>
      <c r="D237" t="str">
        <f ca="1"/>
        <v>Intermediate Design</v>
      </c>
      <c r="E237" t="str">
        <f ca="1"/>
        <v>Alesha Jackson &lt;ajackson@dot.nv.gov&gt;</v>
      </c>
      <c r="F237" t="str">
        <f ca="1"/>
        <v>Signals Lighting and ITS</v>
      </c>
      <c r="G237" t="str">
        <f ca="1"/>
        <v>Intermediate Compile and Submit</v>
      </c>
      <c r="H237" t="str">
        <f ca="1"/>
        <v>New</v>
      </c>
      <c r="I237">
        <f ca="1"/>
        <v>0</v>
      </c>
      <c r="J237">
        <f ca="1"/>
        <v>1</v>
      </c>
      <c r="K237">
        <f ca="1"/>
        <v>56.5</v>
      </c>
      <c r="L237">
        <f ca="1"/>
        <v>39</v>
      </c>
      <c r="M237">
        <f ca="1"/>
        <v>17.5</v>
      </c>
      <c r="N237" s="3">
        <f ca="1"/>
        <v>45552.520833333343</v>
      </c>
      <c r="O237" t="b">
        <f ca="1"/>
        <v>1</v>
      </c>
      <c r="P237" cm="1">
        <f t="array" aca="1" ref="P237" ca="1">SUMPRODUCT(--('upcoming sprint dates'!B:B &lt;= N237), --('upcoming sprint dates'!B:B &gt;= TODAY()))</f>
        <v>4</v>
      </c>
      <c r="Q237">
        <f ca="1">SUM($J$2:J237)</f>
        <v>381.5</v>
      </c>
    </row>
    <row r="238" spans="1:17" x14ac:dyDescent="0.2">
      <c r="A238">
        <f ca="1"/>
        <v>62238</v>
      </c>
      <c r="B238" t="str">
        <f ca="1"/>
        <v>EA 74484 / No60K - US-50 E. Carson City (DOC 11/26) - Dennis F. New Project</v>
      </c>
      <c r="C238" t="str">
        <f ca="1"/>
        <v>Actively Working</v>
      </c>
      <c r="D238" t="str">
        <f ca="1"/>
        <v>Intermediate Design</v>
      </c>
      <c r="E238" t="str">
        <f ca="1"/>
        <v>Alesha Jackson &lt;ajackson@dot.nv.gov&gt;</v>
      </c>
      <c r="F238" t="str">
        <f ca="1"/>
        <v>Signals Lighting and ITS</v>
      </c>
      <c r="G238" t="str">
        <f ca="1"/>
        <v>Intermediate Structure List</v>
      </c>
      <c r="H238" t="str">
        <f ca="1"/>
        <v>New</v>
      </c>
      <c r="I238">
        <f ca="1"/>
        <v>0</v>
      </c>
      <c r="J238">
        <f ca="1"/>
        <v>1</v>
      </c>
      <c r="K238">
        <f ca="1"/>
        <v>56.5</v>
      </c>
      <c r="L238">
        <f ca="1"/>
        <v>39</v>
      </c>
      <c r="M238">
        <f ca="1"/>
        <v>17.5</v>
      </c>
      <c r="N238" s="3">
        <f ca="1"/>
        <v>45552.520833333343</v>
      </c>
      <c r="O238" t="b">
        <f ca="1"/>
        <v>1</v>
      </c>
      <c r="P238" cm="1">
        <f t="array" aca="1" ref="P238" ca="1">SUMPRODUCT(--('upcoming sprint dates'!B:B &lt;= N238), --('upcoming sprint dates'!B:B &gt;= TODAY()))</f>
        <v>4</v>
      </c>
      <c r="Q238">
        <f ca="1">SUM($J$2:J238)</f>
        <v>382.5</v>
      </c>
    </row>
    <row r="239" spans="1:17" x14ac:dyDescent="0.2">
      <c r="A239">
        <f ca="1"/>
        <v>62238</v>
      </c>
      <c r="B239" t="str">
        <f ca="1"/>
        <v>EA 74484 / No60K - US-50 E. Carson City (DOC 11/26) - Dennis F. New Project</v>
      </c>
      <c r="C239" t="str">
        <f ca="1"/>
        <v>Actively Working</v>
      </c>
      <c r="D239" t="str">
        <f ca="1"/>
        <v>Intermediate Design</v>
      </c>
      <c r="E239" t="str">
        <f ca="1"/>
        <v>Alesha Jackson &lt;ajackson@dot.nv.gov&gt;</v>
      </c>
      <c r="F239" t="str">
        <f ca="1"/>
        <v>Signals Lighting and ITS</v>
      </c>
      <c r="G239" t="str">
        <f ca="1"/>
        <v>Clearing and Grubbing/Seeding</v>
      </c>
      <c r="H239" t="str">
        <f ca="1"/>
        <v>New</v>
      </c>
      <c r="I239">
        <f ca="1"/>
        <v>0</v>
      </c>
      <c r="J239">
        <f ca="1"/>
        <v>0.5</v>
      </c>
      <c r="K239">
        <f ca="1"/>
        <v>56.5</v>
      </c>
      <c r="L239">
        <f ca="1"/>
        <v>39</v>
      </c>
      <c r="M239">
        <f ca="1"/>
        <v>17.5</v>
      </c>
      <c r="N239" s="3">
        <f ca="1"/>
        <v>45552.520833333343</v>
      </c>
      <c r="O239" t="b">
        <f ca="1"/>
        <v>1</v>
      </c>
      <c r="P239" cm="1">
        <f t="array" aca="1" ref="P239" ca="1">SUMPRODUCT(--('upcoming sprint dates'!B:B &lt;= N239), --('upcoming sprint dates'!B:B &gt;= TODAY()))</f>
        <v>4</v>
      </c>
      <c r="Q239">
        <f ca="1">SUM($J$2:J239)</f>
        <v>383</v>
      </c>
    </row>
    <row r="240" spans="1:17" x14ac:dyDescent="0.2">
      <c r="A240">
        <f ca="1"/>
        <v>62238</v>
      </c>
      <c r="B240" t="str">
        <f ca="1"/>
        <v>EA 74484 / No60K - US-50 E. Carson City (DOC 11/26) - Dennis F. New Project</v>
      </c>
      <c r="C240" t="str">
        <f ca="1"/>
        <v>Actively Working</v>
      </c>
      <c r="D240" t="str">
        <f ca="1"/>
        <v>Intermediate Design</v>
      </c>
      <c r="E240" t="str">
        <f ca="1"/>
        <v>Alesha Jackson &lt;ajackson@dot.nv.gov&gt;</v>
      </c>
      <c r="F240" t="str">
        <f ca="1"/>
        <v>Signals Lighting and ITS</v>
      </c>
      <c r="G240" t="str">
        <f ca="1"/>
        <v>Intermediate Review Utility and UPRR Conflicts</v>
      </c>
      <c r="H240" t="str">
        <f ca="1"/>
        <v>New</v>
      </c>
      <c r="I240">
        <f ca="1"/>
        <v>0</v>
      </c>
      <c r="J240">
        <f ca="1"/>
        <v>0.5</v>
      </c>
      <c r="K240">
        <f ca="1"/>
        <v>56.5</v>
      </c>
      <c r="L240">
        <f ca="1"/>
        <v>39</v>
      </c>
      <c r="M240">
        <f ca="1"/>
        <v>17.5</v>
      </c>
      <c r="N240" s="3">
        <f ca="1"/>
        <v>45552.520833333343</v>
      </c>
      <c r="O240" t="b">
        <f ca="1"/>
        <v>1</v>
      </c>
      <c r="P240" cm="1">
        <f t="array" aca="1" ref="P240" ca="1">SUMPRODUCT(--('upcoming sprint dates'!B:B &lt;= N240), --('upcoming sprint dates'!B:B &gt;= TODAY()))</f>
        <v>4</v>
      </c>
      <c r="Q240">
        <f ca="1">SUM($J$2:J240)</f>
        <v>383.5</v>
      </c>
    </row>
    <row r="241" spans="1:17" x14ac:dyDescent="0.2">
      <c r="A241">
        <f ca="1"/>
        <v>62238</v>
      </c>
      <c r="B241" t="str">
        <f ca="1"/>
        <v>EA 74484 / No60K - US-50 E. Carson City (DOC 11/26) - Dennis F. New Project</v>
      </c>
      <c r="C241" t="str">
        <f ca="1"/>
        <v>Actively Working</v>
      </c>
      <c r="D241" t="str">
        <f ca="1"/>
        <v>QAQC Design</v>
      </c>
      <c r="E241" t="str">
        <f ca="1"/>
        <v>Alesha Jackson &lt;ajackson@dot.nv.gov&gt;</v>
      </c>
      <c r="F241" t="str">
        <f ca="1"/>
        <v>Signals Lighting and ITS</v>
      </c>
      <c r="G241" t="str">
        <f ca="1"/>
        <v>Confirm PS&amp;E Internal Review Comments</v>
      </c>
      <c r="H241" t="str">
        <f ca="1"/>
        <v>New</v>
      </c>
      <c r="I241">
        <f ca="1"/>
        <v>0</v>
      </c>
      <c r="J241">
        <f ca="1"/>
        <v>0.5</v>
      </c>
      <c r="K241">
        <f ca="1"/>
        <v>26</v>
      </c>
      <c r="L241">
        <f ca="1"/>
        <v>0</v>
      </c>
      <c r="M241">
        <f ca="1"/>
        <v>26</v>
      </c>
      <c r="N241" s="3">
        <f ca="1"/>
        <v>46230.520833333343</v>
      </c>
      <c r="O241" t="b">
        <f ca="1"/>
        <v>1</v>
      </c>
      <c r="P241" cm="1">
        <f t="array" aca="1" ref="P241" ca="1">SUMPRODUCT(--('upcoming sprint dates'!B:B &lt;= N241), --('upcoming sprint dates'!B:B &gt;= TODAY()))</f>
        <v>24</v>
      </c>
      <c r="Q241">
        <f ca="1">SUM($J$2:J241)</f>
        <v>384</v>
      </c>
    </row>
    <row r="242" spans="1:17" x14ac:dyDescent="0.2">
      <c r="A242">
        <f ca="1"/>
        <v>62238</v>
      </c>
      <c r="B242" t="str">
        <f ca="1"/>
        <v>EA 74484 / No60K - US-50 E. Carson City (DOC 11/26) - Dennis F. New Project</v>
      </c>
      <c r="C242" t="str">
        <f ca="1"/>
        <v>Actively Working</v>
      </c>
      <c r="D242" t="str">
        <f ca="1"/>
        <v>QAQC Design</v>
      </c>
      <c r="E242" t="str">
        <f ca="1"/>
        <v>Alesha Jackson &lt;ajackson@dot.nv.gov&gt;</v>
      </c>
      <c r="F242" t="str">
        <f ca="1"/>
        <v>Signals Lighting and ITS</v>
      </c>
      <c r="G242" t="str">
        <f ca="1"/>
        <v>ITS Address Review Internal Comments</v>
      </c>
      <c r="H242" t="str">
        <f ca="1"/>
        <v>New</v>
      </c>
      <c r="I242">
        <f ca="1"/>
        <v>0</v>
      </c>
      <c r="J242">
        <f ca="1"/>
        <v>0</v>
      </c>
      <c r="K242">
        <f ca="1"/>
        <v>26</v>
      </c>
      <c r="L242">
        <f ca="1"/>
        <v>0</v>
      </c>
      <c r="M242">
        <f ca="1"/>
        <v>26</v>
      </c>
      <c r="N242" s="3">
        <f ca="1"/>
        <v>46230.520833333343</v>
      </c>
      <c r="O242" t="b">
        <f ca="1"/>
        <v>1</v>
      </c>
      <c r="P242" cm="1">
        <f t="array" aca="1" ref="P242" ca="1">SUMPRODUCT(--('upcoming sprint dates'!B:B &lt;= N242), --('upcoming sprint dates'!B:B &gt;= TODAY()))</f>
        <v>24</v>
      </c>
      <c r="Q242">
        <f ca="1">SUM($J$2:J242)</f>
        <v>384</v>
      </c>
    </row>
    <row r="243" spans="1:17" x14ac:dyDescent="0.2">
      <c r="A243">
        <f ca="1"/>
        <v>62238</v>
      </c>
      <c r="B243" t="str">
        <f ca="1"/>
        <v>EA 74484 / No60K - US-50 E. Carson City (DOC 11/26) - Dennis F. New Project</v>
      </c>
      <c r="C243" t="str">
        <f ca="1"/>
        <v>Actively Working</v>
      </c>
      <c r="D243" t="str">
        <f ca="1"/>
        <v>QAQC Design</v>
      </c>
      <c r="E243" t="str">
        <f ca="1"/>
        <v>Alesha Jackson &lt;ajackson@dot.nv.gov&gt;</v>
      </c>
      <c r="F243" t="str">
        <f ca="1"/>
        <v>Signals Lighting and ITS</v>
      </c>
      <c r="G243" t="str">
        <f ca="1"/>
        <v>ITS Address Review Shared Comments</v>
      </c>
      <c r="H243" t="str">
        <f ca="1"/>
        <v>New</v>
      </c>
      <c r="I243">
        <f ca="1"/>
        <v>0</v>
      </c>
      <c r="J243">
        <f ca="1"/>
        <v>0</v>
      </c>
      <c r="K243">
        <f ca="1"/>
        <v>26</v>
      </c>
      <c r="L243">
        <f ca="1"/>
        <v>0</v>
      </c>
      <c r="M243">
        <f ca="1"/>
        <v>26</v>
      </c>
      <c r="N243" s="3">
        <f ca="1"/>
        <v>46230.520833333343</v>
      </c>
      <c r="O243" t="b">
        <f ca="1"/>
        <v>1</v>
      </c>
      <c r="P243" cm="1">
        <f t="array" aca="1" ref="P243" ca="1">SUMPRODUCT(--('upcoming sprint dates'!B:B &lt;= N243), --('upcoming sprint dates'!B:B &gt;= TODAY()))</f>
        <v>24</v>
      </c>
      <c r="Q243">
        <f ca="1">SUM($J$2:J243)</f>
        <v>384</v>
      </c>
    </row>
    <row r="244" spans="1:17" x14ac:dyDescent="0.2">
      <c r="A244">
        <f ca="1"/>
        <v>62238</v>
      </c>
      <c r="B244" t="str">
        <f ca="1"/>
        <v>EA 74484 / No60K - US-50 E. Carson City (DOC 11/26) - Dennis F. New Project</v>
      </c>
      <c r="C244" t="str">
        <f ca="1"/>
        <v>Actively Working</v>
      </c>
      <c r="D244" t="str">
        <f ca="1"/>
        <v>QAQC Design</v>
      </c>
      <c r="E244" t="str">
        <f ca="1"/>
        <v>Alesha Jackson &lt;ajackson@dot.nv.gov&gt;</v>
      </c>
      <c r="F244" t="str">
        <f ca="1"/>
        <v>Signals Lighting and ITS</v>
      </c>
      <c r="G244" t="str">
        <f ca="1"/>
        <v>Lighting Address Internal Review Comments</v>
      </c>
      <c r="H244" t="str">
        <f ca="1"/>
        <v>New</v>
      </c>
      <c r="I244">
        <f ca="1"/>
        <v>0</v>
      </c>
      <c r="J244">
        <f ca="1"/>
        <v>4</v>
      </c>
      <c r="K244">
        <f ca="1"/>
        <v>26</v>
      </c>
      <c r="L244">
        <f ca="1"/>
        <v>0</v>
      </c>
      <c r="M244">
        <f ca="1"/>
        <v>26</v>
      </c>
      <c r="N244" s="3">
        <f ca="1"/>
        <v>46230.520833333343</v>
      </c>
      <c r="O244" t="b">
        <f ca="1"/>
        <v>1</v>
      </c>
      <c r="P244" cm="1">
        <f t="array" aca="1" ref="P244" ca="1">SUMPRODUCT(--('upcoming sprint dates'!B:B &lt;= N244), --('upcoming sprint dates'!B:B &gt;= TODAY()))</f>
        <v>24</v>
      </c>
      <c r="Q244">
        <f ca="1">SUM($J$2:J244)</f>
        <v>388</v>
      </c>
    </row>
    <row r="245" spans="1:17" x14ac:dyDescent="0.2">
      <c r="A245">
        <f ca="1"/>
        <v>62238</v>
      </c>
      <c r="B245" t="str">
        <f ca="1"/>
        <v>EA 74484 / No60K - US-50 E. Carson City (DOC 11/26) - Dennis F. New Project</v>
      </c>
      <c r="C245" t="str">
        <f ca="1"/>
        <v>Actively Working</v>
      </c>
      <c r="D245" t="str">
        <f ca="1"/>
        <v>QAQC Design</v>
      </c>
      <c r="E245" t="str">
        <f ca="1"/>
        <v>Alesha Jackson &lt;ajackson@dot.nv.gov&gt;</v>
      </c>
      <c r="F245" t="str">
        <f ca="1"/>
        <v>Signals Lighting and ITS</v>
      </c>
      <c r="G245" t="str">
        <f ca="1"/>
        <v>Lighting Address Shared Review Comments</v>
      </c>
      <c r="H245" t="str">
        <f ca="1"/>
        <v>New</v>
      </c>
      <c r="I245">
        <f ca="1"/>
        <v>0</v>
      </c>
      <c r="J245">
        <f ca="1"/>
        <v>2</v>
      </c>
      <c r="K245">
        <f ca="1"/>
        <v>26</v>
      </c>
      <c r="L245">
        <f ca="1"/>
        <v>0</v>
      </c>
      <c r="M245">
        <f ca="1"/>
        <v>26</v>
      </c>
      <c r="N245" s="3">
        <f ca="1"/>
        <v>46230.520833333343</v>
      </c>
      <c r="O245" t="b">
        <f ca="1"/>
        <v>1</v>
      </c>
      <c r="P245" cm="1">
        <f t="array" aca="1" ref="P245" ca="1">SUMPRODUCT(--('upcoming sprint dates'!B:B &lt;= N245), --('upcoming sprint dates'!B:B &gt;= TODAY()))</f>
        <v>24</v>
      </c>
      <c r="Q245">
        <f ca="1">SUM($J$2:J245)</f>
        <v>390</v>
      </c>
    </row>
    <row r="246" spans="1:17" x14ac:dyDescent="0.2">
      <c r="A246">
        <f ca="1"/>
        <v>62238</v>
      </c>
      <c r="B246" t="str">
        <f ca="1"/>
        <v>EA 74484 / No60K - US-50 E. Carson City (DOC 11/26) - Dennis F. New Project</v>
      </c>
      <c r="C246" t="str">
        <f ca="1"/>
        <v>Actively Working</v>
      </c>
      <c r="D246" t="str">
        <f ca="1"/>
        <v>QAQC Design</v>
      </c>
      <c r="E246" t="str">
        <f ca="1"/>
        <v>Alesha Jackson &lt;ajackson@dot.nv.gov&gt;</v>
      </c>
      <c r="F246" t="str">
        <f ca="1"/>
        <v>Signals Lighting and ITS</v>
      </c>
      <c r="G246" t="str">
        <f ca="1"/>
        <v>Signal Address Internal Review Comments</v>
      </c>
      <c r="H246" t="str">
        <f ca="1"/>
        <v>New</v>
      </c>
      <c r="I246">
        <f ca="1"/>
        <v>0</v>
      </c>
      <c r="J246">
        <f ca="1"/>
        <v>4</v>
      </c>
      <c r="K246">
        <f ca="1"/>
        <v>26</v>
      </c>
      <c r="L246">
        <f ca="1"/>
        <v>0</v>
      </c>
      <c r="M246">
        <f ca="1"/>
        <v>26</v>
      </c>
      <c r="N246" s="3">
        <f ca="1"/>
        <v>46230.520833333343</v>
      </c>
      <c r="O246" t="b">
        <f ca="1"/>
        <v>1</v>
      </c>
      <c r="P246" cm="1">
        <f t="array" aca="1" ref="P246" ca="1">SUMPRODUCT(--('upcoming sprint dates'!B:B &lt;= N246), --('upcoming sprint dates'!B:B &gt;= TODAY()))</f>
        <v>24</v>
      </c>
      <c r="Q246">
        <f ca="1">SUM($J$2:J246)</f>
        <v>394</v>
      </c>
    </row>
    <row r="247" spans="1:17" x14ac:dyDescent="0.2">
      <c r="A247">
        <f ca="1"/>
        <v>62238</v>
      </c>
      <c r="B247" t="str">
        <f ca="1"/>
        <v>EA 74484 / No60K - US-50 E. Carson City (DOC 11/26) - Dennis F. New Project</v>
      </c>
      <c r="C247" t="str">
        <f ca="1"/>
        <v>Actively Working</v>
      </c>
      <c r="D247" t="str">
        <f ca="1"/>
        <v>QAQC Design</v>
      </c>
      <c r="E247" t="str">
        <f ca="1"/>
        <v>Alesha Jackson &lt;ajackson@dot.nv.gov&gt;</v>
      </c>
      <c r="F247" t="str">
        <f ca="1"/>
        <v>Signals Lighting and ITS</v>
      </c>
      <c r="G247" t="str">
        <f ca="1"/>
        <v>Signal Address Shared Review Comments</v>
      </c>
      <c r="H247" t="str">
        <f ca="1"/>
        <v>New</v>
      </c>
      <c r="I247">
        <f ca="1"/>
        <v>0</v>
      </c>
      <c r="J247">
        <f ca="1"/>
        <v>2</v>
      </c>
      <c r="K247">
        <f ca="1"/>
        <v>26</v>
      </c>
      <c r="L247">
        <f ca="1"/>
        <v>0</v>
      </c>
      <c r="M247">
        <f ca="1"/>
        <v>26</v>
      </c>
      <c r="N247" s="3">
        <f ca="1"/>
        <v>46230.520833333343</v>
      </c>
      <c r="O247" t="b">
        <f ca="1"/>
        <v>1</v>
      </c>
      <c r="P247" cm="1">
        <f t="array" aca="1" ref="P247" ca="1">SUMPRODUCT(--('upcoming sprint dates'!B:B &lt;= N247), --('upcoming sprint dates'!B:B &gt;= TODAY()))</f>
        <v>24</v>
      </c>
      <c r="Q247">
        <f ca="1">SUM($J$2:J247)</f>
        <v>396</v>
      </c>
    </row>
    <row r="248" spans="1:17" x14ac:dyDescent="0.2">
      <c r="A248">
        <f ca="1"/>
        <v>62238</v>
      </c>
      <c r="B248" t="str">
        <f ca="1"/>
        <v>EA 74484 / No60K - US-50 E. Carson City (DOC 11/26) - Dennis F. New Project</v>
      </c>
      <c r="C248" t="str">
        <f ca="1"/>
        <v>Actively Working</v>
      </c>
      <c r="D248" t="str">
        <f ca="1"/>
        <v>QAQC Design</v>
      </c>
      <c r="E248" t="str">
        <f ca="1"/>
        <v>Alesha Jackson &lt;ajackson@dot.nv.gov&gt;</v>
      </c>
      <c r="F248" t="str">
        <f ca="1"/>
        <v>Signals Lighting and ITS</v>
      </c>
      <c r="G248" t="str">
        <f ca="1"/>
        <v>Confirm QC Comments on PS&amp;E Shared Review</v>
      </c>
      <c r="H248" t="str">
        <f ca="1"/>
        <v>New</v>
      </c>
      <c r="I248">
        <f ca="1"/>
        <v>0</v>
      </c>
      <c r="J248">
        <f ca="1"/>
        <v>0.5</v>
      </c>
      <c r="K248">
        <f ca="1"/>
        <v>26</v>
      </c>
      <c r="L248">
        <f ca="1"/>
        <v>0</v>
      </c>
      <c r="M248">
        <f ca="1"/>
        <v>26</v>
      </c>
      <c r="N248" s="3">
        <f ca="1"/>
        <v>46230.520833333343</v>
      </c>
      <c r="O248" t="b">
        <f ca="1"/>
        <v>1</v>
      </c>
      <c r="P248" cm="1">
        <f t="array" aca="1" ref="P248" ca="1">SUMPRODUCT(--('upcoming sprint dates'!B:B &lt;= N248), --('upcoming sprint dates'!B:B &gt;= TODAY()))</f>
        <v>24</v>
      </c>
      <c r="Q248">
        <f ca="1">SUM($J$2:J248)</f>
        <v>396.5</v>
      </c>
    </row>
    <row r="249" spans="1:17" x14ac:dyDescent="0.2">
      <c r="A249">
        <f ca="1"/>
        <v>62238</v>
      </c>
      <c r="B249" t="str">
        <f ca="1"/>
        <v>EA 74484 / No60K - US-50 E. Carson City (DOC 11/26) - Dennis F. New Project</v>
      </c>
      <c r="C249" t="str">
        <f ca="1"/>
        <v>Actively Working</v>
      </c>
      <c r="D249" t="str">
        <f ca="1"/>
        <v>QAQC Design</v>
      </c>
      <c r="E249" t="str">
        <f ca="1"/>
        <v>Alesha Jackson &lt;ajackson@dot.nv.gov&gt;</v>
      </c>
      <c r="F249" t="str">
        <f ca="1"/>
        <v>Signals Lighting and ITS</v>
      </c>
      <c r="G249" t="str">
        <f ca="1"/>
        <v>Confirm Specs review comments - QAQC Submittal</v>
      </c>
      <c r="H249" t="str">
        <f ca="1"/>
        <v>New</v>
      </c>
      <c r="I249">
        <f ca="1"/>
        <v>0</v>
      </c>
      <c r="J249">
        <f ca="1"/>
        <v>1</v>
      </c>
      <c r="K249">
        <f ca="1"/>
        <v>26</v>
      </c>
      <c r="L249">
        <f ca="1"/>
        <v>0</v>
      </c>
      <c r="M249">
        <f ca="1"/>
        <v>26</v>
      </c>
      <c r="N249" s="3">
        <f ca="1"/>
        <v>46230.520833333343</v>
      </c>
      <c r="O249" t="b">
        <f ca="1"/>
        <v>1</v>
      </c>
      <c r="P249" cm="1">
        <f t="array" aca="1" ref="P249" ca="1">SUMPRODUCT(--('upcoming sprint dates'!B:B &lt;= N249), --('upcoming sprint dates'!B:B &gt;= TODAY()))</f>
        <v>24</v>
      </c>
      <c r="Q249">
        <f ca="1">SUM($J$2:J249)</f>
        <v>397.5</v>
      </c>
    </row>
    <row r="250" spans="1:17" x14ac:dyDescent="0.2">
      <c r="A250">
        <f ca="1"/>
        <v>62238</v>
      </c>
      <c r="B250" t="str">
        <f ca="1"/>
        <v>EA 74484 / No60K - US-50 E. Carson City (DOC 11/26) - Dennis F. New Project</v>
      </c>
      <c r="C250" t="str">
        <f ca="1"/>
        <v>Actively Working</v>
      </c>
      <c r="D250" t="str">
        <f ca="1"/>
        <v>QAQC Design</v>
      </c>
      <c r="E250" t="str">
        <f ca="1"/>
        <v>Alesha Jackson &lt;ajackson@dot.nv.gov&gt;</v>
      </c>
      <c r="F250" t="str">
        <f ca="1"/>
        <v>Signals Lighting and ITS</v>
      </c>
      <c r="G250" t="str">
        <f ca="1"/>
        <v>Provide PS&amp;E Shared Review Comments</v>
      </c>
      <c r="H250" t="str">
        <f ca="1"/>
        <v>New</v>
      </c>
      <c r="I250">
        <f ca="1"/>
        <v>0</v>
      </c>
      <c r="J250">
        <f ca="1"/>
        <v>2</v>
      </c>
      <c r="K250">
        <f ca="1"/>
        <v>26</v>
      </c>
      <c r="L250">
        <f ca="1"/>
        <v>0</v>
      </c>
      <c r="M250">
        <f ca="1"/>
        <v>26</v>
      </c>
      <c r="N250" s="3">
        <f ca="1"/>
        <v>46230.520833333343</v>
      </c>
      <c r="O250" t="b">
        <f ca="1"/>
        <v>1</v>
      </c>
      <c r="P250" cm="1">
        <f t="array" aca="1" ref="P250" ca="1">SUMPRODUCT(--('upcoming sprint dates'!B:B &lt;= N250), --('upcoming sprint dates'!B:B &gt;= TODAY()))</f>
        <v>24</v>
      </c>
      <c r="Q250">
        <f ca="1">SUM($J$2:J250)</f>
        <v>399.5</v>
      </c>
    </row>
    <row r="251" spans="1:17" x14ac:dyDescent="0.2">
      <c r="A251">
        <f ca="1"/>
        <v>62238</v>
      </c>
      <c r="B251" t="str">
        <f ca="1"/>
        <v>EA 74484 / No60K - US-50 E. Carson City (DOC 11/26) - Dennis F. New Project</v>
      </c>
      <c r="C251" t="str">
        <f ca="1"/>
        <v>Actively Working</v>
      </c>
      <c r="D251" t="str">
        <f ca="1"/>
        <v>QAQC Design</v>
      </c>
      <c r="E251" t="str">
        <f ca="1"/>
        <v>Alesha Jackson &lt;ajackson@dot.nv.gov&gt;</v>
      </c>
      <c r="F251" t="str">
        <f ca="1"/>
        <v>Signals Lighting and ITS</v>
      </c>
      <c r="G251" t="str">
        <f ca="1"/>
        <v xml:space="preserve">QA/QC Compile and Submit </v>
      </c>
      <c r="H251" t="str">
        <f ca="1"/>
        <v>New</v>
      </c>
      <c r="I251">
        <f ca="1"/>
        <v>0</v>
      </c>
      <c r="J251">
        <f ca="1"/>
        <v>2</v>
      </c>
      <c r="K251">
        <f ca="1"/>
        <v>26</v>
      </c>
      <c r="L251">
        <f ca="1"/>
        <v>0</v>
      </c>
      <c r="M251">
        <f ca="1"/>
        <v>26</v>
      </c>
      <c r="N251" s="3">
        <f ca="1"/>
        <v>46230.520833333343</v>
      </c>
      <c r="O251" t="b">
        <f ca="1"/>
        <v>1</v>
      </c>
      <c r="P251" cm="1">
        <f t="array" aca="1" ref="P251" ca="1">SUMPRODUCT(--('upcoming sprint dates'!B:B &lt;= N251), --('upcoming sprint dates'!B:B &gt;= TODAY()))</f>
        <v>24</v>
      </c>
      <c r="Q251">
        <f ca="1">SUM($J$2:J251)</f>
        <v>401.5</v>
      </c>
    </row>
    <row r="252" spans="1:17" x14ac:dyDescent="0.2">
      <c r="A252">
        <f ca="1"/>
        <v>62238</v>
      </c>
      <c r="B252" t="str">
        <f ca="1"/>
        <v>EA 74484 / No60K - US-50 E. Carson City (DOC 11/26) - Dennis F. New Project</v>
      </c>
      <c r="C252" t="str">
        <f ca="1"/>
        <v>Actively Working</v>
      </c>
      <c r="D252" t="str">
        <f ca="1"/>
        <v>QAQC Design</v>
      </c>
      <c r="E252" t="str">
        <f ca="1"/>
        <v>Alesha Jackson &lt;ajackson@dot.nv.gov&gt;</v>
      </c>
      <c r="F252" t="str">
        <f ca="1"/>
        <v>Signals Lighting and ITS</v>
      </c>
      <c r="G252" t="str">
        <f ca="1"/>
        <v>QA/QC Structure List</v>
      </c>
      <c r="H252" t="str">
        <f ca="1"/>
        <v>New</v>
      </c>
      <c r="I252">
        <f ca="1"/>
        <v>0</v>
      </c>
      <c r="J252">
        <f ca="1"/>
        <v>1</v>
      </c>
      <c r="K252">
        <f ca="1"/>
        <v>26</v>
      </c>
      <c r="L252">
        <f ca="1"/>
        <v>0</v>
      </c>
      <c r="M252">
        <f ca="1"/>
        <v>26</v>
      </c>
      <c r="N252" s="3">
        <f ca="1"/>
        <v>46230.520833333343</v>
      </c>
      <c r="O252" t="b">
        <f ca="1"/>
        <v>1</v>
      </c>
      <c r="P252" cm="1">
        <f t="array" aca="1" ref="P252" ca="1">SUMPRODUCT(--('upcoming sprint dates'!B:B &lt;= N252), --('upcoming sprint dates'!B:B &gt;= TODAY()))</f>
        <v>24</v>
      </c>
      <c r="Q252">
        <f ca="1">SUM($J$2:J252)</f>
        <v>402.5</v>
      </c>
    </row>
    <row r="253" spans="1:17" x14ac:dyDescent="0.2">
      <c r="A253">
        <f ca="1"/>
        <v>62238</v>
      </c>
      <c r="B253" t="str">
        <f ca="1"/>
        <v>EA 74484 / No60K - US-50 E. Carson City (DOC 11/26) - Dennis F. New Project</v>
      </c>
      <c r="C253" t="str">
        <f ca="1"/>
        <v>Actively Working</v>
      </c>
      <c r="D253" t="str">
        <f ca="1"/>
        <v>QAQC Design</v>
      </c>
      <c r="E253" t="str">
        <f ca="1"/>
        <v>Alesha Jackson &lt;ajackson@dot.nv.gov&gt;</v>
      </c>
      <c r="F253" t="str">
        <f ca="1"/>
        <v>Signals Lighting and ITS</v>
      </c>
      <c r="G253" t="str">
        <f ca="1"/>
        <v>QA/QC Estimate</v>
      </c>
      <c r="H253" t="str">
        <f ca="1"/>
        <v>New</v>
      </c>
      <c r="I253">
        <f ca="1"/>
        <v>0</v>
      </c>
      <c r="J253">
        <f ca="1"/>
        <v>1</v>
      </c>
      <c r="K253">
        <f ca="1"/>
        <v>26</v>
      </c>
      <c r="L253">
        <f ca="1"/>
        <v>0</v>
      </c>
      <c r="M253">
        <f ca="1"/>
        <v>26</v>
      </c>
      <c r="N253" s="3">
        <f ca="1"/>
        <v>46230.520833333343</v>
      </c>
      <c r="O253" t="b">
        <f ca="1"/>
        <v>1</v>
      </c>
      <c r="P253" cm="1">
        <f t="array" aca="1" ref="P253" ca="1">SUMPRODUCT(--('upcoming sprint dates'!B:B &lt;= N253), --('upcoming sprint dates'!B:B &gt;= TODAY()))</f>
        <v>24</v>
      </c>
      <c r="Q253">
        <f ca="1">SUM($J$2:J253)</f>
        <v>403.5</v>
      </c>
    </row>
    <row r="254" spans="1:17" x14ac:dyDescent="0.2">
      <c r="A254">
        <f ca="1"/>
        <v>62238</v>
      </c>
      <c r="B254" t="str">
        <f ca="1"/>
        <v>EA 74484 / No60K - US-50 E. Carson City (DOC 11/26) - Dennis F. New Project</v>
      </c>
      <c r="C254" t="str">
        <f ca="1"/>
        <v>Actively Working</v>
      </c>
      <c r="D254" t="str">
        <f ca="1"/>
        <v>QAQC Design</v>
      </c>
      <c r="E254" t="str">
        <f ca="1"/>
        <v>Alesha Jackson &lt;ajackson@dot.nv.gov&gt;</v>
      </c>
      <c r="F254" t="str">
        <f ca="1"/>
        <v>Signals Lighting and ITS</v>
      </c>
      <c r="G254" t="str">
        <f ca="1"/>
        <v>Provide Comments PS&amp;E Internal Review</v>
      </c>
      <c r="H254" t="str">
        <f ca="1"/>
        <v>New</v>
      </c>
      <c r="I254">
        <f ca="1"/>
        <v>0</v>
      </c>
      <c r="J254">
        <f ca="1"/>
        <v>6</v>
      </c>
      <c r="K254">
        <f ca="1"/>
        <v>26</v>
      </c>
      <c r="L254">
        <f ca="1"/>
        <v>0</v>
      </c>
      <c r="M254">
        <f ca="1"/>
        <v>26</v>
      </c>
      <c r="N254" s="3">
        <f ca="1"/>
        <v>46230.520833333343</v>
      </c>
      <c r="O254" t="b">
        <f ca="1"/>
        <v>1</v>
      </c>
      <c r="P254" cm="1">
        <f t="array" aca="1" ref="P254" ca="1">SUMPRODUCT(--('upcoming sprint dates'!B:B &lt;= N254), --('upcoming sprint dates'!B:B &gt;= TODAY()))</f>
        <v>24</v>
      </c>
      <c r="Q254">
        <f ca="1">SUM($J$2:J254)</f>
        <v>409.5</v>
      </c>
    </row>
    <row r="255" spans="1:17" x14ac:dyDescent="0.2">
      <c r="A255">
        <f ca="1"/>
        <v>62238</v>
      </c>
      <c r="B255" t="str">
        <f ca="1"/>
        <v>EA 74484 / No60K - US-50 E. Carson City (DOC 11/26) - Dennis F. New Project</v>
      </c>
      <c r="C255" t="str">
        <f ca="1"/>
        <v>Actively Working</v>
      </c>
      <c r="D255" t="str">
        <f ca="1"/>
        <v>Doc Design</v>
      </c>
      <c r="E255" t="str">
        <f ca="1"/>
        <v>Alesha Jackson &lt;ajackson@dot.nv.gov&gt;</v>
      </c>
      <c r="F255" t="str">
        <f ca="1"/>
        <v>Signals Lighting and ITS</v>
      </c>
      <c r="G255" t="str">
        <f ca="1"/>
        <v>Address PS&amp;E  Shared Review Signal Comments</v>
      </c>
      <c r="H255" t="str">
        <f ca="1"/>
        <v>New</v>
      </c>
      <c r="I255">
        <f ca="1"/>
        <v>0</v>
      </c>
      <c r="J255">
        <f ca="1"/>
        <v>2</v>
      </c>
      <c r="K255">
        <f ca="1"/>
        <v>16.5</v>
      </c>
      <c r="L255">
        <f ca="1"/>
        <v>0</v>
      </c>
      <c r="M255">
        <f ca="1"/>
        <v>16.5</v>
      </c>
      <c r="N255" s="3">
        <f ca="1"/>
        <v>46152.520833333343</v>
      </c>
      <c r="O255" t="b">
        <f ca="1"/>
        <v>1</v>
      </c>
      <c r="P255" cm="1">
        <f t="array" aca="1" ref="P255" ca="1">SUMPRODUCT(--('upcoming sprint dates'!B:B &lt;= N255), --('upcoming sprint dates'!B:B &gt;= TODAY()))</f>
        <v>24</v>
      </c>
      <c r="Q255">
        <f ca="1">SUM($J$2:J255)</f>
        <v>411.5</v>
      </c>
    </row>
    <row r="256" spans="1:17" x14ac:dyDescent="0.2">
      <c r="A256">
        <f ca="1"/>
        <v>62238</v>
      </c>
      <c r="B256" t="str">
        <f ca="1"/>
        <v>EA 74484 / No60K - US-50 E. Carson City (DOC 11/26) - Dennis F. New Project</v>
      </c>
      <c r="C256" t="str">
        <f ca="1"/>
        <v>Actively Working</v>
      </c>
      <c r="D256" t="str">
        <f ca="1"/>
        <v>Doc Design</v>
      </c>
      <c r="E256" t="str">
        <f ca="1"/>
        <v>Alesha Jackson &lt;ajackson@dot.nv.gov&gt;</v>
      </c>
      <c r="F256" t="str">
        <f ca="1"/>
        <v>Signals Lighting and ITS</v>
      </c>
      <c r="G256" t="str">
        <f ca="1"/>
        <v>Address SIG IR Comments</v>
      </c>
      <c r="H256" t="str">
        <f ca="1"/>
        <v>New</v>
      </c>
      <c r="I256">
        <f ca="1"/>
        <v>0</v>
      </c>
      <c r="J256">
        <f ca="1"/>
        <v>2</v>
      </c>
      <c r="K256">
        <f ca="1"/>
        <v>16.5</v>
      </c>
      <c r="L256">
        <f ca="1"/>
        <v>0</v>
      </c>
      <c r="M256">
        <f ca="1"/>
        <v>16.5</v>
      </c>
      <c r="N256" s="3">
        <f ca="1"/>
        <v>46152.520833333343</v>
      </c>
      <c r="O256" t="b">
        <f ca="1"/>
        <v>1</v>
      </c>
      <c r="P256" cm="1">
        <f t="array" aca="1" ref="P256" ca="1">SUMPRODUCT(--('upcoming sprint dates'!B:B &lt;= N256), --('upcoming sprint dates'!B:B &gt;= TODAY()))</f>
        <v>24</v>
      </c>
      <c r="Q256">
        <f ca="1">SUM($J$2:J256)</f>
        <v>413.5</v>
      </c>
    </row>
    <row r="257" spans="1:17" x14ac:dyDescent="0.2">
      <c r="A257">
        <f ca="1"/>
        <v>62238</v>
      </c>
      <c r="B257" t="str">
        <f ca="1"/>
        <v>EA 74484 / No60K - US-50 E. Carson City (DOC 11/26) - Dennis F. New Project</v>
      </c>
      <c r="C257" t="str">
        <f ca="1"/>
        <v>Actively Working</v>
      </c>
      <c r="D257" t="str">
        <f ca="1"/>
        <v>Doc Design</v>
      </c>
      <c r="E257" t="str">
        <f ca="1"/>
        <v>Alesha Jackson &lt;ajackson@dot.nv.gov&gt;</v>
      </c>
      <c r="F257" t="str">
        <f ca="1"/>
        <v>Signals Lighting and ITS</v>
      </c>
      <c r="G257" t="str">
        <f ca="1"/>
        <v>Address PS&amp;E  Shared Review Lighting Comments</v>
      </c>
      <c r="H257" t="str">
        <f ca="1"/>
        <v>New</v>
      </c>
      <c r="I257">
        <f ca="1"/>
        <v>0</v>
      </c>
      <c r="J257">
        <f ca="1"/>
        <v>2</v>
      </c>
      <c r="K257">
        <f ca="1"/>
        <v>16.5</v>
      </c>
      <c r="L257">
        <f ca="1"/>
        <v>0</v>
      </c>
      <c r="M257">
        <f ca="1"/>
        <v>16.5</v>
      </c>
      <c r="N257" s="3">
        <f ca="1"/>
        <v>46152.520833333343</v>
      </c>
      <c r="O257" t="b">
        <f ca="1"/>
        <v>1</v>
      </c>
      <c r="P257" cm="1">
        <f t="array" aca="1" ref="P257" ca="1">SUMPRODUCT(--('upcoming sprint dates'!B:B &lt;= N257), --('upcoming sprint dates'!B:B &gt;= TODAY()))</f>
        <v>24</v>
      </c>
      <c r="Q257">
        <f ca="1">SUM($J$2:J257)</f>
        <v>415.5</v>
      </c>
    </row>
    <row r="258" spans="1:17" x14ac:dyDescent="0.2">
      <c r="A258">
        <f ca="1"/>
        <v>62238</v>
      </c>
      <c r="B258" t="str">
        <f ca="1"/>
        <v>EA 74484 / No60K - US-50 E. Carson City (DOC 11/26) - Dennis F. New Project</v>
      </c>
      <c r="C258" t="str">
        <f ca="1"/>
        <v>Actively Working</v>
      </c>
      <c r="D258" t="str">
        <f ca="1"/>
        <v>Doc Design</v>
      </c>
      <c r="E258" t="str">
        <f ca="1"/>
        <v>Alesha Jackson &lt;ajackson@dot.nv.gov&gt;</v>
      </c>
      <c r="F258" t="str">
        <f ca="1"/>
        <v>Signals Lighting and ITS</v>
      </c>
      <c r="G258" t="str">
        <f ca="1"/>
        <v>Accept/Reject IR comments</v>
      </c>
      <c r="H258" t="str">
        <f ca="1"/>
        <v>New</v>
      </c>
      <c r="I258">
        <f ca="1"/>
        <v>0</v>
      </c>
      <c r="J258">
        <f ca="1"/>
        <v>1</v>
      </c>
      <c r="K258">
        <f ca="1"/>
        <v>16.5</v>
      </c>
      <c r="L258">
        <f ca="1"/>
        <v>0</v>
      </c>
      <c r="M258">
        <f ca="1"/>
        <v>16.5</v>
      </c>
      <c r="N258" s="3">
        <f ca="1"/>
        <v>46152.520833333343</v>
      </c>
      <c r="O258" t="b">
        <f ca="1"/>
        <v>1</v>
      </c>
      <c r="P258" cm="1">
        <f t="array" aca="1" ref="P258" ca="1">SUMPRODUCT(--('upcoming sprint dates'!B:B &lt;= N258), --('upcoming sprint dates'!B:B &gt;= TODAY()))</f>
        <v>24</v>
      </c>
      <c r="Q258">
        <f ca="1">SUM($J$2:J258)</f>
        <v>416.5</v>
      </c>
    </row>
    <row r="259" spans="1:17" x14ac:dyDescent="0.2">
      <c r="A259">
        <f ca="1"/>
        <v>62238</v>
      </c>
      <c r="B259" t="str">
        <f ca="1"/>
        <v>EA 74484 / No60K - US-50 E. Carson City (DOC 11/26) - Dennis F. New Project</v>
      </c>
      <c r="C259" t="str">
        <f ca="1"/>
        <v>Actively Working</v>
      </c>
      <c r="D259" t="str">
        <f ca="1"/>
        <v>Doc Design</v>
      </c>
      <c r="E259" t="str">
        <f ca="1"/>
        <v>Alesha Jackson &lt;ajackson@dot.nv.gov&gt;</v>
      </c>
      <c r="F259" t="str">
        <f ca="1"/>
        <v>Signals Lighting and ITS</v>
      </c>
      <c r="G259" t="str">
        <f ca="1"/>
        <v>Review DOC Special Provisions</v>
      </c>
      <c r="H259" t="str">
        <f ca="1"/>
        <v>New</v>
      </c>
      <c r="I259">
        <f ca="1"/>
        <v>0</v>
      </c>
      <c r="J259">
        <f ca="1"/>
        <v>0.5</v>
      </c>
      <c r="K259">
        <f ca="1"/>
        <v>16.5</v>
      </c>
      <c r="L259">
        <f ca="1"/>
        <v>0</v>
      </c>
      <c r="M259">
        <f ca="1"/>
        <v>16.5</v>
      </c>
      <c r="N259" s="3">
        <f ca="1"/>
        <v>46152.520833333343</v>
      </c>
      <c r="O259" t="b">
        <f ca="1"/>
        <v>1</v>
      </c>
      <c r="P259" cm="1">
        <f t="array" aca="1" ref="P259" ca="1">SUMPRODUCT(--('upcoming sprint dates'!B:B &lt;= N259), --('upcoming sprint dates'!B:B &gt;= TODAY()))</f>
        <v>24</v>
      </c>
      <c r="Q259">
        <f ca="1">SUM($J$2:J259)</f>
        <v>417</v>
      </c>
    </row>
    <row r="260" spans="1:17" x14ac:dyDescent="0.2">
      <c r="A260">
        <f ca="1"/>
        <v>62238</v>
      </c>
      <c r="B260" t="str">
        <f ca="1"/>
        <v>EA 74484 / No60K - US-50 E. Carson City (DOC 11/26) - Dennis F. New Project</v>
      </c>
      <c r="C260" t="str">
        <f ca="1"/>
        <v>Actively Working</v>
      </c>
      <c r="D260" t="str">
        <f ca="1"/>
        <v>Doc Design</v>
      </c>
      <c r="E260" t="str">
        <f ca="1"/>
        <v>Alesha Jackson &lt;ajackson@dot.nv.gov&gt;</v>
      </c>
      <c r="F260" t="str">
        <f ca="1"/>
        <v>Signals Lighting and ITS</v>
      </c>
      <c r="G260" t="str">
        <f ca="1"/>
        <v>DOC Compile and Submit</v>
      </c>
      <c r="H260" t="str">
        <f ca="1"/>
        <v>New</v>
      </c>
      <c r="I260">
        <f ca="1"/>
        <v>0</v>
      </c>
      <c r="J260">
        <f ca="1"/>
        <v>2</v>
      </c>
      <c r="K260">
        <f ca="1"/>
        <v>16.5</v>
      </c>
      <c r="L260">
        <f ca="1"/>
        <v>0</v>
      </c>
      <c r="M260">
        <f ca="1"/>
        <v>16.5</v>
      </c>
      <c r="N260" s="3">
        <f ca="1"/>
        <v>46152.520833333343</v>
      </c>
      <c r="O260" t="b">
        <f ca="1"/>
        <v>1</v>
      </c>
      <c r="P260" cm="1">
        <f t="array" aca="1" ref="P260" ca="1">SUMPRODUCT(--('upcoming sprint dates'!B:B &lt;= N260), --('upcoming sprint dates'!B:B &gt;= TODAY()))</f>
        <v>24</v>
      </c>
      <c r="Q260">
        <f ca="1">SUM($J$2:J260)</f>
        <v>419</v>
      </c>
    </row>
    <row r="261" spans="1:17" x14ac:dyDescent="0.2">
      <c r="A261">
        <f ca="1"/>
        <v>62238</v>
      </c>
      <c r="B261" t="str">
        <f ca="1"/>
        <v>EA 74484 / No60K - US-50 E. Carson City (DOC 11/26) - Dennis F. New Project</v>
      </c>
      <c r="C261" t="str">
        <f ca="1"/>
        <v>Actively Working</v>
      </c>
      <c r="D261" t="str">
        <f ca="1"/>
        <v>Doc Design</v>
      </c>
      <c r="E261" t="str">
        <f ca="1"/>
        <v>Alesha Jackson &lt;ajackson@dot.nv.gov&gt;</v>
      </c>
      <c r="F261" t="str">
        <f ca="1"/>
        <v>Signals Lighting and ITS</v>
      </c>
      <c r="G261" t="str">
        <f ca="1"/>
        <v>Plot &amp; Submit to Roadway</v>
      </c>
      <c r="H261" t="str">
        <f ca="1"/>
        <v>New</v>
      </c>
      <c r="I261">
        <f ca="1"/>
        <v>0</v>
      </c>
      <c r="J261">
        <f ca="1"/>
        <v>1</v>
      </c>
      <c r="K261">
        <f ca="1"/>
        <v>16.5</v>
      </c>
      <c r="L261">
        <f ca="1"/>
        <v>0</v>
      </c>
      <c r="M261">
        <f ca="1"/>
        <v>16.5</v>
      </c>
      <c r="N261" s="3">
        <f ca="1"/>
        <v>46152.520833333343</v>
      </c>
      <c r="O261" t="b">
        <f ca="1"/>
        <v>1</v>
      </c>
      <c r="P261" cm="1">
        <f t="array" aca="1" ref="P261" ca="1">SUMPRODUCT(--('upcoming sprint dates'!B:B &lt;= N261), --('upcoming sprint dates'!B:B &gt;= TODAY()))</f>
        <v>24</v>
      </c>
      <c r="Q261">
        <f ca="1">SUM($J$2:J261)</f>
        <v>420</v>
      </c>
    </row>
    <row r="262" spans="1:17" x14ac:dyDescent="0.2">
      <c r="A262">
        <f ca="1"/>
        <v>62238</v>
      </c>
      <c r="B262" t="str">
        <f ca="1"/>
        <v>EA 74484 / No60K - US-50 E. Carson City (DOC 11/26) - Dennis F. New Project</v>
      </c>
      <c r="C262" t="str">
        <f ca="1"/>
        <v>Actively Working</v>
      </c>
      <c r="D262" t="str">
        <f ca="1"/>
        <v>Doc Design</v>
      </c>
      <c r="E262" t="str">
        <f ca="1"/>
        <v>Alesha Jackson &lt;ajackson@dot.nv.gov&gt;</v>
      </c>
      <c r="F262" t="str">
        <f ca="1"/>
        <v>Signals Lighting and ITS</v>
      </c>
      <c r="G262" t="str">
        <f ca="1"/>
        <v>Project Closeout</v>
      </c>
      <c r="H262" t="str">
        <f ca="1"/>
        <v>New</v>
      </c>
      <c r="I262">
        <f ca="1"/>
        <v>0</v>
      </c>
      <c r="J262">
        <f ca="1"/>
        <v>1</v>
      </c>
      <c r="K262">
        <f ca="1"/>
        <v>16.5</v>
      </c>
      <c r="L262">
        <f ca="1"/>
        <v>0</v>
      </c>
      <c r="M262">
        <f ca="1"/>
        <v>16.5</v>
      </c>
      <c r="N262" s="3">
        <f ca="1"/>
        <v>46152.520833333343</v>
      </c>
      <c r="O262" t="b">
        <f ca="1"/>
        <v>1</v>
      </c>
      <c r="P262" cm="1">
        <f t="array" aca="1" ref="P262" ca="1">SUMPRODUCT(--('upcoming sprint dates'!B:B &lt;= N262), --('upcoming sprint dates'!B:B &gt;= TODAY()))</f>
        <v>24</v>
      </c>
      <c r="Q262">
        <f ca="1">SUM($J$2:J262)</f>
        <v>421</v>
      </c>
    </row>
    <row r="263" spans="1:17" x14ac:dyDescent="0.2">
      <c r="A263">
        <f ca="1"/>
        <v>62238</v>
      </c>
      <c r="B263" t="str">
        <f ca="1"/>
        <v>EA 74484 / No60K - US-50 E. Carson City (DOC 11/26) - Dennis F. New Project</v>
      </c>
      <c r="C263" t="str">
        <f ca="1"/>
        <v>Actively Working</v>
      </c>
      <c r="D263" t="str">
        <f ca="1"/>
        <v>Doc Design</v>
      </c>
      <c r="E263" t="str">
        <f ca="1"/>
        <v>Alesha Jackson &lt;ajackson@dot.nv.gov&gt;</v>
      </c>
      <c r="F263" t="str">
        <f ca="1"/>
        <v>Signals Lighting and ITS</v>
      </c>
      <c r="G263" t="str">
        <f ca="1"/>
        <v>ITS Devices Added to Spreadsheet</v>
      </c>
      <c r="H263" t="str">
        <f ca="1"/>
        <v>New</v>
      </c>
      <c r="I263">
        <f ca="1"/>
        <v>0</v>
      </c>
      <c r="J263">
        <f ca="1"/>
        <v>0</v>
      </c>
      <c r="K263">
        <f ca="1"/>
        <v>16.5</v>
      </c>
      <c r="L263">
        <f ca="1"/>
        <v>0</v>
      </c>
      <c r="M263">
        <f ca="1"/>
        <v>16.5</v>
      </c>
      <c r="N263" s="3">
        <f ca="1"/>
        <v>46152.520833333343</v>
      </c>
      <c r="O263" t="b">
        <f ca="1"/>
        <v>1</v>
      </c>
      <c r="P263" cm="1">
        <f t="array" aca="1" ref="P263" ca="1">SUMPRODUCT(--('upcoming sprint dates'!B:B &lt;= N263), --('upcoming sprint dates'!B:B &gt;= TODAY()))</f>
        <v>24</v>
      </c>
      <c r="Q263">
        <f ca="1">SUM($J$2:J263)</f>
        <v>421</v>
      </c>
    </row>
    <row r="264" spans="1:17" x14ac:dyDescent="0.2">
      <c r="A264">
        <f ca="1"/>
        <v>62238</v>
      </c>
      <c r="B264" t="str">
        <f ca="1"/>
        <v>EA 74484 / No60K - US-50 E. Carson City (DOC 11/26) - Dennis F. New Project</v>
      </c>
      <c r="C264" t="str">
        <f ca="1"/>
        <v>Actively Working</v>
      </c>
      <c r="D264" t="str">
        <f ca="1"/>
        <v>Doc Design</v>
      </c>
      <c r="E264" t="str">
        <f ca="1"/>
        <v>Alesha Jackson &lt;ajackson@dot.nv.gov&gt;</v>
      </c>
      <c r="F264" t="str">
        <f ca="1"/>
        <v>Signals Lighting and ITS</v>
      </c>
      <c r="G264" t="str">
        <f ca="1"/>
        <v>Structure List &amp; Estimate</v>
      </c>
      <c r="H264" t="str">
        <f ca="1"/>
        <v>New</v>
      </c>
      <c r="I264">
        <f ca="1"/>
        <v>0</v>
      </c>
      <c r="J264">
        <f ca="1"/>
        <v>2</v>
      </c>
      <c r="K264">
        <f ca="1"/>
        <v>16.5</v>
      </c>
      <c r="L264">
        <f ca="1"/>
        <v>0</v>
      </c>
      <c r="M264">
        <f ca="1"/>
        <v>16.5</v>
      </c>
      <c r="N264" s="3">
        <f ca="1"/>
        <v>46152.520833333343</v>
      </c>
      <c r="O264" t="b">
        <f ca="1"/>
        <v>1</v>
      </c>
      <c r="P264" cm="1">
        <f t="array" aca="1" ref="P264" ca="1">SUMPRODUCT(--('upcoming sprint dates'!B:B &lt;= N264), --('upcoming sprint dates'!B:B &gt;= TODAY()))</f>
        <v>24</v>
      </c>
      <c r="Q264">
        <f ca="1">SUM($J$2:J264)</f>
        <v>423</v>
      </c>
    </row>
    <row r="265" spans="1:17" x14ac:dyDescent="0.2">
      <c r="A265">
        <f ca="1"/>
        <v>62238</v>
      </c>
      <c r="B265" t="str">
        <f ca="1"/>
        <v>EA 74484 / No60K - US-50 E. Carson City (DOC 11/26) - Dennis F. New Project</v>
      </c>
      <c r="C265" t="str">
        <f ca="1"/>
        <v>Actively Working</v>
      </c>
      <c r="D265" t="str">
        <f ca="1"/>
        <v>Doc Design</v>
      </c>
      <c r="E265" t="str">
        <f ca="1"/>
        <v>Alesha Jackson &lt;ajackson@dot.nv.gov&gt;</v>
      </c>
      <c r="F265" t="str">
        <f ca="1"/>
        <v>Signals Lighting and ITS</v>
      </c>
      <c r="G265" t="str">
        <f ca="1"/>
        <v>Address LGT IR Comments</v>
      </c>
      <c r="H265" t="str">
        <f ca="1"/>
        <v>New</v>
      </c>
      <c r="I265">
        <f ca="1"/>
        <v>0</v>
      </c>
      <c r="J265">
        <f ca="1"/>
        <v>2</v>
      </c>
      <c r="K265">
        <f ca="1"/>
        <v>16.5</v>
      </c>
      <c r="L265">
        <f ca="1"/>
        <v>0</v>
      </c>
      <c r="M265">
        <f ca="1"/>
        <v>16.5</v>
      </c>
      <c r="N265" s="3">
        <f ca="1"/>
        <v>46152.520833333343</v>
      </c>
      <c r="O265" t="b">
        <f ca="1"/>
        <v>1</v>
      </c>
      <c r="P265" cm="1">
        <f t="array" aca="1" ref="P265" ca="1">SUMPRODUCT(--('upcoming sprint dates'!B:B &lt;= N265), --('upcoming sprint dates'!B:B &gt;= TODAY()))</f>
        <v>24</v>
      </c>
      <c r="Q265">
        <f ca="1">SUM($J$2:J265)</f>
        <v>425</v>
      </c>
    </row>
    <row r="266" spans="1:17" x14ac:dyDescent="0.2">
      <c r="A266">
        <f ca="1"/>
        <v>62238</v>
      </c>
      <c r="B266" t="str">
        <f ca="1"/>
        <v>EA 74484 / No60K - US-50 E. Carson City (DOC 11/26) - Dennis F. New Project</v>
      </c>
      <c r="C266" t="str">
        <f ca="1"/>
        <v>Actively Working</v>
      </c>
      <c r="D266" t="str">
        <f ca="1"/>
        <v>Doc Design</v>
      </c>
      <c r="E266" t="str">
        <f ca="1"/>
        <v>Alesha Jackson &lt;ajackson@dot.nv.gov&gt;</v>
      </c>
      <c r="F266" t="str">
        <f ca="1"/>
        <v>Signals Lighting and ITS</v>
      </c>
      <c r="G266" t="str">
        <f ca="1"/>
        <v>Accept/Reject PS&amp;E Shared Review comments</v>
      </c>
      <c r="H266" t="str">
        <f ca="1"/>
        <v>New</v>
      </c>
      <c r="I266">
        <f ca="1"/>
        <v>0</v>
      </c>
      <c r="J266">
        <f ca="1"/>
        <v>1</v>
      </c>
      <c r="K266">
        <f ca="1"/>
        <v>16.5</v>
      </c>
      <c r="L266">
        <f ca="1"/>
        <v>0</v>
      </c>
      <c r="M266">
        <f ca="1"/>
        <v>16.5</v>
      </c>
      <c r="N266" s="3">
        <f ca="1"/>
        <v>46152.520833333343</v>
      </c>
      <c r="O266" t="b">
        <f ca="1"/>
        <v>1</v>
      </c>
      <c r="P266" cm="1">
        <f t="array" aca="1" ref="P266" ca="1">SUMPRODUCT(--('upcoming sprint dates'!B:B &lt;= N266), --('upcoming sprint dates'!B:B &gt;= TODAY()))</f>
        <v>24</v>
      </c>
      <c r="Q266">
        <f ca="1">SUM($J$2:J266)</f>
        <v>426</v>
      </c>
    </row>
    <row r="267" spans="1:17" x14ac:dyDescent="0.2">
      <c r="A267">
        <f ca="1"/>
        <v>62238</v>
      </c>
      <c r="B267" t="str">
        <f ca="1"/>
        <v>EA 74484 / No60K - US-50 E. Carson City (DOC 11/26) - Dennis F. New Project</v>
      </c>
      <c r="C267" t="str">
        <f ca="1"/>
        <v>Actively Working</v>
      </c>
      <c r="D267" t="str">
        <f ca="1"/>
        <v>Post Doc Design</v>
      </c>
      <c r="E267" t="str">
        <f ca="1"/>
        <v>Alesha Jackson &lt;ajackson@dot.nv.gov&gt;</v>
      </c>
      <c r="F267" t="str">
        <f ca="1"/>
        <v>Signals Lighting and ITS</v>
      </c>
      <c r="G267" t="str">
        <f ca="1"/>
        <v>Project Design Closeout</v>
      </c>
      <c r="H267" t="str">
        <f ca="1"/>
        <v>New</v>
      </c>
      <c r="I267">
        <f ca="1"/>
        <v>0</v>
      </c>
      <c r="J267">
        <f ca="1"/>
        <v>0.5</v>
      </c>
      <c r="K267">
        <f ca="1"/>
        <v>6</v>
      </c>
      <c r="L267">
        <f ca="1"/>
        <v>0</v>
      </c>
      <c r="M267">
        <f ca="1"/>
        <v>6</v>
      </c>
      <c r="N267" s="3">
        <f ca="1"/>
        <v>46152.520833333343</v>
      </c>
      <c r="O267" t="b">
        <f ca="1"/>
        <v>1</v>
      </c>
      <c r="P267" cm="1">
        <f t="array" aca="1" ref="P267" ca="1">SUMPRODUCT(--('upcoming sprint dates'!B:B &lt;= N267), --('upcoming sprint dates'!B:B &gt;= TODAY()))</f>
        <v>24</v>
      </c>
      <c r="Q267">
        <f ca="1">SUM($J$2:J267)</f>
        <v>426.5</v>
      </c>
    </row>
    <row r="268" spans="1:17" x14ac:dyDescent="0.2">
      <c r="A268">
        <f ca="1"/>
        <v>62238</v>
      </c>
      <c r="B268" t="str">
        <f ca="1"/>
        <v>EA 74484 / No60K - US-50 E. Carson City (DOC 11/26) - Dennis F. New Project</v>
      </c>
      <c r="C268" t="str">
        <f ca="1"/>
        <v>Actively Working</v>
      </c>
      <c r="D268" t="str">
        <f ca="1"/>
        <v>Post Doc Design</v>
      </c>
      <c r="E268" t="str">
        <f ca="1"/>
        <v>Alesha Jackson &lt;ajackson@dot.nv.gov&gt;</v>
      </c>
      <c r="F268" t="str">
        <f ca="1"/>
        <v>Signals Lighting and ITS</v>
      </c>
      <c r="G268" t="str">
        <f ca="1"/>
        <v>BRAT Report Review</v>
      </c>
      <c r="H268" t="str">
        <f ca="1"/>
        <v>New</v>
      </c>
      <c r="I268">
        <f ca="1"/>
        <v>0</v>
      </c>
      <c r="J268">
        <f ca="1"/>
        <v>0.5</v>
      </c>
      <c r="K268">
        <f ca="1"/>
        <v>6</v>
      </c>
      <c r="L268">
        <f ca="1"/>
        <v>0</v>
      </c>
      <c r="M268">
        <f ca="1"/>
        <v>6</v>
      </c>
      <c r="N268" s="3">
        <f ca="1"/>
        <v>46152.520833333343</v>
      </c>
      <c r="O268" t="b">
        <f ca="1"/>
        <v>1</v>
      </c>
      <c r="P268" cm="1">
        <f t="array" aca="1" ref="P268" ca="1">SUMPRODUCT(--('upcoming sprint dates'!B:B &lt;= N268), --('upcoming sprint dates'!B:B &gt;= TODAY()))</f>
        <v>24</v>
      </c>
      <c r="Q268">
        <f ca="1">SUM($J$2:J268)</f>
        <v>427</v>
      </c>
    </row>
    <row r="269" spans="1:17" x14ac:dyDescent="0.2">
      <c r="A269">
        <f ca="1"/>
        <v>62238</v>
      </c>
      <c r="B269" t="str">
        <f ca="1"/>
        <v>EA 74484 / No60K - US-50 E. Carson City (DOC 11/26) - Dennis F. New Project</v>
      </c>
      <c r="C269" t="str">
        <f ca="1"/>
        <v>Actively Working</v>
      </c>
      <c r="D269" t="str">
        <f ca="1"/>
        <v>Post Doc Design</v>
      </c>
      <c r="E269" t="str">
        <f ca="1"/>
        <v>Alesha Jackson &lt;ajackson@dot.nv.gov&gt;</v>
      </c>
      <c r="F269" t="str">
        <f ca="1"/>
        <v>Signals Lighting and ITS</v>
      </c>
      <c r="G269" t="str">
        <f ca="1"/>
        <v>DRAFT Change Order</v>
      </c>
      <c r="H269" t="str">
        <f ca="1"/>
        <v>New</v>
      </c>
      <c r="I269">
        <f ca="1"/>
        <v>0</v>
      </c>
      <c r="J269">
        <f ca="1"/>
        <v>1</v>
      </c>
      <c r="K269">
        <f ca="1"/>
        <v>6</v>
      </c>
      <c r="L269">
        <f ca="1"/>
        <v>0</v>
      </c>
      <c r="M269">
        <f ca="1"/>
        <v>6</v>
      </c>
      <c r="N269" s="3">
        <f ca="1"/>
        <v>46152.520833333343</v>
      </c>
      <c r="O269" t="b">
        <f ca="1"/>
        <v>1</v>
      </c>
      <c r="P269" cm="1">
        <f t="array" aca="1" ref="P269" ca="1">SUMPRODUCT(--('upcoming sprint dates'!B:B &lt;= N269), --('upcoming sprint dates'!B:B &gt;= TODAY()))</f>
        <v>24</v>
      </c>
      <c r="Q269">
        <f ca="1">SUM($J$2:J269)</f>
        <v>428</v>
      </c>
    </row>
    <row r="270" spans="1:17" x14ac:dyDescent="0.2">
      <c r="A270">
        <f ca="1"/>
        <v>62238</v>
      </c>
      <c r="B270" t="str">
        <f ca="1"/>
        <v>EA 74484 / No60K - US-50 E. Carson City (DOC 11/26) - Dennis F. New Project</v>
      </c>
      <c r="C270" t="str">
        <f ca="1"/>
        <v>Actively Working</v>
      </c>
      <c r="D270" t="str">
        <f ca="1"/>
        <v>Post Doc Design</v>
      </c>
      <c r="E270" t="str">
        <f ca="1"/>
        <v>Alesha Jackson &lt;ajackson@dot.nv.gov&gt;</v>
      </c>
      <c r="F270" t="str">
        <f ca="1"/>
        <v>Signals Lighting and ITS</v>
      </c>
      <c r="G270" t="str">
        <f ca="1"/>
        <v>Bid item review for Change Order</v>
      </c>
      <c r="H270" t="str">
        <f ca="1"/>
        <v>New</v>
      </c>
      <c r="I270">
        <f ca="1"/>
        <v>0</v>
      </c>
      <c r="J270">
        <f ca="1"/>
        <v>2</v>
      </c>
      <c r="K270">
        <f ca="1"/>
        <v>6</v>
      </c>
      <c r="L270">
        <f ca="1"/>
        <v>0</v>
      </c>
      <c r="M270">
        <f ca="1"/>
        <v>6</v>
      </c>
      <c r="N270" s="3">
        <f ca="1"/>
        <v>46152.520833333343</v>
      </c>
      <c r="O270" t="b">
        <f ca="1"/>
        <v>1</v>
      </c>
      <c r="P270" cm="1">
        <f t="array" aca="1" ref="P270" ca="1">SUMPRODUCT(--('upcoming sprint dates'!B:B &lt;= N270), --('upcoming sprint dates'!B:B &gt;= TODAY()))</f>
        <v>24</v>
      </c>
      <c r="Q270">
        <f ca="1">SUM($J$2:J270)</f>
        <v>430</v>
      </c>
    </row>
    <row r="271" spans="1:17" x14ac:dyDescent="0.2">
      <c r="A271">
        <f ca="1"/>
        <v>62238</v>
      </c>
      <c r="B271" t="str">
        <f ca="1"/>
        <v>EA 74484 / No60K - US-50 E. Carson City (DOC 11/26) - Dennis F. New Project</v>
      </c>
      <c r="C271" t="str">
        <f ca="1"/>
        <v>Actively Working</v>
      </c>
      <c r="D271" t="str">
        <f ca="1"/>
        <v>Post Doc Design</v>
      </c>
      <c r="E271" t="str">
        <f ca="1"/>
        <v>Alesha Jackson &lt;ajackson@dot.nv.gov&gt;</v>
      </c>
      <c r="F271" t="str">
        <f ca="1"/>
        <v>Signals Lighting and ITS</v>
      </c>
      <c r="G271" t="str">
        <f ca="1"/>
        <v>Finalize Change Order</v>
      </c>
      <c r="H271" t="str">
        <f ca="1"/>
        <v>New</v>
      </c>
      <c r="I271">
        <f ca="1"/>
        <v>0</v>
      </c>
      <c r="J271">
        <f ca="1"/>
        <v>2</v>
      </c>
      <c r="K271">
        <f ca="1"/>
        <v>6</v>
      </c>
      <c r="L271">
        <f ca="1"/>
        <v>0</v>
      </c>
      <c r="M271">
        <f ca="1"/>
        <v>6</v>
      </c>
      <c r="N271" s="3">
        <f ca="1"/>
        <v>46152.520833333343</v>
      </c>
      <c r="O271" t="b">
        <f ca="1"/>
        <v>1</v>
      </c>
      <c r="P271" cm="1">
        <f t="array" aca="1" ref="P271" ca="1">SUMPRODUCT(--('upcoming sprint dates'!B:B &lt;= N271), --('upcoming sprint dates'!B:B &gt;= TODAY()))</f>
        <v>24</v>
      </c>
      <c r="Q271">
        <f ca="1">SUM($J$2:J271)</f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15E9-82CB-E247-8EE2-DF2C414F7D22}">
  <sheetPr codeName="Sheet3"/>
  <dimension ref="A1:A2"/>
  <sheetViews>
    <sheetView tabSelected="1" workbookViewId="0">
      <selection activeCell="H3" sqref="H3"/>
    </sheetView>
  </sheetViews>
  <sheetFormatPr baseColWidth="10" defaultRowHeight="15" x14ac:dyDescent="0.2"/>
  <sheetData>
    <row r="1" spans="1:1" x14ac:dyDescent="0.2">
      <c r="A1" t="e" cm="1">
        <f t="array" ref="A1">MATCH(TRUE, Anchor [1]Projects!Q2:Q1000&gt;55, 0) + 1</f>
        <v>#NAME?</v>
      </c>
    </row>
    <row r="2" spans="1:1" x14ac:dyDescent="0.2">
      <c r="A2" t="e" cm="1">
        <f t="array" ref="A2">IF(ROW(A1) &lt; $A$1, INDEX(Sheet1!A:A, ROW(A1)), "")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B583-BF57-7540-8A13-CC5762E6AA8F}">
  <sheetPr codeName="Sheet4"/>
  <dimension ref="A1:Q236"/>
  <sheetViews>
    <sheetView workbookViewId="0">
      <selection activeCell="Q2" sqref="Q2"/>
    </sheetView>
  </sheetViews>
  <sheetFormatPr baseColWidth="10" defaultRowHeight="15" x14ac:dyDescent="0.2"/>
  <cols>
    <col min="9" max="9" width="24.5" customWidth="1"/>
    <col min="14" max="14" width="10.83203125" style="3"/>
  </cols>
  <sheetData>
    <row r="1" spans="1:17" x14ac:dyDescent="0.2">
      <c r="A1" t="str" cm="1">
        <f t="array" aca="1" ref="A1:O236" ca="1">_xlfn.VSTACK(Sheet1!A1:O1, _xlfn._xlws.FILTER(Sheet1!A2:O1000, (Sheet1!O2:O1000=FALSE) * (Sheet1!N2:N1000&lt;&gt;"") * (Sheet1!N2:N1000&gt;TODAY()) ))</f>
        <v>Project_ID</v>
      </c>
      <c r="B1" t="str">
        <f ca="1"/>
        <v>Project_title</v>
      </c>
      <c r="C1" t="str">
        <f ca="1"/>
        <v>Project_state</v>
      </c>
      <c r="D1" t="str">
        <f ca="1"/>
        <v>Epic_Title</v>
      </c>
      <c r="E1" t="str">
        <f ca="1"/>
        <v>Project_Assigned_To</v>
      </c>
      <c r="F1" t="str">
        <f ca="1"/>
        <v>Iteration Path</v>
      </c>
      <c r="G1" t="str">
        <f ca="1"/>
        <v>PBI_Title</v>
      </c>
      <c r="H1" t="str">
        <f ca="1"/>
        <v>PBI_State</v>
      </c>
      <c r="I1" t="str">
        <f ca="1"/>
        <v>PBI_Assigned_To</v>
      </c>
      <c r="J1" t="str">
        <f ca="1"/>
        <v>PBI_Efforts</v>
      </c>
      <c r="K1" t="str">
        <f ca="1"/>
        <v>Epic_TotalEfforts</v>
      </c>
      <c r="L1" t="str">
        <f ca="1"/>
        <v>Epic_Completed_Efforts</v>
      </c>
      <c r="M1" t="str">
        <f ca="1"/>
        <v>Epic_Pending_Efforts</v>
      </c>
      <c r="N1" s="3" t="str">
        <f ca="1"/>
        <v>Due_Date</v>
      </c>
      <c r="O1" t="str">
        <f ca="1"/>
        <v>Anchor Project</v>
      </c>
      <c r="P1" t="s">
        <v>542</v>
      </c>
      <c r="Q1" t="s">
        <v>545</v>
      </c>
    </row>
    <row r="2" spans="1:17" x14ac:dyDescent="0.2">
      <c r="A2">
        <f ca="1"/>
        <v>46368</v>
      </c>
      <c r="B2" t="str">
        <f ca="1"/>
        <v>EA 74346 - EA 69981 - US 50, Fallon, 3R - PH2</v>
      </c>
      <c r="C2" t="str">
        <f ca="1"/>
        <v>Actively Working</v>
      </c>
      <c r="D2" t="str">
        <f ca="1"/>
        <v>QA/QC Design</v>
      </c>
      <c r="E2" t="str">
        <f ca="1"/>
        <v>Pete Rosenberg &lt;PRosenberg@dot.nv.gov&gt;</v>
      </c>
      <c r="F2" t="str">
        <f ca="1"/>
        <v>Signals Lighting and ITS</v>
      </c>
      <c r="G2" t="str">
        <f ca="1"/>
        <v>Clean up schedules</v>
      </c>
      <c r="H2" t="str">
        <f ca="1"/>
        <v>New</v>
      </c>
      <c r="I2" t="str">
        <f ca="1"/>
        <v>Pete Rosenberg &lt;PRosenberg@dot.nv.gov&gt;</v>
      </c>
      <c r="J2">
        <f ca="1"/>
        <v>2</v>
      </c>
      <c r="K2">
        <f ca="1"/>
        <v>36</v>
      </c>
      <c r="L2">
        <f ca="1"/>
        <v>2</v>
      </c>
      <c r="M2">
        <f ca="1"/>
        <v>34</v>
      </c>
      <c r="N2" s="3">
        <f ca="1"/>
        <v>45558.520833333343</v>
      </c>
      <c r="O2" t="b">
        <f ca="1"/>
        <v>0</v>
      </c>
      <c r="P2" cm="1">
        <f t="array" aca="1" ref="P2" ca="1">SUMPRODUCT(--('upcoming sprint dates'!B:B &lt;= N2), --('upcoming sprint dates'!B:B &gt;= TODAY()))</f>
        <v>4</v>
      </c>
      <c r="Q2">
        <f ca="1">SUM($J$2:J2)</f>
        <v>2</v>
      </c>
    </row>
    <row r="3" spans="1:17" x14ac:dyDescent="0.2">
      <c r="A3">
        <f ca="1"/>
        <v>46368</v>
      </c>
      <c r="B3" t="str">
        <f ca="1"/>
        <v>EA 74346 - EA 69981 - US 50, Fallon, 3R - PH2</v>
      </c>
      <c r="C3" t="str">
        <f ca="1"/>
        <v>Actively Working</v>
      </c>
      <c r="D3" t="str">
        <f ca="1"/>
        <v>QA/QC Design</v>
      </c>
      <c r="E3" t="str">
        <f ca="1"/>
        <v>Pete Rosenberg &lt;PRosenberg@dot.nv.gov&gt;</v>
      </c>
      <c r="F3" t="str">
        <f ca="1"/>
        <v>Signals Lighting and ITS</v>
      </c>
      <c r="G3" t="str">
        <f ca="1"/>
        <v>PS&amp;E Shared Review (need A/C review)</v>
      </c>
      <c r="H3" t="str">
        <f ca="1"/>
        <v>New</v>
      </c>
      <c r="I3">
        <f ca="1"/>
        <v>0</v>
      </c>
      <c r="J3">
        <f ca="1"/>
        <v>1</v>
      </c>
      <c r="K3">
        <f ca="1"/>
        <v>36</v>
      </c>
      <c r="L3">
        <f ca="1"/>
        <v>2</v>
      </c>
      <c r="M3">
        <f ca="1"/>
        <v>34</v>
      </c>
      <c r="N3" s="3">
        <f ca="1"/>
        <v>45558.520833333343</v>
      </c>
      <c r="O3" t="b">
        <f ca="1"/>
        <v>0</v>
      </c>
      <c r="P3" cm="1">
        <f t="array" aca="1" ref="P3" ca="1">SUMPRODUCT(--('upcoming sprint dates'!B:B &lt;= N3), --('upcoming sprint dates'!B:B &gt;= TODAY()))</f>
        <v>4</v>
      </c>
      <c r="Q3">
        <f ca="1">SUM($J$2:J3)</f>
        <v>3</v>
      </c>
    </row>
    <row r="4" spans="1:17" x14ac:dyDescent="0.2">
      <c r="A4">
        <f ca="1"/>
        <v>46368</v>
      </c>
      <c r="B4" t="str">
        <f ca="1"/>
        <v>EA 74346 - EA 69981 - US 50, Fallon, 3R - PH2</v>
      </c>
      <c r="C4" t="str">
        <f ca="1"/>
        <v>Actively Working</v>
      </c>
      <c r="D4" t="str">
        <f ca="1"/>
        <v>QA/QC Design</v>
      </c>
      <c r="E4" t="str">
        <f ca="1"/>
        <v>Pete Rosenberg &lt;PRosenberg@dot.nv.gov&gt;</v>
      </c>
      <c r="F4" t="str">
        <f ca="1"/>
        <v>Signals Lighting and ITS</v>
      </c>
      <c r="G4" t="str">
        <f ca="1"/>
        <v>Provide PS&amp;E Shared Review Comments</v>
      </c>
      <c r="H4" t="str">
        <f ca="1"/>
        <v>New</v>
      </c>
      <c r="I4">
        <f ca="1"/>
        <v>0</v>
      </c>
      <c r="J4">
        <f ca="1"/>
        <v>2</v>
      </c>
      <c r="K4">
        <f ca="1"/>
        <v>36</v>
      </c>
      <c r="L4">
        <f ca="1"/>
        <v>2</v>
      </c>
      <c r="M4">
        <f ca="1"/>
        <v>34</v>
      </c>
      <c r="N4" s="3">
        <f ca="1"/>
        <v>45558.520833333343</v>
      </c>
      <c r="O4" t="b">
        <f ca="1"/>
        <v>0</v>
      </c>
      <c r="P4" cm="1">
        <f t="array" aca="1" ref="P4" ca="1">SUMPRODUCT(--('upcoming sprint dates'!B:B &lt;= N4), --('upcoming sprint dates'!B:B &gt;= TODAY()))</f>
        <v>4</v>
      </c>
      <c r="Q4">
        <f ca="1">SUM($J$2:J4)</f>
        <v>5</v>
      </c>
    </row>
    <row r="5" spans="1:17" x14ac:dyDescent="0.2">
      <c r="A5">
        <f ca="1"/>
        <v>46368</v>
      </c>
      <c r="B5" t="str">
        <f ca="1"/>
        <v>EA 74346 - EA 69981 - US 50, Fallon, 3R - PH2</v>
      </c>
      <c r="C5" t="str">
        <f ca="1"/>
        <v>Actively Working</v>
      </c>
      <c r="D5" t="str">
        <f ca="1"/>
        <v>QA/QC Design</v>
      </c>
      <c r="E5" t="str">
        <f ca="1"/>
        <v>Pete Rosenberg &lt;PRosenberg@dot.nv.gov&gt;</v>
      </c>
      <c r="F5" t="str">
        <f ca="1"/>
        <v>Signals Lighting and ITS</v>
      </c>
      <c r="G5" t="str">
        <f ca="1"/>
        <v>Lighting Address Internal Review Comments</v>
      </c>
      <c r="H5" t="str">
        <f ca="1"/>
        <v>New</v>
      </c>
      <c r="I5">
        <f ca="1"/>
        <v>0</v>
      </c>
      <c r="J5">
        <f ca="1"/>
        <v>4</v>
      </c>
      <c r="K5">
        <f ca="1"/>
        <v>36</v>
      </c>
      <c r="L5">
        <f ca="1"/>
        <v>2</v>
      </c>
      <c r="M5">
        <f ca="1"/>
        <v>34</v>
      </c>
      <c r="N5" s="3">
        <f ca="1"/>
        <v>45558.520833333343</v>
      </c>
      <c r="O5" t="b">
        <f ca="1"/>
        <v>0</v>
      </c>
      <c r="P5" cm="1">
        <f t="array" aca="1" ref="P5" ca="1">SUMPRODUCT(--('upcoming sprint dates'!B:B &lt;= N5), --('upcoming sprint dates'!B:B &gt;= TODAY()))</f>
        <v>4</v>
      </c>
      <c r="Q5">
        <f ca="1">SUM($J$2:J5)</f>
        <v>9</v>
      </c>
    </row>
    <row r="6" spans="1:17" x14ac:dyDescent="0.2">
      <c r="A6">
        <f ca="1"/>
        <v>46368</v>
      </c>
      <c r="B6" t="str">
        <f ca="1"/>
        <v>EA 74346 - EA 69981 - US 50, Fallon, 3R - PH2</v>
      </c>
      <c r="C6" t="str">
        <f ca="1"/>
        <v>Actively Working</v>
      </c>
      <c r="D6" t="str">
        <f ca="1"/>
        <v>QA/QC Design</v>
      </c>
      <c r="E6" t="str">
        <f ca="1"/>
        <v>Pete Rosenberg &lt;PRosenberg@dot.nv.gov&gt;</v>
      </c>
      <c r="F6" t="str">
        <f ca="1"/>
        <v>Signals Lighting and ITS</v>
      </c>
      <c r="G6" t="str">
        <f ca="1"/>
        <v>Lighting Address Shared Review Comments</v>
      </c>
      <c r="H6" t="str">
        <f ca="1"/>
        <v>New</v>
      </c>
      <c r="I6">
        <f ca="1"/>
        <v>0</v>
      </c>
      <c r="J6">
        <f ca="1"/>
        <v>2</v>
      </c>
      <c r="K6">
        <f ca="1"/>
        <v>36</v>
      </c>
      <c r="L6">
        <f ca="1"/>
        <v>2</v>
      </c>
      <c r="M6">
        <f ca="1"/>
        <v>34</v>
      </c>
      <c r="N6" s="3">
        <f ca="1"/>
        <v>45558.520833333343</v>
      </c>
      <c r="O6" t="b">
        <f ca="1"/>
        <v>0</v>
      </c>
      <c r="P6" cm="1">
        <f t="array" aca="1" ref="P6" ca="1">SUMPRODUCT(--('upcoming sprint dates'!B:B &lt;= N6), --('upcoming sprint dates'!B:B &gt;= TODAY()))</f>
        <v>4</v>
      </c>
      <c r="Q6">
        <f ca="1">SUM($J$2:J6)</f>
        <v>11</v>
      </c>
    </row>
    <row r="7" spans="1:17" x14ac:dyDescent="0.2">
      <c r="A7">
        <f ca="1"/>
        <v>46368</v>
      </c>
      <c r="B7" t="str">
        <f ca="1"/>
        <v>EA 74346 - EA 69981 - US 50, Fallon, 3R - PH2</v>
      </c>
      <c r="C7" t="str">
        <f ca="1"/>
        <v>Actively Working</v>
      </c>
      <c r="D7" t="str">
        <f ca="1"/>
        <v>QA/QC Design</v>
      </c>
      <c r="E7" t="str">
        <f ca="1"/>
        <v>Pete Rosenberg &lt;PRosenberg@dot.nv.gov&gt;</v>
      </c>
      <c r="F7" t="str">
        <f ca="1"/>
        <v>Signals Lighting and ITS</v>
      </c>
      <c r="G7" t="str">
        <f ca="1"/>
        <v>Signal Address Shared Review Comments</v>
      </c>
      <c r="H7" t="str">
        <f ca="1"/>
        <v>New</v>
      </c>
      <c r="I7">
        <f ca="1"/>
        <v>0</v>
      </c>
      <c r="J7">
        <f ca="1"/>
        <v>2</v>
      </c>
      <c r="K7">
        <f ca="1"/>
        <v>36</v>
      </c>
      <c r="L7">
        <f ca="1"/>
        <v>2</v>
      </c>
      <c r="M7">
        <f ca="1"/>
        <v>34</v>
      </c>
      <c r="N7" s="3">
        <f ca="1"/>
        <v>45558.520833333343</v>
      </c>
      <c r="O7" t="b">
        <f ca="1"/>
        <v>0</v>
      </c>
      <c r="P7" cm="1">
        <f t="array" aca="1" ref="P7" ca="1">SUMPRODUCT(--('upcoming sprint dates'!B:B &lt;= N7), --('upcoming sprint dates'!B:B &gt;= TODAY()))</f>
        <v>4</v>
      </c>
      <c r="Q7">
        <f ca="1">SUM($J$2:J7)</f>
        <v>13</v>
      </c>
    </row>
    <row r="8" spans="1:17" x14ac:dyDescent="0.2">
      <c r="A8">
        <f ca="1"/>
        <v>46368</v>
      </c>
      <c r="B8" t="str">
        <f ca="1"/>
        <v>EA 74346 - EA 69981 - US 50, Fallon, 3R - PH2</v>
      </c>
      <c r="C8" t="str">
        <f ca="1"/>
        <v>Actively Working</v>
      </c>
      <c r="D8" t="str">
        <f ca="1"/>
        <v>QA/QC Design</v>
      </c>
      <c r="E8" t="str">
        <f ca="1"/>
        <v>Pete Rosenberg &lt;PRosenberg@dot.nv.gov&gt;</v>
      </c>
      <c r="F8" t="str">
        <f ca="1"/>
        <v>Signals Lighting and ITS</v>
      </c>
      <c r="G8" t="str">
        <f ca="1"/>
        <v>Signal Address Internal Review Comments</v>
      </c>
      <c r="H8" t="str">
        <f ca="1"/>
        <v>New</v>
      </c>
      <c r="I8">
        <f ca="1"/>
        <v>0</v>
      </c>
      <c r="J8">
        <f ca="1"/>
        <v>4</v>
      </c>
      <c r="K8">
        <f ca="1"/>
        <v>36</v>
      </c>
      <c r="L8">
        <f ca="1"/>
        <v>2</v>
      </c>
      <c r="M8">
        <f ca="1"/>
        <v>34</v>
      </c>
      <c r="N8" s="3">
        <f ca="1"/>
        <v>45558.520833333343</v>
      </c>
      <c r="O8" t="b">
        <f ca="1"/>
        <v>0</v>
      </c>
      <c r="P8" cm="1">
        <f t="array" aca="1" ref="P8" ca="1">SUMPRODUCT(--('upcoming sprint dates'!B:B &lt;= N8), --('upcoming sprint dates'!B:B &gt;= TODAY()))</f>
        <v>4</v>
      </c>
      <c r="Q8">
        <f ca="1">SUM($J$2:J8)</f>
        <v>17</v>
      </c>
    </row>
    <row r="9" spans="1:17" x14ac:dyDescent="0.2">
      <c r="A9">
        <f ca="1"/>
        <v>46368</v>
      </c>
      <c r="B9" t="str">
        <f ca="1"/>
        <v>EA 74346 - EA 69981 - US 50, Fallon, 3R - PH2</v>
      </c>
      <c r="C9" t="str">
        <f ca="1"/>
        <v>Actively Working</v>
      </c>
      <c r="D9" t="str">
        <f ca="1"/>
        <v>QA/QC Design</v>
      </c>
      <c r="E9" t="str">
        <f ca="1"/>
        <v>Pete Rosenberg &lt;PRosenberg@dot.nv.gov&gt;</v>
      </c>
      <c r="F9" t="str">
        <f ca="1"/>
        <v>Signals Lighting and ITS</v>
      </c>
      <c r="G9" t="str">
        <f ca="1"/>
        <v>QA/QC Estimate</v>
      </c>
      <c r="H9" t="str">
        <f ca="1"/>
        <v>New</v>
      </c>
      <c r="I9">
        <f ca="1"/>
        <v>0</v>
      </c>
      <c r="J9">
        <f ca="1"/>
        <v>1</v>
      </c>
      <c r="K9">
        <f ca="1"/>
        <v>36</v>
      </c>
      <c r="L9">
        <f ca="1"/>
        <v>2</v>
      </c>
      <c r="M9">
        <f ca="1"/>
        <v>34</v>
      </c>
      <c r="N9" s="3">
        <f ca="1"/>
        <v>45558.520833333343</v>
      </c>
      <c r="O9" t="b">
        <f ca="1"/>
        <v>0</v>
      </c>
      <c r="P9" cm="1">
        <f t="array" aca="1" ref="P9" ca="1">SUMPRODUCT(--('upcoming sprint dates'!B:B &lt;= N9), --('upcoming sprint dates'!B:B &gt;= TODAY()))</f>
        <v>4</v>
      </c>
      <c r="Q9">
        <f ca="1">SUM($J$2:J9)</f>
        <v>18</v>
      </c>
    </row>
    <row r="10" spans="1:17" x14ac:dyDescent="0.2">
      <c r="A10">
        <f ca="1"/>
        <v>46368</v>
      </c>
      <c r="B10" t="str">
        <f ca="1"/>
        <v>EA 74346 - EA 69981 - US 50, Fallon, 3R - PH2</v>
      </c>
      <c r="C10" t="str">
        <f ca="1"/>
        <v>Actively Working</v>
      </c>
      <c r="D10" t="str">
        <f ca="1"/>
        <v>QA/QC Design</v>
      </c>
      <c r="E10" t="str">
        <f ca="1"/>
        <v>Pete Rosenberg &lt;PRosenberg@dot.nv.gov&gt;</v>
      </c>
      <c r="F10" t="str">
        <f ca="1"/>
        <v>Signals Lighting and ITS</v>
      </c>
      <c r="G10" t="str">
        <f ca="1"/>
        <v>QA/QC Structure List</v>
      </c>
      <c r="H10" t="str">
        <f ca="1"/>
        <v>New</v>
      </c>
      <c r="I10">
        <f ca="1"/>
        <v>0</v>
      </c>
      <c r="J10">
        <f ca="1"/>
        <v>1</v>
      </c>
      <c r="K10">
        <f ca="1"/>
        <v>36</v>
      </c>
      <c r="L10">
        <f ca="1"/>
        <v>2</v>
      </c>
      <c r="M10">
        <f ca="1"/>
        <v>34</v>
      </c>
      <c r="N10" s="3">
        <f ca="1"/>
        <v>45558.520833333343</v>
      </c>
      <c r="O10" t="b">
        <f ca="1"/>
        <v>0</v>
      </c>
      <c r="P10" cm="1">
        <f t="array" aca="1" ref="P10" ca="1">SUMPRODUCT(--('upcoming sprint dates'!B:B &lt;= N10), --('upcoming sprint dates'!B:B &gt;= TODAY()))</f>
        <v>4</v>
      </c>
      <c r="Q10">
        <f ca="1">SUM($J$2:J10)</f>
        <v>19</v>
      </c>
    </row>
    <row r="11" spans="1:17" x14ac:dyDescent="0.2">
      <c r="A11">
        <f ca="1"/>
        <v>46368</v>
      </c>
      <c r="B11" t="str">
        <f ca="1"/>
        <v>EA 74346 - EA 69981 - US 50, Fallon, 3R - PH2</v>
      </c>
      <c r="C11" t="str">
        <f ca="1"/>
        <v>Actively Working</v>
      </c>
      <c r="D11" t="str">
        <f ca="1"/>
        <v>QA/QC Design</v>
      </c>
      <c r="E11" t="str">
        <f ca="1"/>
        <v>Pete Rosenberg &lt;PRosenberg@dot.nv.gov&gt;</v>
      </c>
      <c r="F11" t="str">
        <f ca="1"/>
        <v>Signals Lighting and ITS</v>
      </c>
      <c r="G11" t="str">
        <f ca="1"/>
        <v>QA/QC Compile and Submit (Review A/C)</v>
      </c>
      <c r="H11" t="str">
        <f ca="1"/>
        <v>New</v>
      </c>
      <c r="I11">
        <f ca="1"/>
        <v>0</v>
      </c>
      <c r="J11">
        <f ca="1"/>
        <v>2</v>
      </c>
      <c r="K11">
        <f ca="1"/>
        <v>36</v>
      </c>
      <c r="L11">
        <f ca="1"/>
        <v>2</v>
      </c>
      <c r="M11">
        <f ca="1"/>
        <v>34</v>
      </c>
      <c r="N11" s="3">
        <f ca="1"/>
        <v>45558.520833333343</v>
      </c>
      <c r="O11" t="b">
        <f ca="1"/>
        <v>0</v>
      </c>
      <c r="P11" cm="1">
        <f t="array" aca="1" ref="P11" ca="1">SUMPRODUCT(--('upcoming sprint dates'!B:B &lt;= N11), --('upcoming sprint dates'!B:B &gt;= TODAY()))</f>
        <v>4</v>
      </c>
      <c r="Q11">
        <f ca="1">SUM($J$2:J11)</f>
        <v>21</v>
      </c>
    </row>
    <row r="12" spans="1:17" x14ac:dyDescent="0.2">
      <c r="A12">
        <f ca="1"/>
        <v>46368</v>
      </c>
      <c r="B12" t="str">
        <f ca="1"/>
        <v>EA 74346 - EA 69981 - US 50, Fallon, 3R - PH2</v>
      </c>
      <c r="C12" t="str">
        <f ca="1"/>
        <v>Actively Working</v>
      </c>
      <c r="D12" t="str">
        <f ca="1"/>
        <v>QA/QC Design</v>
      </c>
      <c r="E12" t="str">
        <f ca="1"/>
        <v>Pete Rosenberg &lt;PRosenberg@dot.nv.gov&gt;</v>
      </c>
      <c r="F12" t="str">
        <f ca="1"/>
        <v>Signals Lighting and ITS</v>
      </c>
      <c r="G12" t="str">
        <f ca="1"/>
        <v>Confirm QC Comments on Intermediate Internal Review</v>
      </c>
      <c r="H12" t="str">
        <f ca="1"/>
        <v>New</v>
      </c>
      <c r="I12">
        <f ca="1"/>
        <v>0</v>
      </c>
      <c r="J12">
        <f ca="1"/>
        <v>2</v>
      </c>
      <c r="K12">
        <f ca="1"/>
        <v>36</v>
      </c>
      <c r="L12">
        <f ca="1"/>
        <v>2</v>
      </c>
      <c r="M12">
        <f ca="1"/>
        <v>34</v>
      </c>
      <c r="N12" s="3">
        <f ca="1"/>
        <v>45558.520833333343</v>
      </c>
      <c r="O12" t="b">
        <f ca="1"/>
        <v>0</v>
      </c>
      <c r="P12" cm="1">
        <f t="array" aca="1" ref="P12" ca="1">SUMPRODUCT(--('upcoming sprint dates'!B:B &lt;= N12), --('upcoming sprint dates'!B:B &gt;= TODAY()))</f>
        <v>4</v>
      </c>
      <c r="Q12">
        <f ca="1">SUM($J$2:J12)</f>
        <v>23</v>
      </c>
    </row>
    <row r="13" spans="1:17" x14ac:dyDescent="0.2">
      <c r="A13">
        <f ca="1"/>
        <v>46368</v>
      </c>
      <c r="B13" t="str">
        <f ca="1"/>
        <v>EA 74346 - EA 69981 - US 50, Fallon, 3R - PH2</v>
      </c>
      <c r="C13" t="str">
        <f ca="1"/>
        <v>Actively Working</v>
      </c>
      <c r="D13" t="str">
        <f ca="1"/>
        <v>QA/QC Design</v>
      </c>
      <c r="E13" t="str">
        <f ca="1"/>
        <v>Pete Rosenberg &lt;PRosenberg@dot.nv.gov&gt;</v>
      </c>
      <c r="F13" t="str">
        <f ca="1"/>
        <v>Signals Lighting and ITS</v>
      </c>
      <c r="G13" t="str">
        <f ca="1"/>
        <v>Confirm Specs review comments - QAQC Submittal</v>
      </c>
      <c r="H13" t="str">
        <f ca="1"/>
        <v>New</v>
      </c>
      <c r="I13">
        <f ca="1"/>
        <v>0</v>
      </c>
      <c r="J13">
        <f ca="1"/>
        <v>1</v>
      </c>
      <c r="K13">
        <f ca="1"/>
        <v>36</v>
      </c>
      <c r="L13">
        <f ca="1"/>
        <v>2</v>
      </c>
      <c r="M13">
        <f ca="1"/>
        <v>34</v>
      </c>
      <c r="N13" s="3">
        <f ca="1"/>
        <v>45558.520833333343</v>
      </c>
      <c r="O13" t="b">
        <f ca="1"/>
        <v>0</v>
      </c>
      <c r="P13" cm="1">
        <f t="array" aca="1" ref="P13" ca="1">SUMPRODUCT(--('upcoming sprint dates'!B:B &lt;= N13), --('upcoming sprint dates'!B:B &gt;= TODAY()))</f>
        <v>4</v>
      </c>
      <c r="Q13">
        <f ca="1">SUM($J$2:J13)</f>
        <v>24</v>
      </c>
    </row>
    <row r="14" spans="1:17" x14ac:dyDescent="0.2">
      <c r="A14">
        <f ca="1"/>
        <v>46368</v>
      </c>
      <c r="B14" t="str">
        <f ca="1"/>
        <v>EA 74346 - EA 69981 - US 50, Fallon, 3R - PH2</v>
      </c>
      <c r="C14" t="str">
        <f ca="1"/>
        <v>Actively Working</v>
      </c>
      <c r="D14" t="str">
        <f ca="1"/>
        <v>QA/QC Design</v>
      </c>
      <c r="E14" t="str">
        <f ca="1"/>
        <v>Pete Rosenberg &lt;PRosenberg@dot.nv.gov&gt;</v>
      </c>
      <c r="F14" t="str">
        <f ca="1"/>
        <v>Signals Lighting and ITS</v>
      </c>
      <c r="G14" t="str">
        <f ca="1"/>
        <v>Accept/Reject Comments on QA/QC Internal Review</v>
      </c>
      <c r="H14" t="str">
        <f ca="1"/>
        <v>New</v>
      </c>
      <c r="I14">
        <f ca="1"/>
        <v>0</v>
      </c>
      <c r="J14">
        <f ca="1"/>
        <v>2</v>
      </c>
      <c r="K14">
        <f ca="1"/>
        <v>36</v>
      </c>
      <c r="L14">
        <f ca="1"/>
        <v>2</v>
      </c>
      <c r="M14">
        <f ca="1"/>
        <v>34</v>
      </c>
      <c r="N14" s="3">
        <f ca="1"/>
        <v>45558.520833333343</v>
      </c>
      <c r="O14" t="b">
        <f ca="1"/>
        <v>0</v>
      </c>
      <c r="P14" cm="1">
        <f t="array" aca="1" ref="P14" ca="1">SUMPRODUCT(--('upcoming sprint dates'!B:B &lt;= N14), --('upcoming sprint dates'!B:B &gt;= TODAY()))</f>
        <v>4</v>
      </c>
      <c r="Q14">
        <f ca="1">SUM($J$2:J14)</f>
        <v>26</v>
      </c>
    </row>
    <row r="15" spans="1:17" x14ac:dyDescent="0.2">
      <c r="A15">
        <f ca="1"/>
        <v>46368</v>
      </c>
      <c r="B15" t="str">
        <f ca="1"/>
        <v>EA 74346 - EA 69981 - US 50, Fallon, 3R - PH2</v>
      </c>
      <c r="C15" t="str">
        <f ca="1"/>
        <v>Actively Working</v>
      </c>
      <c r="D15" t="str">
        <f ca="1"/>
        <v>QA/QC Design</v>
      </c>
      <c r="E15" t="str">
        <f ca="1"/>
        <v>Pete Rosenberg &lt;PRosenberg@dot.nv.gov&gt;</v>
      </c>
      <c r="F15" t="str">
        <f ca="1"/>
        <v>Signals Lighting and ITS</v>
      </c>
      <c r="G15" t="str">
        <f ca="1"/>
        <v>QA/QC Internal Review</v>
      </c>
      <c r="H15" t="str">
        <f ca="1"/>
        <v>New</v>
      </c>
      <c r="I15">
        <f ca="1"/>
        <v>0</v>
      </c>
      <c r="J15">
        <f ca="1"/>
        <v>6</v>
      </c>
      <c r="K15">
        <f ca="1"/>
        <v>36</v>
      </c>
      <c r="L15">
        <f ca="1"/>
        <v>2</v>
      </c>
      <c r="M15">
        <f ca="1"/>
        <v>34</v>
      </c>
      <c r="N15" s="3">
        <f ca="1"/>
        <v>45558.520833333343</v>
      </c>
      <c r="O15" t="b">
        <f ca="1"/>
        <v>0</v>
      </c>
      <c r="P15" cm="1">
        <f t="array" aca="1" ref="P15" ca="1">SUMPRODUCT(--('upcoming sprint dates'!B:B &lt;= N15), --('upcoming sprint dates'!B:B &gt;= TODAY()))</f>
        <v>4</v>
      </c>
      <c r="Q15">
        <f ca="1">SUM($J$2:J15)</f>
        <v>32</v>
      </c>
    </row>
    <row r="16" spans="1:17" x14ac:dyDescent="0.2">
      <c r="A16">
        <f ca="1"/>
        <v>46368</v>
      </c>
      <c r="B16" t="str">
        <f ca="1"/>
        <v>EA 74346 - EA 69981 - US 50, Fallon, 3R - PH2</v>
      </c>
      <c r="C16" t="str">
        <f ca="1"/>
        <v>Actively Working</v>
      </c>
      <c r="D16" t="str">
        <f ca="1"/>
        <v>QA/QC Design</v>
      </c>
      <c r="E16" t="str">
        <f ca="1"/>
        <v>Pete Rosenberg &lt;PRosenberg@dot.nv.gov&gt;</v>
      </c>
      <c r="F16" t="str">
        <f ca="1"/>
        <v>Signals Lighting and ITS</v>
      </c>
      <c r="G16" t="str">
        <f ca="1"/>
        <v>Field Visit</v>
      </c>
      <c r="H16" t="str">
        <f ca="1"/>
        <v>New</v>
      </c>
      <c r="I16">
        <f ca="1"/>
        <v>0</v>
      </c>
      <c r="J16">
        <f ca="1"/>
        <v>2</v>
      </c>
      <c r="K16">
        <f ca="1"/>
        <v>36</v>
      </c>
      <c r="L16">
        <f ca="1"/>
        <v>2</v>
      </c>
      <c r="M16">
        <f ca="1"/>
        <v>34</v>
      </c>
      <c r="N16" s="3">
        <f ca="1"/>
        <v>45558.520833333343</v>
      </c>
      <c r="O16" t="b">
        <f ca="1"/>
        <v>0</v>
      </c>
      <c r="P16" cm="1">
        <f t="array" aca="1" ref="P16" ca="1">SUMPRODUCT(--('upcoming sprint dates'!B:B &lt;= N16), --('upcoming sprint dates'!B:B &gt;= TODAY()))</f>
        <v>4</v>
      </c>
      <c r="Q16">
        <f ca="1">SUM($J$2:J16)</f>
        <v>34</v>
      </c>
    </row>
    <row r="17" spans="1:17" x14ac:dyDescent="0.2">
      <c r="A17">
        <f ca="1"/>
        <v>46368</v>
      </c>
      <c r="B17" t="str">
        <f ca="1"/>
        <v>EA 74346 - EA 69981 - US 50, Fallon, 3R - PH2</v>
      </c>
      <c r="C17" t="str">
        <f ca="1"/>
        <v>Actively Working</v>
      </c>
      <c r="D17" t="str">
        <f ca="1"/>
        <v>DOC Design</v>
      </c>
      <c r="E17" t="str">
        <f ca="1"/>
        <v>Pete Rosenberg &lt;PRosenberg@dot.nv.gov&gt;</v>
      </c>
      <c r="F17" t="str">
        <f ca="1"/>
        <v>Signals Lighting and ITS</v>
      </c>
      <c r="G17" t="str">
        <f ca="1"/>
        <v>Signal Address Internal Review Comments</v>
      </c>
      <c r="H17" t="str">
        <f ca="1"/>
        <v>New</v>
      </c>
      <c r="I17">
        <f ca="1"/>
        <v>0</v>
      </c>
      <c r="J17">
        <f ca="1"/>
        <v>2</v>
      </c>
      <c r="K17">
        <f ca="1"/>
        <v>15</v>
      </c>
      <c r="L17">
        <f ca="1"/>
        <v>0</v>
      </c>
      <c r="M17">
        <f ca="1"/>
        <v>15</v>
      </c>
      <c r="N17" s="3">
        <f ca="1"/>
        <v>45950.520833333343</v>
      </c>
      <c r="O17" t="b">
        <f ca="1"/>
        <v>0</v>
      </c>
      <c r="P17" cm="1">
        <f t="array" aca="1" ref="P17" ca="1">SUMPRODUCT(--('upcoming sprint dates'!B:B &lt;= N17), --('upcoming sprint dates'!B:B &gt;= TODAY()))</f>
        <v>24</v>
      </c>
      <c r="Q17">
        <f ca="1">SUM($J$2:J17)</f>
        <v>36</v>
      </c>
    </row>
    <row r="18" spans="1:17" x14ac:dyDescent="0.2">
      <c r="A18">
        <f ca="1"/>
        <v>46368</v>
      </c>
      <c r="B18" t="str">
        <f ca="1"/>
        <v>EA 74346 - EA 69981 - US 50, Fallon, 3R - PH2</v>
      </c>
      <c r="C18" t="str">
        <f ca="1"/>
        <v>Actively Working</v>
      </c>
      <c r="D18" t="str">
        <f ca="1"/>
        <v>DOC Design</v>
      </c>
      <c r="E18" t="str">
        <f ca="1"/>
        <v>Pete Rosenberg &lt;PRosenberg@dot.nv.gov&gt;</v>
      </c>
      <c r="F18" t="str">
        <f ca="1"/>
        <v>Signals Lighting and ITS</v>
      </c>
      <c r="G18" t="str">
        <f ca="1"/>
        <v>Lighting Address Shared Review Comments</v>
      </c>
      <c r="H18" t="str">
        <f ca="1"/>
        <v>New</v>
      </c>
      <c r="I18">
        <f ca="1"/>
        <v>0</v>
      </c>
      <c r="J18">
        <f ca="1"/>
        <v>2</v>
      </c>
      <c r="K18">
        <f ca="1"/>
        <v>15</v>
      </c>
      <c r="L18">
        <f ca="1"/>
        <v>0</v>
      </c>
      <c r="M18">
        <f ca="1"/>
        <v>15</v>
      </c>
      <c r="N18" s="3">
        <f ca="1"/>
        <v>45950.520833333343</v>
      </c>
      <c r="O18" t="b">
        <f ca="1"/>
        <v>0</v>
      </c>
      <c r="P18" cm="1">
        <f t="array" aca="1" ref="P18" ca="1">SUMPRODUCT(--('upcoming sprint dates'!B:B &lt;= N18), --('upcoming sprint dates'!B:B &gt;= TODAY()))</f>
        <v>24</v>
      </c>
      <c r="Q18">
        <f ca="1">SUM($J$2:J18)</f>
        <v>38</v>
      </c>
    </row>
    <row r="19" spans="1:17" x14ac:dyDescent="0.2">
      <c r="A19">
        <f ca="1"/>
        <v>46368</v>
      </c>
      <c r="B19" t="str">
        <f ca="1"/>
        <v>EA 74346 - EA 69981 - US 50, Fallon, 3R - PH2</v>
      </c>
      <c r="C19" t="str">
        <f ca="1"/>
        <v>Actively Working</v>
      </c>
      <c r="D19" t="str">
        <f ca="1"/>
        <v>DOC Design</v>
      </c>
      <c r="E19" t="str">
        <f ca="1"/>
        <v>Pete Rosenberg &lt;PRosenberg@dot.nv.gov&gt;</v>
      </c>
      <c r="F19" t="str">
        <f ca="1"/>
        <v>Signals Lighting and ITS</v>
      </c>
      <c r="G19" t="str">
        <f ca="1"/>
        <v>Lighting Address Internal Review Comments</v>
      </c>
      <c r="H19" t="str">
        <f ca="1"/>
        <v>New</v>
      </c>
      <c r="I19">
        <f ca="1"/>
        <v>0</v>
      </c>
      <c r="J19">
        <f ca="1"/>
        <v>2</v>
      </c>
      <c r="K19">
        <f ca="1"/>
        <v>15</v>
      </c>
      <c r="L19">
        <f ca="1"/>
        <v>0</v>
      </c>
      <c r="M19">
        <f ca="1"/>
        <v>15</v>
      </c>
      <c r="N19" s="3">
        <f ca="1"/>
        <v>45950.520833333343</v>
      </c>
      <c r="O19" t="b">
        <f ca="1"/>
        <v>0</v>
      </c>
      <c r="P19" cm="1">
        <f t="array" aca="1" ref="P19" ca="1">SUMPRODUCT(--('upcoming sprint dates'!B:B &lt;= N19), --('upcoming sprint dates'!B:B &gt;= TODAY()))</f>
        <v>24</v>
      </c>
      <c r="Q19">
        <f ca="1">SUM($J$2:J19)</f>
        <v>40</v>
      </c>
    </row>
    <row r="20" spans="1:17" x14ac:dyDescent="0.2">
      <c r="A20">
        <f ca="1"/>
        <v>46368</v>
      </c>
      <c r="B20" t="str">
        <f ca="1"/>
        <v>EA 74346 - EA 69981 - US 50, Fallon, 3R - PH2</v>
      </c>
      <c r="C20" t="str">
        <f ca="1"/>
        <v>Actively Working</v>
      </c>
      <c r="D20" t="str">
        <f ca="1"/>
        <v>DOC Design</v>
      </c>
      <c r="E20" t="str">
        <f ca="1"/>
        <v>Pete Rosenberg &lt;PRosenberg@dot.nv.gov&gt;</v>
      </c>
      <c r="F20" t="str">
        <f ca="1"/>
        <v>Signals Lighting and ITS</v>
      </c>
      <c r="G20" t="str">
        <f ca="1"/>
        <v>Signal Address Shared Review Comments</v>
      </c>
      <c r="H20" t="str">
        <f ca="1"/>
        <v>New</v>
      </c>
      <c r="I20">
        <f ca="1"/>
        <v>0</v>
      </c>
      <c r="J20">
        <f ca="1"/>
        <v>2</v>
      </c>
      <c r="K20">
        <f ca="1"/>
        <v>15</v>
      </c>
      <c r="L20">
        <f ca="1"/>
        <v>0</v>
      </c>
      <c r="M20">
        <f ca="1"/>
        <v>15</v>
      </c>
      <c r="N20" s="3">
        <f ca="1"/>
        <v>45950.520833333343</v>
      </c>
      <c r="O20" t="b">
        <f ca="1"/>
        <v>0</v>
      </c>
      <c r="P20" cm="1">
        <f t="array" aca="1" ref="P20" ca="1">SUMPRODUCT(--('upcoming sprint dates'!B:B &lt;= N20), --('upcoming sprint dates'!B:B &gt;= TODAY()))</f>
        <v>24</v>
      </c>
      <c r="Q20">
        <f ca="1">SUM($J$2:J20)</f>
        <v>42</v>
      </c>
    </row>
    <row r="21" spans="1:17" x14ac:dyDescent="0.2">
      <c r="A21">
        <f ca="1"/>
        <v>46368</v>
      </c>
      <c r="B21" t="str">
        <f ca="1"/>
        <v>EA 74346 - EA 69981 - US 50, Fallon, 3R - PH2</v>
      </c>
      <c r="C21" t="str">
        <f ca="1"/>
        <v>Actively Working</v>
      </c>
      <c r="D21" t="str">
        <f ca="1"/>
        <v>DOC Design</v>
      </c>
      <c r="E21" t="str">
        <f ca="1"/>
        <v>Pete Rosenberg &lt;PRosenberg@dot.nv.gov&gt;</v>
      </c>
      <c r="F21" t="str">
        <f ca="1"/>
        <v>Signals Lighting and ITS</v>
      </c>
      <c r="G21" t="str">
        <f ca="1"/>
        <v>DOC Structure List</v>
      </c>
      <c r="H21" t="str">
        <f ca="1"/>
        <v>New</v>
      </c>
      <c r="I21">
        <f ca="1"/>
        <v>0</v>
      </c>
      <c r="J21">
        <f ca="1"/>
        <v>1</v>
      </c>
      <c r="K21">
        <f ca="1"/>
        <v>15</v>
      </c>
      <c r="L21">
        <f ca="1"/>
        <v>0</v>
      </c>
      <c r="M21">
        <f ca="1"/>
        <v>15</v>
      </c>
      <c r="N21" s="3">
        <f ca="1"/>
        <v>45950.520833333343</v>
      </c>
      <c r="O21" t="b">
        <f ca="1"/>
        <v>0</v>
      </c>
      <c r="P21" cm="1">
        <f t="array" aca="1" ref="P21" ca="1">SUMPRODUCT(--('upcoming sprint dates'!B:B &lt;= N21), --('upcoming sprint dates'!B:B &gt;= TODAY()))</f>
        <v>24</v>
      </c>
      <c r="Q21">
        <f ca="1">SUM($J$2:J21)</f>
        <v>43</v>
      </c>
    </row>
    <row r="22" spans="1:17" x14ac:dyDescent="0.2">
      <c r="A22">
        <f ca="1"/>
        <v>46368</v>
      </c>
      <c r="B22" t="str">
        <f ca="1"/>
        <v>EA 74346 - EA 69981 - US 50, Fallon, 3R - PH2</v>
      </c>
      <c r="C22" t="str">
        <f ca="1"/>
        <v>Actively Working</v>
      </c>
      <c r="D22" t="str">
        <f ca="1"/>
        <v>DOC Design</v>
      </c>
      <c r="E22" t="str">
        <f ca="1"/>
        <v>Pete Rosenberg &lt;PRosenberg@dot.nv.gov&gt;</v>
      </c>
      <c r="F22" t="str">
        <f ca="1"/>
        <v>Signals Lighting and ITS</v>
      </c>
      <c r="G22" t="str">
        <f ca="1"/>
        <v>ITS Devices Added to Spreadsheet</v>
      </c>
      <c r="H22" t="str">
        <f ca="1"/>
        <v>New</v>
      </c>
      <c r="I22">
        <f ca="1"/>
        <v>0</v>
      </c>
      <c r="J22">
        <f ca="1"/>
        <v>1</v>
      </c>
      <c r="K22">
        <f ca="1"/>
        <v>15</v>
      </c>
      <c r="L22">
        <f ca="1"/>
        <v>0</v>
      </c>
      <c r="M22">
        <f ca="1"/>
        <v>15</v>
      </c>
      <c r="N22" s="3">
        <f ca="1"/>
        <v>45950.520833333343</v>
      </c>
      <c r="O22" t="b">
        <f ca="1"/>
        <v>0</v>
      </c>
      <c r="P22" cm="1">
        <f t="array" aca="1" ref="P22" ca="1">SUMPRODUCT(--('upcoming sprint dates'!B:B &lt;= N22), --('upcoming sprint dates'!B:B &gt;= TODAY()))</f>
        <v>24</v>
      </c>
      <c r="Q22">
        <f ca="1">SUM($J$2:J22)</f>
        <v>44</v>
      </c>
    </row>
    <row r="23" spans="1:17" x14ac:dyDescent="0.2">
      <c r="A23">
        <f ca="1"/>
        <v>46368</v>
      </c>
      <c r="B23" t="str">
        <f ca="1"/>
        <v>EA 74346 - EA 69981 - US 50, Fallon, 3R - PH2</v>
      </c>
      <c r="C23" t="str">
        <f ca="1"/>
        <v>Actively Working</v>
      </c>
      <c r="D23" t="str">
        <f ca="1"/>
        <v>DOC Design</v>
      </c>
      <c r="E23" t="str">
        <f ca="1"/>
        <v>Pete Rosenberg &lt;PRosenberg@dot.nv.gov&gt;</v>
      </c>
      <c r="F23" t="str">
        <f ca="1"/>
        <v>Signals Lighting and ITS</v>
      </c>
      <c r="G23" t="str">
        <f ca="1"/>
        <v>DOC Estimate</v>
      </c>
      <c r="H23" t="str">
        <f ca="1"/>
        <v>New</v>
      </c>
      <c r="I23">
        <f ca="1"/>
        <v>0</v>
      </c>
      <c r="J23">
        <f ca="1"/>
        <v>1</v>
      </c>
      <c r="K23">
        <f ca="1"/>
        <v>15</v>
      </c>
      <c r="L23">
        <f ca="1"/>
        <v>0</v>
      </c>
      <c r="M23">
        <f ca="1"/>
        <v>15</v>
      </c>
      <c r="N23" s="3">
        <f ca="1"/>
        <v>45950.520833333343</v>
      </c>
      <c r="O23" t="b">
        <f ca="1"/>
        <v>0</v>
      </c>
      <c r="P23" cm="1">
        <f t="array" aca="1" ref="P23" ca="1">SUMPRODUCT(--('upcoming sprint dates'!B:B &lt;= N23), --('upcoming sprint dates'!B:B &gt;= TODAY()))</f>
        <v>24</v>
      </c>
      <c r="Q23">
        <f ca="1">SUM($J$2:J23)</f>
        <v>45</v>
      </c>
    </row>
    <row r="24" spans="1:17" x14ac:dyDescent="0.2">
      <c r="A24">
        <f ca="1"/>
        <v>46368</v>
      </c>
      <c r="B24" t="str">
        <f ca="1"/>
        <v>EA 74346 - EA 69981 - US 50, Fallon, 3R - PH2</v>
      </c>
      <c r="C24" t="str">
        <f ca="1"/>
        <v>Actively Working</v>
      </c>
      <c r="D24" t="str">
        <f ca="1"/>
        <v>DOC Design</v>
      </c>
      <c r="E24" t="str">
        <f ca="1"/>
        <v>Pete Rosenberg &lt;PRosenberg@dot.nv.gov&gt;</v>
      </c>
      <c r="F24" t="str">
        <f ca="1"/>
        <v>Signals Lighting and ITS</v>
      </c>
      <c r="G24" t="str">
        <f ca="1"/>
        <v>DOC Compile and Submit</v>
      </c>
      <c r="H24" t="str">
        <f ca="1"/>
        <v>New</v>
      </c>
      <c r="I24">
        <f ca="1"/>
        <v>0</v>
      </c>
      <c r="J24">
        <f ca="1"/>
        <v>4</v>
      </c>
      <c r="K24">
        <f ca="1"/>
        <v>15</v>
      </c>
      <c r="L24">
        <f ca="1"/>
        <v>0</v>
      </c>
      <c r="M24">
        <f ca="1"/>
        <v>15</v>
      </c>
      <c r="N24" s="3">
        <f ca="1"/>
        <v>45950.520833333343</v>
      </c>
      <c r="O24" t="b">
        <f ca="1"/>
        <v>0</v>
      </c>
      <c r="P24" cm="1">
        <f t="array" aca="1" ref="P24" ca="1">SUMPRODUCT(--('upcoming sprint dates'!B:B &lt;= N24), --('upcoming sprint dates'!B:B &gt;= TODAY()))</f>
        <v>24</v>
      </c>
      <c r="Q24">
        <f ca="1">SUM($J$2:J24)</f>
        <v>49</v>
      </c>
    </row>
    <row r="25" spans="1:17" x14ac:dyDescent="0.2">
      <c r="A25">
        <f ca="1"/>
        <v>7647</v>
      </c>
      <c r="B25" t="str">
        <f ca="1"/>
        <v>EA 73840 / 60690 - FAST Pkg K2 - SR-163 from US-95 to Laughlin</v>
      </c>
      <c r="C25" t="str">
        <f ca="1"/>
        <v>Actively Working</v>
      </c>
      <c r="D25" t="str">
        <f ca="1"/>
        <v>QAQC Design</v>
      </c>
      <c r="E25" t="str">
        <f ca="1"/>
        <v>Katelyn Sasaki &lt;ksasaki.ctr@dot.nv.gov&gt;</v>
      </c>
      <c r="F25" t="str">
        <f ca="1"/>
        <v>Signals Lighting and ITS</v>
      </c>
      <c r="G25" t="str">
        <f ca="1"/>
        <v>Structure List &amp; Estimate</v>
      </c>
      <c r="H25" t="str">
        <f ca="1"/>
        <v>New</v>
      </c>
      <c r="I25">
        <f ca="1"/>
        <v>0</v>
      </c>
      <c r="J25">
        <f ca="1"/>
        <v>2</v>
      </c>
      <c r="K25">
        <f ca="1"/>
        <v>27.5</v>
      </c>
      <c r="L25">
        <f ca="1"/>
        <v>22.5</v>
      </c>
      <c r="M25">
        <f ca="1"/>
        <v>5</v>
      </c>
      <c r="N25" s="3">
        <f ca="1"/>
        <v>45623.5625</v>
      </c>
      <c r="O25" t="b">
        <f ca="1"/>
        <v>0</v>
      </c>
      <c r="P25" cm="1">
        <f t="array" aca="1" ref="P25" ca="1">SUMPRODUCT(--('upcoming sprint dates'!B:B &lt;= N25), --('upcoming sprint dates'!B:B &gt;= TODAY()))</f>
        <v>9</v>
      </c>
      <c r="Q25">
        <f ca="1">SUM($J$2:J25)</f>
        <v>51</v>
      </c>
    </row>
    <row r="26" spans="1:17" x14ac:dyDescent="0.2">
      <c r="A26">
        <f ca="1"/>
        <v>7647</v>
      </c>
      <c r="B26" t="str">
        <f ca="1"/>
        <v>EA 73840 / 60690 - FAST Pkg K2 - SR-163 from US-95 to Laughlin</v>
      </c>
      <c r="C26" t="str">
        <f ca="1"/>
        <v>Actively Working</v>
      </c>
      <c r="D26" t="str">
        <f ca="1"/>
        <v>QAQC Design</v>
      </c>
      <c r="E26" t="str">
        <f ca="1"/>
        <v>Katelyn Sasaki &lt;ksasaki.ctr@dot.nv.gov&gt;</v>
      </c>
      <c r="F26" t="str">
        <f ca="1"/>
        <v>Signals Lighting and ITS</v>
      </c>
      <c r="G26" t="str">
        <f ca="1"/>
        <v>Plot &amp; Submit to Roadway</v>
      </c>
      <c r="H26" t="str">
        <f ca="1"/>
        <v>New</v>
      </c>
      <c r="I26">
        <f ca="1"/>
        <v>0</v>
      </c>
      <c r="J26">
        <f ca="1"/>
        <v>1</v>
      </c>
      <c r="K26">
        <f ca="1"/>
        <v>27.5</v>
      </c>
      <c r="L26">
        <f ca="1"/>
        <v>22.5</v>
      </c>
      <c r="M26">
        <f ca="1"/>
        <v>5</v>
      </c>
      <c r="N26" s="3">
        <f ca="1"/>
        <v>45623.5625</v>
      </c>
      <c r="O26" t="b">
        <f ca="1"/>
        <v>0</v>
      </c>
      <c r="P26" cm="1">
        <f t="array" aca="1" ref="P26" ca="1">SUMPRODUCT(--('upcoming sprint dates'!B:B &lt;= N26), --('upcoming sprint dates'!B:B &gt;= TODAY()))</f>
        <v>9</v>
      </c>
      <c r="Q26">
        <f ca="1">SUM($J$2:J26)</f>
        <v>52</v>
      </c>
    </row>
    <row r="27" spans="1:17" x14ac:dyDescent="0.2">
      <c r="A27">
        <f ca="1"/>
        <v>7647</v>
      </c>
      <c r="B27" t="str">
        <f ca="1"/>
        <v>EA 73840 / 60690 - FAST Pkg K2 - SR-163 from US-95 to Laughlin</v>
      </c>
      <c r="C27" t="str">
        <f ca="1"/>
        <v>Actively Working</v>
      </c>
      <c r="D27" t="str">
        <f ca="1"/>
        <v>QAQC Design</v>
      </c>
      <c r="E27" t="str">
        <f ca="1"/>
        <v>Katelyn Sasaki &lt;ksasaki.ctr@dot.nv.gov&gt;</v>
      </c>
      <c r="F27" t="str">
        <f ca="1"/>
        <v>Signals Lighting and ITS</v>
      </c>
      <c r="G27" t="str">
        <f ca="1"/>
        <v>K2-1 updates</v>
      </c>
      <c r="H27" t="str">
        <f ca="1"/>
        <v>New</v>
      </c>
      <c r="I27">
        <f ca="1"/>
        <v>0</v>
      </c>
      <c r="J27">
        <f ca="1"/>
        <v>2</v>
      </c>
      <c r="K27">
        <f ca="1"/>
        <v>27.5</v>
      </c>
      <c r="L27">
        <f ca="1"/>
        <v>22.5</v>
      </c>
      <c r="M27">
        <f ca="1"/>
        <v>5</v>
      </c>
      <c r="N27" s="3">
        <f ca="1"/>
        <v>45623.5625</v>
      </c>
      <c r="O27" t="b">
        <f ca="1"/>
        <v>0</v>
      </c>
      <c r="P27" cm="1">
        <f t="array" aca="1" ref="P27" ca="1">SUMPRODUCT(--('upcoming sprint dates'!B:B &lt;= N27), --('upcoming sprint dates'!B:B &gt;= TODAY()))</f>
        <v>9</v>
      </c>
      <c r="Q27">
        <f ca="1">SUM($J$2:J27)</f>
        <v>54</v>
      </c>
    </row>
    <row r="28" spans="1:17" x14ac:dyDescent="0.2">
      <c r="A28">
        <f ca="1"/>
        <v>7647</v>
      </c>
      <c r="B28" t="str">
        <f ca="1"/>
        <v>EA 73840 / 60690 - FAST Pkg K2 - SR-163 from US-95 to Laughlin</v>
      </c>
      <c r="C28" t="str">
        <f ca="1"/>
        <v>Actively Working</v>
      </c>
      <c r="D28" t="str">
        <f ca="1"/>
        <v>DOC Design</v>
      </c>
      <c r="E28" t="str">
        <f ca="1"/>
        <v>Katelyn Sasaki &lt;ksasaki.ctr@dot.nv.gov&gt;</v>
      </c>
      <c r="F28" t="str">
        <f ca="1"/>
        <v>Signals Lighting and ITS</v>
      </c>
      <c r="G28" t="str">
        <f ca="1"/>
        <v>Internal Review</v>
      </c>
      <c r="H28" t="str">
        <f ca="1"/>
        <v>New</v>
      </c>
      <c r="I28">
        <f ca="1"/>
        <v>0</v>
      </c>
      <c r="J28">
        <f ca="1"/>
        <v>2</v>
      </c>
      <c r="K28">
        <f ca="1"/>
        <v>11.5</v>
      </c>
      <c r="L28">
        <f ca="1"/>
        <v>0</v>
      </c>
      <c r="M28">
        <f ca="1"/>
        <v>11.5</v>
      </c>
      <c r="N28" s="3">
        <f ca="1"/>
        <v>45684.5625</v>
      </c>
      <c r="O28" t="b">
        <f ca="1"/>
        <v>0</v>
      </c>
      <c r="P28" cm="1">
        <f t="array" aca="1" ref="P28" ca="1">SUMPRODUCT(--('upcoming sprint dates'!B:B &lt;= N28), --('upcoming sprint dates'!B:B &gt;= TODAY()))</f>
        <v>13</v>
      </c>
      <c r="Q28">
        <f ca="1">SUM($J$2:J28)</f>
        <v>56</v>
      </c>
    </row>
    <row r="29" spans="1:17" x14ac:dyDescent="0.2">
      <c r="A29">
        <f ca="1"/>
        <v>7647</v>
      </c>
      <c r="B29" t="str">
        <f ca="1"/>
        <v>EA 73840 / 60690 - FAST Pkg K2 - SR-163 from US-95 to Laughlin</v>
      </c>
      <c r="C29" t="str">
        <f ca="1"/>
        <v>Actively Working</v>
      </c>
      <c r="D29" t="str">
        <f ca="1"/>
        <v>DOC Design</v>
      </c>
      <c r="E29" t="str">
        <f ca="1"/>
        <v>Katelyn Sasaki &lt;ksasaki.ctr@dot.nv.gov&gt;</v>
      </c>
      <c r="F29" t="str">
        <f ca="1"/>
        <v>Signals Lighting and ITS</v>
      </c>
      <c r="G29" t="str">
        <f ca="1"/>
        <v>Address Internal Review Comments</v>
      </c>
      <c r="H29" t="str">
        <f ca="1"/>
        <v>New</v>
      </c>
      <c r="I29">
        <f ca="1"/>
        <v>0</v>
      </c>
      <c r="J29">
        <f ca="1"/>
        <v>2</v>
      </c>
      <c r="K29">
        <f ca="1"/>
        <v>11.5</v>
      </c>
      <c r="L29">
        <f ca="1"/>
        <v>0</v>
      </c>
      <c r="M29">
        <f ca="1"/>
        <v>11.5</v>
      </c>
      <c r="N29" s="3">
        <f ca="1"/>
        <v>45684.5625</v>
      </c>
      <c r="O29" t="b">
        <f ca="1"/>
        <v>0</v>
      </c>
      <c r="P29" cm="1">
        <f t="array" aca="1" ref="P29" ca="1">SUMPRODUCT(--('upcoming sprint dates'!B:B &lt;= N29), --('upcoming sprint dates'!B:B &gt;= TODAY()))</f>
        <v>13</v>
      </c>
      <c r="Q29">
        <f ca="1">SUM($J$2:J29)</f>
        <v>58</v>
      </c>
    </row>
    <row r="30" spans="1:17" x14ac:dyDescent="0.2">
      <c r="A30">
        <f ca="1"/>
        <v>7647</v>
      </c>
      <c r="B30" t="str">
        <f ca="1"/>
        <v>EA 73840 / 60690 - FAST Pkg K2 - SR-163 from US-95 to Laughlin</v>
      </c>
      <c r="C30" t="str">
        <f ca="1"/>
        <v>Actively Working</v>
      </c>
      <c r="D30" t="str">
        <f ca="1"/>
        <v>DOC Design</v>
      </c>
      <c r="E30" t="str">
        <f ca="1"/>
        <v>Katelyn Sasaki &lt;ksasaki.ctr@dot.nv.gov&gt;</v>
      </c>
      <c r="F30" t="str">
        <f ca="1"/>
        <v>Signals Lighting and ITS</v>
      </c>
      <c r="G30" t="str">
        <f ca="1"/>
        <v>Plot &amp; Submit to Roadway</v>
      </c>
      <c r="H30" t="str">
        <f ca="1"/>
        <v>New</v>
      </c>
      <c r="I30">
        <f ca="1"/>
        <v>0</v>
      </c>
      <c r="J30">
        <f ca="1"/>
        <v>2</v>
      </c>
      <c r="K30">
        <f ca="1"/>
        <v>11.5</v>
      </c>
      <c r="L30">
        <f ca="1"/>
        <v>0</v>
      </c>
      <c r="M30">
        <f ca="1"/>
        <v>11.5</v>
      </c>
      <c r="N30" s="3">
        <f ca="1"/>
        <v>45684.5625</v>
      </c>
      <c r="O30" t="b">
        <f ca="1"/>
        <v>0</v>
      </c>
      <c r="P30" cm="1">
        <f t="array" aca="1" ref="P30" ca="1">SUMPRODUCT(--('upcoming sprint dates'!B:B &lt;= N30), --('upcoming sprint dates'!B:B &gt;= TODAY()))</f>
        <v>13</v>
      </c>
      <c r="Q30">
        <f ca="1">SUM($J$2:J30)</f>
        <v>60</v>
      </c>
    </row>
    <row r="31" spans="1:17" x14ac:dyDescent="0.2">
      <c r="A31">
        <f ca="1"/>
        <v>7647</v>
      </c>
      <c r="B31" t="str">
        <f ca="1"/>
        <v>EA 73840 / 60690 - FAST Pkg K2 - SR-163 from US-95 to Laughlin</v>
      </c>
      <c r="C31" t="str">
        <f ca="1"/>
        <v>Actively Working</v>
      </c>
      <c r="D31" t="str">
        <f ca="1"/>
        <v>DOC Design</v>
      </c>
      <c r="E31" t="str">
        <f ca="1"/>
        <v>Katelyn Sasaki &lt;ksasaki.ctr@dot.nv.gov&gt;</v>
      </c>
      <c r="F31" t="str">
        <f ca="1"/>
        <v>Signals Lighting and ITS</v>
      </c>
      <c r="G31" t="str">
        <f ca="1"/>
        <v>Address ITS Internal Review Comments</v>
      </c>
      <c r="H31" t="str">
        <f ca="1"/>
        <v>New</v>
      </c>
      <c r="I31">
        <f ca="1"/>
        <v>0</v>
      </c>
      <c r="J31">
        <f ca="1"/>
        <v>0</v>
      </c>
      <c r="K31">
        <f ca="1"/>
        <v>11.5</v>
      </c>
      <c r="L31">
        <f ca="1"/>
        <v>0</v>
      </c>
      <c r="M31">
        <f ca="1"/>
        <v>11.5</v>
      </c>
      <c r="N31" s="3">
        <f ca="1"/>
        <v>45684.5625</v>
      </c>
      <c r="O31" t="b">
        <f ca="1"/>
        <v>0</v>
      </c>
      <c r="P31" cm="1">
        <f t="array" aca="1" ref="P31" ca="1">SUMPRODUCT(--('upcoming sprint dates'!B:B &lt;= N31), --('upcoming sprint dates'!B:B &gt;= TODAY()))</f>
        <v>13</v>
      </c>
      <c r="Q31">
        <f ca="1">SUM($J$2:J31)</f>
        <v>60</v>
      </c>
    </row>
    <row r="32" spans="1:17" x14ac:dyDescent="0.2">
      <c r="A32">
        <f ca="1"/>
        <v>7647</v>
      </c>
      <c r="B32" t="str">
        <f ca="1"/>
        <v>EA 73840 / 60690 - FAST Pkg K2 - SR-163 from US-95 to Laughlin</v>
      </c>
      <c r="C32" t="str">
        <f ca="1"/>
        <v>Actively Working</v>
      </c>
      <c r="D32" t="str">
        <f ca="1"/>
        <v>DOC Design</v>
      </c>
      <c r="E32" t="str">
        <f ca="1"/>
        <v>Katelyn Sasaki &lt;ksasaki.ctr@dot.nv.gov&gt;</v>
      </c>
      <c r="F32" t="str">
        <f ca="1"/>
        <v>Signals Lighting and ITS</v>
      </c>
      <c r="G32" t="str">
        <f ca="1"/>
        <v>Address Lighting Internal Review Comments</v>
      </c>
      <c r="H32" t="str">
        <f ca="1"/>
        <v>New</v>
      </c>
      <c r="I32">
        <f ca="1"/>
        <v>0</v>
      </c>
      <c r="J32">
        <f ca="1"/>
        <v>0</v>
      </c>
      <c r="K32">
        <f ca="1"/>
        <v>11.5</v>
      </c>
      <c r="L32">
        <f ca="1"/>
        <v>0</v>
      </c>
      <c r="M32">
        <f ca="1"/>
        <v>11.5</v>
      </c>
      <c r="N32" s="3">
        <f ca="1"/>
        <v>45684.5625</v>
      </c>
      <c r="O32" t="b">
        <f ca="1"/>
        <v>0</v>
      </c>
      <c r="P32" cm="1">
        <f t="array" aca="1" ref="P32" ca="1">SUMPRODUCT(--('upcoming sprint dates'!B:B &lt;= N32), --('upcoming sprint dates'!B:B &gt;= TODAY()))</f>
        <v>13</v>
      </c>
      <c r="Q32">
        <f ca="1">SUM($J$2:J32)</f>
        <v>60</v>
      </c>
    </row>
    <row r="33" spans="1:17" x14ac:dyDescent="0.2">
      <c r="A33">
        <f ca="1"/>
        <v>7647</v>
      </c>
      <c r="B33" t="str">
        <f ca="1"/>
        <v>EA 73840 / 60690 - FAST Pkg K2 - SR-163 from US-95 to Laughlin</v>
      </c>
      <c r="C33" t="str">
        <f ca="1"/>
        <v>Actively Working</v>
      </c>
      <c r="D33" t="str">
        <f ca="1"/>
        <v>DOC Design</v>
      </c>
      <c r="E33" t="str">
        <f ca="1"/>
        <v>Katelyn Sasaki &lt;ksasaki.ctr@dot.nv.gov&gt;</v>
      </c>
      <c r="F33" t="str">
        <f ca="1"/>
        <v>Signals Lighting and ITS</v>
      </c>
      <c r="G33" t="str">
        <f ca="1"/>
        <v>ITS Devices added to Spreadsheet</v>
      </c>
      <c r="H33" t="str">
        <f ca="1"/>
        <v>New</v>
      </c>
      <c r="I33">
        <f ca="1"/>
        <v>0</v>
      </c>
      <c r="J33">
        <f ca="1"/>
        <v>0.5</v>
      </c>
      <c r="K33">
        <f ca="1"/>
        <v>11.5</v>
      </c>
      <c r="L33">
        <f ca="1"/>
        <v>0</v>
      </c>
      <c r="M33">
        <f ca="1"/>
        <v>11.5</v>
      </c>
      <c r="N33" s="3">
        <f ca="1"/>
        <v>45684.5625</v>
      </c>
      <c r="O33" t="b">
        <f ca="1"/>
        <v>0</v>
      </c>
      <c r="P33" cm="1">
        <f t="array" aca="1" ref="P33" ca="1">SUMPRODUCT(--('upcoming sprint dates'!B:B &lt;= N33), --('upcoming sprint dates'!B:B &gt;= TODAY()))</f>
        <v>13</v>
      </c>
      <c r="Q33">
        <f ca="1">SUM($J$2:J33)</f>
        <v>60.5</v>
      </c>
    </row>
    <row r="34" spans="1:17" x14ac:dyDescent="0.2">
      <c r="A34">
        <f ca="1"/>
        <v>7647</v>
      </c>
      <c r="B34" t="str">
        <f ca="1"/>
        <v>EA 73840 / 60690 - FAST Pkg K2 - SR-163 from US-95 to Laughlin</v>
      </c>
      <c r="C34" t="str">
        <f ca="1"/>
        <v>Actively Working</v>
      </c>
      <c r="D34" t="str">
        <f ca="1"/>
        <v>DOC Design</v>
      </c>
      <c r="E34" t="str">
        <f ca="1"/>
        <v>Katelyn Sasaki &lt;ksasaki.ctr@dot.nv.gov&gt;</v>
      </c>
      <c r="F34" t="str">
        <f ca="1"/>
        <v>Signals Lighting and ITS</v>
      </c>
      <c r="G34" t="str">
        <f ca="1"/>
        <v>DOC Estimate</v>
      </c>
      <c r="H34" t="str">
        <f ca="1"/>
        <v>New</v>
      </c>
      <c r="I34">
        <f ca="1"/>
        <v>0</v>
      </c>
      <c r="J34">
        <f ca="1"/>
        <v>1</v>
      </c>
      <c r="K34">
        <f ca="1"/>
        <v>11.5</v>
      </c>
      <c r="L34">
        <f ca="1"/>
        <v>0</v>
      </c>
      <c r="M34">
        <f ca="1"/>
        <v>11.5</v>
      </c>
      <c r="N34" s="3">
        <f ca="1"/>
        <v>45684.5625</v>
      </c>
      <c r="O34" t="b">
        <f ca="1"/>
        <v>0</v>
      </c>
      <c r="P34" cm="1">
        <f t="array" aca="1" ref="P34" ca="1">SUMPRODUCT(--('upcoming sprint dates'!B:B &lt;= N34), --('upcoming sprint dates'!B:B &gt;= TODAY()))</f>
        <v>13</v>
      </c>
      <c r="Q34">
        <f ca="1">SUM($J$2:J34)</f>
        <v>61.5</v>
      </c>
    </row>
    <row r="35" spans="1:17" x14ac:dyDescent="0.2">
      <c r="A35">
        <f ca="1"/>
        <v>7647</v>
      </c>
      <c r="B35" t="str">
        <f ca="1"/>
        <v>EA 73840 / 60690 - FAST Pkg K2 - SR-163 from US-95 to Laughlin</v>
      </c>
      <c r="C35" t="str">
        <f ca="1"/>
        <v>Actively Working</v>
      </c>
      <c r="D35" t="str">
        <f ca="1"/>
        <v>DOC Design</v>
      </c>
      <c r="E35" t="str">
        <f ca="1"/>
        <v>Katelyn Sasaki &lt;ksasaki.ctr@dot.nv.gov&gt;</v>
      </c>
      <c r="F35" t="str">
        <f ca="1"/>
        <v>Signals Lighting and ITS</v>
      </c>
      <c r="G35" t="str">
        <f ca="1"/>
        <v>Address Shared Review Comments</v>
      </c>
      <c r="H35" t="str">
        <f ca="1"/>
        <v>New</v>
      </c>
      <c r="I35">
        <f ca="1"/>
        <v>0</v>
      </c>
      <c r="J35">
        <f ca="1"/>
        <v>2</v>
      </c>
      <c r="K35">
        <f ca="1"/>
        <v>11.5</v>
      </c>
      <c r="L35">
        <f ca="1"/>
        <v>0</v>
      </c>
      <c r="M35">
        <f ca="1"/>
        <v>11.5</v>
      </c>
      <c r="N35" s="3">
        <f ca="1"/>
        <v>45684.5625</v>
      </c>
      <c r="O35" t="b">
        <f ca="1"/>
        <v>0</v>
      </c>
      <c r="P35" cm="1">
        <f t="array" aca="1" ref="P35" ca="1">SUMPRODUCT(--('upcoming sprint dates'!B:B &lt;= N35), --('upcoming sprint dates'!B:B &gt;= TODAY()))</f>
        <v>13</v>
      </c>
      <c r="Q35">
        <f ca="1">SUM($J$2:J35)</f>
        <v>63.5</v>
      </c>
    </row>
    <row r="36" spans="1:17" x14ac:dyDescent="0.2">
      <c r="A36">
        <f ca="1"/>
        <v>7647</v>
      </c>
      <c r="B36" t="str">
        <f ca="1"/>
        <v>EA 73840 / 60690 - FAST Pkg K2 - SR-163 from US-95 to Laughlin</v>
      </c>
      <c r="C36" t="str">
        <f ca="1"/>
        <v>Actively Working</v>
      </c>
      <c r="D36" t="str">
        <f ca="1"/>
        <v>DOC Design</v>
      </c>
      <c r="E36" t="str">
        <f ca="1"/>
        <v>Katelyn Sasaki &lt;ksasaki.ctr@dot.nv.gov&gt;</v>
      </c>
      <c r="F36" t="str">
        <f ca="1"/>
        <v>Signals Lighting and ITS</v>
      </c>
      <c r="G36" t="str">
        <f ca="1"/>
        <v>DOC Structure List</v>
      </c>
      <c r="H36" t="str">
        <f ca="1"/>
        <v>New</v>
      </c>
      <c r="I36">
        <f ca="1"/>
        <v>0</v>
      </c>
      <c r="J36">
        <f ca="1"/>
        <v>2</v>
      </c>
      <c r="K36">
        <f ca="1"/>
        <v>11.5</v>
      </c>
      <c r="L36">
        <f ca="1"/>
        <v>0</v>
      </c>
      <c r="M36">
        <f ca="1"/>
        <v>11.5</v>
      </c>
      <c r="N36" s="3">
        <f ca="1"/>
        <v>45684.5625</v>
      </c>
      <c r="O36" t="b">
        <f ca="1"/>
        <v>0</v>
      </c>
      <c r="P36" cm="1">
        <f t="array" aca="1" ref="P36" ca="1">SUMPRODUCT(--('upcoming sprint dates'!B:B &lt;= N36), --('upcoming sprint dates'!B:B &gt;= TODAY()))</f>
        <v>13</v>
      </c>
      <c r="Q36">
        <f ca="1">SUM($J$2:J36)</f>
        <v>65.5</v>
      </c>
    </row>
    <row r="37" spans="1:17" x14ac:dyDescent="0.2">
      <c r="A37">
        <f ca="1"/>
        <v>48703</v>
      </c>
      <c r="B37" t="str">
        <f ca="1"/>
        <v>EA 74458 / 61077 US95, Indian Springs, from North of SR157 to Indian Springs PDFS</v>
      </c>
      <c r="C37" t="str">
        <f ca="1"/>
        <v>Actively Working</v>
      </c>
      <c r="D37" t="str">
        <f ca="1"/>
        <v>QAQC Design</v>
      </c>
      <c r="E37" t="str">
        <f ca="1"/>
        <v>Shaza Elshazli &lt;selshazli@dot.nv.gov&gt;</v>
      </c>
      <c r="F37" t="str">
        <f ca="1"/>
        <v>Signals Lighting and ITS</v>
      </c>
      <c r="G37" t="str">
        <f ca="1"/>
        <v>ITS Address IR Comments</v>
      </c>
      <c r="H37" t="str">
        <f ca="1"/>
        <v>New</v>
      </c>
      <c r="I37">
        <f ca="1"/>
        <v>0</v>
      </c>
      <c r="J37">
        <f ca="1"/>
        <v>4</v>
      </c>
      <c r="K37">
        <f ca="1"/>
        <v>17</v>
      </c>
      <c r="L37">
        <f ca="1"/>
        <v>0</v>
      </c>
      <c r="M37">
        <f ca="1"/>
        <v>17</v>
      </c>
      <c r="N37" s="3">
        <f ca="1"/>
        <v>45859.520833333343</v>
      </c>
      <c r="O37" t="b">
        <f ca="1"/>
        <v>0</v>
      </c>
      <c r="P37" cm="1">
        <f t="array" aca="1" ref="P37" ca="1">SUMPRODUCT(--('upcoming sprint dates'!B:B &lt;= N37), --('upcoming sprint dates'!B:B &gt;= TODAY()))</f>
        <v>24</v>
      </c>
      <c r="Q37">
        <f ca="1">SUM($J$2:J37)</f>
        <v>69.5</v>
      </c>
    </row>
    <row r="38" spans="1:17" x14ac:dyDescent="0.2">
      <c r="A38">
        <f ca="1"/>
        <v>48703</v>
      </c>
      <c r="B38" t="str">
        <f ca="1"/>
        <v>EA 74458 / 61077 US95, Indian Springs, from North of SR157 to Indian Springs PDFS</v>
      </c>
      <c r="C38" t="str">
        <f ca="1"/>
        <v>Actively Working</v>
      </c>
      <c r="D38" t="str">
        <f ca="1"/>
        <v>QAQC Design</v>
      </c>
      <c r="E38" t="str">
        <f ca="1"/>
        <v>Shaza Elshazli &lt;selshazli@dot.nv.gov&gt;</v>
      </c>
      <c r="F38" t="str">
        <f ca="1"/>
        <v>Signals Lighting and ITS</v>
      </c>
      <c r="G38" t="str">
        <f ca="1"/>
        <v>ITS Address SR Comments</v>
      </c>
      <c r="H38" t="str">
        <f ca="1"/>
        <v>New</v>
      </c>
      <c r="I38">
        <f ca="1"/>
        <v>0</v>
      </c>
      <c r="J38">
        <f ca="1"/>
        <v>2</v>
      </c>
      <c r="K38">
        <f ca="1"/>
        <v>17</v>
      </c>
      <c r="L38">
        <f ca="1"/>
        <v>0</v>
      </c>
      <c r="M38">
        <f ca="1"/>
        <v>17</v>
      </c>
      <c r="N38" s="3">
        <f ca="1"/>
        <v>45859.520833333343</v>
      </c>
      <c r="O38" t="b">
        <f ca="1"/>
        <v>0</v>
      </c>
      <c r="P38" cm="1">
        <f t="array" aca="1" ref="P38" ca="1">SUMPRODUCT(--('upcoming sprint dates'!B:B &lt;= N38), --('upcoming sprint dates'!B:B &gt;= TODAY()))</f>
        <v>24</v>
      </c>
      <c r="Q38">
        <f ca="1">SUM($J$2:J38)</f>
        <v>71.5</v>
      </c>
    </row>
    <row r="39" spans="1:17" x14ac:dyDescent="0.2">
      <c r="A39">
        <f ca="1"/>
        <v>48703</v>
      </c>
      <c r="B39" t="str">
        <f ca="1"/>
        <v>EA 74458 / 61077 US95, Indian Springs, from North of SR157 to Indian Springs PDFS</v>
      </c>
      <c r="C39" t="str">
        <f ca="1"/>
        <v>Actively Working</v>
      </c>
      <c r="D39" t="str">
        <f ca="1"/>
        <v>QAQC Design</v>
      </c>
      <c r="E39" t="str">
        <f ca="1"/>
        <v>Shaza Elshazli &lt;selshazli@dot.nv.gov&gt;</v>
      </c>
      <c r="F39" t="str">
        <f ca="1"/>
        <v>Signals Lighting and ITS</v>
      </c>
      <c r="G39" t="str">
        <f ca="1"/>
        <v>LTG Address IR Comments</v>
      </c>
      <c r="H39" t="str">
        <f ca="1"/>
        <v>New</v>
      </c>
      <c r="I39">
        <f ca="1"/>
        <v>0</v>
      </c>
      <c r="J39">
        <f ca="1"/>
        <v>4</v>
      </c>
      <c r="K39">
        <f ca="1"/>
        <v>17</v>
      </c>
      <c r="L39">
        <f ca="1"/>
        <v>0</v>
      </c>
      <c r="M39">
        <f ca="1"/>
        <v>17</v>
      </c>
      <c r="N39" s="3">
        <f ca="1"/>
        <v>45859.520833333343</v>
      </c>
      <c r="O39" t="b">
        <f ca="1"/>
        <v>0</v>
      </c>
      <c r="P39" cm="1">
        <f t="array" aca="1" ref="P39" ca="1">SUMPRODUCT(--('upcoming sprint dates'!B:B &lt;= N39), --('upcoming sprint dates'!B:B &gt;= TODAY()))</f>
        <v>24</v>
      </c>
      <c r="Q39">
        <f ca="1">SUM($J$2:J39)</f>
        <v>75.5</v>
      </c>
    </row>
    <row r="40" spans="1:17" x14ac:dyDescent="0.2">
      <c r="A40">
        <f ca="1"/>
        <v>48703</v>
      </c>
      <c r="B40" t="str">
        <f ca="1"/>
        <v>EA 74458 / 61077 US95, Indian Springs, from North of SR157 to Indian Springs PDFS</v>
      </c>
      <c r="C40" t="str">
        <f ca="1"/>
        <v>Actively Working</v>
      </c>
      <c r="D40" t="str">
        <f ca="1"/>
        <v>QAQC Design</v>
      </c>
      <c r="E40" t="str">
        <f ca="1"/>
        <v>Shaza Elshazli &lt;selshazli@dot.nv.gov&gt;</v>
      </c>
      <c r="F40" t="str">
        <f ca="1"/>
        <v>Signals Lighting and ITS</v>
      </c>
      <c r="G40" t="str">
        <f ca="1"/>
        <v>LTG Address SR Comments</v>
      </c>
      <c r="H40" t="str">
        <f ca="1"/>
        <v>New</v>
      </c>
      <c r="I40">
        <f ca="1"/>
        <v>0</v>
      </c>
      <c r="J40">
        <f ca="1"/>
        <v>2</v>
      </c>
      <c r="K40">
        <f ca="1"/>
        <v>17</v>
      </c>
      <c r="L40">
        <f ca="1"/>
        <v>0</v>
      </c>
      <c r="M40">
        <f ca="1"/>
        <v>17</v>
      </c>
      <c r="N40" s="3">
        <f ca="1"/>
        <v>45859.520833333343</v>
      </c>
      <c r="O40" t="b">
        <f ca="1"/>
        <v>0</v>
      </c>
      <c r="P40" cm="1">
        <f t="array" aca="1" ref="P40" ca="1">SUMPRODUCT(--('upcoming sprint dates'!B:B &lt;= N40), --('upcoming sprint dates'!B:B &gt;= TODAY()))</f>
        <v>24</v>
      </c>
      <c r="Q40">
        <f ca="1">SUM($J$2:J40)</f>
        <v>77.5</v>
      </c>
    </row>
    <row r="41" spans="1:17" x14ac:dyDescent="0.2">
      <c r="A41">
        <f ca="1"/>
        <v>48703</v>
      </c>
      <c r="B41" t="str">
        <f ca="1"/>
        <v>EA 74458 / 61077 US95, Indian Springs, from North of SR157 to Indian Springs PDFS</v>
      </c>
      <c r="C41" t="str">
        <f ca="1"/>
        <v>Actively Working</v>
      </c>
      <c r="D41" t="str">
        <f ca="1"/>
        <v>QAQC Design</v>
      </c>
      <c r="E41" t="str">
        <f ca="1"/>
        <v>Shaza Elshazli &lt;selshazli@dot.nv.gov&gt;</v>
      </c>
      <c r="F41" t="str">
        <f ca="1"/>
        <v>Signals Lighting and ITS</v>
      </c>
      <c r="G41" t="str">
        <f ca="1"/>
        <v>QA/QC Coordination Efforts</v>
      </c>
      <c r="H41" t="str">
        <f ca="1"/>
        <v>New</v>
      </c>
      <c r="I41">
        <f ca="1"/>
        <v>0</v>
      </c>
      <c r="J41">
        <f ca="1"/>
        <v>0</v>
      </c>
      <c r="K41">
        <f ca="1"/>
        <v>17</v>
      </c>
      <c r="L41">
        <f ca="1"/>
        <v>0</v>
      </c>
      <c r="M41">
        <f ca="1"/>
        <v>17</v>
      </c>
      <c r="N41" s="3">
        <f ca="1"/>
        <v>45859.520833333343</v>
      </c>
      <c r="O41" t="b">
        <f ca="1"/>
        <v>0</v>
      </c>
      <c r="P41" cm="1">
        <f t="array" aca="1" ref="P41" ca="1">SUMPRODUCT(--('upcoming sprint dates'!B:B &lt;= N41), --('upcoming sprint dates'!B:B &gt;= TODAY()))</f>
        <v>24</v>
      </c>
      <c r="Q41">
        <f ca="1">SUM($J$2:J41)</f>
        <v>77.5</v>
      </c>
    </row>
    <row r="42" spans="1:17" x14ac:dyDescent="0.2">
      <c r="A42">
        <f ca="1"/>
        <v>48703</v>
      </c>
      <c r="B42" t="str">
        <f ca="1"/>
        <v>EA 74458 / 61077 US95, Indian Springs, from North of SR157 to Indian Springs PDFS</v>
      </c>
      <c r="C42" t="str">
        <f ca="1"/>
        <v>Actively Working</v>
      </c>
      <c r="D42" t="str">
        <f ca="1"/>
        <v>QAQC Design</v>
      </c>
      <c r="E42" t="str">
        <f ca="1"/>
        <v>Shaza Elshazli &lt;selshazli@dot.nv.gov&gt;</v>
      </c>
      <c r="F42" t="str">
        <f ca="1"/>
        <v>Signals Lighting and ITS</v>
      </c>
      <c r="G42" t="str">
        <f ca="1"/>
        <v>QA/QC Compile and Submit</v>
      </c>
      <c r="H42" t="str">
        <f ca="1"/>
        <v>New</v>
      </c>
      <c r="I42">
        <f ca="1"/>
        <v>0</v>
      </c>
      <c r="J42">
        <f ca="1"/>
        <v>2</v>
      </c>
      <c r="K42">
        <f ca="1"/>
        <v>17</v>
      </c>
      <c r="L42">
        <f ca="1"/>
        <v>0</v>
      </c>
      <c r="M42">
        <f ca="1"/>
        <v>17</v>
      </c>
      <c r="N42" s="3">
        <f ca="1"/>
        <v>45859.520833333343</v>
      </c>
      <c r="O42" t="b">
        <f ca="1"/>
        <v>0</v>
      </c>
      <c r="P42" cm="1">
        <f t="array" aca="1" ref="P42" ca="1">SUMPRODUCT(--('upcoming sprint dates'!B:B &lt;= N42), --('upcoming sprint dates'!B:B &gt;= TODAY()))</f>
        <v>24</v>
      </c>
      <c r="Q42">
        <f ca="1">SUM($J$2:J42)</f>
        <v>79.5</v>
      </c>
    </row>
    <row r="43" spans="1:17" x14ac:dyDescent="0.2">
      <c r="A43">
        <f ca="1"/>
        <v>48703</v>
      </c>
      <c r="B43" t="str">
        <f ca="1"/>
        <v>EA 74458 / 61077 US95, Indian Springs, from North of SR157 to Indian Springs PDFS</v>
      </c>
      <c r="C43" t="str">
        <f ca="1"/>
        <v>Actively Working</v>
      </c>
      <c r="D43" t="str">
        <f ca="1"/>
        <v>QAQC Design</v>
      </c>
      <c r="E43" t="str">
        <f ca="1"/>
        <v>Shaza Elshazli &lt;selshazli@dot.nv.gov&gt;</v>
      </c>
      <c r="F43" t="str">
        <f ca="1"/>
        <v>Signals Lighting and ITS</v>
      </c>
      <c r="G43" t="str">
        <f ca="1"/>
        <v>QA/QC Structure List</v>
      </c>
      <c r="H43" t="str">
        <f ca="1"/>
        <v>New</v>
      </c>
      <c r="I43">
        <f ca="1"/>
        <v>0</v>
      </c>
      <c r="J43">
        <f ca="1"/>
        <v>1</v>
      </c>
      <c r="K43">
        <f ca="1"/>
        <v>17</v>
      </c>
      <c r="L43">
        <f ca="1"/>
        <v>0</v>
      </c>
      <c r="M43">
        <f ca="1"/>
        <v>17</v>
      </c>
      <c r="N43" s="3">
        <f ca="1"/>
        <v>45859.520833333343</v>
      </c>
      <c r="O43" t="b">
        <f ca="1"/>
        <v>0</v>
      </c>
      <c r="P43" cm="1">
        <f t="array" aca="1" ref="P43" ca="1">SUMPRODUCT(--('upcoming sprint dates'!B:B &lt;= N43), --('upcoming sprint dates'!B:B &gt;= TODAY()))</f>
        <v>24</v>
      </c>
      <c r="Q43">
        <f ca="1">SUM($J$2:J43)</f>
        <v>80.5</v>
      </c>
    </row>
    <row r="44" spans="1:17" x14ac:dyDescent="0.2">
      <c r="A44">
        <f ca="1"/>
        <v>48703</v>
      </c>
      <c r="B44" t="str">
        <f ca="1"/>
        <v>EA 74458 / 61077 US95, Indian Springs, from North of SR157 to Indian Springs PDFS</v>
      </c>
      <c r="C44" t="str">
        <f ca="1"/>
        <v>Actively Working</v>
      </c>
      <c r="D44" t="str">
        <f ca="1"/>
        <v>QAQC Design</v>
      </c>
      <c r="E44" t="str">
        <f ca="1"/>
        <v>Shaza Elshazli &lt;selshazli@dot.nv.gov&gt;</v>
      </c>
      <c r="F44" t="str">
        <f ca="1"/>
        <v>Signals Lighting and ITS</v>
      </c>
      <c r="G44" t="str">
        <f ca="1"/>
        <v>QA/QC Estimate</v>
      </c>
      <c r="H44" t="str">
        <f ca="1"/>
        <v>New</v>
      </c>
      <c r="I44">
        <f ca="1"/>
        <v>0</v>
      </c>
      <c r="J44">
        <f ca="1"/>
        <v>1</v>
      </c>
      <c r="K44">
        <f ca="1"/>
        <v>17</v>
      </c>
      <c r="L44">
        <f ca="1"/>
        <v>0</v>
      </c>
      <c r="M44">
        <f ca="1"/>
        <v>17</v>
      </c>
      <c r="N44" s="3">
        <f ca="1"/>
        <v>45859.520833333343</v>
      </c>
      <c r="O44" t="b">
        <f ca="1"/>
        <v>0</v>
      </c>
      <c r="P44" cm="1">
        <f t="array" aca="1" ref="P44" ca="1">SUMPRODUCT(--('upcoming sprint dates'!B:B &lt;= N44), --('upcoming sprint dates'!B:B &gt;= TODAY()))</f>
        <v>24</v>
      </c>
      <c r="Q44">
        <f ca="1">SUM($J$2:J44)</f>
        <v>81.5</v>
      </c>
    </row>
    <row r="45" spans="1:17" x14ac:dyDescent="0.2">
      <c r="A45">
        <f ca="1"/>
        <v>48703</v>
      </c>
      <c r="B45" t="str">
        <f ca="1"/>
        <v>EA 74458 / 61077 US95, Indian Springs, from North of SR157 to Indian Springs PDFS</v>
      </c>
      <c r="C45" t="str">
        <f ca="1"/>
        <v>Actively Working</v>
      </c>
      <c r="D45" t="str">
        <f ca="1"/>
        <v>QAQC Design</v>
      </c>
      <c r="E45" t="str">
        <f ca="1"/>
        <v>Shaza Elshazli &lt;selshazli@dot.nv.gov&gt;</v>
      </c>
      <c r="F45" t="str">
        <f ca="1"/>
        <v>Signals Lighting and ITS</v>
      </c>
      <c r="G45" t="str">
        <f ca="1"/>
        <v>Splice Diagrams</v>
      </c>
      <c r="H45" t="str">
        <f ca="1"/>
        <v>New</v>
      </c>
      <c r="I45">
        <f ca="1"/>
        <v>0</v>
      </c>
      <c r="J45">
        <f ca="1"/>
        <v>1</v>
      </c>
      <c r="K45">
        <f ca="1"/>
        <v>17</v>
      </c>
      <c r="L45">
        <f ca="1"/>
        <v>0</v>
      </c>
      <c r="M45">
        <f ca="1"/>
        <v>17</v>
      </c>
      <c r="N45" s="3">
        <f ca="1"/>
        <v>45859.520833333343</v>
      </c>
      <c r="O45" t="b">
        <f ca="1"/>
        <v>0</v>
      </c>
      <c r="P45" cm="1">
        <f t="array" aca="1" ref="P45" ca="1">SUMPRODUCT(--('upcoming sprint dates'!B:B &lt;= N45), --('upcoming sprint dates'!B:B &gt;= TODAY()))</f>
        <v>24</v>
      </c>
      <c r="Q45">
        <f ca="1">SUM($J$2:J45)</f>
        <v>82.5</v>
      </c>
    </row>
    <row r="46" spans="1:17" x14ac:dyDescent="0.2">
      <c r="A46">
        <f ca="1"/>
        <v>48703</v>
      </c>
      <c r="B46" t="str">
        <f ca="1"/>
        <v>EA 74458 / 61077 US95, Indian Springs, from North of SR157 to Indian Springs PDFS</v>
      </c>
      <c r="C46" t="str">
        <f ca="1"/>
        <v>Actively Working</v>
      </c>
      <c r="D46" t="str">
        <f ca="1"/>
        <v>DOC Design</v>
      </c>
      <c r="E46" t="str">
        <f ca="1"/>
        <v>Shaza Elshazli &lt;selshazli@dot.nv.gov&gt;</v>
      </c>
      <c r="F46" t="str">
        <f ca="1"/>
        <v>Signals Lighting and ITS</v>
      </c>
      <c r="G46" t="str">
        <f ca="1"/>
        <v>DOC Coordination Efforts</v>
      </c>
      <c r="H46" t="str">
        <f ca="1"/>
        <v>New</v>
      </c>
      <c r="I46">
        <f ca="1"/>
        <v>0</v>
      </c>
      <c r="J46">
        <f ca="1"/>
        <v>0</v>
      </c>
      <c r="K46">
        <f ca="1"/>
        <v>9</v>
      </c>
      <c r="L46">
        <f ca="1"/>
        <v>0</v>
      </c>
      <c r="M46">
        <f ca="1"/>
        <v>9</v>
      </c>
      <c r="N46" s="3">
        <f ca="1"/>
        <v>45950.520833333343</v>
      </c>
      <c r="O46" t="b">
        <f ca="1"/>
        <v>0</v>
      </c>
      <c r="P46" cm="1">
        <f t="array" aca="1" ref="P46" ca="1">SUMPRODUCT(--('upcoming sprint dates'!B:B &lt;= N46), --('upcoming sprint dates'!B:B &gt;= TODAY()))</f>
        <v>24</v>
      </c>
      <c r="Q46">
        <f ca="1">SUM($J$2:J46)</f>
        <v>82.5</v>
      </c>
    </row>
    <row r="47" spans="1:17" x14ac:dyDescent="0.2">
      <c r="A47">
        <f ca="1"/>
        <v>48703</v>
      </c>
      <c r="B47" t="str">
        <f ca="1"/>
        <v>EA 74458 / 61077 US95, Indian Springs, from North of SR157 to Indian Springs PDFS</v>
      </c>
      <c r="C47" t="str">
        <f ca="1"/>
        <v>Actively Working</v>
      </c>
      <c r="D47" t="str">
        <f ca="1"/>
        <v>DOC Design</v>
      </c>
      <c r="E47" t="str">
        <f ca="1"/>
        <v>Shaza Elshazli &lt;selshazli@dot.nv.gov&gt;</v>
      </c>
      <c r="F47" t="str">
        <f ca="1"/>
        <v>Signals Lighting and ITS</v>
      </c>
      <c r="G47" t="str">
        <f ca="1"/>
        <v>ITS Devices Added to Spreadsheet</v>
      </c>
      <c r="H47" t="str">
        <f ca="1"/>
        <v>New</v>
      </c>
      <c r="I47">
        <f ca="1"/>
        <v>0</v>
      </c>
      <c r="J47">
        <f ca="1"/>
        <v>0.5</v>
      </c>
      <c r="K47">
        <f ca="1"/>
        <v>9</v>
      </c>
      <c r="L47">
        <f ca="1"/>
        <v>0</v>
      </c>
      <c r="M47">
        <f ca="1"/>
        <v>9</v>
      </c>
      <c r="N47" s="3">
        <f ca="1"/>
        <v>45950.520833333343</v>
      </c>
      <c r="O47" t="b">
        <f ca="1"/>
        <v>0</v>
      </c>
      <c r="P47" cm="1">
        <f t="array" aca="1" ref="P47" ca="1">SUMPRODUCT(--('upcoming sprint dates'!B:B &lt;= N47), --('upcoming sprint dates'!B:B &gt;= TODAY()))</f>
        <v>24</v>
      </c>
      <c r="Q47">
        <f ca="1">SUM($J$2:J47)</f>
        <v>83</v>
      </c>
    </row>
    <row r="48" spans="1:17" x14ac:dyDescent="0.2">
      <c r="A48">
        <f ca="1"/>
        <v>48703</v>
      </c>
      <c r="B48" t="str">
        <f ca="1"/>
        <v>EA 74458 / 61077 US95, Indian Springs, from North of SR157 to Indian Springs PDFS</v>
      </c>
      <c r="C48" t="str">
        <f ca="1"/>
        <v>Actively Working</v>
      </c>
      <c r="D48" t="str">
        <f ca="1"/>
        <v>DOC Design</v>
      </c>
      <c r="E48" t="str">
        <f ca="1"/>
        <v>Shaza Elshazli &lt;selshazli@dot.nv.gov&gt;</v>
      </c>
      <c r="F48" t="str">
        <f ca="1"/>
        <v>Signals Lighting and ITS</v>
      </c>
      <c r="G48" t="str">
        <f ca="1"/>
        <v>DOC Estimate</v>
      </c>
      <c r="H48" t="str">
        <f ca="1"/>
        <v>New</v>
      </c>
      <c r="I48">
        <f ca="1"/>
        <v>0</v>
      </c>
      <c r="J48">
        <f ca="1"/>
        <v>1</v>
      </c>
      <c r="K48">
        <f ca="1"/>
        <v>9</v>
      </c>
      <c r="L48">
        <f ca="1"/>
        <v>0</v>
      </c>
      <c r="M48">
        <f ca="1"/>
        <v>9</v>
      </c>
      <c r="N48" s="3">
        <f ca="1"/>
        <v>45950.520833333343</v>
      </c>
      <c r="O48" t="b">
        <f ca="1"/>
        <v>0</v>
      </c>
      <c r="P48" cm="1">
        <f t="array" aca="1" ref="P48" ca="1">SUMPRODUCT(--('upcoming sprint dates'!B:B &lt;= N48), --('upcoming sprint dates'!B:B &gt;= TODAY()))</f>
        <v>24</v>
      </c>
      <c r="Q48">
        <f ca="1">SUM($J$2:J48)</f>
        <v>84</v>
      </c>
    </row>
    <row r="49" spans="1:17" x14ac:dyDescent="0.2">
      <c r="A49">
        <f ca="1"/>
        <v>48703</v>
      </c>
      <c r="B49" t="str">
        <f ca="1"/>
        <v>EA 74458 / 61077 US95, Indian Springs, from North of SR157 to Indian Springs PDFS</v>
      </c>
      <c r="C49" t="str">
        <f ca="1"/>
        <v>Actively Working</v>
      </c>
      <c r="D49" t="str">
        <f ca="1"/>
        <v>DOC Design</v>
      </c>
      <c r="E49" t="str">
        <f ca="1"/>
        <v>Shaza Elshazli &lt;selshazli@dot.nv.gov&gt;</v>
      </c>
      <c r="F49" t="str">
        <f ca="1"/>
        <v>Signals Lighting and ITS</v>
      </c>
      <c r="G49" t="str">
        <f ca="1"/>
        <v>DOC Structure List</v>
      </c>
      <c r="H49" t="str">
        <f ca="1"/>
        <v>New</v>
      </c>
      <c r="I49">
        <f ca="1"/>
        <v>0</v>
      </c>
      <c r="J49">
        <f ca="1"/>
        <v>1</v>
      </c>
      <c r="K49">
        <f ca="1"/>
        <v>9</v>
      </c>
      <c r="L49">
        <f ca="1"/>
        <v>0</v>
      </c>
      <c r="M49">
        <f ca="1"/>
        <v>9</v>
      </c>
      <c r="N49" s="3">
        <f ca="1"/>
        <v>45950.520833333343</v>
      </c>
      <c r="O49" t="b">
        <f ca="1"/>
        <v>0</v>
      </c>
      <c r="P49" cm="1">
        <f t="array" aca="1" ref="P49" ca="1">SUMPRODUCT(--('upcoming sprint dates'!B:B &lt;= N49), --('upcoming sprint dates'!B:B &gt;= TODAY()))</f>
        <v>24</v>
      </c>
      <c r="Q49">
        <f ca="1">SUM($J$2:J49)</f>
        <v>85</v>
      </c>
    </row>
    <row r="50" spans="1:17" x14ac:dyDescent="0.2">
      <c r="A50">
        <f ca="1"/>
        <v>48703</v>
      </c>
      <c r="B50" t="str">
        <f ca="1"/>
        <v>EA 74458 / 61077 US95, Indian Springs, from North of SR157 to Indian Springs PDFS</v>
      </c>
      <c r="C50" t="str">
        <f ca="1"/>
        <v>Actively Working</v>
      </c>
      <c r="D50" t="str">
        <f ca="1"/>
        <v>DOC Design</v>
      </c>
      <c r="E50" t="str">
        <f ca="1"/>
        <v>Shaza Elshazli &lt;selshazli@dot.nv.gov&gt;</v>
      </c>
      <c r="F50" t="str">
        <f ca="1"/>
        <v>Signals Lighting and ITS</v>
      </c>
      <c r="G50" t="str">
        <f ca="1"/>
        <v>DOC Compile and Submit</v>
      </c>
      <c r="H50" t="str">
        <f ca="1"/>
        <v>New</v>
      </c>
      <c r="I50">
        <f ca="1"/>
        <v>0</v>
      </c>
      <c r="J50">
        <f ca="1"/>
        <v>2</v>
      </c>
      <c r="K50">
        <f ca="1"/>
        <v>9</v>
      </c>
      <c r="L50">
        <f ca="1"/>
        <v>0</v>
      </c>
      <c r="M50">
        <f ca="1"/>
        <v>9</v>
      </c>
      <c r="N50" s="3">
        <f ca="1"/>
        <v>45950.520833333343</v>
      </c>
      <c r="O50" t="b">
        <f ca="1"/>
        <v>0</v>
      </c>
      <c r="P50" cm="1">
        <f t="array" aca="1" ref="P50" ca="1">SUMPRODUCT(--('upcoming sprint dates'!B:B &lt;= N50), --('upcoming sprint dates'!B:B &gt;= TODAY()))</f>
        <v>24</v>
      </c>
      <c r="Q50">
        <f ca="1">SUM($J$2:J50)</f>
        <v>87</v>
      </c>
    </row>
    <row r="51" spans="1:17" x14ac:dyDescent="0.2">
      <c r="A51">
        <f ca="1"/>
        <v>48703</v>
      </c>
      <c r="B51" t="str">
        <f ca="1"/>
        <v>EA 74458 / 61077 US95, Indian Springs, from North of SR157 to Indian Springs PDFS</v>
      </c>
      <c r="C51" t="str">
        <f ca="1"/>
        <v>Actively Working</v>
      </c>
      <c r="D51" t="str">
        <f ca="1"/>
        <v>DOC Design</v>
      </c>
      <c r="E51" t="str">
        <f ca="1"/>
        <v>Shaza Elshazli &lt;selshazli@dot.nv.gov&gt;</v>
      </c>
      <c r="F51" t="str">
        <f ca="1"/>
        <v>Signals Lighting and ITS</v>
      </c>
      <c r="G51" t="str">
        <f ca="1"/>
        <v>Provide PS&amp;E SR Comments</v>
      </c>
      <c r="H51" t="str">
        <f ca="1"/>
        <v>New</v>
      </c>
      <c r="I51">
        <f ca="1"/>
        <v>0</v>
      </c>
      <c r="J51">
        <f ca="1"/>
        <v>2</v>
      </c>
      <c r="K51">
        <f ca="1"/>
        <v>9</v>
      </c>
      <c r="L51">
        <f ca="1"/>
        <v>0</v>
      </c>
      <c r="M51">
        <f ca="1"/>
        <v>9</v>
      </c>
      <c r="N51" s="3">
        <f ca="1"/>
        <v>45950.520833333343</v>
      </c>
      <c r="O51" t="b">
        <f ca="1"/>
        <v>0</v>
      </c>
      <c r="P51" cm="1">
        <f t="array" aca="1" ref="P51" ca="1">SUMPRODUCT(--('upcoming sprint dates'!B:B &lt;= N51), --('upcoming sprint dates'!B:B &gt;= TODAY()))</f>
        <v>24</v>
      </c>
      <c r="Q51">
        <f ca="1">SUM($J$2:J51)</f>
        <v>89</v>
      </c>
    </row>
    <row r="52" spans="1:17" x14ac:dyDescent="0.2">
      <c r="A52">
        <f ca="1"/>
        <v>48703</v>
      </c>
      <c r="B52" t="str">
        <f ca="1"/>
        <v>EA 74458 / 61077 US95, Indian Springs, from North of SR157 to Indian Springs PDFS</v>
      </c>
      <c r="C52" t="str">
        <f ca="1"/>
        <v>Actively Working</v>
      </c>
      <c r="D52" t="str">
        <f ca="1"/>
        <v>DOC Design</v>
      </c>
      <c r="E52" t="str">
        <f ca="1"/>
        <v>Shaza Elshazli &lt;selshazli@dot.nv.gov&gt;</v>
      </c>
      <c r="F52" t="str">
        <f ca="1"/>
        <v>Signals Lighting and ITS</v>
      </c>
      <c r="G52" t="str">
        <f ca="1"/>
        <v>Confirm QC Comments on PS&amp;E SR (need A/C review)</v>
      </c>
      <c r="H52" t="str">
        <f ca="1"/>
        <v>New</v>
      </c>
      <c r="I52">
        <f ca="1"/>
        <v>0</v>
      </c>
      <c r="J52">
        <f ca="1"/>
        <v>0.5</v>
      </c>
      <c r="K52">
        <f ca="1"/>
        <v>9</v>
      </c>
      <c r="L52">
        <f ca="1"/>
        <v>0</v>
      </c>
      <c r="M52">
        <f ca="1"/>
        <v>9</v>
      </c>
      <c r="N52" s="3">
        <f ca="1"/>
        <v>45950.520833333343</v>
      </c>
      <c r="O52" t="b">
        <f ca="1"/>
        <v>0</v>
      </c>
      <c r="P52" cm="1">
        <f t="array" aca="1" ref="P52" ca="1">SUMPRODUCT(--('upcoming sprint dates'!B:B &lt;= N52), --('upcoming sprint dates'!B:B &gt;= TODAY()))</f>
        <v>24</v>
      </c>
      <c r="Q52">
        <f ca="1">SUM($J$2:J52)</f>
        <v>89.5</v>
      </c>
    </row>
    <row r="53" spans="1:17" x14ac:dyDescent="0.2">
      <c r="A53">
        <f ca="1"/>
        <v>48703</v>
      </c>
      <c r="B53" t="str">
        <f ca="1"/>
        <v>EA 74458 / 61077 US95, Indian Springs, from North of SR157 to Indian Springs PDFS</v>
      </c>
      <c r="C53" t="str">
        <f ca="1"/>
        <v>Actively Working</v>
      </c>
      <c r="D53" t="str">
        <f ca="1"/>
        <v>DOC Design</v>
      </c>
      <c r="E53" t="str">
        <f ca="1"/>
        <v>Shaza Elshazli &lt;selshazli@dot.nv.gov&gt;</v>
      </c>
      <c r="F53" t="str">
        <f ca="1"/>
        <v>Signals Lighting and ITS</v>
      </c>
      <c r="G53" t="str">
        <f ca="1"/>
        <v>Provide Comments QA/QC IR</v>
      </c>
      <c r="H53" t="str">
        <f ca="1"/>
        <v>New</v>
      </c>
      <c r="I53">
        <f ca="1"/>
        <v>0</v>
      </c>
      <c r="J53">
        <f ca="1"/>
        <v>0</v>
      </c>
      <c r="K53">
        <f ca="1"/>
        <v>9</v>
      </c>
      <c r="L53">
        <f ca="1"/>
        <v>0</v>
      </c>
      <c r="M53">
        <f ca="1"/>
        <v>9</v>
      </c>
      <c r="N53" s="3">
        <f ca="1"/>
        <v>45950.520833333343</v>
      </c>
      <c r="O53" t="b">
        <f ca="1"/>
        <v>0</v>
      </c>
      <c r="P53" cm="1">
        <f t="array" aca="1" ref="P53" ca="1">SUMPRODUCT(--('upcoming sprint dates'!B:B &lt;= N53), --('upcoming sprint dates'!B:B &gt;= TODAY()))</f>
        <v>24</v>
      </c>
      <c r="Q53">
        <f ca="1">SUM($J$2:J53)</f>
        <v>89.5</v>
      </c>
    </row>
    <row r="54" spans="1:17" x14ac:dyDescent="0.2">
      <c r="A54">
        <f ca="1"/>
        <v>48703</v>
      </c>
      <c r="B54" t="str">
        <f ca="1"/>
        <v>EA 74458 / 61077 US95, Indian Springs, from North of SR157 to Indian Springs PDFS</v>
      </c>
      <c r="C54" t="str">
        <f ca="1"/>
        <v>Actively Working</v>
      </c>
      <c r="D54" t="str">
        <f ca="1"/>
        <v>DOC Design</v>
      </c>
      <c r="E54" t="str">
        <f ca="1"/>
        <v>Shaza Elshazli &lt;selshazli@dot.nv.gov&gt;</v>
      </c>
      <c r="F54" t="str">
        <f ca="1"/>
        <v>Signals Lighting and ITS</v>
      </c>
      <c r="G54" t="str">
        <f ca="1"/>
        <v>Confirm QC Comments on QA/QC IR</v>
      </c>
      <c r="H54" t="str">
        <f ca="1"/>
        <v>New</v>
      </c>
      <c r="I54">
        <f ca="1"/>
        <v>0</v>
      </c>
      <c r="J54">
        <f ca="1"/>
        <v>0</v>
      </c>
      <c r="K54">
        <f ca="1"/>
        <v>9</v>
      </c>
      <c r="L54">
        <f ca="1"/>
        <v>0</v>
      </c>
      <c r="M54">
        <f ca="1"/>
        <v>9</v>
      </c>
      <c r="N54" s="3">
        <f ca="1"/>
        <v>45950.520833333343</v>
      </c>
      <c r="O54" t="b">
        <f ca="1"/>
        <v>0</v>
      </c>
      <c r="P54" cm="1">
        <f t="array" aca="1" ref="P54" ca="1">SUMPRODUCT(--('upcoming sprint dates'!B:B &lt;= N54), --('upcoming sprint dates'!B:B &gt;= TODAY()))</f>
        <v>24</v>
      </c>
      <c r="Q54">
        <f ca="1">SUM($J$2:J54)</f>
        <v>89.5</v>
      </c>
    </row>
    <row r="55" spans="1:17" x14ac:dyDescent="0.2">
      <c r="A55">
        <f ca="1"/>
        <v>48703</v>
      </c>
      <c r="B55" t="str">
        <f ca="1"/>
        <v>EA 74458 / 61077 US95, Indian Springs, from North of SR157 to Indian Springs PDFS</v>
      </c>
      <c r="C55" t="str">
        <f ca="1"/>
        <v>Actively Working</v>
      </c>
      <c r="D55" t="str">
        <f ca="1"/>
        <v>DOC Design</v>
      </c>
      <c r="E55" t="str">
        <f ca="1"/>
        <v>Shaza Elshazli &lt;selshazli@dot.nv.gov&gt;</v>
      </c>
      <c r="F55" t="str">
        <f ca="1"/>
        <v>Signals Lighting and ITS</v>
      </c>
      <c r="G55" t="str">
        <f ca="1"/>
        <v>LTG Address SR Comments</v>
      </c>
      <c r="H55" t="str">
        <f ca="1"/>
        <v>New</v>
      </c>
      <c r="I55">
        <f ca="1"/>
        <v>0</v>
      </c>
      <c r="J55">
        <f ca="1"/>
        <v>1</v>
      </c>
      <c r="K55">
        <f ca="1"/>
        <v>9</v>
      </c>
      <c r="L55">
        <f ca="1"/>
        <v>0</v>
      </c>
      <c r="M55">
        <f ca="1"/>
        <v>9</v>
      </c>
      <c r="N55" s="3">
        <f ca="1"/>
        <v>45950.520833333343</v>
      </c>
      <c r="O55" t="b">
        <f ca="1"/>
        <v>0</v>
      </c>
      <c r="P55" cm="1">
        <f t="array" aca="1" ref="P55" ca="1">SUMPRODUCT(--('upcoming sprint dates'!B:B &lt;= N55), --('upcoming sprint dates'!B:B &gt;= TODAY()))</f>
        <v>24</v>
      </c>
      <c r="Q55">
        <f ca="1">SUM($J$2:J55)</f>
        <v>90.5</v>
      </c>
    </row>
    <row r="56" spans="1:17" x14ac:dyDescent="0.2">
      <c r="A56">
        <f ca="1"/>
        <v>48703</v>
      </c>
      <c r="B56" t="str">
        <f ca="1"/>
        <v>EA 74458 / 61077 US95, Indian Springs, from North of SR157 to Indian Springs PDFS</v>
      </c>
      <c r="C56" t="str">
        <f ca="1"/>
        <v>Actively Working</v>
      </c>
      <c r="D56" t="str">
        <f ca="1"/>
        <v>DOC Design</v>
      </c>
      <c r="E56" t="str">
        <f ca="1"/>
        <v>Shaza Elshazli &lt;selshazli@dot.nv.gov&gt;</v>
      </c>
      <c r="F56" t="str">
        <f ca="1"/>
        <v>Signals Lighting and ITS</v>
      </c>
      <c r="G56" t="str">
        <f ca="1"/>
        <v>LTG Address IR Comments</v>
      </c>
      <c r="H56" t="str">
        <f ca="1"/>
        <v>New</v>
      </c>
      <c r="I56">
        <f ca="1"/>
        <v>0</v>
      </c>
      <c r="J56">
        <f ca="1"/>
        <v>0</v>
      </c>
      <c r="K56">
        <f ca="1"/>
        <v>9</v>
      </c>
      <c r="L56">
        <f ca="1"/>
        <v>0</v>
      </c>
      <c r="M56">
        <f ca="1"/>
        <v>9</v>
      </c>
      <c r="N56" s="3">
        <f ca="1"/>
        <v>45950.520833333343</v>
      </c>
      <c r="O56" t="b">
        <f ca="1"/>
        <v>0</v>
      </c>
      <c r="P56" cm="1">
        <f t="array" aca="1" ref="P56" ca="1">SUMPRODUCT(--('upcoming sprint dates'!B:B &lt;= N56), --('upcoming sprint dates'!B:B &gt;= TODAY()))</f>
        <v>24</v>
      </c>
      <c r="Q56">
        <f ca="1">SUM($J$2:J56)</f>
        <v>90.5</v>
      </c>
    </row>
    <row r="57" spans="1:17" x14ac:dyDescent="0.2">
      <c r="A57">
        <f ca="1"/>
        <v>48703</v>
      </c>
      <c r="B57" t="str">
        <f ca="1"/>
        <v>EA 74458 / 61077 US95, Indian Springs, from North of SR157 to Indian Springs PDFS</v>
      </c>
      <c r="C57" t="str">
        <f ca="1"/>
        <v>Actively Working</v>
      </c>
      <c r="D57" t="str">
        <f ca="1"/>
        <v>DOC Design</v>
      </c>
      <c r="E57" t="str">
        <f ca="1"/>
        <v>Shaza Elshazli &lt;selshazli@dot.nv.gov&gt;</v>
      </c>
      <c r="F57" t="str">
        <f ca="1"/>
        <v>Signals Lighting and ITS</v>
      </c>
      <c r="G57" t="str">
        <f ca="1"/>
        <v>ITS Address IR Comments</v>
      </c>
      <c r="H57" t="str">
        <f ca="1"/>
        <v>New</v>
      </c>
      <c r="I57">
        <f ca="1"/>
        <v>0</v>
      </c>
      <c r="J57">
        <f ca="1"/>
        <v>0</v>
      </c>
      <c r="K57">
        <f ca="1"/>
        <v>9</v>
      </c>
      <c r="L57">
        <f ca="1"/>
        <v>0</v>
      </c>
      <c r="M57">
        <f ca="1"/>
        <v>9</v>
      </c>
      <c r="N57" s="3">
        <f ca="1"/>
        <v>45950.520833333343</v>
      </c>
      <c r="O57" t="b">
        <f ca="1"/>
        <v>0</v>
      </c>
      <c r="P57" cm="1">
        <f t="array" aca="1" ref="P57" ca="1">SUMPRODUCT(--('upcoming sprint dates'!B:B &lt;= N57), --('upcoming sprint dates'!B:B &gt;= TODAY()))</f>
        <v>24</v>
      </c>
      <c r="Q57">
        <f ca="1">SUM($J$2:J57)</f>
        <v>90.5</v>
      </c>
    </row>
    <row r="58" spans="1:17" x14ac:dyDescent="0.2">
      <c r="A58">
        <f ca="1"/>
        <v>48703</v>
      </c>
      <c r="B58" t="str">
        <f ca="1"/>
        <v>EA 74458 / 61077 US95, Indian Springs, from North of SR157 to Indian Springs PDFS</v>
      </c>
      <c r="C58" t="str">
        <f ca="1"/>
        <v>Actively Working</v>
      </c>
      <c r="D58" t="str">
        <f ca="1"/>
        <v>DOC Design</v>
      </c>
      <c r="E58" t="str">
        <f ca="1"/>
        <v>Shaza Elshazli &lt;selshazli@dot.nv.gov&gt;</v>
      </c>
      <c r="F58" t="str">
        <f ca="1"/>
        <v>Signals Lighting and ITS</v>
      </c>
      <c r="G58" t="str">
        <f ca="1"/>
        <v>ITS Address SR Comments</v>
      </c>
      <c r="H58" t="str">
        <f ca="1"/>
        <v>New</v>
      </c>
      <c r="I58">
        <f ca="1"/>
        <v>0</v>
      </c>
      <c r="J58">
        <f ca="1"/>
        <v>1</v>
      </c>
      <c r="K58">
        <f ca="1"/>
        <v>9</v>
      </c>
      <c r="L58">
        <f ca="1"/>
        <v>0</v>
      </c>
      <c r="M58">
        <f ca="1"/>
        <v>9</v>
      </c>
      <c r="N58" s="3">
        <f ca="1"/>
        <v>45950.520833333343</v>
      </c>
      <c r="O58" t="b">
        <f ca="1"/>
        <v>0</v>
      </c>
      <c r="P58" cm="1">
        <f t="array" aca="1" ref="P58" ca="1">SUMPRODUCT(--('upcoming sprint dates'!B:B &lt;= N58), --('upcoming sprint dates'!B:B &gt;= TODAY()))</f>
        <v>24</v>
      </c>
      <c r="Q58">
        <f ca="1">SUM($J$2:J58)</f>
        <v>91.5</v>
      </c>
    </row>
    <row r="59" spans="1:17" x14ac:dyDescent="0.2">
      <c r="A59">
        <f ca="1"/>
        <v>49534</v>
      </c>
      <c r="B59" t="str">
        <f ca="1"/>
        <v>EA 74249 - EA 69980 - US-50 in East Lake Tahoe Ph2</v>
      </c>
      <c r="C59" t="str">
        <f ca="1"/>
        <v>Actively Working</v>
      </c>
      <c r="D59" t="str">
        <f ca="1"/>
        <v>QA/QC Design</v>
      </c>
      <c r="E59" t="str">
        <f ca="1"/>
        <v>Pete Rosenberg &lt;PRosenberg@dot.nv.gov&gt;</v>
      </c>
      <c r="F59" t="str">
        <f ca="1"/>
        <v>Signals Lighting and ITS</v>
      </c>
      <c r="G59" t="str">
        <f ca="1"/>
        <v>ITS Address Review Internal Comments</v>
      </c>
      <c r="H59" t="str">
        <f ca="1"/>
        <v>New</v>
      </c>
      <c r="I59">
        <f ca="1"/>
        <v>0</v>
      </c>
      <c r="J59">
        <f ca="1"/>
        <v>2</v>
      </c>
      <c r="K59">
        <f ca="1"/>
        <v>25</v>
      </c>
      <c r="L59">
        <f ca="1"/>
        <v>0</v>
      </c>
      <c r="M59">
        <f ca="1"/>
        <v>25</v>
      </c>
      <c r="N59" s="3">
        <f ca="1"/>
        <v>46125.520833333343</v>
      </c>
      <c r="O59" t="b">
        <f ca="1"/>
        <v>0</v>
      </c>
      <c r="P59" cm="1">
        <f t="array" aca="1" ref="P59" ca="1">SUMPRODUCT(--('upcoming sprint dates'!B:B &lt;= N59), --('upcoming sprint dates'!B:B &gt;= TODAY()))</f>
        <v>24</v>
      </c>
      <c r="Q59">
        <f ca="1">SUM($J$2:J59)</f>
        <v>93.5</v>
      </c>
    </row>
    <row r="60" spans="1:17" x14ac:dyDescent="0.2">
      <c r="A60">
        <f ca="1"/>
        <v>49534</v>
      </c>
      <c r="B60" t="str">
        <f ca="1"/>
        <v>EA 74249 - EA 69980 - US-50 in East Lake Tahoe Ph2</v>
      </c>
      <c r="C60" t="str">
        <f ca="1"/>
        <v>Actively Working</v>
      </c>
      <c r="D60" t="str">
        <f ca="1"/>
        <v>QA/QC Design</v>
      </c>
      <c r="E60" t="str">
        <f ca="1"/>
        <v>Pete Rosenberg &lt;PRosenberg@dot.nv.gov&gt;</v>
      </c>
      <c r="F60" t="str">
        <f ca="1"/>
        <v>Signals Lighting and ITS</v>
      </c>
      <c r="G60" t="str">
        <f ca="1"/>
        <v>ITS Address Review Shared Comments</v>
      </c>
      <c r="H60" t="str">
        <f ca="1"/>
        <v>New</v>
      </c>
      <c r="I60">
        <f ca="1"/>
        <v>0</v>
      </c>
      <c r="J60">
        <f ca="1"/>
        <v>2</v>
      </c>
      <c r="K60">
        <f ca="1"/>
        <v>25</v>
      </c>
      <c r="L60">
        <f ca="1"/>
        <v>0</v>
      </c>
      <c r="M60">
        <f ca="1"/>
        <v>25</v>
      </c>
      <c r="N60" s="3">
        <f ca="1"/>
        <v>46125.520833333343</v>
      </c>
      <c r="O60" t="b">
        <f ca="1"/>
        <v>0</v>
      </c>
      <c r="P60" cm="1">
        <f t="array" aca="1" ref="P60" ca="1">SUMPRODUCT(--('upcoming sprint dates'!B:B &lt;= N60), --('upcoming sprint dates'!B:B &gt;= TODAY()))</f>
        <v>24</v>
      </c>
      <c r="Q60">
        <f ca="1">SUM($J$2:J60)</f>
        <v>95.5</v>
      </c>
    </row>
    <row r="61" spans="1:17" x14ac:dyDescent="0.2">
      <c r="A61">
        <f ca="1"/>
        <v>49534</v>
      </c>
      <c r="B61" t="str">
        <f ca="1"/>
        <v>EA 74249 - EA 69980 - US-50 in East Lake Tahoe Ph2</v>
      </c>
      <c r="C61" t="str">
        <f ca="1"/>
        <v>Actively Working</v>
      </c>
      <c r="D61" t="str">
        <f ca="1"/>
        <v>QA/QC Design</v>
      </c>
      <c r="E61" t="str">
        <f ca="1"/>
        <v>Pete Rosenberg &lt;PRosenberg@dot.nv.gov&gt;</v>
      </c>
      <c r="F61" t="str">
        <f ca="1"/>
        <v>Signals Lighting and ITS</v>
      </c>
      <c r="G61" t="str">
        <f ca="1"/>
        <v>Lighting Address Internal Review Comments</v>
      </c>
      <c r="H61" t="str">
        <f ca="1"/>
        <v>New</v>
      </c>
      <c r="I61">
        <f ca="1"/>
        <v>0</v>
      </c>
      <c r="J61">
        <f ca="1"/>
        <v>2</v>
      </c>
      <c r="K61">
        <f ca="1"/>
        <v>25</v>
      </c>
      <c r="L61">
        <f ca="1"/>
        <v>0</v>
      </c>
      <c r="M61">
        <f ca="1"/>
        <v>25</v>
      </c>
      <c r="N61" s="3">
        <f ca="1"/>
        <v>46125.520833333343</v>
      </c>
      <c r="O61" t="b">
        <f ca="1"/>
        <v>0</v>
      </c>
      <c r="P61" cm="1">
        <f t="array" aca="1" ref="P61" ca="1">SUMPRODUCT(--('upcoming sprint dates'!B:B &lt;= N61), --('upcoming sprint dates'!B:B &gt;= TODAY()))</f>
        <v>24</v>
      </c>
      <c r="Q61">
        <f ca="1">SUM($J$2:J61)</f>
        <v>97.5</v>
      </c>
    </row>
    <row r="62" spans="1:17" x14ac:dyDescent="0.2">
      <c r="A62">
        <f ca="1"/>
        <v>49534</v>
      </c>
      <c r="B62" t="str">
        <f ca="1"/>
        <v>EA 74249 - EA 69980 - US-50 in East Lake Tahoe Ph2</v>
      </c>
      <c r="C62" t="str">
        <f ca="1"/>
        <v>Actively Working</v>
      </c>
      <c r="D62" t="str">
        <f ca="1"/>
        <v>QA/QC Design</v>
      </c>
      <c r="E62" t="str">
        <f ca="1"/>
        <v>Pete Rosenberg &lt;PRosenberg@dot.nv.gov&gt;</v>
      </c>
      <c r="F62" t="str">
        <f ca="1"/>
        <v>Signals Lighting and ITS</v>
      </c>
      <c r="G62" t="str">
        <f ca="1"/>
        <v>Signal Address Shared Review Comments</v>
      </c>
      <c r="H62" t="str">
        <f ca="1"/>
        <v>New</v>
      </c>
      <c r="I62">
        <f ca="1"/>
        <v>0</v>
      </c>
      <c r="J62">
        <f ca="1"/>
        <v>2</v>
      </c>
      <c r="K62">
        <f ca="1"/>
        <v>25</v>
      </c>
      <c r="L62">
        <f ca="1"/>
        <v>0</v>
      </c>
      <c r="M62">
        <f ca="1"/>
        <v>25</v>
      </c>
      <c r="N62" s="3">
        <f ca="1"/>
        <v>46125.520833333343</v>
      </c>
      <c r="O62" t="b">
        <f ca="1"/>
        <v>0</v>
      </c>
      <c r="P62" cm="1">
        <f t="array" aca="1" ref="P62" ca="1">SUMPRODUCT(--('upcoming sprint dates'!B:B &lt;= N62), --('upcoming sprint dates'!B:B &gt;= TODAY()))</f>
        <v>24</v>
      </c>
      <c r="Q62">
        <f ca="1">SUM($J$2:J62)</f>
        <v>99.5</v>
      </c>
    </row>
    <row r="63" spans="1:17" x14ac:dyDescent="0.2">
      <c r="A63">
        <f ca="1"/>
        <v>49534</v>
      </c>
      <c r="B63" t="str">
        <f ca="1"/>
        <v>EA 74249 - EA 69980 - US-50 in East Lake Tahoe Ph2</v>
      </c>
      <c r="C63" t="str">
        <f ca="1"/>
        <v>Actively Working</v>
      </c>
      <c r="D63" t="str">
        <f ca="1"/>
        <v>QA/QC Design</v>
      </c>
      <c r="E63" t="str">
        <f ca="1"/>
        <v>Pete Rosenberg &lt;PRosenberg@dot.nv.gov&gt;</v>
      </c>
      <c r="F63" t="str">
        <f ca="1"/>
        <v>Signals Lighting and ITS</v>
      </c>
      <c r="G63" t="str">
        <f ca="1"/>
        <v>Signal Address Internal Review Comments</v>
      </c>
      <c r="H63" t="str">
        <f ca="1"/>
        <v>New</v>
      </c>
      <c r="I63">
        <f ca="1"/>
        <v>0</v>
      </c>
      <c r="J63">
        <f ca="1"/>
        <v>2</v>
      </c>
      <c r="K63">
        <f ca="1"/>
        <v>25</v>
      </c>
      <c r="L63">
        <f ca="1"/>
        <v>0</v>
      </c>
      <c r="M63">
        <f ca="1"/>
        <v>25</v>
      </c>
      <c r="N63" s="3">
        <f ca="1"/>
        <v>46125.520833333343</v>
      </c>
      <c r="O63" t="b">
        <f ca="1"/>
        <v>0</v>
      </c>
      <c r="P63" cm="1">
        <f t="array" aca="1" ref="P63" ca="1">SUMPRODUCT(--('upcoming sprint dates'!B:B &lt;= N63), --('upcoming sprint dates'!B:B &gt;= TODAY()))</f>
        <v>24</v>
      </c>
      <c r="Q63">
        <f ca="1">SUM($J$2:J63)</f>
        <v>101.5</v>
      </c>
    </row>
    <row r="64" spans="1:17" x14ac:dyDescent="0.2">
      <c r="A64">
        <f ca="1"/>
        <v>49534</v>
      </c>
      <c r="B64" t="str">
        <f ca="1"/>
        <v>EA 74249 - EA 69980 - US-50 in East Lake Tahoe Ph2</v>
      </c>
      <c r="C64" t="str">
        <f ca="1"/>
        <v>Actively Working</v>
      </c>
      <c r="D64" t="str">
        <f ca="1"/>
        <v>QA/QC Design</v>
      </c>
      <c r="E64" t="str">
        <f ca="1"/>
        <v>Pete Rosenberg &lt;PRosenberg@dot.nv.gov&gt;</v>
      </c>
      <c r="F64" t="str">
        <f ca="1"/>
        <v>Signals Lighting and ITS</v>
      </c>
      <c r="G64" t="str">
        <f ca="1"/>
        <v>Lighting Address Shared Review Comments</v>
      </c>
      <c r="H64" t="str">
        <f ca="1"/>
        <v>New</v>
      </c>
      <c r="I64">
        <f ca="1"/>
        <v>0</v>
      </c>
      <c r="J64">
        <f ca="1"/>
        <v>2</v>
      </c>
      <c r="K64">
        <f ca="1"/>
        <v>25</v>
      </c>
      <c r="L64">
        <f ca="1"/>
        <v>0</v>
      </c>
      <c r="M64">
        <f ca="1"/>
        <v>25</v>
      </c>
      <c r="N64" s="3">
        <f ca="1"/>
        <v>46125.520833333343</v>
      </c>
      <c r="O64" t="b">
        <f ca="1"/>
        <v>0</v>
      </c>
      <c r="P64" cm="1">
        <f t="array" aca="1" ref="P64" ca="1">SUMPRODUCT(--('upcoming sprint dates'!B:B &lt;= N64), --('upcoming sprint dates'!B:B &gt;= TODAY()))</f>
        <v>24</v>
      </c>
      <c r="Q64">
        <f ca="1">SUM($J$2:J64)</f>
        <v>103.5</v>
      </c>
    </row>
    <row r="65" spans="1:17" x14ac:dyDescent="0.2">
      <c r="A65">
        <f ca="1"/>
        <v>49534</v>
      </c>
      <c r="B65" t="str">
        <f ca="1"/>
        <v>EA 74249 - EA 69980 - US-50 in East Lake Tahoe Ph2</v>
      </c>
      <c r="C65" t="str">
        <f ca="1"/>
        <v>Actively Working</v>
      </c>
      <c r="D65" t="str">
        <f ca="1"/>
        <v>QA/QC Design</v>
      </c>
      <c r="E65" t="str">
        <f ca="1"/>
        <v>Pete Rosenberg &lt;PRosenberg@dot.nv.gov&gt;</v>
      </c>
      <c r="F65" t="str">
        <f ca="1"/>
        <v>Signals Lighting and ITS</v>
      </c>
      <c r="G65" t="str">
        <f ca="1"/>
        <v>QA/QC Estimate</v>
      </c>
      <c r="H65" t="str">
        <f ca="1"/>
        <v>New</v>
      </c>
      <c r="I65">
        <f ca="1"/>
        <v>0</v>
      </c>
      <c r="J65">
        <f ca="1"/>
        <v>1</v>
      </c>
      <c r="K65">
        <f ca="1"/>
        <v>25</v>
      </c>
      <c r="L65">
        <f ca="1"/>
        <v>0</v>
      </c>
      <c r="M65">
        <f ca="1"/>
        <v>25</v>
      </c>
      <c r="N65" s="3">
        <f ca="1"/>
        <v>46125.520833333343</v>
      </c>
      <c r="O65" t="b">
        <f ca="1"/>
        <v>0</v>
      </c>
      <c r="P65" cm="1">
        <f t="array" aca="1" ref="P65" ca="1">SUMPRODUCT(--('upcoming sprint dates'!B:B &lt;= N65), --('upcoming sprint dates'!B:B &gt;= TODAY()))</f>
        <v>24</v>
      </c>
      <c r="Q65">
        <f ca="1">SUM($J$2:J65)</f>
        <v>104.5</v>
      </c>
    </row>
    <row r="66" spans="1:17" x14ac:dyDescent="0.2">
      <c r="A66">
        <f ca="1"/>
        <v>49534</v>
      </c>
      <c r="B66" t="str">
        <f ca="1"/>
        <v>EA 74249 - EA 69980 - US-50 in East Lake Tahoe Ph2</v>
      </c>
      <c r="C66" t="str">
        <f ca="1"/>
        <v>Actively Working</v>
      </c>
      <c r="D66" t="str">
        <f ca="1"/>
        <v>QA/QC Design</v>
      </c>
      <c r="E66" t="str">
        <f ca="1"/>
        <v>Pete Rosenberg &lt;PRosenberg@dot.nv.gov&gt;</v>
      </c>
      <c r="F66" t="str">
        <f ca="1"/>
        <v>Signals Lighting and ITS</v>
      </c>
      <c r="G66" t="str">
        <f ca="1"/>
        <v>QA/QC Compile and Submit (Review A/C)</v>
      </c>
      <c r="H66" t="str">
        <f ca="1"/>
        <v>New</v>
      </c>
      <c r="I66">
        <f ca="1"/>
        <v>0</v>
      </c>
      <c r="J66">
        <f ca="1"/>
        <v>2</v>
      </c>
      <c r="K66">
        <f ca="1"/>
        <v>25</v>
      </c>
      <c r="L66">
        <f ca="1"/>
        <v>0</v>
      </c>
      <c r="M66">
        <f ca="1"/>
        <v>25</v>
      </c>
      <c r="N66" s="3">
        <f ca="1"/>
        <v>46125.520833333343</v>
      </c>
      <c r="O66" t="b">
        <f ca="1"/>
        <v>0</v>
      </c>
      <c r="P66" cm="1">
        <f t="array" aca="1" ref="P66" ca="1">SUMPRODUCT(--('upcoming sprint dates'!B:B &lt;= N66), --('upcoming sprint dates'!B:B &gt;= TODAY()))</f>
        <v>24</v>
      </c>
      <c r="Q66">
        <f ca="1">SUM($J$2:J66)</f>
        <v>106.5</v>
      </c>
    </row>
    <row r="67" spans="1:17" x14ac:dyDescent="0.2">
      <c r="A67">
        <f ca="1"/>
        <v>49534</v>
      </c>
      <c r="B67" t="str">
        <f ca="1"/>
        <v>EA 74249 - EA 69980 - US-50 in East Lake Tahoe Ph2</v>
      </c>
      <c r="C67" t="str">
        <f ca="1"/>
        <v>Actively Working</v>
      </c>
      <c r="D67" t="str">
        <f ca="1"/>
        <v>QA/QC Design</v>
      </c>
      <c r="E67" t="str">
        <f ca="1"/>
        <v>Pete Rosenberg &lt;PRosenberg@dot.nv.gov&gt;</v>
      </c>
      <c r="F67" t="str">
        <f ca="1"/>
        <v>Signals Lighting and ITS</v>
      </c>
      <c r="G67" t="str">
        <f ca="1"/>
        <v>QA/QC Structure List</v>
      </c>
      <c r="H67" t="str">
        <f ca="1"/>
        <v>New</v>
      </c>
      <c r="I67">
        <f ca="1"/>
        <v>0</v>
      </c>
      <c r="J67">
        <f ca="1"/>
        <v>1</v>
      </c>
      <c r="K67">
        <f ca="1"/>
        <v>25</v>
      </c>
      <c r="L67">
        <f ca="1"/>
        <v>0</v>
      </c>
      <c r="M67">
        <f ca="1"/>
        <v>25</v>
      </c>
      <c r="N67" s="3">
        <f ca="1"/>
        <v>46125.520833333343</v>
      </c>
      <c r="O67" t="b">
        <f ca="1"/>
        <v>0</v>
      </c>
      <c r="P67" cm="1">
        <f t="array" aca="1" ref="P67" ca="1">SUMPRODUCT(--('upcoming sprint dates'!B:B &lt;= N67), --('upcoming sprint dates'!B:B &gt;= TODAY()))</f>
        <v>24</v>
      </c>
      <c r="Q67">
        <f ca="1">SUM($J$2:J67)</f>
        <v>107.5</v>
      </c>
    </row>
    <row r="68" spans="1:17" x14ac:dyDescent="0.2">
      <c r="A68">
        <f ca="1"/>
        <v>49534</v>
      </c>
      <c r="B68" t="str">
        <f ca="1"/>
        <v>EA 74249 - EA 69980 - US-50 in East Lake Tahoe Ph2</v>
      </c>
      <c r="C68" t="str">
        <f ca="1"/>
        <v>Actively Working</v>
      </c>
      <c r="D68" t="str">
        <f ca="1"/>
        <v>QA/QC Design</v>
      </c>
      <c r="E68" t="str">
        <f ca="1"/>
        <v>Pete Rosenberg &lt;PRosenberg@dot.nv.gov&gt;</v>
      </c>
      <c r="F68" t="str">
        <f ca="1"/>
        <v>Signals Lighting and ITS</v>
      </c>
      <c r="G68" t="str">
        <f ca="1"/>
        <v>Confirm QC Comments on QA/QC Internal Review</v>
      </c>
      <c r="H68" t="str">
        <f ca="1"/>
        <v>New</v>
      </c>
      <c r="I68">
        <f ca="1"/>
        <v>0</v>
      </c>
      <c r="J68">
        <f ca="1"/>
        <v>1</v>
      </c>
      <c r="K68">
        <f ca="1"/>
        <v>25</v>
      </c>
      <c r="L68">
        <f ca="1"/>
        <v>0</v>
      </c>
      <c r="M68">
        <f ca="1"/>
        <v>25</v>
      </c>
      <c r="N68" s="3">
        <f ca="1"/>
        <v>46125.520833333343</v>
      </c>
      <c r="O68" t="b">
        <f ca="1"/>
        <v>0</v>
      </c>
      <c r="P68" cm="1">
        <f t="array" aca="1" ref="P68" ca="1">SUMPRODUCT(--('upcoming sprint dates'!B:B &lt;= N68), --('upcoming sprint dates'!B:B &gt;= TODAY()))</f>
        <v>24</v>
      </c>
      <c r="Q68">
        <f ca="1">SUM($J$2:J68)</f>
        <v>108.5</v>
      </c>
    </row>
    <row r="69" spans="1:17" x14ac:dyDescent="0.2">
      <c r="A69">
        <f ca="1"/>
        <v>49534</v>
      </c>
      <c r="B69" t="str">
        <f ca="1"/>
        <v>EA 74249 - EA 69980 - US-50 in East Lake Tahoe Ph2</v>
      </c>
      <c r="C69" t="str">
        <f ca="1"/>
        <v>Actively Working</v>
      </c>
      <c r="D69" t="str">
        <f ca="1"/>
        <v>QA/QC Design</v>
      </c>
      <c r="E69" t="str">
        <f ca="1"/>
        <v>Pete Rosenberg &lt;PRosenberg@dot.nv.gov&gt;</v>
      </c>
      <c r="F69" t="str">
        <f ca="1"/>
        <v>Signals Lighting and ITS</v>
      </c>
      <c r="G69" t="str">
        <f ca="1"/>
        <v>Provide Comments QA/QC Internal Review</v>
      </c>
      <c r="H69" t="str">
        <f ca="1"/>
        <v>New</v>
      </c>
      <c r="I69">
        <f ca="1"/>
        <v>0</v>
      </c>
      <c r="J69">
        <f ca="1"/>
        <v>4</v>
      </c>
      <c r="K69">
        <f ca="1"/>
        <v>25</v>
      </c>
      <c r="L69">
        <f ca="1"/>
        <v>0</v>
      </c>
      <c r="M69">
        <f ca="1"/>
        <v>25</v>
      </c>
      <c r="N69" s="3">
        <f ca="1"/>
        <v>46125.520833333343</v>
      </c>
      <c r="O69" t="b">
        <f ca="1"/>
        <v>0</v>
      </c>
      <c r="P69" cm="1">
        <f t="array" aca="1" ref="P69" ca="1">SUMPRODUCT(--('upcoming sprint dates'!B:B &lt;= N69), --('upcoming sprint dates'!B:B &gt;= TODAY()))</f>
        <v>24</v>
      </c>
      <c r="Q69">
        <f ca="1">SUM($J$2:J69)</f>
        <v>112.5</v>
      </c>
    </row>
    <row r="70" spans="1:17" x14ac:dyDescent="0.2">
      <c r="A70">
        <f ca="1"/>
        <v>49534</v>
      </c>
      <c r="B70" t="str">
        <f ca="1"/>
        <v>EA 74249 - EA 69980 - US-50 in East Lake Tahoe Ph2</v>
      </c>
      <c r="C70" t="str">
        <f ca="1"/>
        <v>Actively Working</v>
      </c>
      <c r="D70" t="str">
        <f ca="1"/>
        <v>QA/QC Design</v>
      </c>
      <c r="E70" t="str">
        <f ca="1"/>
        <v>Pete Rosenberg &lt;PRosenberg@dot.nv.gov&gt;</v>
      </c>
      <c r="F70" t="str">
        <f ca="1"/>
        <v>Signals Lighting and ITS</v>
      </c>
      <c r="G70" t="str">
        <f ca="1"/>
        <v>Confirm Specs review comments - QAQC Submittal</v>
      </c>
      <c r="H70" t="str">
        <f ca="1"/>
        <v>New</v>
      </c>
      <c r="I70">
        <f ca="1"/>
        <v>0</v>
      </c>
      <c r="J70">
        <f ca="1"/>
        <v>1</v>
      </c>
      <c r="K70">
        <f ca="1"/>
        <v>25</v>
      </c>
      <c r="L70">
        <f ca="1"/>
        <v>0</v>
      </c>
      <c r="M70">
        <f ca="1"/>
        <v>25</v>
      </c>
      <c r="N70" s="3">
        <f ca="1"/>
        <v>46125.520833333343</v>
      </c>
      <c r="O70" t="b">
        <f ca="1"/>
        <v>0</v>
      </c>
      <c r="P70" cm="1">
        <f t="array" aca="1" ref="P70" ca="1">SUMPRODUCT(--('upcoming sprint dates'!B:B &lt;= N70), --('upcoming sprint dates'!B:B &gt;= TODAY()))</f>
        <v>24</v>
      </c>
      <c r="Q70">
        <f ca="1">SUM($J$2:J70)</f>
        <v>113.5</v>
      </c>
    </row>
    <row r="71" spans="1:17" x14ac:dyDescent="0.2">
      <c r="A71">
        <f ca="1"/>
        <v>49534</v>
      </c>
      <c r="B71" t="str">
        <f ca="1"/>
        <v>EA 74249 - EA 69980 - US-50 in East Lake Tahoe Ph2</v>
      </c>
      <c r="C71" t="str">
        <f ca="1"/>
        <v>Actively Working</v>
      </c>
      <c r="D71" t="str">
        <f ca="1"/>
        <v>QA/QC Design</v>
      </c>
      <c r="E71" t="str">
        <f ca="1"/>
        <v>Pete Rosenberg &lt;PRosenberg@dot.nv.gov&gt;</v>
      </c>
      <c r="F71" t="str">
        <f ca="1"/>
        <v>Signals Lighting and ITS</v>
      </c>
      <c r="G71" t="str">
        <f ca="1"/>
        <v>Confirm QC Comments on PS&amp;E Shared Review (need A/C review)</v>
      </c>
      <c r="H71" t="str">
        <f ca="1"/>
        <v>New</v>
      </c>
      <c r="I71">
        <f ca="1"/>
        <v>0</v>
      </c>
      <c r="J71">
        <f ca="1"/>
        <v>1</v>
      </c>
      <c r="K71">
        <f ca="1"/>
        <v>25</v>
      </c>
      <c r="L71">
        <f ca="1"/>
        <v>0</v>
      </c>
      <c r="M71">
        <f ca="1"/>
        <v>25</v>
      </c>
      <c r="N71" s="3">
        <f ca="1"/>
        <v>46125.520833333343</v>
      </c>
      <c r="O71" t="b">
        <f ca="1"/>
        <v>0</v>
      </c>
      <c r="P71" cm="1">
        <f t="array" aca="1" ref="P71" ca="1">SUMPRODUCT(--('upcoming sprint dates'!B:B &lt;= N71), --('upcoming sprint dates'!B:B &gt;= TODAY()))</f>
        <v>24</v>
      </c>
      <c r="Q71">
        <f ca="1">SUM($J$2:J71)</f>
        <v>114.5</v>
      </c>
    </row>
    <row r="72" spans="1:17" x14ac:dyDescent="0.2">
      <c r="A72">
        <f ca="1"/>
        <v>49534</v>
      </c>
      <c r="B72" t="str">
        <f ca="1"/>
        <v>EA 74249 - EA 69980 - US-50 in East Lake Tahoe Ph2</v>
      </c>
      <c r="C72" t="str">
        <f ca="1"/>
        <v>Actively Working</v>
      </c>
      <c r="D72" t="str">
        <f ca="1"/>
        <v>QA/QC Design</v>
      </c>
      <c r="E72" t="str">
        <f ca="1"/>
        <v>Pete Rosenberg &lt;PRosenberg@dot.nv.gov&gt;</v>
      </c>
      <c r="F72" t="str">
        <f ca="1"/>
        <v>Signals Lighting and ITS</v>
      </c>
      <c r="G72" t="str">
        <f ca="1"/>
        <v>Provide PS&amp;E Shared Review Comments</v>
      </c>
      <c r="H72" t="str">
        <f ca="1"/>
        <v>New</v>
      </c>
      <c r="I72">
        <f ca="1"/>
        <v>0</v>
      </c>
      <c r="J72">
        <f ca="1"/>
        <v>2</v>
      </c>
      <c r="K72">
        <f ca="1"/>
        <v>25</v>
      </c>
      <c r="L72">
        <f ca="1"/>
        <v>0</v>
      </c>
      <c r="M72">
        <f ca="1"/>
        <v>25</v>
      </c>
      <c r="N72" s="3">
        <f ca="1"/>
        <v>46125.520833333343</v>
      </c>
      <c r="O72" t="b">
        <f ca="1"/>
        <v>0</v>
      </c>
      <c r="P72" cm="1">
        <f t="array" aca="1" ref="P72" ca="1">SUMPRODUCT(--('upcoming sprint dates'!B:B &lt;= N72), --('upcoming sprint dates'!B:B &gt;= TODAY()))</f>
        <v>24</v>
      </c>
      <c r="Q72">
        <f ca="1">SUM($J$2:J72)</f>
        <v>116.5</v>
      </c>
    </row>
    <row r="73" spans="1:17" x14ac:dyDescent="0.2">
      <c r="A73">
        <f ca="1"/>
        <v>49534</v>
      </c>
      <c r="B73" t="str">
        <f ca="1"/>
        <v>EA 74249 - EA 69980 - US-50 in East Lake Tahoe Ph2</v>
      </c>
      <c r="C73" t="str">
        <f ca="1"/>
        <v>Actively Working</v>
      </c>
      <c r="D73" t="str">
        <f ca="1"/>
        <v>DOC Design</v>
      </c>
      <c r="E73" t="str">
        <f ca="1"/>
        <v>Pete Rosenberg &lt;PRosenberg@dot.nv.gov&gt;</v>
      </c>
      <c r="F73" t="str">
        <f ca="1"/>
        <v>Signals Lighting and ITS</v>
      </c>
      <c r="G73" t="str">
        <f ca="1"/>
        <v>Address Signal Internal Review Comments</v>
      </c>
      <c r="H73" t="str">
        <f ca="1"/>
        <v>New</v>
      </c>
      <c r="I73">
        <f ca="1"/>
        <v>0</v>
      </c>
      <c r="J73">
        <f ca="1"/>
        <v>2</v>
      </c>
      <c r="K73">
        <f ca="1"/>
        <v>13</v>
      </c>
      <c r="L73">
        <f ca="1"/>
        <v>0</v>
      </c>
      <c r="M73">
        <f ca="1"/>
        <v>13</v>
      </c>
      <c r="N73" s="3">
        <f ca="1"/>
        <v>46389.5625</v>
      </c>
      <c r="O73" t="b">
        <f ca="1"/>
        <v>0</v>
      </c>
      <c r="P73" cm="1">
        <f t="array" aca="1" ref="P73" ca="1">SUMPRODUCT(--('upcoming sprint dates'!B:B &lt;= N73), --('upcoming sprint dates'!B:B &gt;= TODAY()))</f>
        <v>24</v>
      </c>
      <c r="Q73">
        <f ca="1">SUM($J$2:J73)</f>
        <v>118.5</v>
      </c>
    </row>
    <row r="74" spans="1:17" x14ac:dyDescent="0.2">
      <c r="A74">
        <f ca="1"/>
        <v>49534</v>
      </c>
      <c r="B74" t="str">
        <f ca="1"/>
        <v>EA 74249 - EA 69980 - US-50 in East Lake Tahoe Ph2</v>
      </c>
      <c r="C74" t="str">
        <f ca="1"/>
        <v>Actively Working</v>
      </c>
      <c r="D74" t="str">
        <f ca="1"/>
        <v>DOC Design</v>
      </c>
      <c r="E74" t="str">
        <f ca="1"/>
        <v>Pete Rosenberg &lt;PRosenberg@dot.nv.gov&gt;</v>
      </c>
      <c r="F74" t="str">
        <f ca="1"/>
        <v>Signals Lighting and ITS</v>
      </c>
      <c r="G74" t="str">
        <f ca="1"/>
        <v>Address PS&amp;E SR ITS Comments</v>
      </c>
      <c r="H74" t="str">
        <f ca="1"/>
        <v>New</v>
      </c>
      <c r="I74">
        <f ca="1"/>
        <v>0</v>
      </c>
      <c r="J74">
        <f ca="1"/>
        <v>2</v>
      </c>
      <c r="K74">
        <f ca="1"/>
        <v>13</v>
      </c>
      <c r="L74">
        <f ca="1"/>
        <v>0</v>
      </c>
      <c r="M74">
        <f ca="1"/>
        <v>13</v>
      </c>
      <c r="N74" s="3">
        <f ca="1"/>
        <v>46389.5625</v>
      </c>
      <c r="O74" t="b">
        <f ca="1"/>
        <v>0</v>
      </c>
      <c r="P74" cm="1">
        <f t="array" aca="1" ref="P74" ca="1">SUMPRODUCT(--('upcoming sprint dates'!B:B &lt;= N74), --('upcoming sprint dates'!B:B &gt;= TODAY()))</f>
        <v>24</v>
      </c>
      <c r="Q74">
        <f ca="1">SUM($J$2:J74)</f>
        <v>120.5</v>
      </c>
    </row>
    <row r="75" spans="1:17" x14ac:dyDescent="0.2">
      <c r="A75">
        <f ca="1"/>
        <v>49534</v>
      </c>
      <c r="B75" t="str">
        <f ca="1"/>
        <v>EA 74249 - EA 69980 - US-50 in East Lake Tahoe Ph2</v>
      </c>
      <c r="C75" t="str">
        <f ca="1"/>
        <v>Actively Working</v>
      </c>
      <c r="D75" t="str">
        <f ca="1"/>
        <v>DOC Design</v>
      </c>
      <c r="E75" t="str">
        <f ca="1"/>
        <v>Pete Rosenberg &lt;PRosenberg@dot.nv.gov&gt;</v>
      </c>
      <c r="F75" t="str">
        <f ca="1"/>
        <v>Signals Lighting and ITS</v>
      </c>
      <c r="G75" t="str">
        <f ca="1"/>
        <v>Address ITS Internal Review comments</v>
      </c>
      <c r="H75" t="str">
        <f ca="1"/>
        <v>New</v>
      </c>
      <c r="I75">
        <f ca="1"/>
        <v>0</v>
      </c>
      <c r="J75">
        <f ca="1"/>
        <v>1</v>
      </c>
      <c r="K75">
        <f ca="1"/>
        <v>13</v>
      </c>
      <c r="L75">
        <f ca="1"/>
        <v>0</v>
      </c>
      <c r="M75">
        <f ca="1"/>
        <v>13</v>
      </c>
      <c r="N75" s="3">
        <f ca="1"/>
        <v>46389.5625</v>
      </c>
      <c r="O75" t="b">
        <f ca="1"/>
        <v>0</v>
      </c>
      <c r="P75" cm="1">
        <f t="array" aca="1" ref="P75" ca="1">SUMPRODUCT(--('upcoming sprint dates'!B:B &lt;= N75), --('upcoming sprint dates'!B:B &gt;= TODAY()))</f>
        <v>24</v>
      </c>
      <c r="Q75">
        <f ca="1">SUM($J$2:J75)</f>
        <v>121.5</v>
      </c>
    </row>
    <row r="76" spans="1:17" x14ac:dyDescent="0.2">
      <c r="A76">
        <f ca="1"/>
        <v>49534</v>
      </c>
      <c r="B76" t="str">
        <f ca="1"/>
        <v>EA 74249 - EA 69980 - US-50 in East Lake Tahoe Ph2</v>
      </c>
      <c r="C76" t="str">
        <f ca="1"/>
        <v>Actively Working</v>
      </c>
      <c r="D76" t="str">
        <f ca="1"/>
        <v>DOC Design</v>
      </c>
      <c r="E76" t="str">
        <f ca="1"/>
        <v>Pete Rosenberg &lt;PRosenberg@dot.nv.gov&gt;</v>
      </c>
      <c r="F76" t="str">
        <f ca="1"/>
        <v>Signals Lighting and ITS</v>
      </c>
      <c r="G76" t="str">
        <f ca="1"/>
        <v>Address PS&amp;E SR Signal Comments</v>
      </c>
      <c r="H76" t="str">
        <f ca="1"/>
        <v>New</v>
      </c>
      <c r="I76">
        <f ca="1"/>
        <v>0</v>
      </c>
      <c r="J76">
        <f ca="1"/>
        <v>2</v>
      </c>
      <c r="K76">
        <f ca="1"/>
        <v>13</v>
      </c>
      <c r="L76">
        <f ca="1"/>
        <v>0</v>
      </c>
      <c r="M76">
        <f ca="1"/>
        <v>13</v>
      </c>
      <c r="N76" s="3">
        <f ca="1"/>
        <v>46389.5625</v>
      </c>
      <c r="O76" t="b">
        <f ca="1"/>
        <v>0</v>
      </c>
      <c r="P76" cm="1">
        <f t="array" aca="1" ref="P76" ca="1">SUMPRODUCT(--('upcoming sprint dates'!B:B &lt;= N76), --('upcoming sprint dates'!B:B &gt;= TODAY()))</f>
        <v>24</v>
      </c>
      <c r="Q76">
        <f ca="1">SUM($J$2:J76)</f>
        <v>123.5</v>
      </c>
    </row>
    <row r="77" spans="1:17" x14ac:dyDescent="0.2">
      <c r="A77">
        <f ca="1"/>
        <v>49534</v>
      </c>
      <c r="B77" t="str">
        <f ca="1"/>
        <v>EA 74249 - EA 69980 - US-50 in East Lake Tahoe Ph2</v>
      </c>
      <c r="C77" t="str">
        <f ca="1"/>
        <v>Actively Working</v>
      </c>
      <c r="D77" t="str">
        <f ca="1"/>
        <v>DOC Design</v>
      </c>
      <c r="E77" t="str">
        <f ca="1"/>
        <v>Pete Rosenberg &lt;PRosenberg@dot.nv.gov&gt;</v>
      </c>
      <c r="F77" t="str">
        <f ca="1"/>
        <v>Signals Lighting and ITS</v>
      </c>
      <c r="G77" t="str">
        <f ca="1"/>
        <v>Address Lighting Internal Review Comments</v>
      </c>
      <c r="H77" t="str">
        <f ca="1"/>
        <v>New</v>
      </c>
      <c r="I77">
        <f ca="1"/>
        <v>0</v>
      </c>
      <c r="J77">
        <f ca="1"/>
        <v>2</v>
      </c>
      <c r="K77">
        <f ca="1"/>
        <v>13</v>
      </c>
      <c r="L77">
        <f ca="1"/>
        <v>0</v>
      </c>
      <c r="M77">
        <f ca="1"/>
        <v>13</v>
      </c>
      <c r="N77" s="3">
        <f ca="1"/>
        <v>46389.5625</v>
      </c>
      <c r="O77" t="b">
        <f ca="1"/>
        <v>0</v>
      </c>
      <c r="P77" cm="1">
        <f t="array" aca="1" ref="P77" ca="1">SUMPRODUCT(--('upcoming sprint dates'!B:B &lt;= N77), --('upcoming sprint dates'!B:B &gt;= TODAY()))</f>
        <v>24</v>
      </c>
      <c r="Q77">
        <f ca="1">SUM($J$2:J77)</f>
        <v>125.5</v>
      </c>
    </row>
    <row r="78" spans="1:17" x14ac:dyDescent="0.2">
      <c r="A78">
        <f ca="1"/>
        <v>49534</v>
      </c>
      <c r="B78" t="str">
        <f ca="1"/>
        <v>EA 74249 - EA 69980 - US-50 in East Lake Tahoe Ph2</v>
      </c>
      <c r="C78" t="str">
        <f ca="1"/>
        <v>Actively Working</v>
      </c>
      <c r="D78" t="str">
        <f ca="1"/>
        <v>DOC Design</v>
      </c>
      <c r="E78" t="str">
        <f ca="1"/>
        <v>Pete Rosenberg &lt;PRosenberg@dot.nv.gov&gt;</v>
      </c>
      <c r="F78" t="str">
        <f ca="1"/>
        <v>Signals Lighting and ITS</v>
      </c>
      <c r="G78" t="str">
        <f ca="1"/>
        <v>Address Lighting Shared Review Comments</v>
      </c>
      <c r="H78" t="str">
        <f ca="1"/>
        <v>New</v>
      </c>
      <c r="I78">
        <f ca="1"/>
        <v>0</v>
      </c>
      <c r="J78">
        <f ca="1"/>
        <v>1</v>
      </c>
      <c r="K78">
        <f ca="1"/>
        <v>13</v>
      </c>
      <c r="L78">
        <f ca="1"/>
        <v>0</v>
      </c>
      <c r="M78">
        <f ca="1"/>
        <v>13</v>
      </c>
      <c r="N78" s="3">
        <f ca="1"/>
        <v>46389.5625</v>
      </c>
      <c r="O78" t="b">
        <f ca="1"/>
        <v>0</v>
      </c>
      <c r="P78" cm="1">
        <f t="array" aca="1" ref="P78" ca="1">SUMPRODUCT(--('upcoming sprint dates'!B:B &lt;= N78), --('upcoming sprint dates'!B:B &gt;= TODAY()))</f>
        <v>24</v>
      </c>
      <c r="Q78">
        <f ca="1">SUM($J$2:J78)</f>
        <v>126.5</v>
      </c>
    </row>
    <row r="79" spans="1:17" x14ac:dyDescent="0.2">
      <c r="A79">
        <f ca="1"/>
        <v>49534</v>
      </c>
      <c r="B79" t="str">
        <f ca="1"/>
        <v>EA 74249 - EA 69980 - US-50 in East Lake Tahoe Ph2</v>
      </c>
      <c r="C79" t="str">
        <f ca="1"/>
        <v>Actively Working</v>
      </c>
      <c r="D79" t="str">
        <f ca="1"/>
        <v>DOC Design</v>
      </c>
      <c r="E79" t="str">
        <f ca="1"/>
        <v>Pete Rosenberg &lt;PRosenberg@dot.nv.gov&gt;</v>
      </c>
      <c r="F79" t="str">
        <f ca="1"/>
        <v>Signals Lighting and ITS</v>
      </c>
      <c r="G79" t="str">
        <f ca="1"/>
        <v>Compile &amp; Submit</v>
      </c>
      <c r="H79" t="str">
        <f ca="1"/>
        <v>New</v>
      </c>
      <c r="I79">
        <f ca="1"/>
        <v>0</v>
      </c>
      <c r="J79">
        <f ca="1"/>
        <v>2</v>
      </c>
      <c r="K79">
        <f ca="1"/>
        <v>13</v>
      </c>
      <c r="L79">
        <f ca="1"/>
        <v>0</v>
      </c>
      <c r="M79">
        <f ca="1"/>
        <v>13</v>
      </c>
      <c r="N79" s="3">
        <f ca="1"/>
        <v>46389.5625</v>
      </c>
      <c r="O79" t="b">
        <f ca="1"/>
        <v>0</v>
      </c>
      <c r="P79" cm="1">
        <f t="array" aca="1" ref="P79" ca="1">SUMPRODUCT(--('upcoming sprint dates'!B:B &lt;= N79), --('upcoming sprint dates'!B:B &gt;= TODAY()))</f>
        <v>24</v>
      </c>
      <c r="Q79">
        <f ca="1">SUM($J$2:J79)</f>
        <v>128.5</v>
      </c>
    </row>
    <row r="80" spans="1:17" x14ac:dyDescent="0.2">
      <c r="A80">
        <f ca="1"/>
        <v>49534</v>
      </c>
      <c r="B80" t="str">
        <f ca="1"/>
        <v>EA 74249 - EA 69980 - US-50 in East Lake Tahoe Ph2</v>
      </c>
      <c r="C80" t="str">
        <f ca="1"/>
        <v>Actively Working</v>
      </c>
      <c r="D80" t="str">
        <f ca="1"/>
        <v>DOC Design</v>
      </c>
      <c r="E80" t="str">
        <f ca="1"/>
        <v>Pete Rosenberg &lt;PRosenberg@dot.nv.gov&gt;</v>
      </c>
      <c r="F80" t="str">
        <f ca="1"/>
        <v>Signals Lighting and ITS</v>
      </c>
      <c r="G80" t="str">
        <f ca="1"/>
        <v>Structure List &amp; Estimate</v>
      </c>
      <c r="H80" t="str">
        <f ca="1"/>
        <v>New</v>
      </c>
      <c r="I80">
        <f ca="1"/>
        <v>0</v>
      </c>
      <c r="J80">
        <f ca="1"/>
        <v>1</v>
      </c>
      <c r="K80">
        <f ca="1"/>
        <v>13</v>
      </c>
      <c r="L80">
        <f ca="1"/>
        <v>0</v>
      </c>
      <c r="M80">
        <f ca="1"/>
        <v>13</v>
      </c>
      <c r="N80" s="3">
        <f ca="1"/>
        <v>46389.5625</v>
      </c>
      <c r="O80" t="b">
        <f ca="1"/>
        <v>0</v>
      </c>
      <c r="P80" cm="1">
        <f t="array" aca="1" ref="P80" ca="1">SUMPRODUCT(--('upcoming sprint dates'!B:B &lt;= N80), --('upcoming sprint dates'!B:B &gt;= TODAY()))</f>
        <v>24</v>
      </c>
      <c r="Q80">
        <f ca="1">SUM($J$2:J80)</f>
        <v>129.5</v>
      </c>
    </row>
    <row r="81" spans="1:17" x14ac:dyDescent="0.2">
      <c r="A81">
        <f ca="1"/>
        <v>48702</v>
      </c>
      <c r="B81" t="str">
        <f ca="1"/>
        <v>EA 74463 / 61080 IR15 Garnet to South of Valley of Fire</v>
      </c>
      <c r="C81" t="str">
        <f ca="1"/>
        <v>Actively Working</v>
      </c>
      <c r="D81" t="str">
        <f ca="1"/>
        <v>QAQC Design</v>
      </c>
      <c r="E81" t="str">
        <f ca="1"/>
        <v>Kaur, Navneet &lt;nkaur@dot.nv.gov&gt;</v>
      </c>
      <c r="F81" t="str">
        <f ca="1"/>
        <v>Signals Lighting and ITS</v>
      </c>
      <c r="G81" t="str">
        <f ca="1"/>
        <v>QA/QC Estimate</v>
      </c>
      <c r="H81" t="str">
        <f ca="1"/>
        <v>New</v>
      </c>
      <c r="I81">
        <f ca="1"/>
        <v>0</v>
      </c>
      <c r="J81">
        <f ca="1"/>
        <v>1</v>
      </c>
      <c r="K81">
        <f ca="1"/>
        <v>26</v>
      </c>
      <c r="L81">
        <f ca="1"/>
        <v>5</v>
      </c>
      <c r="M81">
        <f ca="1"/>
        <v>21</v>
      </c>
      <c r="N81" s="3">
        <f ca="1"/>
        <v>45824.520833333343</v>
      </c>
      <c r="O81" t="b">
        <f ca="1"/>
        <v>0</v>
      </c>
      <c r="P81" cm="1">
        <f t="array" aca="1" ref="P81" ca="1">SUMPRODUCT(--('upcoming sprint dates'!B:B &lt;= N81), --('upcoming sprint dates'!B:B &gt;= TODAY()))</f>
        <v>23</v>
      </c>
      <c r="Q81">
        <f ca="1">SUM($J$2:J81)</f>
        <v>130.5</v>
      </c>
    </row>
    <row r="82" spans="1:17" x14ac:dyDescent="0.2">
      <c r="A82">
        <f ca="1"/>
        <v>48702</v>
      </c>
      <c r="B82" t="str">
        <f ca="1"/>
        <v>EA 74463 / 61080 IR15 Garnet to South of Valley of Fire</v>
      </c>
      <c r="C82" t="str">
        <f ca="1"/>
        <v>Actively Working</v>
      </c>
      <c r="D82" t="str">
        <f ca="1"/>
        <v>QAQC Design</v>
      </c>
      <c r="E82" t="str">
        <f ca="1"/>
        <v>Kaur, Navneet &lt;nkaur@dot.nv.gov&gt;</v>
      </c>
      <c r="F82" t="str">
        <f ca="1"/>
        <v>Signals Lighting and ITS</v>
      </c>
      <c r="G82" t="str">
        <f ca="1"/>
        <v>QA/QC Compile and Submit (Review A/C)</v>
      </c>
      <c r="H82" t="str">
        <f ca="1"/>
        <v>New</v>
      </c>
      <c r="I82">
        <f ca="1"/>
        <v>0</v>
      </c>
      <c r="J82">
        <f ca="1"/>
        <v>2</v>
      </c>
      <c r="K82">
        <f ca="1"/>
        <v>26</v>
      </c>
      <c r="L82">
        <f ca="1"/>
        <v>5</v>
      </c>
      <c r="M82">
        <f ca="1"/>
        <v>21</v>
      </c>
      <c r="N82" s="3">
        <f ca="1"/>
        <v>45824.520833333343</v>
      </c>
      <c r="O82" t="b">
        <f ca="1"/>
        <v>0</v>
      </c>
      <c r="P82" cm="1">
        <f t="array" aca="1" ref="P82" ca="1">SUMPRODUCT(--('upcoming sprint dates'!B:B &lt;= N82), --('upcoming sprint dates'!B:B &gt;= TODAY()))</f>
        <v>23</v>
      </c>
      <c r="Q82">
        <f ca="1">SUM($J$2:J82)</f>
        <v>132.5</v>
      </c>
    </row>
    <row r="83" spans="1:17" x14ac:dyDescent="0.2">
      <c r="A83">
        <f ca="1"/>
        <v>48702</v>
      </c>
      <c r="B83" t="str">
        <f ca="1"/>
        <v>EA 74463 / 61080 IR15 Garnet to South of Valley of Fire</v>
      </c>
      <c r="C83" t="str">
        <f ca="1"/>
        <v>Actively Working</v>
      </c>
      <c r="D83" t="str">
        <f ca="1"/>
        <v>QAQC Design</v>
      </c>
      <c r="E83" t="str">
        <f ca="1"/>
        <v>Kaur, Navneet &lt;nkaur@dot.nv.gov&gt;</v>
      </c>
      <c r="F83" t="str">
        <f ca="1"/>
        <v>Signals Lighting and ITS</v>
      </c>
      <c r="G83" t="str">
        <f ca="1"/>
        <v>Confirm QC Comments on QA/QC Internal Review</v>
      </c>
      <c r="H83" t="str">
        <f ca="1"/>
        <v>New</v>
      </c>
      <c r="I83">
        <f ca="1"/>
        <v>0</v>
      </c>
      <c r="J83">
        <f ca="1"/>
        <v>2</v>
      </c>
      <c r="K83">
        <f ca="1"/>
        <v>26</v>
      </c>
      <c r="L83">
        <f ca="1"/>
        <v>5</v>
      </c>
      <c r="M83">
        <f ca="1"/>
        <v>21</v>
      </c>
      <c r="N83" s="3">
        <f ca="1"/>
        <v>45824.520833333343</v>
      </c>
      <c r="O83" t="b">
        <f ca="1"/>
        <v>0</v>
      </c>
      <c r="P83" cm="1">
        <f t="array" aca="1" ref="P83" ca="1">SUMPRODUCT(--('upcoming sprint dates'!B:B &lt;= N83), --('upcoming sprint dates'!B:B &gt;= TODAY()))</f>
        <v>23</v>
      </c>
      <c r="Q83">
        <f ca="1">SUM($J$2:J83)</f>
        <v>134.5</v>
      </c>
    </row>
    <row r="84" spans="1:17" x14ac:dyDescent="0.2">
      <c r="A84">
        <f ca="1"/>
        <v>48702</v>
      </c>
      <c r="B84" t="str">
        <f ca="1"/>
        <v>EA 74463 / 61080 IR15 Garnet to South of Valley of Fire</v>
      </c>
      <c r="C84" t="str">
        <f ca="1"/>
        <v>Actively Working</v>
      </c>
      <c r="D84" t="str">
        <f ca="1"/>
        <v>QAQC Design</v>
      </c>
      <c r="E84" t="str">
        <f ca="1"/>
        <v>Kaur, Navneet &lt;nkaur@dot.nv.gov&gt;</v>
      </c>
      <c r="F84" t="str">
        <f ca="1"/>
        <v>Signals Lighting and ITS</v>
      </c>
      <c r="G84" t="str">
        <f ca="1"/>
        <v>Provide Comments QA/QC Internal Review</v>
      </c>
      <c r="H84" t="str">
        <f ca="1"/>
        <v>New</v>
      </c>
      <c r="I84">
        <f ca="1"/>
        <v>0</v>
      </c>
      <c r="J84">
        <f ca="1"/>
        <v>6</v>
      </c>
      <c r="K84">
        <f ca="1"/>
        <v>26</v>
      </c>
      <c r="L84">
        <f ca="1"/>
        <v>5</v>
      </c>
      <c r="M84">
        <f ca="1"/>
        <v>21</v>
      </c>
      <c r="N84" s="3">
        <f ca="1"/>
        <v>45824.520833333343</v>
      </c>
      <c r="O84" t="b">
        <f ca="1"/>
        <v>0</v>
      </c>
      <c r="P84" cm="1">
        <f t="array" aca="1" ref="P84" ca="1">SUMPRODUCT(--('upcoming sprint dates'!B:B &lt;= N84), --('upcoming sprint dates'!B:B &gt;= TODAY()))</f>
        <v>23</v>
      </c>
      <c r="Q84">
        <f ca="1">SUM($J$2:J84)</f>
        <v>140.5</v>
      </c>
    </row>
    <row r="85" spans="1:17" x14ac:dyDescent="0.2">
      <c r="A85">
        <f ca="1"/>
        <v>48702</v>
      </c>
      <c r="B85" t="str">
        <f ca="1"/>
        <v>EA 74463 / 61080 IR15 Garnet to South of Valley of Fire</v>
      </c>
      <c r="C85" t="str">
        <f ca="1"/>
        <v>Actively Working</v>
      </c>
      <c r="D85" t="str">
        <f ca="1"/>
        <v>QAQC Design</v>
      </c>
      <c r="E85" t="str">
        <f ca="1"/>
        <v>Kaur, Navneet &lt;nkaur@dot.nv.gov&gt;</v>
      </c>
      <c r="F85" t="str">
        <f ca="1"/>
        <v>Signals Lighting and ITS</v>
      </c>
      <c r="G85" t="str">
        <f ca="1"/>
        <v>Confirm Specs review comments - QAQC Submittal</v>
      </c>
      <c r="H85" t="str">
        <f ca="1"/>
        <v>New</v>
      </c>
      <c r="I85">
        <f ca="1"/>
        <v>0</v>
      </c>
      <c r="J85">
        <f ca="1"/>
        <v>1</v>
      </c>
      <c r="K85">
        <f ca="1"/>
        <v>26</v>
      </c>
      <c r="L85">
        <f ca="1"/>
        <v>5</v>
      </c>
      <c r="M85">
        <f ca="1"/>
        <v>21</v>
      </c>
      <c r="N85" s="3">
        <f ca="1"/>
        <v>45824.520833333343</v>
      </c>
      <c r="O85" t="b">
        <f ca="1"/>
        <v>0</v>
      </c>
      <c r="P85" cm="1">
        <f t="array" aca="1" ref="P85" ca="1">SUMPRODUCT(--('upcoming sprint dates'!B:B &lt;= N85), --('upcoming sprint dates'!B:B &gt;= TODAY()))</f>
        <v>23</v>
      </c>
      <c r="Q85">
        <f ca="1">SUM($J$2:J85)</f>
        <v>141.5</v>
      </c>
    </row>
    <row r="86" spans="1:17" x14ac:dyDescent="0.2">
      <c r="A86">
        <f ca="1"/>
        <v>48702</v>
      </c>
      <c r="B86" t="str">
        <f ca="1"/>
        <v>EA 74463 / 61080 IR15 Garnet to South of Valley of Fire</v>
      </c>
      <c r="C86" t="str">
        <f ca="1"/>
        <v>Actively Working</v>
      </c>
      <c r="D86" t="str">
        <f ca="1"/>
        <v>QAQC Design</v>
      </c>
      <c r="E86" t="str">
        <f ca="1"/>
        <v>Kaur, Navneet &lt;nkaur@dot.nv.gov&gt;</v>
      </c>
      <c r="F86" t="str">
        <f ca="1"/>
        <v>Signals Lighting and ITS</v>
      </c>
      <c r="G86" t="str">
        <f ca="1"/>
        <v>Confirm QC Comments on PS&amp;E Shared Review (need A/C review)</v>
      </c>
      <c r="H86" t="str">
        <f ca="1"/>
        <v>New</v>
      </c>
      <c r="I86">
        <f ca="1"/>
        <v>0</v>
      </c>
      <c r="J86">
        <f ca="1"/>
        <v>1</v>
      </c>
      <c r="K86">
        <f ca="1"/>
        <v>26</v>
      </c>
      <c r="L86">
        <f ca="1"/>
        <v>5</v>
      </c>
      <c r="M86">
        <f ca="1"/>
        <v>21</v>
      </c>
      <c r="N86" s="3">
        <f ca="1"/>
        <v>45824.520833333343</v>
      </c>
      <c r="O86" t="b">
        <f ca="1"/>
        <v>0</v>
      </c>
      <c r="P86" cm="1">
        <f t="array" aca="1" ref="P86" ca="1">SUMPRODUCT(--('upcoming sprint dates'!B:B &lt;= N86), --('upcoming sprint dates'!B:B &gt;= TODAY()))</f>
        <v>23</v>
      </c>
      <c r="Q86">
        <f ca="1">SUM($J$2:J86)</f>
        <v>142.5</v>
      </c>
    </row>
    <row r="87" spans="1:17" x14ac:dyDescent="0.2">
      <c r="A87">
        <f ca="1"/>
        <v>48702</v>
      </c>
      <c r="B87" t="str">
        <f ca="1"/>
        <v>EA 74463 / 61080 IR15 Garnet to South of Valley of Fire</v>
      </c>
      <c r="C87" t="str">
        <f ca="1"/>
        <v>Actively Working</v>
      </c>
      <c r="D87" t="str">
        <f ca="1"/>
        <v>QAQC Design</v>
      </c>
      <c r="E87" t="str">
        <f ca="1"/>
        <v>Kaur, Navneet &lt;nkaur@dot.nv.gov&gt;</v>
      </c>
      <c r="F87" t="str">
        <f ca="1"/>
        <v>Signals Lighting and ITS</v>
      </c>
      <c r="G87" t="str">
        <f ca="1"/>
        <v>Provide PS&amp;E Shared Review Comments</v>
      </c>
      <c r="H87" t="str">
        <f ca="1"/>
        <v>New</v>
      </c>
      <c r="I87">
        <f ca="1"/>
        <v>0</v>
      </c>
      <c r="J87">
        <f ca="1"/>
        <v>2</v>
      </c>
      <c r="K87">
        <f ca="1"/>
        <v>26</v>
      </c>
      <c r="L87">
        <f ca="1"/>
        <v>5</v>
      </c>
      <c r="M87">
        <f ca="1"/>
        <v>21</v>
      </c>
      <c r="N87" s="3">
        <f ca="1"/>
        <v>45824.520833333343</v>
      </c>
      <c r="O87" t="b">
        <f ca="1"/>
        <v>0</v>
      </c>
      <c r="P87" cm="1">
        <f t="array" aca="1" ref="P87" ca="1">SUMPRODUCT(--('upcoming sprint dates'!B:B &lt;= N87), --('upcoming sprint dates'!B:B &gt;= TODAY()))</f>
        <v>23</v>
      </c>
      <c r="Q87">
        <f ca="1">SUM($J$2:J87)</f>
        <v>144.5</v>
      </c>
    </row>
    <row r="88" spans="1:17" x14ac:dyDescent="0.2">
      <c r="A88">
        <f ca="1"/>
        <v>48702</v>
      </c>
      <c r="B88" t="str">
        <f ca="1"/>
        <v>EA 74463 / 61080 IR15 Garnet to South of Valley of Fire</v>
      </c>
      <c r="C88" t="str">
        <f ca="1"/>
        <v>Actively Working</v>
      </c>
      <c r="D88" t="str">
        <f ca="1"/>
        <v>Doc Design</v>
      </c>
      <c r="E88" t="str">
        <f ca="1"/>
        <v>Kaur, Navneet &lt;nkaur@dot.nv.gov&gt;</v>
      </c>
      <c r="F88" t="str">
        <f ca="1"/>
        <v>Signals Lighting and ITS</v>
      </c>
      <c r="G88" t="str">
        <f ca="1"/>
        <v>Address PS&amp;E SR ITS Comments</v>
      </c>
      <c r="H88" t="str">
        <f ca="1"/>
        <v>New</v>
      </c>
      <c r="I88">
        <f ca="1"/>
        <v>0</v>
      </c>
      <c r="J88">
        <f ca="1"/>
        <v>2</v>
      </c>
      <c r="K88">
        <f ca="1"/>
        <v>17.5</v>
      </c>
      <c r="L88">
        <f ca="1"/>
        <v>0</v>
      </c>
      <c r="M88">
        <f ca="1"/>
        <v>17.5</v>
      </c>
      <c r="N88" s="3">
        <f ca="1"/>
        <v>45915.520833333343</v>
      </c>
      <c r="O88" t="b">
        <f ca="1"/>
        <v>0</v>
      </c>
      <c r="P88" cm="1">
        <f t="array" aca="1" ref="P88" ca="1">SUMPRODUCT(--('upcoming sprint dates'!B:B &lt;= N88), --('upcoming sprint dates'!B:B &gt;= TODAY()))</f>
        <v>24</v>
      </c>
      <c r="Q88">
        <f ca="1">SUM($J$2:J88)</f>
        <v>146.5</v>
      </c>
    </row>
    <row r="89" spans="1:17" x14ac:dyDescent="0.2">
      <c r="A89">
        <f ca="1"/>
        <v>48702</v>
      </c>
      <c r="B89" t="str">
        <f ca="1"/>
        <v>EA 74463 / 61080 IR15 Garnet to South of Valley of Fire</v>
      </c>
      <c r="C89" t="str">
        <f ca="1"/>
        <v>Actively Working</v>
      </c>
      <c r="D89" t="str">
        <f ca="1"/>
        <v>Doc Design</v>
      </c>
      <c r="E89" t="str">
        <f ca="1"/>
        <v>Kaur, Navneet &lt;nkaur@dot.nv.gov&gt;</v>
      </c>
      <c r="F89" t="str">
        <f ca="1"/>
        <v>Signals Lighting and ITS</v>
      </c>
      <c r="G89" t="str">
        <f ca="1"/>
        <v>Confirm Specs review comments - QAQC Submittal</v>
      </c>
      <c r="H89" t="str">
        <f ca="1"/>
        <v>New</v>
      </c>
      <c r="I89">
        <f ca="1"/>
        <v>0</v>
      </c>
      <c r="J89">
        <f ca="1"/>
        <v>2</v>
      </c>
      <c r="K89">
        <f ca="1"/>
        <v>17.5</v>
      </c>
      <c r="L89">
        <f ca="1"/>
        <v>0</v>
      </c>
      <c r="M89">
        <f ca="1"/>
        <v>17.5</v>
      </c>
      <c r="N89" s="3">
        <f ca="1"/>
        <v>45915.520833333343</v>
      </c>
      <c r="O89" t="b">
        <f ca="1"/>
        <v>0</v>
      </c>
      <c r="P89" cm="1">
        <f t="array" aca="1" ref="P89" ca="1">SUMPRODUCT(--('upcoming sprint dates'!B:B &lt;= N89), --('upcoming sprint dates'!B:B &gt;= TODAY()))</f>
        <v>24</v>
      </c>
      <c r="Q89">
        <f ca="1">SUM($J$2:J89)</f>
        <v>148.5</v>
      </c>
    </row>
    <row r="90" spans="1:17" x14ac:dyDescent="0.2">
      <c r="A90">
        <f ca="1"/>
        <v>48702</v>
      </c>
      <c r="B90" t="str">
        <f ca="1"/>
        <v>EA 74463 / 61080 IR15 Garnet to South of Valley of Fire</v>
      </c>
      <c r="C90" t="str">
        <f ca="1"/>
        <v>Actively Working</v>
      </c>
      <c r="D90" t="str">
        <f ca="1"/>
        <v>Doc Design</v>
      </c>
      <c r="E90" t="str">
        <f ca="1"/>
        <v>Kaur, Navneet &lt;nkaur@dot.nv.gov&gt;</v>
      </c>
      <c r="F90" t="str">
        <f ca="1"/>
        <v>Signals Lighting and ITS</v>
      </c>
      <c r="G90" t="str">
        <f ca="1"/>
        <v>Confirm QC Comments on PS&amp;E Shared Review (need A/C review)</v>
      </c>
      <c r="H90" t="str">
        <f ca="1"/>
        <v>New</v>
      </c>
      <c r="I90">
        <f ca="1"/>
        <v>0</v>
      </c>
      <c r="J90">
        <f ca="1"/>
        <v>1</v>
      </c>
      <c r="K90">
        <f ca="1"/>
        <v>17.5</v>
      </c>
      <c r="L90">
        <f ca="1"/>
        <v>0</v>
      </c>
      <c r="M90">
        <f ca="1"/>
        <v>17.5</v>
      </c>
      <c r="N90" s="3">
        <f ca="1"/>
        <v>45915.520833333343</v>
      </c>
      <c r="O90" t="b">
        <f ca="1"/>
        <v>0</v>
      </c>
      <c r="P90" cm="1">
        <f t="array" aca="1" ref="P90" ca="1">SUMPRODUCT(--('upcoming sprint dates'!B:B &lt;= N90), --('upcoming sprint dates'!B:B &gt;= TODAY()))</f>
        <v>24</v>
      </c>
      <c r="Q90">
        <f ca="1">SUM($J$2:J90)</f>
        <v>149.5</v>
      </c>
    </row>
    <row r="91" spans="1:17" x14ac:dyDescent="0.2">
      <c r="A91">
        <f ca="1"/>
        <v>48702</v>
      </c>
      <c r="B91" t="str">
        <f ca="1"/>
        <v>EA 74463 / 61080 IR15 Garnet to South of Valley of Fire</v>
      </c>
      <c r="C91" t="str">
        <f ca="1"/>
        <v>Actively Working</v>
      </c>
      <c r="D91" t="str">
        <f ca="1"/>
        <v>Doc Design</v>
      </c>
      <c r="E91" t="str">
        <f ca="1"/>
        <v>Kaur, Navneet &lt;nkaur@dot.nv.gov&gt;</v>
      </c>
      <c r="F91" t="str">
        <f ca="1"/>
        <v>Signals Lighting and ITS</v>
      </c>
      <c r="G91" t="str">
        <f ca="1"/>
        <v>Provide PS&amp;E Shared Review Comments $</v>
      </c>
      <c r="H91" t="str">
        <f ca="1"/>
        <v>New</v>
      </c>
      <c r="I91">
        <f ca="1"/>
        <v>0</v>
      </c>
      <c r="J91">
        <f ca="1"/>
        <v>2</v>
      </c>
      <c r="K91">
        <f ca="1"/>
        <v>17.5</v>
      </c>
      <c r="L91">
        <f ca="1"/>
        <v>0</v>
      </c>
      <c r="M91">
        <f ca="1"/>
        <v>17.5</v>
      </c>
      <c r="N91" s="3">
        <f ca="1"/>
        <v>45915.520833333343</v>
      </c>
      <c r="O91" t="b">
        <f ca="1"/>
        <v>0</v>
      </c>
      <c r="P91" cm="1">
        <f t="array" aca="1" ref="P91" ca="1">SUMPRODUCT(--('upcoming sprint dates'!B:B &lt;= N91), --('upcoming sprint dates'!B:B &gt;= TODAY()))</f>
        <v>24</v>
      </c>
      <c r="Q91">
        <f ca="1">SUM($J$2:J91)</f>
        <v>151.5</v>
      </c>
    </row>
    <row r="92" spans="1:17" x14ac:dyDescent="0.2">
      <c r="A92">
        <f ca="1"/>
        <v>48702</v>
      </c>
      <c r="B92" t="str">
        <f ca="1"/>
        <v>EA 74463 / 61080 IR15 Garnet to South of Valley of Fire</v>
      </c>
      <c r="C92" t="str">
        <f ca="1"/>
        <v>Actively Working</v>
      </c>
      <c r="D92" t="str">
        <f ca="1"/>
        <v>Doc Design</v>
      </c>
      <c r="E92" t="str">
        <f ca="1"/>
        <v>Kaur, Navneet &lt;nkaur@dot.nv.gov&gt;</v>
      </c>
      <c r="F92" t="str">
        <f ca="1"/>
        <v>Signals Lighting and ITS</v>
      </c>
      <c r="G92" t="str">
        <f ca="1"/>
        <v>Address ITS IR comments</v>
      </c>
      <c r="H92" t="str">
        <f ca="1"/>
        <v>New</v>
      </c>
      <c r="I92">
        <f ca="1"/>
        <v>0</v>
      </c>
      <c r="J92">
        <f ca="1"/>
        <v>2</v>
      </c>
      <c r="K92">
        <f ca="1"/>
        <v>17.5</v>
      </c>
      <c r="L92">
        <f ca="1"/>
        <v>0</v>
      </c>
      <c r="M92">
        <f ca="1"/>
        <v>17.5</v>
      </c>
      <c r="N92" s="3">
        <f ca="1"/>
        <v>45915.520833333343</v>
      </c>
      <c r="O92" t="b">
        <f ca="1"/>
        <v>0</v>
      </c>
      <c r="P92" cm="1">
        <f t="array" aca="1" ref="P92" ca="1">SUMPRODUCT(--('upcoming sprint dates'!B:B &lt;= N92), --('upcoming sprint dates'!B:B &gt;= TODAY()))</f>
        <v>24</v>
      </c>
      <c r="Q92">
        <f ca="1">SUM($J$2:J92)</f>
        <v>153.5</v>
      </c>
    </row>
    <row r="93" spans="1:17" x14ac:dyDescent="0.2">
      <c r="A93">
        <f ca="1"/>
        <v>48702</v>
      </c>
      <c r="B93" t="str">
        <f ca="1"/>
        <v>EA 74463 / 61080 IR15 Garnet to South of Valley of Fire</v>
      </c>
      <c r="C93" t="str">
        <f ca="1"/>
        <v>Actively Working</v>
      </c>
      <c r="D93" t="str">
        <f ca="1"/>
        <v>Doc Design</v>
      </c>
      <c r="E93" t="str">
        <f ca="1"/>
        <v>Kaur, Navneet &lt;nkaur@dot.nv.gov&gt;</v>
      </c>
      <c r="F93" t="str">
        <f ca="1"/>
        <v>Signals Lighting and ITS</v>
      </c>
      <c r="G93" t="str">
        <f ca="1"/>
        <v>Address LTG IR Comments</v>
      </c>
      <c r="H93" t="str">
        <f ca="1"/>
        <v>New</v>
      </c>
      <c r="I93">
        <f ca="1"/>
        <v>0</v>
      </c>
      <c r="J93">
        <f ca="1"/>
        <v>2</v>
      </c>
      <c r="K93">
        <f ca="1"/>
        <v>17.5</v>
      </c>
      <c r="L93">
        <f ca="1"/>
        <v>0</v>
      </c>
      <c r="M93">
        <f ca="1"/>
        <v>17.5</v>
      </c>
      <c r="N93" s="3">
        <f ca="1"/>
        <v>45915.520833333343</v>
      </c>
      <c r="O93" t="b">
        <f ca="1"/>
        <v>0</v>
      </c>
      <c r="P93" cm="1">
        <f t="array" aca="1" ref="P93" ca="1">SUMPRODUCT(--('upcoming sprint dates'!B:B &lt;= N93), --('upcoming sprint dates'!B:B &gt;= TODAY()))</f>
        <v>24</v>
      </c>
      <c r="Q93">
        <f ca="1">SUM($J$2:J93)</f>
        <v>155.5</v>
      </c>
    </row>
    <row r="94" spans="1:17" x14ac:dyDescent="0.2">
      <c r="A94">
        <f ca="1"/>
        <v>48702</v>
      </c>
      <c r="B94" t="str">
        <f ca="1"/>
        <v>EA 74463 / 61080 IR15 Garnet to South of Valley of Fire</v>
      </c>
      <c r="C94" t="str">
        <f ca="1"/>
        <v>Actively Working</v>
      </c>
      <c r="D94" t="str">
        <f ca="1"/>
        <v>Doc Design</v>
      </c>
      <c r="E94" t="str">
        <f ca="1"/>
        <v>Kaur, Navneet &lt;nkaur@dot.nv.gov&gt;</v>
      </c>
      <c r="F94" t="str">
        <f ca="1"/>
        <v>Signals Lighting and ITS</v>
      </c>
      <c r="G94" t="str">
        <f ca="1"/>
        <v>Address PS&amp;E SR Lighting Comments</v>
      </c>
      <c r="H94" t="str">
        <f ca="1"/>
        <v>New</v>
      </c>
      <c r="I94">
        <f ca="1"/>
        <v>0</v>
      </c>
      <c r="J94">
        <f ca="1"/>
        <v>1</v>
      </c>
      <c r="K94">
        <f ca="1"/>
        <v>17.5</v>
      </c>
      <c r="L94">
        <f ca="1"/>
        <v>0</v>
      </c>
      <c r="M94">
        <f ca="1"/>
        <v>17.5</v>
      </c>
      <c r="N94" s="3">
        <f ca="1"/>
        <v>45915.520833333343</v>
      </c>
      <c r="O94" t="b">
        <f ca="1"/>
        <v>0</v>
      </c>
      <c r="P94" cm="1">
        <f t="array" aca="1" ref="P94" ca="1">SUMPRODUCT(--('upcoming sprint dates'!B:B &lt;= N94), --('upcoming sprint dates'!B:B &gt;= TODAY()))</f>
        <v>24</v>
      </c>
      <c r="Q94">
        <f ca="1">SUM($J$2:J94)</f>
        <v>156.5</v>
      </c>
    </row>
    <row r="95" spans="1:17" x14ac:dyDescent="0.2">
      <c r="A95">
        <f ca="1"/>
        <v>48702</v>
      </c>
      <c r="B95" t="str">
        <f ca="1"/>
        <v>EA 74463 / 61080 IR15 Garnet to South of Valley of Fire</v>
      </c>
      <c r="C95" t="str">
        <f ca="1"/>
        <v>Actively Working</v>
      </c>
      <c r="D95" t="str">
        <f ca="1"/>
        <v>Doc Design</v>
      </c>
      <c r="E95" t="str">
        <f ca="1"/>
        <v>Kaur, Navneet &lt;nkaur@dot.nv.gov&gt;</v>
      </c>
      <c r="F95" t="str">
        <f ca="1"/>
        <v>Signals Lighting and ITS</v>
      </c>
      <c r="G95" t="str">
        <f ca="1"/>
        <v>Review DOC Special Provisions</v>
      </c>
      <c r="H95" t="str">
        <f ca="1"/>
        <v>New</v>
      </c>
      <c r="I95">
        <f ca="1"/>
        <v>0</v>
      </c>
      <c r="J95">
        <f ca="1"/>
        <v>0.5</v>
      </c>
      <c r="K95">
        <f ca="1"/>
        <v>17.5</v>
      </c>
      <c r="L95">
        <f ca="1"/>
        <v>0</v>
      </c>
      <c r="M95">
        <f ca="1"/>
        <v>17.5</v>
      </c>
      <c r="N95" s="3">
        <f ca="1"/>
        <v>45915.520833333343</v>
      </c>
      <c r="O95" t="b">
        <f ca="1"/>
        <v>0</v>
      </c>
      <c r="P95" cm="1">
        <f t="array" aca="1" ref="P95" ca="1">SUMPRODUCT(--('upcoming sprint dates'!B:B &lt;= N95), --('upcoming sprint dates'!B:B &gt;= TODAY()))</f>
        <v>24</v>
      </c>
      <c r="Q95">
        <f ca="1">SUM($J$2:J95)</f>
        <v>157</v>
      </c>
    </row>
    <row r="96" spans="1:17" x14ac:dyDescent="0.2">
      <c r="A96">
        <f ca="1"/>
        <v>48702</v>
      </c>
      <c r="B96" t="str">
        <f ca="1"/>
        <v>EA 74463 / 61080 IR15 Garnet to South of Valley of Fire</v>
      </c>
      <c r="C96" t="str">
        <f ca="1"/>
        <v>Actively Working</v>
      </c>
      <c r="D96" t="str">
        <f ca="1"/>
        <v>Doc Design</v>
      </c>
      <c r="E96" t="str">
        <f ca="1"/>
        <v>Kaur, Navneet &lt;nkaur@dot.nv.gov&gt;</v>
      </c>
      <c r="F96" t="str">
        <f ca="1"/>
        <v>Signals Lighting and ITS</v>
      </c>
      <c r="G96" t="str">
        <f ca="1"/>
        <v>Plot &amp; Submit to Roadway</v>
      </c>
      <c r="H96" t="str">
        <f ca="1"/>
        <v>New</v>
      </c>
      <c r="I96">
        <f ca="1"/>
        <v>0</v>
      </c>
      <c r="J96">
        <f ca="1"/>
        <v>1</v>
      </c>
      <c r="K96">
        <f ca="1"/>
        <v>17.5</v>
      </c>
      <c r="L96">
        <f ca="1"/>
        <v>0</v>
      </c>
      <c r="M96">
        <f ca="1"/>
        <v>17.5</v>
      </c>
      <c r="N96" s="3">
        <f ca="1"/>
        <v>45915.520833333343</v>
      </c>
      <c r="O96" t="b">
        <f ca="1"/>
        <v>0</v>
      </c>
      <c r="P96" cm="1">
        <f t="array" aca="1" ref="P96" ca="1">SUMPRODUCT(--('upcoming sprint dates'!B:B &lt;= N96), --('upcoming sprint dates'!B:B &gt;= TODAY()))</f>
        <v>24</v>
      </c>
      <c r="Q96">
        <f ca="1">SUM($J$2:J96)</f>
        <v>158</v>
      </c>
    </row>
    <row r="97" spans="1:17" x14ac:dyDescent="0.2">
      <c r="A97">
        <f ca="1"/>
        <v>48702</v>
      </c>
      <c r="B97" t="str">
        <f ca="1"/>
        <v>EA 74463 / 61080 IR15 Garnet to South of Valley of Fire</v>
      </c>
      <c r="C97" t="str">
        <f ca="1"/>
        <v>Actively Working</v>
      </c>
      <c r="D97" t="str">
        <f ca="1"/>
        <v>Doc Design</v>
      </c>
      <c r="E97" t="str">
        <f ca="1"/>
        <v>Kaur, Navneet &lt;nkaur@dot.nv.gov&gt;</v>
      </c>
      <c r="F97" t="str">
        <f ca="1"/>
        <v>Signals Lighting and ITS</v>
      </c>
      <c r="G97" t="str">
        <f ca="1"/>
        <v>Structure List &amp; Estimate</v>
      </c>
      <c r="H97" t="str">
        <f ca="1"/>
        <v>New</v>
      </c>
      <c r="I97">
        <f ca="1"/>
        <v>0</v>
      </c>
      <c r="J97">
        <f ca="1"/>
        <v>2</v>
      </c>
      <c r="K97">
        <f ca="1"/>
        <v>17.5</v>
      </c>
      <c r="L97">
        <f ca="1"/>
        <v>0</v>
      </c>
      <c r="M97">
        <f ca="1"/>
        <v>17.5</v>
      </c>
      <c r="N97" s="3">
        <f ca="1"/>
        <v>45915.520833333343</v>
      </c>
      <c r="O97" t="b">
        <f ca="1"/>
        <v>0</v>
      </c>
      <c r="P97" cm="1">
        <f t="array" aca="1" ref="P97" ca="1">SUMPRODUCT(--('upcoming sprint dates'!B:B &lt;= N97), --('upcoming sprint dates'!B:B &gt;= TODAY()))</f>
        <v>24</v>
      </c>
      <c r="Q97">
        <f ca="1">SUM($J$2:J97)</f>
        <v>160</v>
      </c>
    </row>
    <row r="98" spans="1:17" x14ac:dyDescent="0.2">
      <c r="A98">
        <f ca="1"/>
        <v>48702</v>
      </c>
      <c r="B98" t="str">
        <f ca="1"/>
        <v>EA 74463 / 61080 IR15 Garnet to South of Valley of Fire</v>
      </c>
      <c r="C98" t="str">
        <f ca="1"/>
        <v>Actively Working</v>
      </c>
      <c r="D98" t="str">
        <f ca="1"/>
        <v>Doc Design</v>
      </c>
      <c r="E98" t="str">
        <f ca="1"/>
        <v>Kaur, Navneet &lt;nkaur@dot.nv.gov&gt;</v>
      </c>
      <c r="F98" t="str">
        <f ca="1"/>
        <v>Signals Lighting and ITS</v>
      </c>
      <c r="G98" t="str">
        <f ca="1"/>
        <v>DOC Compile and Submit1</v>
      </c>
      <c r="H98" t="str">
        <f ca="1"/>
        <v>New</v>
      </c>
      <c r="I98">
        <f ca="1"/>
        <v>0</v>
      </c>
      <c r="J98">
        <f ca="1"/>
        <v>2</v>
      </c>
      <c r="K98">
        <f ca="1"/>
        <v>17.5</v>
      </c>
      <c r="L98">
        <f ca="1"/>
        <v>0</v>
      </c>
      <c r="M98">
        <f ca="1"/>
        <v>17.5</v>
      </c>
      <c r="N98" s="3">
        <f ca="1"/>
        <v>45915.520833333343</v>
      </c>
      <c r="O98" t="b">
        <f ca="1"/>
        <v>0</v>
      </c>
      <c r="P98" cm="1">
        <f t="array" aca="1" ref="P98" ca="1">SUMPRODUCT(--('upcoming sprint dates'!B:B &lt;= N98), --('upcoming sprint dates'!B:B &gt;= TODAY()))</f>
        <v>24</v>
      </c>
      <c r="Q98">
        <f ca="1">SUM($J$2:J98)</f>
        <v>162</v>
      </c>
    </row>
    <row r="99" spans="1:17" x14ac:dyDescent="0.2">
      <c r="A99">
        <f ca="1"/>
        <v>48702</v>
      </c>
      <c r="B99" t="str">
        <f ca="1"/>
        <v>EA 74463 / 61080 IR15 Garnet to South of Valley of Fire</v>
      </c>
      <c r="C99" t="str">
        <f ca="1"/>
        <v>Actively Working</v>
      </c>
      <c r="D99" t="str">
        <f ca="1"/>
        <v>Post Doc Design</v>
      </c>
      <c r="E99" t="str">
        <f ca="1"/>
        <v>Kaur, Navneet &lt;nkaur@dot.nv.gov&gt;</v>
      </c>
      <c r="F99" t="str">
        <f ca="1"/>
        <v>Signals Lighting and ITS</v>
      </c>
      <c r="G99" t="str">
        <f ca="1"/>
        <v>BRAT Report Review</v>
      </c>
      <c r="H99" t="str">
        <f ca="1"/>
        <v>New</v>
      </c>
      <c r="I99">
        <f ca="1"/>
        <v>0</v>
      </c>
      <c r="J99">
        <f ca="1"/>
        <v>0.5</v>
      </c>
      <c r="K99">
        <f ca="1"/>
        <v>0.5</v>
      </c>
      <c r="L99">
        <f ca="1"/>
        <v>0</v>
      </c>
      <c r="M99">
        <f ca="1"/>
        <v>0.5</v>
      </c>
      <c r="N99" s="3">
        <f ca="1"/>
        <v>45915.520833333343</v>
      </c>
      <c r="O99" t="b">
        <f ca="1"/>
        <v>0</v>
      </c>
      <c r="P99" cm="1">
        <f t="array" aca="1" ref="P99" ca="1">SUMPRODUCT(--('upcoming sprint dates'!B:B &lt;= N99), --('upcoming sprint dates'!B:B &gt;= TODAY()))</f>
        <v>24</v>
      </c>
      <c r="Q99">
        <f ca="1">SUM($J$2:J99)</f>
        <v>162.5</v>
      </c>
    </row>
    <row r="100" spans="1:17" x14ac:dyDescent="0.2">
      <c r="A100">
        <f ca="1"/>
        <v>51583</v>
      </c>
      <c r="B100" t="str">
        <f ca="1"/>
        <v>EA 74450 / 61073 - IR 80, Fernley, Painted Rock Interchange to East Fernley Grade Separation</v>
      </c>
      <c r="C100" t="str">
        <f ca="1"/>
        <v>Actively Working</v>
      </c>
      <c r="D100" t="str">
        <f ca="1"/>
        <v>QAQC Design</v>
      </c>
      <c r="E100" t="str">
        <f ca="1"/>
        <v>Alesha Jackson &lt;ajackson@dot.nv.gov&gt;</v>
      </c>
      <c r="F100" t="str">
        <f ca="1"/>
        <v>Signals Lighting and ITS</v>
      </c>
      <c r="G100" t="str">
        <f ca="1"/>
        <v>Lighting Address Shared Review Comments</v>
      </c>
      <c r="H100" t="str">
        <f ca="1"/>
        <v>New</v>
      </c>
      <c r="I100">
        <f ca="1"/>
        <v>0</v>
      </c>
      <c r="J100">
        <f ca="1"/>
        <v>2</v>
      </c>
      <c r="K100">
        <f ca="1"/>
        <v>29.5</v>
      </c>
      <c r="L100">
        <f ca="1"/>
        <v>12.5</v>
      </c>
      <c r="M100">
        <f ca="1"/>
        <v>17</v>
      </c>
      <c r="N100" s="3">
        <f ca="1"/>
        <v>45915.520833333343</v>
      </c>
      <c r="O100" t="b">
        <f ca="1"/>
        <v>0</v>
      </c>
      <c r="P100" cm="1">
        <f t="array" aca="1" ref="P100" ca="1">SUMPRODUCT(--('upcoming sprint dates'!B:B &lt;= N100), --('upcoming sprint dates'!B:B &gt;= TODAY()))</f>
        <v>24</v>
      </c>
      <c r="Q100">
        <f ca="1">SUM($J$2:J100)</f>
        <v>164.5</v>
      </c>
    </row>
    <row r="101" spans="1:17" x14ac:dyDescent="0.2">
      <c r="A101">
        <f ca="1"/>
        <v>51583</v>
      </c>
      <c r="B101" t="str">
        <f ca="1"/>
        <v>EA 74450 / 61073 - IR 80, Fernley, Painted Rock Interchange to East Fernley Grade Separation</v>
      </c>
      <c r="C101" t="str">
        <f ca="1"/>
        <v>Actively Working</v>
      </c>
      <c r="D101" t="str">
        <f ca="1"/>
        <v>QAQC Design</v>
      </c>
      <c r="E101" t="str">
        <f ca="1"/>
        <v>Alesha Jackson &lt;ajackson@dot.nv.gov&gt;</v>
      </c>
      <c r="F101" t="str">
        <f ca="1"/>
        <v>Signals Lighting and ITS</v>
      </c>
      <c r="G101" t="str">
        <f ca="1"/>
        <v>ITS Address Shared Review Comments</v>
      </c>
      <c r="H101" t="str">
        <f ca="1"/>
        <v>New</v>
      </c>
      <c r="I101">
        <f ca="1"/>
        <v>0</v>
      </c>
      <c r="J101">
        <f ca="1"/>
        <v>2</v>
      </c>
      <c r="K101">
        <f ca="1"/>
        <v>29.5</v>
      </c>
      <c r="L101">
        <f ca="1"/>
        <v>12.5</v>
      </c>
      <c r="M101">
        <f ca="1"/>
        <v>17</v>
      </c>
      <c r="N101" s="3">
        <f ca="1"/>
        <v>45915.520833333343</v>
      </c>
      <c r="O101" t="b">
        <f ca="1"/>
        <v>0</v>
      </c>
      <c r="P101" cm="1">
        <f t="array" aca="1" ref="P101" ca="1">SUMPRODUCT(--('upcoming sprint dates'!B:B &lt;= N101), --('upcoming sprint dates'!B:B &gt;= TODAY()))</f>
        <v>24</v>
      </c>
      <c r="Q101">
        <f ca="1">SUM($J$2:J101)</f>
        <v>166.5</v>
      </c>
    </row>
    <row r="102" spans="1:17" x14ac:dyDescent="0.2">
      <c r="A102">
        <f ca="1"/>
        <v>51583</v>
      </c>
      <c r="B102" t="str">
        <f ca="1"/>
        <v>EA 74450 / 61073 - IR 80, Fernley, Painted Rock Interchange to East Fernley Grade Separation</v>
      </c>
      <c r="C102" t="str">
        <f ca="1"/>
        <v>Actively Working</v>
      </c>
      <c r="D102" t="str">
        <f ca="1"/>
        <v>QAQC Design</v>
      </c>
      <c r="E102" t="str">
        <f ca="1"/>
        <v>Alesha Jackson &lt;ajackson@dot.nv.gov&gt;</v>
      </c>
      <c r="F102" t="str">
        <f ca="1"/>
        <v>Signals Lighting and ITS</v>
      </c>
      <c r="G102" t="str">
        <f ca="1"/>
        <v>Confirm QC Comments on PS&amp;E Shared Review (need A/C review)</v>
      </c>
      <c r="H102" t="str">
        <f ca="1"/>
        <v>New</v>
      </c>
      <c r="I102">
        <f ca="1"/>
        <v>0</v>
      </c>
      <c r="J102">
        <f ca="1"/>
        <v>1</v>
      </c>
      <c r="K102">
        <f ca="1"/>
        <v>29.5</v>
      </c>
      <c r="L102">
        <f ca="1"/>
        <v>12.5</v>
      </c>
      <c r="M102">
        <f ca="1"/>
        <v>17</v>
      </c>
      <c r="N102" s="3">
        <f ca="1"/>
        <v>45915.520833333343</v>
      </c>
      <c r="O102" t="b">
        <f ca="1"/>
        <v>0</v>
      </c>
      <c r="P102" cm="1">
        <f t="array" aca="1" ref="P102" ca="1">SUMPRODUCT(--('upcoming sprint dates'!B:B &lt;= N102), --('upcoming sprint dates'!B:B &gt;= TODAY()))</f>
        <v>24</v>
      </c>
      <c r="Q102">
        <f ca="1">SUM($J$2:J102)</f>
        <v>167.5</v>
      </c>
    </row>
    <row r="103" spans="1:17" x14ac:dyDescent="0.2">
      <c r="A103">
        <f ca="1"/>
        <v>51583</v>
      </c>
      <c r="B103" t="str">
        <f ca="1"/>
        <v>EA 74450 / 61073 - IR 80, Fernley, Painted Rock Interchange to East Fernley Grade Separation</v>
      </c>
      <c r="C103" t="str">
        <f ca="1"/>
        <v>Actively Working</v>
      </c>
      <c r="D103" t="str">
        <f ca="1"/>
        <v>QAQC Design</v>
      </c>
      <c r="E103" t="str">
        <f ca="1"/>
        <v>Alesha Jackson &lt;ajackson@dot.nv.gov&gt;</v>
      </c>
      <c r="F103" t="str">
        <f ca="1"/>
        <v>Signals Lighting and ITS</v>
      </c>
      <c r="G103" t="str">
        <f ca="1"/>
        <v>Confirm Specs review comments - QAQC Submittal</v>
      </c>
      <c r="H103" t="str">
        <f ca="1"/>
        <v>New</v>
      </c>
      <c r="I103">
        <f ca="1"/>
        <v>0</v>
      </c>
      <c r="J103">
        <f ca="1"/>
        <v>1</v>
      </c>
      <c r="K103">
        <f ca="1"/>
        <v>29.5</v>
      </c>
      <c r="L103">
        <f ca="1"/>
        <v>12.5</v>
      </c>
      <c r="M103">
        <f ca="1"/>
        <v>17</v>
      </c>
      <c r="N103" s="3">
        <f ca="1"/>
        <v>45915.520833333343</v>
      </c>
      <c r="O103" t="b">
        <f ca="1"/>
        <v>0</v>
      </c>
      <c r="P103" cm="1">
        <f t="array" aca="1" ref="P103" ca="1">SUMPRODUCT(--('upcoming sprint dates'!B:B &lt;= N103), --('upcoming sprint dates'!B:B &gt;= TODAY()))</f>
        <v>24</v>
      </c>
      <c r="Q103">
        <f ca="1">SUM($J$2:J103)</f>
        <v>168.5</v>
      </c>
    </row>
    <row r="104" spans="1:17" x14ac:dyDescent="0.2">
      <c r="A104">
        <f ca="1"/>
        <v>51583</v>
      </c>
      <c r="B104" t="str">
        <f ca="1"/>
        <v>EA 74450 / 61073 - IR 80, Fernley, Painted Rock Interchange to East Fernley Grade Separation</v>
      </c>
      <c r="C104" t="str">
        <f ca="1"/>
        <v>Actively Working</v>
      </c>
      <c r="D104" t="str">
        <f ca="1"/>
        <v>QAQC Design</v>
      </c>
      <c r="E104" t="str">
        <f ca="1"/>
        <v>Alesha Jackson &lt;ajackson@dot.nv.gov&gt;</v>
      </c>
      <c r="F104" t="str">
        <f ca="1"/>
        <v>Signals Lighting and ITS</v>
      </c>
      <c r="G104" t="str">
        <f ca="1"/>
        <v>Confirm QC Comments on QAQC Internal Review</v>
      </c>
      <c r="H104" t="str">
        <f ca="1"/>
        <v>New</v>
      </c>
      <c r="I104">
        <f ca="1"/>
        <v>0</v>
      </c>
      <c r="J104">
        <f ca="1"/>
        <v>0.5</v>
      </c>
      <c r="K104">
        <f ca="1"/>
        <v>29.5</v>
      </c>
      <c r="L104">
        <f ca="1"/>
        <v>12.5</v>
      </c>
      <c r="M104">
        <f ca="1"/>
        <v>17</v>
      </c>
      <c r="N104" s="3">
        <f ca="1"/>
        <v>45915.520833333343</v>
      </c>
      <c r="O104" t="b">
        <f ca="1"/>
        <v>0</v>
      </c>
      <c r="P104" cm="1">
        <f t="array" aca="1" ref="P104" ca="1">SUMPRODUCT(--('upcoming sprint dates'!B:B &lt;= N104), --('upcoming sprint dates'!B:B &gt;= TODAY()))</f>
        <v>24</v>
      </c>
      <c r="Q104">
        <f ca="1">SUM($J$2:J104)</f>
        <v>169</v>
      </c>
    </row>
    <row r="105" spans="1:17" x14ac:dyDescent="0.2">
      <c r="A105">
        <f ca="1"/>
        <v>51583</v>
      </c>
      <c r="B105" t="str">
        <f ca="1"/>
        <v>EA 74450 / 61073 - IR 80, Fernley, Painted Rock Interchange to East Fernley Grade Separation</v>
      </c>
      <c r="C105" t="str">
        <f ca="1"/>
        <v>Actively Working</v>
      </c>
      <c r="D105" t="str">
        <f ca="1"/>
        <v>QAQC Design</v>
      </c>
      <c r="E105" t="str">
        <f ca="1"/>
        <v>Alesha Jackson &lt;ajackson@dot.nv.gov&gt;</v>
      </c>
      <c r="F105" t="str">
        <f ca="1"/>
        <v>Signals Lighting and ITS</v>
      </c>
      <c r="G105" t="str">
        <f ca="1"/>
        <v>Provide PS&amp;E Shared Review Comments</v>
      </c>
      <c r="H105" t="str">
        <f ca="1"/>
        <v>New</v>
      </c>
      <c r="I105">
        <f ca="1"/>
        <v>0</v>
      </c>
      <c r="J105">
        <f ca="1"/>
        <v>4</v>
      </c>
      <c r="K105">
        <f ca="1"/>
        <v>29.5</v>
      </c>
      <c r="L105">
        <f ca="1"/>
        <v>12.5</v>
      </c>
      <c r="M105">
        <f ca="1"/>
        <v>17</v>
      </c>
      <c r="N105" s="3">
        <f ca="1"/>
        <v>45915.520833333343</v>
      </c>
      <c r="O105" t="b">
        <f ca="1"/>
        <v>0</v>
      </c>
      <c r="P105" cm="1">
        <f t="array" aca="1" ref="P105" ca="1">SUMPRODUCT(--('upcoming sprint dates'!B:B &lt;= N105), --('upcoming sprint dates'!B:B &gt;= TODAY()))</f>
        <v>24</v>
      </c>
      <c r="Q105">
        <f ca="1">SUM($J$2:J105)</f>
        <v>173</v>
      </c>
    </row>
    <row r="106" spans="1:17" x14ac:dyDescent="0.2">
      <c r="A106">
        <f ca="1"/>
        <v>51583</v>
      </c>
      <c r="B106" t="str">
        <f ca="1"/>
        <v>EA 74450 / 61073 - IR 80, Fernley, Painted Rock Interchange to East Fernley Grade Separation</v>
      </c>
      <c r="C106" t="str">
        <f ca="1"/>
        <v>Actively Working</v>
      </c>
      <c r="D106" t="str">
        <f ca="1"/>
        <v>QAQC Design</v>
      </c>
      <c r="E106" t="str">
        <f ca="1"/>
        <v>Alesha Jackson &lt;ajackson@dot.nv.gov&gt;</v>
      </c>
      <c r="F106" t="str">
        <f ca="1"/>
        <v>Signals Lighting and ITS</v>
      </c>
      <c r="G106" t="str">
        <f ca="1"/>
        <v>QA/QC Compile and Submit (Review A/C)</v>
      </c>
      <c r="H106" t="str">
        <f ca="1"/>
        <v>New</v>
      </c>
      <c r="I106">
        <f ca="1"/>
        <v>0</v>
      </c>
      <c r="J106">
        <f ca="1"/>
        <v>0.5</v>
      </c>
      <c r="K106">
        <f ca="1"/>
        <v>29.5</v>
      </c>
      <c r="L106">
        <f ca="1"/>
        <v>12.5</v>
      </c>
      <c r="M106">
        <f ca="1"/>
        <v>17</v>
      </c>
      <c r="N106" s="3">
        <f ca="1"/>
        <v>45915.520833333343</v>
      </c>
      <c r="O106" t="b">
        <f ca="1"/>
        <v>0</v>
      </c>
      <c r="P106" cm="1">
        <f t="array" aca="1" ref="P106" ca="1">SUMPRODUCT(--('upcoming sprint dates'!B:B &lt;= N106), --('upcoming sprint dates'!B:B &gt;= TODAY()))</f>
        <v>24</v>
      </c>
      <c r="Q106">
        <f ca="1">SUM($J$2:J106)</f>
        <v>173.5</v>
      </c>
    </row>
    <row r="107" spans="1:17" x14ac:dyDescent="0.2">
      <c r="A107">
        <f ca="1"/>
        <v>51583</v>
      </c>
      <c r="B107" t="str">
        <f ca="1"/>
        <v>EA 74450 / 61073 - IR 80, Fernley, Painted Rock Interchange to East Fernley Grade Separation</v>
      </c>
      <c r="C107" t="str">
        <f ca="1"/>
        <v>Actively Working</v>
      </c>
      <c r="D107" t="str">
        <f ca="1"/>
        <v>QAQC Design</v>
      </c>
      <c r="E107" t="str">
        <f ca="1"/>
        <v>Alesha Jackson &lt;ajackson@dot.nv.gov&gt;</v>
      </c>
      <c r="F107" t="str">
        <f ca="1"/>
        <v>Signals Lighting and ITS</v>
      </c>
      <c r="G107" t="str">
        <f ca="1"/>
        <v>QA/QC Structure List</v>
      </c>
      <c r="H107" t="str">
        <f ca="1"/>
        <v>New</v>
      </c>
      <c r="I107">
        <f ca="1"/>
        <v>0</v>
      </c>
      <c r="J107">
        <f ca="1"/>
        <v>1</v>
      </c>
      <c r="K107">
        <f ca="1"/>
        <v>29.5</v>
      </c>
      <c r="L107">
        <f ca="1"/>
        <v>12.5</v>
      </c>
      <c r="M107">
        <f ca="1"/>
        <v>17</v>
      </c>
      <c r="N107" s="3">
        <f ca="1"/>
        <v>45915.520833333343</v>
      </c>
      <c r="O107" t="b">
        <f ca="1"/>
        <v>0</v>
      </c>
      <c r="P107" cm="1">
        <f t="array" aca="1" ref="P107" ca="1">SUMPRODUCT(--('upcoming sprint dates'!B:B &lt;= N107), --('upcoming sprint dates'!B:B &gt;= TODAY()))</f>
        <v>24</v>
      </c>
      <c r="Q107">
        <f ca="1">SUM($J$2:J107)</f>
        <v>174.5</v>
      </c>
    </row>
    <row r="108" spans="1:17" x14ac:dyDescent="0.2">
      <c r="A108">
        <f ca="1"/>
        <v>51583</v>
      </c>
      <c r="B108" t="str">
        <f ca="1"/>
        <v>EA 74450 / 61073 - IR 80, Fernley, Painted Rock Interchange to East Fernley Grade Separation</v>
      </c>
      <c r="C108" t="str">
        <f ca="1"/>
        <v>Actively Working</v>
      </c>
      <c r="D108" t="str">
        <f ca="1"/>
        <v>QAQC Design</v>
      </c>
      <c r="E108" t="str">
        <f ca="1"/>
        <v>Alesha Jackson &lt;ajackson@dot.nv.gov&gt;</v>
      </c>
      <c r="F108" t="str">
        <f ca="1"/>
        <v>Signals Lighting and ITS</v>
      </c>
      <c r="G108" t="str">
        <f ca="1"/>
        <v>QA/QC Estimate</v>
      </c>
      <c r="H108" t="str">
        <f ca="1"/>
        <v>New</v>
      </c>
      <c r="I108">
        <f ca="1"/>
        <v>0</v>
      </c>
      <c r="J108">
        <f ca="1"/>
        <v>1</v>
      </c>
      <c r="K108">
        <f ca="1"/>
        <v>29.5</v>
      </c>
      <c r="L108">
        <f ca="1"/>
        <v>12.5</v>
      </c>
      <c r="M108">
        <f ca="1"/>
        <v>17</v>
      </c>
      <c r="N108" s="3">
        <f ca="1"/>
        <v>45915.520833333343</v>
      </c>
      <c r="O108" t="b">
        <f ca="1"/>
        <v>0</v>
      </c>
      <c r="P108" cm="1">
        <f t="array" aca="1" ref="P108" ca="1">SUMPRODUCT(--('upcoming sprint dates'!B:B &lt;= N108), --('upcoming sprint dates'!B:B &gt;= TODAY()))</f>
        <v>24</v>
      </c>
      <c r="Q108">
        <f ca="1">SUM($J$2:J108)</f>
        <v>175.5</v>
      </c>
    </row>
    <row r="109" spans="1:17" x14ac:dyDescent="0.2">
      <c r="A109">
        <f ca="1"/>
        <v>51583</v>
      </c>
      <c r="B109" t="str">
        <f ca="1"/>
        <v>EA 74450 / 61073 - IR 80, Fernley, Painted Rock Interchange to East Fernley Grade Separation</v>
      </c>
      <c r="C109" t="str">
        <f ca="1"/>
        <v>Actively Working</v>
      </c>
      <c r="D109" t="str">
        <f ca="1"/>
        <v>QAQC Design</v>
      </c>
      <c r="E109" t="str">
        <f ca="1"/>
        <v>Alesha Jackson &lt;ajackson@dot.nv.gov&gt;</v>
      </c>
      <c r="F109" t="str">
        <f ca="1"/>
        <v>Signals Lighting and ITS</v>
      </c>
      <c r="G109" t="str">
        <f ca="1"/>
        <v>QAQC Internal Review and PS&amp;E Shared Review - Comment Revisions</v>
      </c>
      <c r="H109" t="str">
        <f ca="1"/>
        <v>New</v>
      </c>
      <c r="I109">
        <f ca="1"/>
        <v>0</v>
      </c>
      <c r="J109">
        <f ca="1"/>
        <v>4</v>
      </c>
      <c r="K109">
        <f ca="1"/>
        <v>29.5</v>
      </c>
      <c r="L109">
        <f ca="1"/>
        <v>12.5</v>
      </c>
      <c r="M109">
        <f ca="1"/>
        <v>17</v>
      </c>
      <c r="N109" s="3">
        <f ca="1"/>
        <v>45915.520833333343</v>
      </c>
      <c r="O109" t="b">
        <f ca="1"/>
        <v>0</v>
      </c>
      <c r="P109" cm="1">
        <f t="array" aca="1" ref="P109" ca="1">SUMPRODUCT(--('upcoming sprint dates'!B:B &lt;= N109), --('upcoming sprint dates'!B:B &gt;= TODAY()))</f>
        <v>24</v>
      </c>
      <c r="Q109">
        <f ca="1">SUM($J$2:J109)</f>
        <v>179.5</v>
      </c>
    </row>
    <row r="110" spans="1:17" x14ac:dyDescent="0.2">
      <c r="A110">
        <f ca="1"/>
        <v>51583</v>
      </c>
      <c r="B110" t="str">
        <f ca="1"/>
        <v>EA 74450 / 61073 - IR 80, Fernley, Painted Rock Interchange to East Fernley Grade Separation</v>
      </c>
      <c r="C110" t="str">
        <f ca="1"/>
        <v>Actively Working</v>
      </c>
      <c r="D110" t="str">
        <f ca="1"/>
        <v>Doc Design</v>
      </c>
      <c r="E110" t="str">
        <f ca="1"/>
        <v>Alesha Jackson &lt;ajackson@dot.nv.gov&gt;</v>
      </c>
      <c r="F110" t="str">
        <f ca="1"/>
        <v>Signals Lighting and ITS</v>
      </c>
      <c r="G110" t="str">
        <f ca="1"/>
        <v>Confirm Specs review comments - QAQC Submittal</v>
      </c>
      <c r="H110" t="str">
        <f ca="1"/>
        <v>New</v>
      </c>
      <c r="I110">
        <f ca="1"/>
        <v>0</v>
      </c>
      <c r="J110">
        <f ca="1"/>
        <v>1</v>
      </c>
      <c r="K110">
        <f ca="1"/>
        <v>23.5</v>
      </c>
      <c r="L110">
        <f ca="1"/>
        <v>0</v>
      </c>
      <c r="M110">
        <f ca="1"/>
        <v>23.5</v>
      </c>
      <c r="N110" s="3">
        <f ca="1"/>
        <v>45979.5625</v>
      </c>
      <c r="O110" t="b">
        <f ca="1"/>
        <v>0</v>
      </c>
      <c r="P110" cm="1">
        <f t="array" aca="1" ref="P110" ca="1">SUMPRODUCT(--('upcoming sprint dates'!B:B &lt;= N110), --('upcoming sprint dates'!B:B &gt;= TODAY()))</f>
        <v>24</v>
      </c>
      <c r="Q110">
        <f ca="1">SUM($J$2:J110)</f>
        <v>180.5</v>
      </c>
    </row>
    <row r="111" spans="1:17" x14ac:dyDescent="0.2">
      <c r="A111">
        <f ca="1"/>
        <v>51583</v>
      </c>
      <c r="B111" t="str">
        <f ca="1"/>
        <v>EA 74450 / 61073 - IR 80, Fernley, Painted Rock Interchange to East Fernley Grade Separation</v>
      </c>
      <c r="C111" t="str">
        <f ca="1"/>
        <v>Actively Working</v>
      </c>
      <c r="D111" t="str">
        <f ca="1"/>
        <v>Doc Design</v>
      </c>
      <c r="E111" t="str">
        <f ca="1"/>
        <v>Alesha Jackson &lt;ajackson@dot.nv.gov&gt;</v>
      </c>
      <c r="F111" t="str">
        <f ca="1"/>
        <v>Signals Lighting and ITS</v>
      </c>
      <c r="G111" t="str">
        <f ca="1"/>
        <v>Address PS&amp;E  Shared Review Signal Comments</v>
      </c>
      <c r="H111" t="str">
        <f ca="1"/>
        <v>New</v>
      </c>
      <c r="I111">
        <f ca="1"/>
        <v>0</v>
      </c>
      <c r="J111">
        <f ca="1"/>
        <v>2</v>
      </c>
      <c r="K111">
        <f ca="1"/>
        <v>23.5</v>
      </c>
      <c r="L111">
        <f ca="1"/>
        <v>0</v>
      </c>
      <c r="M111">
        <f ca="1"/>
        <v>23.5</v>
      </c>
      <c r="N111" s="3">
        <f ca="1"/>
        <v>45979.5625</v>
      </c>
      <c r="O111" t="b">
        <f ca="1"/>
        <v>0</v>
      </c>
      <c r="P111" cm="1">
        <f t="array" aca="1" ref="P111" ca="1">SUMPRODUCT(--('upcoming sprint dates'!B:B &lt;= N111), --('upcoming sprint dates'!B:B &gt;= TODAY()))</f>
        <v>24</v>
      </c>
      <c r="Q111">
        <f ca="1">SUM($J$2:J111)</f>
        <v>182.5</v>
      </c>
    </row>
    <row r="112" spans="1:17" x14ac:dyDescent="0.2">
      <c r="A112">
        <f ca="1"/>
        <v>51583</v>
      </c>
      <c r="B112" t="str">
        <f ca="1"/>
        <v>EA 74450 / 61073 - IR 80, Fernley, Painted Rock Interchange to East Fernley Grade Separation</v>
      </c>
      <c r="C112" t="str">
        <f ca="1"/>
        <v>Actively Working</v>
      </c>
      <c r="D112" t="str">
        <f ca="1"/>
        <v>Doc Design</v>
      </c>
      <c r="E112" t="str">
        <f ca="1"/>
        <v>Alesha Jackson &lt;ajackson@dot.nv.gov&gt;</v>
      </c>
      <c r="F112" t="str">
        <f ca="1"/>
        <v>Signals Lighting and ITS</v>
      </c>
      <c r="G112" t="str">
        <f ca="1"/>
        <v>Address PS&amp;E  Shared Review Lighting Comments</v>
      </c>
      <c r="H112" t="str">
        <f ca="1"/>
        <v>New</v>
      </c>
      <c r="I112">
        <f ca="1"/>
        <v>0</v>
      </c>
      <c r="J112">
        <f ca="1"/>
        <v>1</v>
      </c>
      <c r="K112">
        <f ca="1"/>
        <v>23.5</v>
      </c>
      <c r="L112">
        <f ca="1"/>
        <v>0</v>
      </c>
      <c r="M112">
        <f ca="1"/>
        <v>23.5</v>
      </c>
      <c r="N112" s="3">
        <f ca="1"/>
        <v>45979.5625</v>
      </c>
      <c r="O112" t="b">
        <f ca="1"/>
        <v>0</v>
      </c>
      <c r="P112" cm="1">
        <f t="array" aca="1" ref="P112" ca="1">SUMPRODUCT(--('upcoming sprint dates'!B:B &lt;= N112), --('upcoming sprint dates'!B:B &gt;= TODAY()))</f>
        <v>24</v>
      </c>
      <c r="Q112">
        <f ca="1">SUM($J$2:J112)</f>
        <v>183.5</v>
      </c>
    </row>
    <row r="113" spans="1:17" x14ac:dyDescent="0.2">
      <c r="A113">
        <f ca="1"/>
        <v>51583</v>
      </c>
      <c r="B113" t="str">
        <f ca="1"/>
        <v>EA 74450 / 61073 - IR 80, Fernley, Painted Rock Interchange to East Fernley Grade Separation</v>
      </c>
      <c r="C113" t="str">
        <f ca="1"/>
        <v>Actively Working</v>
      </c>
      <c r="D113" t="str">
        <f ca="1"/>
        <v>Doc Design</v>
      </c>
      <c r="E113" t="str">
        <f ca="1"/>
        <v>Alesha Jackson &lt;ajackson@dot.nv.gov&gt;</v>
      </c>
      <c r="F113" t="str">
        <f ca="1"/>
        <v>Signals Lighting and ITS</v>
      </c>
      <c r="G113" t="str">
        <f ca="1"/>
        <v>Address PS&amp;E  Shared Review ITS Comments</v>
      </c>
      <c r="H113" t="str">
        <f ca="1"/>
        <v>New</v>
      </c>
      <c r="I113">
        <f ca="1"/>
        <v>0</v>
      </c>
      <c r="J113">
        <f ca="1"/>
        <v>2</v>
      </c>
      <c r="K113">
        <f ca="1"/>
        <v>23.5</v>
      </c>
      <c r="L113">
        <f ca="1"/>
        <v>0</v>
      </c>
      <c r="M113">
        <f ca="1"/>
        <v>23.5</v>
      </c>
      <c r="N113" s="3">
        <f ca="1"/>
        <v>45979.5625</v>
      </c>
      <c r="O113" t="b">
        <f ca="1"/>
        <v>0</v>
      </c>
      <c r="P113" cm="1">
        <f t="array" aca="1" ref="P113" ca="1">SUMPRODUCT(--('upcoming sprint dates'!B:B &lt;= N113), --('upcoming sprint dates'!B:B &gt;= TODAY()))</f>
        <v>24</v>
      </c>
      <c r="Q113">
        <f ca="1">SUM($J$2:J113)</f>
        <v>185.5</v>
      </c>
    </row>
    <row r="114" spans="1:17" x14ac:dyDescent="0.2">
      <c r="A114">
        <f ca="1"/>
        <v>51583</v>
      </c>
      <c r="B114" t="str">
        <f ca="1"/>
        <v>EA 74450 / 61073 - IR 80, Fernley, Painted Rock Interchange to East Fernley Grade Separation</v>
      </c>
      <c r="C114" t="str">
        <f ca="1"/>
        <v>Actively Working</v>
      </c>
      <c r="D114" t="str">
        <f ca="1"/>
        <v>Doc Design</v>
      </c>
      <c r="E114" t="str">
        <f ca="1"/>
        <v>Alesha Jackson &lt;ajackson@dot.nv.gov&gt;</v>
      </c>
      <c r="F114" t="str">
        <f ca="1"/>
        <v>Signals Lighting and ITS</v>
      </c>
      <c r="G114" t="str">
        <f ca="1"/>
        <v>Address ITS IR comments</v>
      </c>
      <c r="H114" t="str">
        <f ca="1"/>
        <v>New</v>
      </c>
      <c r="I114">
        <f ca="1"/>
        <v>0</v>
      </c>
      <c r="J114">
        <f ca="1"/>
        <v>2</v>
      </c>
      <c r="K114">
        <f ca="1"/>
        <v>23.5</v>
      </c>
      <c r="L114">
        <f ca="1"/>
        <v>0</v>
      </c>
      <c r="M114">
        <f ca="1"/>
        <v>23.5</v>
      </c>
      <c r="N114" s="3">
        <f ca="1"/>
        <v>45979.5625</v>
      </c>
      <c r="O114" t="b">
        <f ca="1"/>
        <v>0</v>
      </c>
      <c r="P114" cm="1">
        <f t="array" aca="1" ref="P114" ca="1">SUMPRODUCT(--('upcoming sprint dates'!B:B &lt;= N114), --('upcoming sprint dates'!B:B &gt;= TODAY()))</f>
        <v>24</v>
      </c>
      <c r="Q114">
        <f ca="1">SUM($J$2:J114)</f>
        <v>187.5</v>
      </c>
    </row>
    <row r="115" spans="1:17" x14ac:dyDescent="0.2">
      <c r="A115">
        <f ca="1"/>
        <v>51583</v>
      </c>
      <c r="B115" t="str">
        <f ca="1"/>
        <v>EA 74450 / 61073 - IR 80, Fernley, Painted Rock Interchange to East Fernley Grade Separation</v>
      </c>
      <c r="C115" t="str">
        <f ca="1"/>
        <v>Actively Working</v>
      </c>
      <c r="D115" t="str">
        <f ca="1"/>
        <v>Doc Design</v>
      </c>
      <c r="E115" t="str">
        <f ca="1"/>
        <v>Alesha Jackson &lt;ajackson@dot.nv.gov&gt;</v>
      </c>
      <c r="F115" t="str">
        <f ca="1"/>
        <v>Signals Lighting and ITS</v>
      </c>
      <c r="G115" t="str">
        <f ca="1"/>
        <v>Address LTG IR Comments</v>
      </c>
      <c r="H115" t="str">
        <f ca="1"/>
        <v>New</v>
      </c>
      <c r="I115">
        <f ca="1"/>
        <v>0</v>
      </c>
      <c r="J115">
        <f ca="1"/>
        <v>2</v>
      </c>
      <c r="K115">
        <f ca="1"/>
        <v>23.5</v>
      </c>
      <c r="L115">
        <f ca="1"/>
        <v>0</v>
      </c>
      <c r="M115">
        <f ca="1"/>
        <v>23.5</v>
      </c>
      <c r="N115" s="3">
        <f ca="1"/>
        <v>45979.5625</v>
      </c>
      <c r="O115" t="b">
        <f ca="1"/>
        <v>0</v>
      </c>
      <c r="P115" cm="1">
        <f t="array" aca="1" ref="P115" ca="1">SUMPRODUCT(--('upcoming sprint dates'!B:B &lt;= N115), --('upcoming sprint dates'!B:B &gt;= TODAY()))</f>
        <v>24</v>
      </c>
      <c r="Q115">
        <f ca="1">SUM($J$2:J115)</f>
        <v>189.5</v>
      </c>
    </row>
    <row r="116" spans="1:17" x14ac:dyDescent="0.2">
      <c r="A116">
        <f ca="1"/>
        <v>51583</v>
      </c>
      <c r="B116" t="str">
        <f ca="1"/>
        <v>EA 74450 / 61073 - IR 80, Fernley, Painted Rock Interchange to East Fernley Grade Separation</v>
      </c>
      <c r="C116" t="str">
        <f ca="1"/>
        <v>Actively Working</v>
      </c>
      <c r="D116" t="str">
        <f ca="1"/>
        <v>Doc Design</v>
      </c>
      <c r="E116" t="str">
        <f ca="1"/>
        <v>Alesha Jackson &lt;ajackson@dot.nv.gov&gt;</v>
      </c>
      <c r="F116" t="str">
        <f ca="1"/>
        <v>Signals Lighting and ITS</v>
      </c>
      <c r="G116" t="str">
        <f ca="1"/>
        <v>Provide PS&amp;E Shared Review Comments $</v>
      </c>
      <c r="H116" t="str">
        <f ca="1"/>
        <v>New</v>
      </c>
      <c r="I116">
        <f ca="1"/>
        <v>0</v>
      </c>
      <c r="J116">
        <f ca="1"/>
        <v>2</v>
      </c>
      <c r="K116">
        <f ca="1"/>
        <v>23.5</v>
      </c>
      <c r="L116">
        <f ca="1"/>
        <v>0</v>
      </c>
      <c r="M116">
        <f ca="1"/>
        <v>23.5</v>
      </c>
      <c r="N116" s="3">
        <f ca="1"/>
        <v>45979.5625</v>
      </c>
      <c r="O116" t="b">
        <f ca="1"/>
        <v>0</v>
      </c>
      <c r="P116" cm="1">
        <f t="array" aca="1" ref="P116" ca="1">SUMPRODUCT(--('upcoming sprint dates'!B:B &lt;= N116), --('upcoming sprint dates'!B:B &gt;= TODAY()))</f>
        <v>24</v>
      </c>
      <c r="Q116">
        <f ca="1">SUM($J$2:J116)</f>
        <v>191.5</v>
      </c>
    </row>
    <row r="117" spans="1:17" x14ac:dyDescent="0.2">
      <c r="A117">
        <f ca="1"/>
        <v>51583</v>
      </c>
      <c r="B117" t="str">
        <f ca="1"/>
        <v>EA 74450 / 61073 - IR 80, Fernley, Painted Rock Interchange to East Fernley Grade Separation</v>
      </c>
      <c r="C117" t="str">
        <f ca="1"/>
        <v>Actively Working</v>
      </c>
      <c r="D117" t="str">
        <f ca="1"/>
        <v>Doc Design</v>
      </c>
      <c r="E117" t="str">
        <f ca="1"/>
        <v>Alesha Jackson &lt;ajackson@dot.nv.gov&gt;</v>
      </c>
      <c r="F117" t="str">
        <f ca="1"/>
        <v>Signals Lighting and ITS</v>
      </c>
      <c r="G117" t="str">
        <f ca="1"/>
        <v>Splice Diagrams</v>
      </c>
      <c r="H117" t="str">
        <f ca="1"/>
        <v>New</v>
      </c>
      <c r="I117">
        <f ca="1"/>
        <v>0</v>
      </c>
      <c r="J117">
        <f ca="1"/>
        <v>1</v>
      </c>
      <c r="K117">
        <f ca="1"/>
        <v>23.5</v>
      </c>
      <c r="L117">
        <f ca="1"/>
        <v>0</v>
      </c>
      <c r="M117">
        <f ca="1"/>
        <v>23.5</v>
      </c>
      <c r="N117" s="3">
        <f ca="1"/>
        <v>45979.5625</v>
      </c>
      <c r="O117" t="b">
        <f ca="1"/>
        <v>0</v>
      </c>
      <c r="P117" cm="1">
        <f t="array" aca="1" ref="P117" ca="1">SUMPRODUCT(--('upcoming sprint dates'!B:B &lt;= N117), --('upcoming sprint dates'!B:B &gt;= TODAY()))</f>
        <v>24</v>
      </c>
      <c r="Q117">
        <f ca="1">SUM($J$2:J117)</f>
        <v>192.5</v>
      </c>
    </row>
    <row r="118" spans="1:17" x14ac:dyDescent="0.2">
      <c r="A118">
        <f ca="1"/>
        <v>51583</v>
      </c>
      <c r="B118" t="str">
        <f ca="1"/>
        <v>EA 74450 / 61073 - IR 80, Fernley, Painted Rock Interchange to East Fernley Grade Separation</v>
      </c>
      <c r="C118" t="str">
        <f ca="1"/>
        <v>Actively Working</v>
      </c>
      <c r="D118" t="str">
        <f ca="1"/>
        <v>Doc Design</v>
      </c>
      <c r="E118" t="str">
        <f ca="1"/>
        <v>Alesha Jackson &lt;ajackson@dot.nv.gov&gt;</v>
      </c>
      <c r="F118" t="str">
        <f ca="1"/>
        <v>Signals Lighting and ITS</v>
      </c>
      <c r="G118" t="str">
        <f ca="1"/>
        <v>Confirm QC Comments on PS&amp;E Shared Review (need A/C review)</v>
      </c>
      <c r="H118" t="str">
        <f ca="1"/>
        <v>New</v>
      </c>
      <c r="I118">
        <f ca="1"/>
        <v>0</v>
      </c>
      <c r="J118">
        <f ca="1"/>
        <v>1</v>
      </c>
      <c r="K118">
        <f ca="1"/>
        <v>23.5</v>
      </c>
      <c r="L118">
        <f ca="1"/>
        <v>0</v>
      </c>
      <c r="M118">
        <f ca="1"/>
        <v>23.5</v>
      </c>
      <c r="N118" s="3">
        <f ca="1"/>
        <v>45979.5625</v>
      </c>
      <c r="O118" t="b">
        <f ca="1"/>
        <v>0</v>
      </c>
      <c r="P118" cm="1">
        <f t="array" aca="1" ref="P118" ca="1">SUMPRODUCT(--('upcoming sprint dates'!B:B &lt;= N118), --('upcoming sprint dates'!B:B &gt;= TODAY()))</f>
        <v>24</v>
      </c>
      <c r="Q118">
        <f ca="1">SUM($J$2:J118)</f>
        <v>193.5</v>
      </c>
    </row>
    <row r="119" spans="1:17" x14ac:dyDescent="0.2">
      <c r="A119">
        <f ca="1"/>
        <v>51583</v>
      </c>
      <c r="B119" t="str">
        <f ca="1"/>
        <v>EA 74450 / 61073 - IR 80, Fernley, Painted Rock Interchange to East Fernley Grade Separation</v>
      </c>
      <c r="C119" t="str">
        <f ca="1"/>
        <v>Actively Working</v>
      </c>
      <c r="D119" t="str">
        <f ca="1"/>
        <v>Doc Design</v>
      </c>
      <c r="E119" t="str">
        <f ca="1"/>
        <v>Alesha Jackson &lt;ajackson@dot.nv.gov&gt;</v>
      </c>
      <c r="F119" t="str">
        <f ca="1"/>
        <v>Signals Lighting and ITS</v>
      </c>
      <c r="G119" t="str">
        <f ca="1"/>
        <v>Review DOC Special Provisions</v>
      </c>
      <c r="H119" t="str">
        <f ca="1"/>
        <v>New</v>
      </c>
      <c r="I119">
        <f ca="1"/>
        <v>0</v>
      </c>
      <c r="J119">
        <f ca="1"/>
        <v>0.5</v>
      </c>
      <c r="K119">
        <f ca="1"/>
        <v>23.5</v>
      </c>
      <c r="L119">
        <f ca="1"/>
        <v>0</v>
      </c>
      <c r="M119">
        <f ca="1"/>
        <v>23.5</v>
      </c>
      <c r="N119" s="3">
        <f ca="1"/>
        <v>45979.5625</v>
      </c>
      <c r="O119" t="b">
        <f ca="1"/>
        <v>0</v>
      </c>
      <c r="P119" cm="1">
        <f t="array" aca="1" ref="P119" ca="1">SUMPRODUCT(--('upcoming sprint dates'!B:B &lt;= N119), --('upcoming sprint dates'!B:B &gt;= TODAY()))</f>
        <v>24</v>
      </c>
      <c r="Q119">
        <f ca="1">SUM($J$2:J119)</f>
        <v>194</v>
      </c>
    </row>
    <row r="120" spans="1:17" x14ac:dyDescent="0.2">
      <c r="A120">
        <f ca="1"/>
        <v>51583</v>
      </c>
      <c r="B120" t="str">
        <f ca="1"/>
        <v>EA 74450 / 61073 - IR 80, Fernley, Painted Rock Interchange to East Fernley Grade Separation</v>
      </c>
      <c r="C120" t="str">
        <f ca="1"/>
        <v>Actively Working</v>
      </c>
      <c r="D120" t="str">
        <f ca="1"/>
        <v>Doc Design</v>
      </c>
      <c r="E120" t="str">
        <f ca="1"/>
        <v>Alesha Jackson &lt;ajackson@dot.nv.gov&gt;</v>
      </c>
      <c r="F120" t="str">
        <f ca="1"/>
        <v>Signals Lighting and ITS</v>
      </c>
      <c r="G120" t="str">
        <f ca="1"/>
        <v>DOC Compile and Submit</v>
      </c>
      <c r="H120" t="str">
        <f ca="1"/>
        <v>New</v>
      </c>
      <c r="I120">
        <f ca="1"/>
        <v>0</v>
      </c>
      <c r="J120">
        <f ca="1"/>
        <v>2</v>
      </c>
      <c r="K120">
        <f ca="1"/>
        <v>23.5</v>
      </c>
      <c r="L120">
        <f ca="1"/>
        <v>0</v>
      </c>
      <c r="M120">
        <f ca="1"/>
        <v>23.5</v>
      </c>
      <c r="N120" s="3">
        <f ca="1"/>
        <v>45979.5625</v>
      </c>
      <c r="O120" t="b">
        <f ca="1"/>
        <v>0</v>
      </c>
      <c r="P120" cm="1">
        <f t="array" aca="1" ref="P120" ca="1">SUMPRODUCT(--('upcoming sprint dates'!B:B &lt;= N120), --('upcoming sprint dates'!B:B &gt;= TODAY()))</f>
        <v>24</v>
      </c>
      <c r="Q120">
        <f ca="1">SUM($J$2:J120)</f>
        <v>196</v>
      </c>
    </row>
    <row r="121" spans="1:17" x14ac:dyDescent="0.2">
      <c r="A121">
        <f ca="1"/>
        <v>51583</v>
      </c>
      <c r="B121" t="str">
        <f ca="1"/>
        <v>EA 74450 / 61073 - IR 80, Fernley, Painted Rock Interchange to East Fernley Grade Separation</v>
      </c>
      <c r="C121" t="str">
        <f ca="1"/>
        <v>Actively Working</v>
      </c>
      <c r="D121" t="str">
        <f ca="1"/>
        <v>Doc Design</v>
      </c>
      <c r="E121" t="str">
        <f ca="1"/>
        <v>Alesha Jackson &lt;ajackson@dot.nv.gov&gt;</v>
      </c>
      <c r="F121" t="str">
        <f ca="1"/>
        <v>Signals Lighting and ITS</v>
      </c>
      <c r="G121" t="str">
        <f ca="1"/>
        <v>Plot &amp; Submit to Roadway</v>
      </c>
      <c r="H121" t="str">
        <f ca="1"/>
        <v>New</v>
      </c>
      <c r="I121">
        <f ca="1"/>
        <v>0</v>
      </c>
      <c r="J121">
        <f ca="1"/>
        <v>1</v>
      </c>
      <c r="K121">
        <f ca="1"/>
        <v>23.5</v>
      </c>
      <c r="L121">
        <f ca="1"/>
        <v>0</v>
      </c>
      <c r="M121">
        <f ca="1"/>
        <v>23.5</v>
      </c>
      <c r="N121" s="3">
        <f ca="1"/>
        <v>45979.5625</v>
      </c>
      <c r="O121" t="b">
        <f ca="1"/>
        <v>0</v>
      </c>
      <c r="P121" cm="1">
        <f t="array" aca="1" ref="P121" ca="1">SUMPRODUCT(--('upcoming sprint dates'!B:B &lt;= N121), --('upcoming sprint dates'!B:B &gt;= TODAY()))</f>
        <v>24</v>
      </c>
      <c r="Q121">
        <f ca="1">SUM($J$2:J121)</f>
        <v>197</v>
      </c>
    </row>
    <row r="122" spans="1:17" x14ac:dyDescent="0.2">
      <c r="A122">
        <f ca="1"/>
        <v>51583</v>
      </c>
      <c r="B122" t="str">
        <f ca="1"/>
        <v>EA 74450 / 61073 - IR 80, Fernley, Painted Rock Interchange to East Fernley Grade Separation</v>
      </c>
      <c r="C122" t="str">
        <f ca="1"/>
        <v>Actively Working</v>
      </c>
      <c r="D122" t="str">
        <f ca="1"/>
        <v>Doc Design</v>
      </c>
      <c r="E122" t="str">
        <f ca="1"/>
        <v>Alesha Jackson &lt;ajackson@dot.nv.gov&gt;</v>
      </c>
      <c r="F122" t="str">
        <f ca="1"/>
        <v>Signals Lighting and ITS</v>
      </c>
      <c r="G122" t="str">
        <f ca="1"/>
        <v>Project Closeout</v>
      </c>
      <c r="H122" t="str">
        <f ca="1"/>
        <v>New</v>
      </c>
      <c r="I122">
        <f ca="1"/>
        <v>0</v>
      </c>
      <c r="J122">
        <f ca="1"/>
        <v>1</v>
      </c>
      <c r="K122">
        <f ca="1"/>
        <v>23.5</v>
      </c>
      <c r="L122">
        <f ca="1"/>
        <v>0</v>
      </c>
      <c r="M122">
        <f ca="1"/>
        <v>23.5</v>
      </c>
      <c r="N122" s="3">
        <f ca="1"/>
        <v>45979.5625</v>
      </c>
      <c r="O122" t="b">
        <f ca="1"/>
        <v>0</v>
      </c>
      <c r="P122" cm="1">
        <f t="array" aca="1" ref="P122" ca="1">SUMPRODUCT(--('upcoming sprint dates'!B:B &lt;= N122), --('upcoming sprint dates'!B:B &gt;= TODAY()))</f>
        <v>24</v>
      </c>
      <c r="Q122">
        <f ca="1">SUM($J$2:J122)</f>
        <v>198</v>
      </c>
    </row>
    <row r="123" spans="1:17" x14ac:dyDescent="0.2">
      <c r="A123">
        <f ca="1"/>
        <v>51583</v>
      </c>
      <c r="B123" t="str">
        <f ca="1"/>
        <v>EA 74450 / 61073 - IR 80, Fernley, Painted Rock Interchange to East Fernley Grade Separation</v>
      </c>
      <c r="C123" t="str">
        <f ca="1"/>
        <v>Actively Working</v>
      </c>
      <c r="D123" t="str">
        <f ca="1"/>
        <v>Doc Design</v>
      </c>
      <c r="E123" t="str">
        <f ca="1"/>
        <v>Alesha Jackson &lt;ajackson@dot.nv.gov&gt;</v>
      </c>
      <c r="F123" t="str">
        <f ca="1"/>
        <v>Signals Lighting and ITS</v>
      </c>
      <c r="G123" t="str">
        <f ca="1"/>
        <v>ITS Devices Added to Spreadsheet</v>
      </c>
      <c r="H123" t="str">
        <f ca="1"/>
        <v>New</v>
      </c>
      <c r="I123">
        <f ca="1"/>
        <v>0</v>
      </c>
      <c r="J123">
        <f ca="1"/>
        <v>0.5</v>
      </c>
      <c r="K123">
        <f ca="1"/>
        <v>23.5</v>
      </c>
      <c r="L123">
        <f ca="1"/>
        <v>0</v>
      </c>
      <c r="M123">
        <f ca="1"/>
        <v>23.5</v>
      </c>
      <c r="N123" s="3">
        <f ca="1"/>
        <v>45979.5625</v>
      </c>
      <c r="O123" t="b">
        <f ca="1"/>
        <v>0</v>
      </c>
      <c r="P123" cm="1">
        <f t="array" aca="1" ref="P123" ca="1">SUMPRODUCT(--('upcoming sprint dates'!B:B &lt;= N123), --('upcoming sprint dates'!B:B &gt;= TODAY()))</f>
        <v>24</v>
      </c>
      <c r="Q123">
        <f ca="1">SUM($J$2:J123)</f>
        <v>198.5</v>
      </c>
    </row>
    <row r="124" spans="1:17" x14ac:dyDescent="0.2">
      <c r="A124">
        <f ca="1"/>
        <v>51583</v>
      </c>
      <c r="B124" t="str">
        <f ca="1"/>
        <v>EA 74450 / 61073 - IR 80, Fernley, Painted Rock Interchange to East Fernley Grade Separation</v>
      </c>
      <c r="C124" t="str">
        <f ca="1"/>
        <v>Actively Working</v>
      </c>
      <c r="D124" t="str">
        <f ca="1"/>
        <v>Doc Design</v>
      </c>
      <c r="E124" t="str">
        <f ca="1"/>
        <v>Alesha Jackson &lt;ajackson@dot.nv.gov&gt;</v>
      </c>
      <c r="F124" t="str">
        <f ca="1"/>
        <v>Signals Lighting and ITS</v>
      </c>
      <c r="G124" t="str">
        <f ca="1"/>
        <v>Structure List &amp; Estimate</v>
      </c>
      <c r="H124" t="str">
        <f ca="1"/>
        <v>New</v>
      </c>
      <c r="I124">
        <f ca="1"/>
        <v>0</v>
      </c>
      <c r="J124">
        <f ca="1"/>
        <v>2</v>
      </c>
      <c r="K124">
        <f ca="1"/>
        <v>23.5</v>
      </c>
      <c r="L124">
        <f ca="1"/>
        <v>0</v>
      </c>
      <c r="M124">
        <f ca="1"/>
        <v>23.5</v>
      </c>
      <c r="N124" s="3">
        <f ca="1"/>
        <v>45979.5625</v>
      </c>
      <c r="O124" t="b">
        <f ca="1"/>
        <v>0</v>
      </c>
      <c r="P124" cm="1">
        <f t="array" aca="1" ref="P124" ca="1">SUMPRODUCT(--('upcoming sprint dates'!B:B &lt;= N124), --('upcoming sprint dates'!B:B &gt;= TODAY()))</f>
        <v>24</v>
      </c>
      <c r="Q124">
        <f ca="1">SUM($J$2:J124)</f>
        <v>200.5</v>
      </c>
    </row>
    <row r="125" spans="1:17" x14ac:dyDescent="0.2">
      <c r="A125">
        <f ca="1"/>
        <v>51583</v>
      </c>
      <c r="B125" t="str">
        <f ca="1"/>
        <v>EA 74450 / 61073 - IR 80, Fernley, Painted Rock Interchange to East Fernley Grade Separation</v>
      </c>
      <c r="C125" t="str">
        <f ca="1"/>
        <v>Actively Working</v>
      </c>
      <c r="D125" t="str">
        <f ca="1"/>
        <v>Doc Design</v>
      </c>
      <c r="E125" t="str">
        <f ca="1"/>
        <v>Alesha Jackson &lt;ajackson@dot.nv.gov&gt;</v>
      </c>
      <c r="F125" t="str">
        <f ca="1"/>
        <v>Signals Lighting and ITS</v>
      </c>
      <c r="G125" t="str">
        <f ca="1"/>
        <v>Provide PS&amp;E Shared Review Comments</v>
      </c>
      <c r="H125" t="str">
        <f ca="1"/>
        <v>New</v>
      </c>
      <c r="I125">
        <f ca="1"/>
        <v>0</v>
      </c>
      <c r="J125">
        <f ca="1"/>
        <v>2</v>
      </c>
      <c r="K125">
        <f ca="1"/>
        <v>23.5</v>
      </c>
      <c r="L125">
        <f ca="1"/>
        <v>0</v>
      </c>
      <c r="M125">
        <f ca="1"/>
        <v>23.5</v>
      </c>
      <c r="N125" s="3">
        <f ca="1"/>
        <v>45979.5625</v>
      </c>
      <c r="O125" t="b">
        <f ca="1"/>
        <v>0</v>
      </c>
      <c r="P125" cm="1">
        <f t="array" aca="1" ref="P125" ca="1">SUMPRODUCT(--('upcoming sprint dates'!B:B &lt;= N125), --('upcoming sprint dates'!B:B &gt;= TODAY()))</f>
        <v>24</v>
      </c>
      <c r="Q125">
        <f ca="1">SUM($J$2:J125)</f>
        <v>202.5</v>
      </c>
    </row>
    <row r="126" spans="1:17" x14ac:dyDescent="0.2">
      <c r="A126">
        <f ca="1"/>
        <v>51583</v>
      </c>
      <c r="B126" t="str">
        <f ca="1"/>
        <v>EA 74450 / 61073 - IR 80, Fernley, Painted Rock Interchange to East Fernley Grade Separation</v>
      </c>
      <c r="C126" t="str">
        <f ca="1"/>
        <v>Actively Working</v>
      </c>
      <c r="D126" t="str">
        <f ca="1"/>
        <v>Doc Design</v>
      </c>
      <c r="E126" t="str">
        <f ca="1"/>
        <v>Alesha Jackson &lt;ajackson@dot.nv.gov&gt;</v>
      </c>
      <c r="F126" t="str">
        <f ca="1"/>
        <v>Signals Lighting and ITS</v>
      </c>
      <c r="G126" t="str">
        <f ca="1"/>
        <v>Confirm QC Comments on PS&amp;E Shared Review (need A/C review)</v>
      </c>
      <c r="H126" t="str">
        <f ca="1"/>
        <v>New</v>
      </c>
      <c r="I126">
        <f ca="1"/>
        <v>0</v>
      </c>
      <c r="J126">
        <f ca="1"/>
        <v>0.5</v>
      </c>
      <c r="K126">
        <f ca="1"/>
        <v>23.5</v>
      </c>
      <c r="L126">
        <f ca="1"/>
        <v>0</v>
      </c>
      <c r="M126">
        <f ca="1"/>
        <v>23.5</v>
      </c>
      <c r="N126" s="3">
        <f ca="1"/>
        <v>45979.5625</v>
      </c>
      <c r="O126" t="b">
        <f ca="1"/>
        <v>0</v>
      </c>
      <c r="P126" cm="1">
        <f t="array" aca="1" ref="P126" ca="1">SUMPRODUCT(--('upcoming sprint dates'!B:B &lt;= N126), --('upcoming sprint dates'!B:B &gt;= TODAY()))</f>
        <v>24</v>
      </c>
      <c r="Q126">
        <f ca="1">SUM($J$2:J126)</f>
        <v>203</v>
      </c>
    </row>
    <row r="127" spans="1:17" x14ac:dyDescent="0.2">
      <c r="A127">
        <f ca="1"/>
        <v>51583</v>
      </c>
      <c r="B127" t="str">
        <f ca="1"/>
        <v>EA 74450 / 61073 - IR 80, Fernley, Painted Rock Interchange to East Fernley Grade Separation</v>
      </c>
      <c r="C127" t="str">
        <f ca="1"/>
        <v>Actively Working</v>
      </c>
      <c r="D127" t="str">
        <f ca="1"/>
        <v>Post Doc Design</v>
      </c>
      <c r="E127" t="str">
        <f ca="1"/>
        <v>Alesha Jackson &lt;ajackson@dot.nv.gov&gt;</v>
      </c>
      <c r="F127" t="str">
        <f ca="1"/>
        <v>Signals Lighting and ITS</v>
      </c>
      <c r="G127" t="str">
        <f ca="1"/>
        <v>Project Design Closeout</v>
      </c>
      <c r="H127" t="str">
        <f ca="1"/>
        <v>New</v>
      </c>
      <c r="I127">
        <f ca="1"/>
        <v>0</v>
      </c>
      <c r="J127">
        <f ca="1"/>
        <v>0</v>
      </c>
      <c r="K127">
        <f ca="1"/>
        <v>5.5</v>
      </c>
      <c r="L127">
        <f ca="1"/>
        <v>0</v>
      </c>
      <c r="M127">
        <f ca="1"/>
        <v>5.5</v>
      </c>
      <c r="N127" s="3">
        <f ca="1"/>
        <v>45979.5625</v>
      </c>
      <c r="O127" t="b">
        <f ca="1"/>
        <v>0</v>
      </c>
      <c r="P127" cm="1">
        <f t="array" aca="1" ref="P127" ca="1">SUMPRODUCT(--('upcoming sprint dates'!B:B &lt;= N127), --('upcoming sprint dates'!B:B &gt;= TODAY()))</f>
        <v>24</v>
      </c>
      <c r="Q127">
        <f ca="1">SUM($J$2:J127)</f>
        <v>203</v>
      </c>
    </row>
    <row r="128" spans="1:17" x14ac:dyDescent="0.2">
      <c r="A128">
        <f ca="1"/>
        <v>51583</v>
      </c>
      <c r="B128" t="str">
        <f ca="1"/>
        <v>EA 74450 / 61073 - IR 80, Fernley, Painted Rock Interchange to East Fernley Grade Separation</v>
      </c>
      <c r="C128" t="str">
        <f ca="1"/>
        <v>Actively Working</v>
      </c>
      <c r="D128" t="str">
        <f ca="1"/>
        <v>Post Doc Design</v>
      </c>
      <c r="E128" t="str">
        <f ca="1"/>
        <v>Alesha Jackson &lt;ajackson@dot.nv.gov&gt;</v>
      </c>
      <c r="F128" t="str">
        <f ca="1"/>
        <v>Signals Lighting and ITS</v>
      </c>
      <c r="G128" t="str">
        <f ca="1"/>
        <v>BRAT Report Review</v>
      </c>
      <c r="H128" t="str">
        <f ca="1"/>
        <v>New</v>
      </c>
      <c r="I128">
        <f ca="1"/>
        <v>0</v>
      </c>
      <c r="J128">
        <f ca="1"/>
        <v>0.5</v>
      </c>
      <c r="K128">
        <f ca="1"/>
        <v>5.5</v>
      </c>
      <c r="L128">
        <f ca="1"/>
        <v>0</v>
      </c>
      <c r="M128">
        <f ca="1"/>
        <v>5.5</v>
      </c>
      <c r="N128" s="3">
        <f ca="1"/>
        <v>45979.5625</v>
      </c>
      <c r="O128" t="b">
        <f ca="1"/>
        <v>0</v>
      </c>
      <c r="P128" cm="1">
        <f t="array" aca="1" ref="P128" ca="1">SUMPRODUCT(--('upcoming sprint dates'!B:B &lt;= N128), --('upcoming sprint dates'!B:B &gt;= TODAY()))</f>
        <v>24</v>
      </c>
      <c r="Q128">
        <f ca="1">SUM($J$2:J128)</f>
        <v>203.5</v>
      </c>
    </row>
    <row r="129" spans="1:17" x14ac:dyDescent="0.2">
      <c r="A129">
        <f ca="1"/>
        <v>51583</v>
      </c>
      <c r="B129" t="str">
        <f ca="1"/>
        <v>EA 74450 / 61073 - IR 80, Fernley, Painted Rock Interchange to East Fernley Grade Separation</v>
      </c>
      <c r="C129" t="str">
        <f ca="1"/>
        <v>Actively Working</v>
      </c>
      <c r="D129" t="str">
        <f ca="1"/>
        <v>Post Doc Design</v>
      </c>
      <c r="E129" t="str">
        <f ca="1"/>
        <v>Alesha Jackson &lt;ajackson@dot.nv.gov&gt;</v>
      </c>
      <c r="F129" t="str">
        <f ca="1"/>
        <v>Signals Lighting and ITS</v>
      </c>
      <c r="G129" t="str">
        <f ca="1"/>
        <v>DRAFT Change Order</v>
      </c>
      <c r="H129" t="str">
        <f ca="1"/>
        <v>New</v>
      </c>
      <c r="I129">
        <f ca="1"/>
        <v>0</v>
      </c>
      <c r="J129">
        <f ca="1"/>
        <v>1</v>
      </c>
      <c r="K129">
        <f ca="1"/>
        <v>5.5</v>
      </c>
      <c r="L129">
        <f ca="1"/>
        <v>0</v>
      </c>
      <c r="M129">
        <f ca="1"/>
        <v>5.5</v>
      </c>
      <c r="N129" s="3">
        <f ca="1"/>
        <v>45979.5625</v>
      </c>
      <c r="O129" t="b">
        <f ca="1"/>
        <v>0</v>
      </c>
      <c r="P129" cm="1">
        <f t="array" aca="1" ref="P129" ca="1">SUMPRODUCT(--('upcoming sprint dates'!B:B &lt;= N129), --('upcoming sprint dates'!B:B &gt;= TODAY()))</f>
        <v>24</v>
      </c>
      <c r="Q129">
        <f ca="1">SUM($J$2:J129)</f>
        <v>204.5</v>
      </c>
    </row>
    <row r="130" spans="1:17" x14ac:dyDescent="0.2">
      <c r="A130">
        <f ca="1"/>
        <v>51583</v>
      </c>
      <c r="B130" t="str">
        <f ca="1"/>
        <v>EA 74450 / 61073 - IR 80, Fernley, Painted Rock Interchange to East Fernley Grade Separation</v>
      </c>
      <c r="C130" t="str">
        <f ca="1"/>
        <v>Actively Working</v>
      </c>
      <c r="D130" t="str">
        <f ca="1"/>
        <v>Post Doc Design</v>
      </c>
      <c r="E130" t="str">
        <f ca="1"/>
        <v>Alesha Jackson &lt;ajackson@dot.nv.gov&gt;</v>
      </c>
      <c r="F130" t="str">
        <f ca="1"/>
        <v>Signals Lighting and ITS</v>
      </c>
      <c r="G130" t="str">
        <f ca="1"/>
        <v>Bid item review for Change Order</v>
      </c>
      <c r="H130" t="str">
        <f ca="1"/>
        <v>New</v>
      </c>
      <c r="I130">
        <f ca="1"/>
        <v>0</v>
      </c>
      <c r="J130">
        <f ca="1"/>
        <v>2</v>
      </c>
      <c r="K130">
        <f ca="1"/>
        <v>5.5</v>
      </c>
      <c r="L130">
        <f ca="1"/>
        <v>0</v>
      </c>
      <c r="M130">
        <f ca="1"/>
        <v>5.5</v>
      </c>
      <c r="N130" s="3">
        <f ca="1"/>
        <v>45979.5625</v>
      </c>
      <c r="O130" t="b">
        <f ca="1"/>
        <v>0</v>
      </c>
      <c r="P130" cm="1">
        <f t="array" aca="1" ref="P130" ca="1">SUMPRODUCT(--('upcoming sprint dates'!B:B &lt;= N130), --('upcoming sprint dates'!B:B &gt;= TODAY()))</f>
        <v>24</v>
      </c>
      <c r="Q130">
        <f ca="1">SUM($J$2:J130)</f>
        <v>206.5</v>
      </c>
    </row>
    <row r="131" spans="1:17" x14ac:dyDescent="0.2">
      <c r="A131">
        <f ca="1"/>
        <v>51583</v>
      </c>
      <c r="B131" t="str">
        <f ca="1"/>
        <v>EA 74450 / 61073 - IR 80, Fernley, Painted Rock Interchange to East Fernley Grade Separation</v>
      </c>
      <c r="C131" t="str">
        <f ca="1"/>
        <v>Actively Working</v>
      </c>
      <c r="D131" t="str">
        <f ca="1"/>
        <v>Post Doc Design</v>
      </c>
      <c r="E131" t="str">
        <f ca="1"/>
        <v>Alesha Jackson &lt;ajackson@dot.nv.gov&gt;</v>
      </c>
      <c r="F131" t="str">
        <f ca="1"/>
        <v>Signals Lighting and ITS</v>
      </c>
      <c r="G131" t="str">
        <f ca="1"/>
        <v>Finalize Change Order</v>
      </c>
      <c r="H131" t="str">
        <f ca="1"/>
        <v>New</v>
      </c>
      <c r="I131">
        <f ca="1"/>
        <v>0</v>
      </c>
      <c r="J131">
        <f ca="1"/>
        <v>2</v>
      </c>
      <c r="K131">
        <f ca="1"/>
        <v>5.5</v>
      </c>
      <c r="L131">
        <f ca="1"/>
        <v>0</v>
      </c>
      <c r="M131">
        <f ca="1"/>
        <v>5.5</v>
      </c>
      <c r="N131" s="3">
        <f ca="1"/>
        <v>45979.5625</v>
      </c>
      <c r="O131" t="b">
        <f ca="1"/>
        <v>0</v>
      </c>
      <c r="P131" cm="1">
        <f t="array" aca="1" ref="P131" ca="1">SUMPRODUCT(--('upcoming sprint dates'!B:B &lt;= N131), --('upcoming sprint dates'!B:B &gt;= TODAY()))</f>
        <v>24</v>
      </c>
      <c r="Q131">
        <f ca="1">SUM($J$2:J131)</f>
        <v>208.5</v>
      </c>
    </row>
    <row r="132" spans="1:17" x14ac:dyDescent="0.2">
      <c r="A132">
        <f ca="1"/>
        <v>55804</v>
      </c>
      <c r="B132" t="str">
        <f ca="1"/>
        <v>EA 74494 / 61099 - US-93 Lages Station</v>
      </c>
      <c r="C132" t="str">
        <f ca="1"/>
        <v>Actively Working</v>
      </c>
      <c r="D132" t="str">
        <f ca="1"/>
        <v>DOC Design</v>
      </c>
      <c r="E132" t="str">
        <f ca="1"/>
        <v>Alex Traeger &lt;atraeger.ctr@dot.nv.gov&gt;</v>
      </c>
      <c r="F132" t="str">
        <f ca="1"/>
        <v>Signals Lighting and ITS</v>
      </c>
      <c r="G132" t="str">
        <f ca="1"/>
        <v>Doc Coordination Efforts</v>
      </c>
      <c r="H132" t="str">
        <f ca="1"/>
        <v>New</v>
      </c>
      <c r="I132">
        <f ca="1"/>
        <v>0</v>
      </c>
      <c r="J132">
        <f ca="1"/>
        <v>0.5</v>
      </c>
      <c r="K132">
        <f ca="1"/>
        <v>8.5</v>
      </c>
      <c r="L132">
        <f ca="1"/>
        <v>2</v>
      </c>
      <c r="M132">
        <f ca="1"/>
        <v>6.5</v>
      </c>
      <c r="N132" s="3">
        <f ca="1"/>
        <v>45562.520833333343</v>
      </c>
      <c r="O132" t="b">
        <f ca="1"/>
        <v>0</v>
      </c>
      <c r="P132" cm="1">
        <f t="array" aca="1" ref="P132" ca="1">SUMPRODUCT(--('upcoming sprint dates'!B:B &lt;= N132), --('upcoming sprint dates'!B:B &gt;= TODAY()))</f>
        <v>5</v>
      </c>
      <c r="Q132">
        <f ca="1">SUM($J$2:J132)</f>
        <v>209</v>
      </c>
    </row>
    <row r="133" spans="1:17" x14ac:dyDescent="0.2">
      <c r="A133">
        <f ca="1"/>
        <v>55804</v>
      </c>
      <c r="B133" t="str">
        <f ca="1"/>
        <v>EA 74494 / 61099 - US-93 Lages Station</v>
      </c>
      <c r="C133" t="str">
        <f ca="1"/>
        <v>Actively Working</v>
      </c>
      <c r="D133" t="str">
        <f ca="1"/>
        <v>DOC Design</v>
      </c>
      <c r="E133" t="str">
        <f ca="1"/>
        <v>Alex Traeger &lt;atraeger.ctr@dot.nv.gov&gt;</v>
      </c>
      <c r="F133" t="str">
        <f ca="1"/>
        <v>Signals Lighting and ITS</v>
      </c>
      <c r="G133" t="str">
        <f ca="1"/>
        <v>DOC Estimate</v>
      </c>
      <c r="H133" t="str">
        <f ca="1"/>
        <v>New</v>
      </c>
      <c r="I133">
        <f ca="1"/>
        <v>0</v>
      </c>
      <c r="J133">
        <f ca="1"/>
        <v>1</v>
      </c>
      <c r="K133">
        <f ca="1"/>
        <v>8.5</v>
      </c>
      <c r="L133">
        <f ca="1"/>
        <v>2</v>
      </c>
      <c r="M133">
        <f ca="1"/>
        <v>6.5</v>
      </c>
      <c r="N133" s="3">
        <f ca="1"/>
        <v>45562.520833333343</v>
      </c>
      <c r="O133" t="b">
        <f ca="1"/>
        <v>0</v>
      </c>
      <c r="P133" cm="1">
        <f t="array" aca="1" ref="P133" ca="1">SUMPRODUCT(--('upcoming sprint dates'!B:B &lt;= N133), --('upcoming sprint dates'!B:B &gt;= TODAY()))</f>
        <v>5</v>
      </c>
      <c r="Q133">
        <f ca="1">SUM($J$2:J133)</f>
        <v>210</v>
      </c>
    </row>
    <row r="134" spans="1:17" x14ac:dyDescent="0.2">
      <c r="A134">
        <f ca="1"/>
        <v>55804</v>
      </c>
      <c r="B134" t="str">
        <f ca="1"/>
        <v>EA 74494 / 61099 - US-93 Lages Station</v>
      </c>
      <c r="C134" t="str">
        <f ca="1"/>
        <v>Actively Working</v>
      </c>
      <c r="D134" t="str">
        <f ca="1"/>
        <v>DOC Design</v>
      </c>
      <c r="E134" t="str">
        <f ca="1"/>
        <v>Alex Traeger &lt;atraeger.ctr@dot.nv.gov&gt;</v>
      </c>
      <c r="F134" t="str">
        <f ca="1"/>
        <v>Signals Lighting and ITS</v>
      </c>
      <c r="G134" t="str">
        <f ca="1"/>
        <v>DOC Structure List</v>
      </c>
      <c r="H134" t="str">
        <f ca="1"/>
        <v>New</v>
      </c>
      <c r="I134">
        <f ca="1"/>
        <v>0</v>
      </c>
      <c r="J134">
        <f ca="1"/>
        <v>1</v>
      </c>
      <c r="K134">
        <f ca="1"/>
        <v>8.5</v>
      </c>
      <c r="L134">
        <f ca="1"/>
        <v>2</v>
      </c>
      <c r="M134">
        <f ca="1"/>
        <v>6.5</v>
      </c>
      <c r="N134" s="3">
        <f ca="1"/>
        <v>45562.520833333343</v>
      </c>
      <c r="O134" t="b">
        <f ca="1"/>
        <v>0</v>
      </c>
      <c r="P134" cm="1">
        <f t="array" aca="1" ref="P134" ca="1">SUMPRODUCT(--('upcoming sprint dates'!B:B &lt;= N134), --('upcoming sprint dates'!B:B &gt;= TODAY()))</f>
        <v>5</v>
      </c>
      <c r="Q134">
        <f ca="1">SUM($J$2:J134)</f>
        <v>211</v>
      </c>
    </row>
    <row r="135" spans="1:17" x14ac:dyDescent="0.2">
      <c r="A135">
        <f ca="1"/>
        <v>55804</v>
      </c>
      <c r="B135" t="str">
        <f ca="1"/>
        <v>EA 74494 / 61099 - US-93 Lages Station</v>
      </c>
      <c r="C135" t="str">
        <f ca="1"/>
        <v>Actively Working</v>
      </c>
      <c r="D135" t="str">
        <f ca="1"/>
        <v>DOC Design</v>
      </c>
      <c r="E135" t="str">
        <f ca="1"/>
        <v>Alex Traeger &lt;atraeger.ctr@dot.nv.gov&gt;</v>
      </c>
      <c r="F135" t="str">
        <f ca="1"/>
        <v>Signals Lighting and ITS</v>
      </c>
      <c r="G135" t="str">
        <f ca="1"/>
        <v>DOC Compile and Submit</v>
      </c>
      <c r="H135" t="str">
        <f ca="1"/>
        <v>New</v>
      </c>
      <c r="I135">
        <f ca="1"/>
        <v>0</v>
      </c>
      <c r="J135">
        <f ca="1"/>
        <v>2</v>
      </c>
      <c r="K135">
        <f ca="1"/>
        <v>8.5</v>
      </c>
      <c r="L135">
        <f ca="1"/>
        <v>2</v>
      </c>
      <c r="M135">
        <f ca="1"/>
        <v>6.5</v>
      </c>
      <c r="N135" s="3">
        <f ca="1"/>
        <v>45562.520833333343</v>
      </c>
      <c r="O135" t="b">
        <f ca="1"/>
        <v>0</v>
      </c>
      <c r="P135" cm="1">
        <f t="array" aca="1" ref="P135" ca="1">SUMPRODUCT(--('upcoming sprint dates'!B:B &lt;= N135), --('upcoming sprint dates'!B:B &gt;= TODAY()))</f>
        <v>5</v>
      </c>
      <c r="Q135">
        <f ca="1">SUM($J$2:J135)</f>
        <v>213</v>
      </c>
    </row>
    <row r="136" spans="1:17" x14ac:dyDescent="0.2">
      <c r="A136">
        <f ca="1"/>
        <v>55804</v>
      </c>
      <c r="B136" t="str">
        <f ca="1"/>
        <v>EA 74494 / 61099 - US-93 Lages Station</v>
      </c>
      <c r="C136" t="str">
        <f ca="1"/>
        <v>Actively Working</v>
      </c>
      <c r="D136" t="str">
        <f ca="1"/>
        <v>Post DOC Design</v>
      </c>
      <c r="E136" t="str">
        <f ca="1"/>
        <v>Alex Traeger &lt;atraeger.ctr@dot.nv.gov&gt;</v>
      </c>
      <c r="F136" t="str">
        <f ca="1"/>
        <v>Signals Lighting and ITS</v>
      </c>
      <c r="G136" t="str">
        <f ca="1"/>
        <v>BRAT Review</v>
      </c>
      <c r="H136" t="str">
        <f ca="1"/>
        <v>New</v>
      </c>
      <c r="I136">
        <f ca="1"/>
        <v>0</v>
      </c>
      <c r="J136">
        <f ca="1"/>
        <v>1</v>
      </c>
      <c r="K136">
        <f ca="1"/>
        <v>1</v>
      </c>
      <c r="L136">
        <f ca="1"/>
        <v>0</v>
      </c>
      <c r="M136">
        <f ca="1"/>
        <v>1</v>
      </c>
      <c r="N136" s="3">
        <f ca="1"/>
        <v>45562.520833333343</v>
      </c>
      <c r="O136" t="b">
        <f ca="1"/>
        <v>0</v>
      </c>
      <c r="P136" cm="1">
        <f t="array" aca="1" ref="P136" ca="1">SUMPRODUCT(--('upcoming sprint dates'!B:B &lt;= N136), --('upcoming sprint dates'!B:B &gt;= TODAY()))</f>
        <v>5</v>
      </c>
      <c r="Q136">
        <f ca="1">SUM($J$2:J136)</f>
        <v>214</v>
      </c>
    </row>
    <row r="137" spans="1:17" x14ac:dyDescent="0.2">
      <c r="A137">
        <f ca="1"/>
        <v>48704</v>
      </c>
      <c r="B137" t="str">
        <f ca="1"/>
        <v xml:space="preserve">EA 74488 / 61094 - SR-445 fm Golden View to Egyptian 3R </v>
      </c>
      <c r="C137" t="str">
        <f ca="1"/>
        <v>Actively Working</v>
      </c>
      <c r="D137" t="str">
        <f ca="1"/>
        <v>Doc Design</v>
      </c>
      <c r="E137" t="str">
        <f ca="1"/>
        <v>Shaza Elshazli &lt;selshazli@dot.nv.gov&gt;</v>
      </c>
      <c r="F137" t="str">
        <f ca="1"/>
        <v>Signals Lighting and ITS</v>
      </c>
      <c r="G137" t="str">
        <f ca="1"/>
        <v>Address ITS IR comments</v>
      </c>
      <c r="H137" t="str">
        <f ca="1"/>
        <v>New</v>
      </c>
      <c r="I137">
        <f ca="1"/>
        <v>0</v>
      </c>
      <c r="J137">
        <f ca="1"/>
        <v>2</v>
      </c>
      <c r="K137">
        <f ca="1"/>
        <v>23.5</v>
      </c>
      <c r="L137">
        <f ca="1"/>
        <v>0</v>
      </c>
      <c r="M137">
        <f ca="1"/>
        <v>23.5</v>
      </c>
      <c r="N137" s="3">
        <f ca="1"/>
        <v>45957.520833333343</v>
      </c>
      <c r="O137" t="b">
        <f ca="1"/>
        <v>0</v>
      </c>
      <c r="P137" cm="1">
        <f t="array" aca="1" ref="P137" ca="1">SUMPRODUCT(--('upcoming sprint dates'!B:B &lt;= N137), --('upcoming sprint dates'!B:B &gt;= TODAY()))</f>
        <v>24</v>
      </c>
      <c r="Q137">
        <f ca="1">SUM($J$2:J137)</f>
        <v>216</v>
      </c>
    </row>
    <row r="138" spans="1:17" x14ac:dyDescent="0.2">
      <c r="A138">
        <f ca="1"/>
        <v>48704</v>
      </c>
      <c r="B138" t="str">
        <f ca="1"/>
        <v xml:space="preserve">EA 74488 / 61094 - SR-445 fm Golden View to Egyptian 3R </v>
      </c>
      <c r="C138" t="str">
        <f ca="1"/>
        <v>Actively Working</v>
      </c>
      <c r="D138" t="str">
        <f ca="1"/>
        <v>Doc Design</v>
      </c>
      <c r="E138" t="str">
        <f ca="1"/>
        <v>Shaza Elshazli &lt;selshazli@dot.nv.gov&gt;</v>
      </c>
      <c r="F138" t="str">
        <f ca="1"/>
        <v>Signals Lighting and ITS</v>
      </c>
      <c r="G138" t="str">
        <f ca="1"/>
        <v>Address LTG IR Comments</v>
      </c>
      <c r="H138" t="str">
        <f ca="1"/>
        <v>New</v>
      </c>
      <c r="I138">
        <f ca="1"/>
        <v>0</v>
      </c>
      <c r="J138">
        <f ca="1"/>
        <v>2</v>
      </c>
      <c r="K138">
        <f ca="1"/>
        <v>23.5</v>
      </c>
      <c r="L138">
        <f ca="1"/>
        <v>0</v>
      </c>
      <c r="M138">
        <f ca="1"/>
        <v>23.5</v>
      </c>
      <c r="N138" s="3">
        <f ca="1"/>
        <v>45957.520833333343</v>
      </c>
      <c r="O138" t="b">
        <f ca="1"/>
        <v>0</v>
      </c>
      <c r="P138" cm="1">
        <f t="array" aca="1" ref="P138" ca="1">SUMPRODUCT(--('upcoming sprint dates'!B:B &lt;= N138), --('upcoming sprint dates'!B:B &gt;= TODAY()))</f>
        <v>24</v>
      </c>
      <c r="Q138">
        <f ca="1">SUM($J$2:J138)</f>
        <v>218</v>
      </c>
    </row>
    <row r="139" spans="1:17" x14ac:dyDescent="0.2">
      <c r="A139">
        <f ca="1"/>
        <v>48704</v>
      </c>
      <c r="B139" t="str">
        <f ca="1"/>
        <v xml:space="preserve">EA 74488 / 61094 - SR-445 fm Golden View to Egyptian 3R </v>
      </c>
      <c r="C139" t="str">
        <f ca="1"/>
        <v>Actively Working</v>
      </c>
      <c r="D139" t="str">
        <f ca="1"/>
        <v>Doc Design</v>
      </c>
      <c r="E139" t="str">
        <f ca="1"/>
        <v>Shaza Elshazli &lt;selshazli@dot.nv.gov&gt;</v>
      </c>
      <c r="F139" t="str">
        <f ca="1"/>
        <v>Signals Lighting and ITS</v>
      </c>
      <c r="G139" t="str">
        <f ca="1"/>
        <v>Address PS&amp;E  Shared Review ITS Comments</v>
      </c>
      <c r="H139" t="str">
        <f ca="1"/>
        <v>New</v>
      </c>
      <c r="I139">
        <f ca="1"/>
        <v>0</v>
      </c>
      <c r="J139">
        <f ca="1"/>
        <v>2</v>
      </c>
      <c r="K139">
        <f ca="1"/>
        <v>23.5</v>
      </c>
      <c r="L139">
        <f ca="1"/>
        <v>0</v>
      </c>
      <c r="M139">
        <f ca="1"/>
        <v>23.5</v>
      </c>
      <c r="N139" s="3">
        <f ca="1"/>
        <v>45957.520833333343</v>
      </c>
      <c r="O139" t="b">
        <f ca="1"/>
        <v>0</v>
      </c>
      <c r="P139" cm="1">
        <f t="array" aca="1" ref="P139" ca="1">SUMPRODUCT(--('upcoming sprint dates'!B:B &lt;= N139), --('upcoming sprint dates'!B:B &gt;= TODAY()))</f>
        <v>24</v>
      </c>
      <c r="Q139">
        <f ca="1">SUM($J$2:J139)</f>
        <v>220</v>
      </c>
    </row>
    <row r="140" spans="1:17" x14ac:dyDescent="0.2">
      <c r="A140">
        <f ca="1"/>
        <v>48704</v>
      </c>
      <c r="B140" t="str">
        <f ca="1"/>
        <v xml:space="preserve">EA 74488 / 61094 - SR-445 fm Golden View to Egyptian 3R </v>
      </c>
      <c r="C140" t="str">
        <f ca="1"/>
        <v>Actively Working</v>
      </c>
      <c r="D140" t="str">
        <f ca="1"/>
        <v>Doc Design</v>
      </c>
      <c r="E140" t="str">
        <f ca="1"/>
        <v>Shaza Elshazli &lt;selshazli@dot.nv.gov&gt;</v>
      </c>
      <c r="F140" t="str">
        <f ca="1"/>
        <v>Signals Lighting and ITS</v>
      </c>
      <c r="G140" t="str">
        <f ca="1"/>
        <v>Address PS&amp;E  Shared Review Lighting Comments</v>
      </c>
      <c r="H140" t="str">
        <f ca="1"/>
        <v>New</v>
      </c>
      <c r="I140">
        <f ca="1"/>
        <v>0</v>
      </c>
      <c r="J140">
        <f ca="1"/>
        <v>1</v>
      </c>
      <c r="K140">
        <f ca="1"/>
        <v>23.5</v>
      </c>
      <c r="L140">
        <f ca="1"/>
        <v>0</v>
      </c>
      <c r="M140">
        <f ca="1"/>
        <v>23.5</v>
      </c>
      <c r="N140" s="3">
        <f ca="1"/>
        <v>45957.520833333343</v>
      </c>
      <c r="O140" t="b">
        <f ca="1"/>
        <v>0</v>
      </c>
      <c r="P140" cm="1">
        <f t="array" aca="1" ref="P140" ca="1">SUMPRODUCT(--('upcoming sprint dates'!B:B &lt;= N140), --('upcoming sprint dates'!B:B &gt;= TODAY()))</f>
        <v>24</v>
      </c>
      <c r="Q140">
        <f ca="1">SUM($J$2:J140)</f>
        <v>221</v>
      </c>
    </row>
    <row r="141" spans="1:17" x14ac:dyDescent="0.2">
      <c r="A141">
        <f ca="1"/>
        <v>48704</v>
      </c>
      <c r="B141" t="str">
        <f ca="1"/>
        <v xml:space="preserve">EA 74488 / 61094 - SR-445 fm Golden View to Egyptian 3R </v>
      </c>
      <c r="C141" t="str">
        <f ca="1"/>
        <v>Actively Working</v>
      </c>
      <c r="D141" t="str">
        <f ca="1"/>
        <v>Doc Design</v>
      </c>
      <c r="E141" t="str">
        <f ca="1"/>
        <v>Shaza Elshazli &lt;selshazli@dot.nv.gov&gt;</v>
      </c>
      <c r="F141" t="str">
        <f ca="1"/>
        <v>Signals Lighting and ITS</v>
      </c>
      <c r="G141" t="str">
        <f ca="1"/>
        <v>Address PS&amp;E  Shared Review Signal Comments</v>
      </c>
      <c r="H141" t="str">
        <f ca="1"/>
        <v>New</v>
      </c>
      <c r="I141">
        <f ca="1"/>
        <v>0</v>
      </c>
      <c r="J141">
        <f ca="1"/>
        <v>2</v>
      </c>
      <c r="K141">
        <f ca="1"/>
        <v>23.5</v>
      </c>
      <c r="L141">
        <f ca="1"/>
        <v>0</v>
      </c>
      <c r="M141">
        <f ca="1"/>
        <v>23.5</v>
      </c>
      <c r="N141" s="3">
        <f ca="1"/>
        <v>45957.520833333343</v>
      </c>
      <c r="O141" t="b">
        <f ca="1"/>
        <v>0</v>
      </c>
      <c r="P141" cm="1">
        <f t="array" aca="1" ref="P141" ca="1">SUMPRODUCT(--('upcoming sprint dates'!B:B &lt;= N141), --('upcoming sprint dates'!B:B &gt;= TODAY()))</f>
        <v>24</v>
      </c>
      <c r="Q141">
        <f ca="1">SUM($J$2:J141)</f>
        <v>223</v>
      </c>
    </row>
    <row r="142" spans="1:17" x14ac:dyDescent="0.2">
      <c r="A142">
        <f ca="1"/>
        <v>48704</v>
      </c>
      <c r="B142" t="str">
        <f ca="1"/>
        <v xml:space="preserve">EA 74488 / 61094 - SR-445 fm Golden View to Egyptian 3R </v>
      </c>
      <c r="C142" t="str">
        <f ca="1"/>
        <v>Actively Working</v>
      </c>
      <c r="D142" t="str">
        <f ca="1"/>
        <v>Doc Design</v>
      </c>
      <c r="E142" t="str">
        <f ca="1"/>
        <v>Shaza Elshazli &lt;selshazli@dot.nv.gov&gt;</v>
      </c>
      <c r="F142" t="str">
        <f ca="1"/>
        <v>Signals Lighting and ITS</v>
      </c>
      <c r="G142" t="str">
        <f ca="1"/>
        <v>Address SIG IR Comments</v>
      </c>
      <c r="H142" t="str">
        <f ca="1"/>
        <v>New</v>
      </c>
      <c r="I142">
        <f ca="1"/>
        <v>0</v>
      </c>
      <c r="J142">
        <f ca="1"/>
        <v>2</v>
      </c>
      <c r="K142">
        <f ca="1"/>
        <v>23.5</v>
      </c>
      <c r="L142">
        <f ca="1"/>
        <v>0</v>
      </c>
      <c r="M142">
        <f ca="1"/>
        <v>23.5</v>
      </c>
      <c r="N142" s="3">
        <f ca="1"/>
        <v>45957.520833333343</v>
      </c>
      <c r="O142" t="b">
        <f ca="1"/>
        <v>0</v>
      </c>
      <c r="P142" cm="1">
        <f t="array" aca="1" ref="P142" ca="1">SUMPRODUCT(--('upcoming sprint dates'!B:B &lt;= N142), --('upcoming sprint dates'!B:B &gt;= TODAY()))</f>
        <v>24</v>
      </c>
      <c r="Q142">
        <f ca="1">SUM($J$2:J142)</f>
        <v>225</v>
      </c>
    </row>
    <row r="143" spans="1:17" x14ac:dyDescent="0.2">
      <c r="A143">
        <f ca="1"/>
        <v>48704</v>
      </c>
      <c r="B143" t="str">
        <f ca="1"/>
        <v xml:space="preserve">EA 74488 / 61094 - SR-445 fm Golden View to Egyptian 3R </v>
      </c>
      <c r="C143" t="str">
        <f ca="1"/>
        <v>Actively Working</v>
      </c>
      <c r="D143" t="str">
        <f ca="1"/>
        <v>Doc Design</v>
      </c>
      <c r="E143" t="str">
        <f ca="1"/>
        <v>Shaza Elshazli &lt;selshazli@dot.nv.gov&gt;</v>
      </c>
      <c r="F143" t="str">
        <f ca="1"/>
        <v>Signals Lighting and ITS</v>
      </c>
      <c r="G143" t="str">
        <f ca="1"/>
        <v>Confirm QC Comments on PS&amp;E Shared Review (need A/C review)</v>
      </c>
      <c r="H143" t="str">
        <f ca="1"/>
        <v>New</v>
      </c>
      <c r="I143">
        <f ca="1"/>
        <v>0</v>
      </c>
      <c r="J143">
        <f ca="1"/>
        <v>0</v>
      </c>
      <c r="K143">
        <f ca="1"/>
        <v>23.5</v>
      </c>
      <c r="L143">
        <f ca="1"/>
        <v>0</v>
      </c>
      <c r="M143">
        <f ca="1"/>
        <v>23.5</v>
      </c>
      <c r="N143" s="3">
        <f ca="1"/>
        <v>45957.520833333343</v>
      </c>
      <c r="O143" t="b">
        <f ca="1"/>
        <v>0</v>
      </c>
      <c r="P143" cm="1">
        <f t="array" aca="1" ref="P143" ca="1">SUMPRODUCT(--('upcoming sprint dates'!B:B &lt;= N143), --('upcoming sprint dates'!B:B &gt;= TODAY()))</f>
        <v>24</v>
      </c>
      <c r="Q143">
        <f ca="1">SUM($J$2:J143)</f>
        <v>225</v>
      </c>
    </row>
    <row r="144" spans="1:17" x14ac:dyDescent="0.2">
      <c r="A144">
        <f ca="1"/>
        <v>48704</v>
      </c>
      <c r="B144" t="str">
        <f ca="1"/>
        <v xml:space="preserve">EA 74488 / 61094 - SR-445 fm Golden View to Egyptian 3R </v>
      </c>
      <c r="C144" t="str">
        <f ca="1"/>
        <v>Actively Working</v>
      </c>
      <c r="D144" t="str">
        <f ca="1"/>
        <v>Doc Design</v>
      </c>
      <c r="E144" t="str">
        <f ca="1"/>
        <v>Shaza Elshazli &lt;selshazli@dot.nv.gov&gt;</v>
      </c>
      <c r="F144" t="str">
        <f ca="1"/>
        <v>Signals Lighting and ITS</v>
      </c>
      <c r="G144" t="str">
        <f ca="1"/>
        <v>Confirm Specs review comments - QAQC Submittal</v>
      </c>
      <c r="H144" t="str">
        <f ca="1"/>
        <v>New</v>
      </c>
      <c r="I144">
        <f ca="1"/>
        <v>0</v>
      </c>
      <c r="J144">
        <f ca="1"/>
        <v>0</v>
      </c>
      <c r="K144">
        <f ca="1"/>
        <v>23.5</v>
      </c>
      <c r="L144">
        <f ca="1"/>
        <v>0</v>
      </c>
      <c r="M144">
        <f ca="1"/>
        <v>23.5</v>
      </c>
      <c r="N144" s="3">
        <f ca="1"/>
        <v>45957.520833333343</v>
      </c>
      <c r="O144" t="b">
        <f ca="1"/>
        <v>0</v>
      </c>
      <c r="P144" cm="1">
        <f t="array" aca="1" ref="P144" ca="1">SUMPRODUCT(--('upcoming sprint dates'!B:B &lt;= N144), --('upcoming sprint dates'!B:B &gt;= TODAY()))</f>
        <v>24</v>
      </c>
      <c r="Q144">
        <f ca="1">SUM($J$2:J144)</f>
        <v>225</v>
      </c>
    </row>
    <row r="145" spans="1:17" x14ac:dyDescent="0.2">
      <c r="A145">
        <f ca="1"/>
        <v>48704</v>
      </c>
      <c r="B145" t="str">
        <f ca="1"/>
        <v xml:space="preserve">EA 74488 / 61094 - SR-445 fm Golden View to Egyptian 3R </v>
      </c>
      <c r="C145" t="str">
        <f ca="1"/>
        <v>Actively Working</v>
      </c>
      <c r="D145" t="str">
        <f ca="1"/>
        <v>Doc Design</v>
      </c>
      <c r="E145" t="str">
        <f ca="1"/>
        <v>Shaza Elshazli &lt;selshazli@dot.nv.gov&gt;</v>
      </c>
      <c r="F145" t="str">
        <f ca="1"/>
        <v>Signals Lighting and ITS</v>
      </c>
      <c r="G145" t="str">
        <f ca="1"/>
        <v>Provide PS&amp;E Shared Review Comments $</v>
      </c>
      <c r="H145" t="str">
        <f ca="1"/>
        <v>New</v>
      </c>
      <c r="I145">
        <f ca="1"/>
        <v>0</v>
      </c>
      <c r="J145">
        <f ca="1"/>
        <v>2</v>
      </c>
      <c r="K145">
        <f ca="1"/>
        <v>23.5</v>
      </c>
      <c r="L145">
        <f ca="1"/>
        <v>0</v>
      </c>
      <c r="M145">
        <f ca="1"/>
        <v>23.5</v>
      </c>
      <c r="N145" s="3">
        <f ca="1"/>
        <v>45957.520833333343</v>
      </c>
      <c r="O145" t="b">
        <f ca="1"/>
        <v>0</v>
      </c>
      <c r="P145" cm="1">
        <f t="array" aca="1" ref="P145" ca="1">SUMPRODUCT(--('upcoming sprint dates'!B:B &lt;= N145), --('upcoming sprint dates'!B:B &gt;= TODAY()))</f>
        <v>24</v>
      </c>
      <c r="Q145">
        <f ca="1">SUM($J$2:J145)</f>
        <v>227</v>
      </c>
    </row>
    <row r="146" spans="1:17" x14ac:dyDescent="0.2">
      <c r="A146">
        <f ca="1"/>
        <v>48704</v>
      </c>
      <c r="B146" t="str">
        <f ca="1"/>
        <v xml:space="preserve">EA 74488 / 61094 - SR-445 fm Golden View to Egyptian 3R </v>
      </c>
      <c r="C146" t="str">
        <f ca="1"/>
        <v>Actively Working</v>
      </c>
      <c r="D146" t="str">
        <f ca="1"/>
        <v>Doc Design</v>
      </c>
      <c r="E146" t="str">
        <f ca="1"/>
        <v>Shaza Elshazli &lt;selshazli@dot.nv.gov&gt;</v>
      </c>
      <c r="F146" t="str">
        <f ca="1"/>
        <v>Signals Lighting and ITS</v>
      </c>
      <c r="G146" t="str">
        <f ca="1"/>
        <v>Splice Diagrams</v>
      </c>
      <c r="H146" t="str">
        <f ca="1"/>
        <v>New</v>
      </c>
      <c r="I146">
        <f ca="1"/>
        <v>0</v>
      </c>
      <c r="J146">
        <f ca="1"/>
        <v>1</v>
      </c>
      <c r="K146">
        <f ca="1"/>
        <v>23.5</v>
      </c>
      <c r="L146">
        <f ca="1"/>
        <v>0</v>
      </c>
      <c r="M146">
        <f ca="1"/>
        <v>23.5</v>
      </c>
      <c r="N146" s="3">
        <f ca="1"/>
        <v>45957.520833333343</v>
      </c>
      <c r="O146" t="b">
        <f ca="1"/>
        <v>0</v>
      </c>
      <c r="P146" cm="1">
        <f t="array" aca="1" ref="P146" ca="1">SUMPRODUCT(--('upcoming sprint dates'!B:B &lt;= N146), --('upcoming sprint dates'!B:B &gt;= TODAY()))</f>
        <v>24</v>
      </c>
      <c r="Q146">
        <f ca="1">SUM($J$2:J146)</f>
        <v>228</v>
      </c>
    </row>
    <row r="147" spans="1:17" x14ac:dyDescent="0.2">
      <c r="A147">
        <f ca="1"/>
        <v>48704</v>
      </c>
      <c r="B147" t="str">
        <f ca="1"/>
        <v xml:space="preserve">EA 74488 / 61094 - SR-445 fm Golden View to Egyptian 3R </v>
      </c>
      <c r="C147" t="str">
        <f ca="1"/>
        <v>Actively Working</v>
      </c>
      <c r="D147" t="str">
        <f ca="1"/>
        <v>Doc Design</v>
      </c>
      <c r="E147" t="str">
        <f ca="1"/>
        <v>Shaza Elshazli &lt;selshazli@dot.nv.gov&gt;</v>
      </c>
      <c r="F147" t="str">
        <f ca="1"/>
        <v>Signals Lighting and ITS</v>
      </c>
      <c r="G147" t="str">
        <f ca="1"/>
        <v>DOC Compile and Submit</v>
      </c>
      <c r="H147" t="str">
        <f ca="1"/>
        <v>New</v>
      </c>
      <c r="I147">
        <f ca="1"/>
        <v>0</v>
      </c>
      <c r="J147">
        <f ca="1"/>
        <v>2</v>
      </c>
      <c r="K147">
        <f ca="1"/>
        <v>23.5</v>
      </c>
      <c r="L147">
        <f ca="1"/>
        <v>0</v>
      </c>
      <c r="M147">
        <f ca="1"/>
        <v>23.5</v>
      </c>
      <c r="N147" s="3">
        <f ca="1"/>
        <v>45957.520833333343</v>
      </c>
      <c r="O147" t="b">
        <f ca="1"/>
        <v>0</v>
      </c>
      <c r="P147" cm="1">
        <f t="array" aca="1" ref="P147" ca="1">SUMPRODUCT(--('upcoming sprint dates'!B:B &lt;= N147), --('upcoming sprint dates'!B:B &gt;= TODAY()))</f>
        <v>24</v>
      </c>
      <c r="Q147">
        <f ca="1">SUM($J$2:J147)</f>
        <v>230</v>
      </c>
    </row>
    <row r="148" spans="1:17" x14ac:dyDescent="0.2">
      <c r="A148">
        <f ca="1"/>
        <v>48704</v>
      </c>
      <c r="B148" t="str">
        <f ca="1"/>
        <v xml:space="preserve">EA 74488 / 61094 - SR-445 fm Golden View to Egyptian 3R </v>
      </c>
      <c r="C148" t="str">
        <f ca="1"/>
        <v>Actively Working</v>
      </c>
      <c r="D148" t="str">
        <f ca="1"/>
        <v>Doc Design</v>
      </c>
      <c r="E148" t="str">
        <f ca="1"/>
        <v>Shaza Elshazli &lt;selshazli@dot.nv.gov&gt;</v>
      </c>
      <c r="F148" t="str">
        <f ca="1"/>
        <v>Signals Lighting and ITS</v>
      </c>
      <c r="G148" t="str">
        <f ca="1"/>
        <v>ITS Devices Added to Spreadsheet</v>
      </c>
      <c r="H148" t="str">
        <f ca="1"/>
        <v>New</v>
      </c>
      <c r="I148">
        <f ca="1"/>
        <v>0</v>
      </c>
      <c r="J148">
        <f ca="1"/>
        <v>0.5</v>
      </c>
      <c r="K148">
        <f ca="1"/>
        <v>23.5</v>
      </c>
      <c r="L148">
        <f ca="1"/>
        <v>0</v>
      </c>
      <c r="M148">
        <f ca="1"/>
        <v>23.5</v>
      </c>
      <c r="N148" s="3">
        <f ca="1"/>
        <v>45957.520833333343</v>
      </c>
      <c r="O148" t="b">
        <f ca="1"/>
        <v>0</v>
      </c>
      <c r="P148" cm="1">
        <f t="array" aca="1" ref="P148" ca="1">SUMPRODUCT(--('upcoming sprint dates'!B:B &lt;= N148), --('upcoming sprint dates'!B:B &gt;= TODAY()))</f>
        <v>24</v>
      </c>
      <c r="Q148">
        <f ca="1">SUM($J$2:J148)</f>
        <v>230.5</v>
      </c>
    </row>
    <row r="149" spans="1:17" x14ac:dyDescent="0.2">
      <c r="A149">
        <f ca="1"/>
        <v>48704</v>
      </c>
      <c r="B149" t="str">
        <f ca="1"/>
        <v xml:space="preserve">EA 74488 / 61094 - SR-445 fm Golden View to Egyptian 3R </v>
      </c>
      <c r="C149" t="str">
        <f ca="1"/>
        <v>Actively Working</v>
      </c>
      <c r="D149" t="str">
        <f ca="1"/>
        <v>Doc Design</v>
      </c>
      <c r="E149" t="str">
        <f ca="1"/>
        <v>Shaza Elshazli &lt;selshazli@dot.nv.gov&gt;</v>
      </c>
      <c r="F149" t="str">
        <f ca="1"/>
        <v>Signals Lighting and ITS</v>
      </c>
      <c r="G149" t="str">
        <f ca="1"/>
        <v>Plot &amp; Submit to Roadway</v>
      </c>
      <c r="H149" t="str">
        <f ca="1"/>
        <v>New</v>
      </c>
      <c r="I149">
        <f ca="1"/>
        <v>0</v>
      </c>
      <c r="J149">
        <f ca="1"/>
        <v>1</v>
      </c>
      <c r="K149">
        <f ca="1"/>
        <v>23.5</v>
      </c>
      <c r="L149">
        <f ca="1"/>
        <v>0</v>
      </c>
      <c r="M149">
        <f ca="1"/>
        <v>23.5</v>
      </c>
      <c r="N149" s="3">
        <f ca="1"/>
        <v>45957.520833333343</v>
      </c>
      <c r="O149" t="b">
        <f ca="1"/>
        <v>0</v>
      </c>
      <c r="P149" cm="1">
        <f t="array" aca="1" ref="P149" ca="1">SUMPRODUCT(--('upcoming sprint dates'!B:B &lt;= N149), --('upcoming sprint dates'!B:B &gt;= TODAY()))</f>
        <v>24</v>
      </c>
      <c r="Q149">
        <f ca="1">SUM($J$2:J149)</f>
        <v>231.5</v>
      </c>
    </row>
    <row r="150" spans="1:17" x14ac:dyDescent="0.2">
      <c r="A150">
        <f ca="1"/>
        <v>48704</v>
      </c>
      <c r="B150" t="str">
        <f ca="1"/>
        <v xml:space="preserve">EA 74488 / 61094 - SR-445 fm Golden View to Egyptian 3R </v>
      </c>
      <c r="C150" t="str">
        <f ca="1"/>
        <v>Actively Working</v>
      </c>
      <c r="D150" t="str">
        <f ca="1"/>
        <v>Doc Design</v>
      </c>
      <c r="E150" t="str">
        <f ca="1"/>
        <v>Shaza Elshazli &lt;selshazli@dot.nv.gov&gt;</v>
      </c>
      <c r="F150" t="str">
        <f ca="1"/>
        <v>Signals Lighting and ITS</v>
      </c>
      <c r="G150" t="str">
        <f ca="1"/>
        <v>Project Closeout</v>
      </c>
      <c r="H150" t="str">
        <f ca="1"/>
        <v>New</v>
      </c>
      <c r="I150">
        <f ca="1"/>
        <v>0</v>
      </c>
      <c r="J150">
        <f ca="1"/>
        <v>1</v>
      </c>
      <c r="K150">
        <f ca="1"/>
        <v>23.5</v>
      </c>
      <c r="L150">
        <f ca="1"/>
        <v>0</v>
      </c>
      <c r="M150">
        <f ca="1"/>
        <v>23.5</v>
      </c>
      <c r="N150" s="3">
        <f ca="1"/>
        <v>45957.520833333343</v>
      </c>
      <c r="O150" t="b">
        <f ca="1"/>
        <v>0</v>
      </c>
      <c r="P150" cm="1">
        <f t="array" aca="1" ref="P150" ca="1">SUMPRODUCT(--('upcoming sprint dates'!B:B &lt;= N150), --('upcoming sprint dates'!B:B &gt;= TODAY()))</f>
        <v>24</v>
      </c>
      <c r="Q150">
        <f ca="1">SUM($J$2:J150)</f>
        <v>232.5</v>
      </c>
    </row>
    <row r="151" spans="1:17" x14ac:dyDescent="0.2">
      <c r="A151">
        <f ca="1"/>
        <v>48704</v>
      </c>
      <c r="B151" t="str">
        <f ca="1"/>
        <v xml:space="preserve">EA 74488 / 61094 - SR-445 fm Golden View to Egyptian 3R </v>
      </c>
      <c r="C151" t="str">
        <f ca="1"/>
        <v>Actively Working</v>
      </c>
      <c r="D151" t="str">
        <f ca="1"/>
        <v>Doc Design</v>
      </c>
      <c r="E151" t="str">
        <f ca="1"/>
        <v>Shaza Elshazli &lt;selshazli@dot.nv.gov&gt;</v>
      </c>
      <c r="F151" t="str">
        <f ca="1"/>
        <v>Signals Lighting and ITS</v>
      </c>
      <c r="G151" t="str">
        <f ca="1"/>
        <v>Review DOC Special Provisions</v>
      </c>
      <c r="H151" t="str">
        <f ca="1"/>
        <v>New</v>
      </c>
      <c r="I151">
        <f ca="1"/>
        <v>0</v>
      </c>
      <c r="J151">
        <f ca="1"/>
        <v>0.5</v>
      </c>
      <c r="K151">
        <f ca="1"/>
        <v>23.5</v>
      </c>
      <c r="L151">
        <f ca="1"/>
        <v>0</v>
      </c>
      <c r="M151">
        <f ca="1"/>
        <v>23.5</v>
      </c>
      <c r="N151" s="3">
        <f ca="1"/>
        <v>45957.520833333343</v>
      </c>
      <c r="O151" t="b">
        <f ca="1"/>
        <v>0</v>
      </c>
      <c r="P151" cm="1">
        <f t="array" aca="1" ref="P151" ca="1">SUMPRODUCT(--('upcoming sprint dates'!B:B &lt;= N151), --('upcoming sprint dates'!B:B &gt;= TODAY()))</f>
        <v>24</v>
      </c>
      <c r="Q151">
        <f ca="1">SUM($J$2:J151)</f>
        <v>233</v>
      </c>
    </row>
    <row r="152" spans="1:17" x14ac:dyDescent="0.2">
      <c r="A152">
        <f ca="1"/>
        <v>48704</v>
      </c>
      <c r="B152" t="str">
        <f ca="1"/>
        <v xml:space="preserve">EA 74488 / 61094 - SR-445 fm Golden View to Egyptian 3R </v>
      </c>
      <c r="C152" t="str">
        <f ca="1"/>
        <v>Actively Working</v>
      </c>
      <c r="D152" t="str">
        <f ca="1"/>
        <v>Doc Design</v>
      </c>
      <c r="E152" t="str">
        <f ca="1"/>
        <v>Shaza Elshazli &lt;selshazli@dot.nv.gov&gt;</v>
      </c>
      <c r="F152" t="str">
        <f ca="1"/>
        <v>Signals Lighting and ITS</v>
      </c>
      <c r="G152" t="str">
        <f ca="1"/>
        <v>Structure List &amp; Estimate</v>
      </c>
      <c r="H152" t="str">
        <f ca="1"/>
        <v>New</v>
      </c>
      <c r="I152">
        <f ca="1"/>
        <v>0</v>
      </c>
      <c r="J152">
        <f ca="1"/>
        <v>2</v>
      </c>
      <c r="K152">
        <f ca="1"/>
        <v>23.5</v>
      </c>
      <c r="L152">
        <f ca="1"/>
        <v>0</v>
      </c>
      <c r="M152">
        <f ca="1"/>
        <v>23.5</v>
      </c>
      <c r="N152" s="3">
        <f ca="1"/>
        <v>45957.520833333343</v>
      </c>
      <c r="O152" t="b">
        <f ca="1"/>
        <v>0</v>
      </c>
      <c r="P152" cm="1">
        <f t="array" aca="1" ref="P152" ca="1">SUMPRODUCT(--('upcoming sprint dates'!B:B &lt;= N152), --('upcoming sprint dates'!B:B &gt;= TODAY()))</f>
        <v>24</v>
      </c>
      <c r="Q152">
        <f ca="1">SUM($J$2:J152)</f>
        <v>235</v>
      </c>
    </row>
    <row r="153" spans="1:17" x14ac:dyDescent="0.2">
      <c r="A153">
        <f ca="1"/>
        <v>48704</v>
      </c>
      <c r="B153" t="str">
        <f ca="1"/>
        <v xml:space="preserve">EA 74488 / 61094 - SR-445 fm Golden View to Egyptian 3R </v>
      </c>
      <c r="C153" t="str">
        <f ca="1"/>
        <v>Actively Working</v>
      </c>
      <c r="D153" t="str">
        <f ca="1"/>
        <v>Doc Design</v>
      </c>
      <c r="E153" t="str">
        <f ca="1"/>
        <v>Shaza Elshazli &lt;selshazli@dot.nv.gov&gt;</v>
      </c>
      <c r="F153" t="str">
        <f ca="1"/>
        <v>Signals Lighting and ITS</v>
      </c>
      <c r="G153" t="str">
        <f ca="1"/>
        <v>Confirm QC Comments on PS&amp;E Shared Review (need A/C review)</v>
      </c>
      <c r="H153" t="str">
        <f ca="1"/>
        <v>New</v>
      </c>
      <c r="I153">
        <f ca="1"/>
        <v>0</v>
      </c>
      <c r="J153">
        <f ca="1"/>
        <v>0.5</v>
      </c>
      <c r="K153">
        <f ca="1"/>
        <v>23.5</v>
      </c>
      <c r="L153">
        <f ca="1"/>
        <v>0</v>
      </c>
      <c r="M153">
        <f ca="1"/>
        <v>23.5</v>
      </c>
      <c r="N153" s="3">
        <f ca="1"/>
        <v>45957.520833333343</v>
      </c>
      <c r="O153" t="b">
        <f ca="1"/>
        <v>0</v>
      </c>
      <c r="P153" cm="1">
        <f t="array" aca="1" ref="P153" ca="1">SUMPRODUCT(--('upcoming sprint dates'!B:B &lt;= N153), --('upcoming sprint dates'!B:B &gt;= TODAY()))</f>
        <v>24</v>
      </c>
      <c r="Q153">
        <f ca="1">SUM($J$2:J153)</f>
        <v>235.5</v>
      </c>
    </row>
    <row r="154" spans="1:17" x14ac:dyDescent="0.2">
      <c r="A154">
        <f ca="1"/>
        <v>48704</v>
      </c>
      <c r="B154" t="str">
        <f ca="1"/>
        <v xml:space="preserve">EA 74488 / 61094 - SR-445 fm Golden View to Egyptian 3R </v>
      </c>
      <c r="C154" t="str">
        <f ca="1"/>
        <v>Actively Working</v>
      </c>
      <c r="D154" t="str">
        <f ca="1"/>
        <v>Doc Design</v>
      </c>
      <c r="E154" t="str">
        <f ca="1"/>
        <v>Shaza Elshazli &lt;selshazli@dot.nv.gov&gt;</v>
      </c>
      <c r="F154" t="str">
        <f ca="1"/>
        <v>Signals Lighting and ITS</v>
      </c>
      <c r="G154" t="str">
        <f ca="1"/>
        <v>Provide PS&amp;E Shared Review Comments</v>
      </c>
      <c r="H154" t="str">
        <f ca="1"/>
        <v>New</v>
      </c>
      <c r="I154">
        <f ca="1"/>
        <v>0</v>
      </c>
      <c r="J154">
        <f ca="1"/>
        <v>2</v>
      </c>
      <c r="K154">
        <f ca="1"/>
        <v>23.5</v>
      </c>
      <c r="L154">
        <f ca="1"/>
        <v>0</v>
      </c>
      <c r="M154">
        <f ca="1"/>
        <v>23.5</v>
      </c>
      <c r="N154" s="3">
        <f ca="1"/>
        <v>45957.520833333343</v>
      </c>
      <c r="O154" t="b">
        <f ca="1"/>
        <v>0</v>
      </c>
      <c r="P154" cm="1">
        <f t="array" aca="1" ref="P154" ca="1">SUMPRODUCT(--('upcoming sprint dates'!B:B &lt;= N154), --('upcoming sprint dates'!B:B &gt;= TODAY()))</f>
        <v>24</v>
      </c>
      <c r="Q154">
        <f ca="1">SUM($J$2:J154)</f>
        <v>237.5</v>
      </c>
    </row>
    <row r="155" spans="1:17" x14ac:dyDescent="0.2">
      <c r="A155">
        <f ca="1"/>
        <v>48704</v>
      </c>
      <c r="B155" t="str">
        <f ca="1"/>
        <v xml:space="preserve">EA 74488 / 61094 - SR-445 fm Golden View to Egyptian 3R </v>
      </c>
      <c r="C155" t="str">
        <f ca="1"/>
        <v>Actively Working</v>
      </c>
      <c r="D155" t="str">
        <f ca="1"/>
        <v>Intermediate Design</v>
      </c>
      <c r="E155" t="str">
        <f ca="1"/>
        <v>Shaza Elshazli &lt;selshazli@dot.nv.gov&gt;</v>
      </c>
      <c r="F155" t="str">
        <f ca="1"/>
        <v>Signals Lighting and ITS</v>
      </c>
      <c r="G155" t="str">
        <f ca="1"/>
        <v>Lighting Voltage Drop</v>
      </c>
      <c r="H155" t="str">
        <f ca="1"/>
        <v>New</v>
      </c>
      <c r="I155">
        <f ca="1"/>
        <v>0</v>
      </c>
      <c r="J155">
        <f ca="1"/>
        <v>1</v>
      </c>
      <c r="K155">
        <f ca="1"/>
        <v>78.5</v>
      </c>
      <c r="L155">
        <f ca="1"/>
        <v>66</v>
      </c>
      <c r="M155">
        <f ca="1"/>
        <v>12.5</v>
      </c>
      <c r="N155" s="3">
        <f ca="1"/>
        <v>45670.5625</v>
      </c>
      <c r="O155" t="b">
        <f ca="1"/>
        <v>0</v>
      </c>
      <c r="P155" cm="1">
        <f t="array" aca="1" ref="P155" ca="1">SUMPRODUCT(--('upcoming sprint dates'!B:B &lt;= N155), --('upcoming sprint dates'!B:B &gt;= TODAY()))</f>
        <v>12</v>
      </c>
      <c r="Q155">
        <f ca="1">SUM($J$2:J155)</f>
        <v>238.5</v>
      </c>
    </row>
    <row r="156" spans="1:17" x14ac:dyDescent="0.2">
      <c r="A156">
        <f ca="1"/>
        <v>48704</v>
      </c>
      <c r="B156" t="str">
        <f ca="1"/>
        <v xml:space="preserve">EA 74488 / 61094 - SR-445 fm Golden View to Egyptian 3R </v>
      </c>
      <c r="C156" t="str">
        <f ca="1"/>
        <v>Actively Working</v>
      </c>
      <c r="D156" t="str">
        <f ca="1"/>
        <v>Intermediate Design</v>
      </c>
      <c r="E156" t="str">
        <f ca="1"/>
        <v>Shaza Elshazli &lt;selshazli@dot.nv.gov&gt;</v>
      </c>
      <c r="F156" t="str">
        <f ca="1"/>
        <v>Signals Lighting and ITS</v>
      </c>
      <c r="G156" t="str">
        <f ca="1"/>
        <v>Intermediate Coordination Efforts</v>
      </c>
      <c r="H156" t="str">
        <f ca="1"/>
        <v>New</v>
      </c>
      <c r="I156">
        <f ca="1"/>
        <v>0</v>
      </c>
      <c r="J156">
        <f ca="1"/>
        <v>0</v>
      </c>
      <c r="K156">
        <f ca="1"/>
        <v>78.5</v>
      </c>
      <c r="L156">
        <f ca="1"/>
        <v>66</v>
      </c>
      <c r="M156">
        <f ca="1"/>
        <v>12.5</v>
      </c>
      <c r="N156" s="3">
        <f ca="1"/>
        <v>45670.5625</v>
      </c>
      <c r="O156" t="b">
        <f ca="1"/>
        <v>0</v>
      </c>
      <c r="P156" cm="1">
        <f t="array" aca="1" ref="P156" ca="1">SUMPRODUCT(--('upcoming sprint dates'!B:B &lt;= N156), --('upcoming sprint dates'!B:B &gt;= TODAY()))</f>
        <v>12</v>
      </c>
      <c r="Q156">
        <f ca="1">SUM($J$2:J156)</f>
        <v>238.5</v>
      </c>
    </row>
    <row r="157" spans="1:17" x14ac:dyDescent="0.2">
      <c r="A157">
        <f ca="1"/>
        <v>48704</v>
      </c>
      <c r="B157" t="str">
        <f ca="1"/>
        <v xml:space="preserve">EA 74488 / 61094 - SR-445 fm Golden View to Egyptian 3R </v>
      </c>
      <c r="C157" t="str">
        <f ca="1"/>
        <v>Actively Working</v>
      </c>
      <c r="D157" t="str">
        <f ca="1"/>
        <v>Intermediate Design</v>
      </c>
      <c r="E157" t="str">
        <f ca="1"/>
        <v>Shaza Elshazli &lt;selshazli@dot.nv.gov&gt;</v>
      </c>
      <c r="F157" t="str">
        <f ca="1"/>
        <v>Signals Lighting and ITS</v>
      </c>
      <c r="G157" t="str">
        <f ca="1"/>
        <v>Intermediate Design Conflict Efforts</v>
      </c>
      <c r="H157" t="str">
        <f ca="1"/>
        <v>New</v>
      </c>
      <c r="I157">
        <f ca="1"/>
        <v>0</v>
      </c>
      <c r="J157">
        <f ca="1"/>
        <v>0.5</v>
      </c>
      <c r="K157">
        <f ca="1"/>
        <v>78.5</v>
      </c>
      <c r="L157">
        <f ca="1"/>
        <v>66</v>
      </c>
      <c r="M157">
        <f ca="1"/>
        <v>12.5</v>
      </c>
      <c r="N157" s="3">
        <f ca="1"/>
        <v>45670.5625</v>
      </c>
      <c r="O157" t="b">
        <f ca="1"/>
        <v>0</v>
      </c>
      <c r="P157" cm="1">
        <f t="array" aca="1" ref="P157" ca="1">SUMPRODUCT(--('upcoming sprint dates'!B:B &lt;= N157), --('upcoming sprint dates'!B:B &gt;= TODAY()))</f>
        <v>12</v>
      </c>
      <c r="Q157">
        <f ca="1">SUM($J$2:J157)</f>
        <v>239</v>
      </c>
    </row>
    <row r="158" spans="1:17" x14ac:dyDescent="0.2">
      <c r="A158">
        <f ca="1"/>
        <v>48704</v>
      </c>
      <c r="B158" t="str">
        <f ca="1"/>
        <v xml:space="preserve">EA 74488 / 61094 - SR-445 fm Golden View to Egyptian 3R </v>
      </c>
      <c r="C158" t="str">
        <f ca="1"/>
        <v>Actively Working</v>
      </c>
      <c r="D158" t="str">
        <f ca="1"/>
        <v>Intermediate Design</v>
      </c>
      <c r="E158" t="str">
        <f ca="1"/>
        <v>Shaza Elshazli &lt;selshazli@dot.nv.gov&gt;</v>
      </c>
      <c r="F158" t="str">
        <f ca="1"/>
        <v>Signals Lighting and ITS</v>
      </c>
      <c r="G158" t="str">
        <f ca="1"/>
        <v>Intermediate Review Utility and UPRR Conflicts</v>
      </c>
      <c r="H158" t="str">
        <f ca="1"/>
        <v>New</v>
      </c>
      <c r="I158">
        <f ca="1"/>
        <v>0</v>
      </c>
      <c r="J158">
        <f ca="1"/>
        <v>0.5</v>
      </c>
      <c r="K158">
        <f ca="1"/>
        <v>78.5</v>
      </c>
      <c r="L158">
        <f ca="1"/>
        <v>66</v>
      </c>
      <c r="M158">
        <f ca="1"/>
        <v>12.5</v>
      </c>
      <c r="N158" s="3">
        <f ca="1"/>
        <v>45670.5625</v>
      </c>
      <c r="O158" t="b">
        <f ca="1"/>
        <v>0</v>
      </c>
      <c r="P158" cm="1">
        <f t="array" aca="1" ref="P158" ca="1">SUMPRODUCT(--('upcoming sprint dates'!B:B &lt;= N158), --('upcoming sprint dates'!B:B &gt;= TODAY()))</f>
        <v>12</v>
      </c>
      <c r="Q158">
        <f ca="1">SUM($J$2:J158)</f>
        <v>239.5</v>
      </c>
    </row>
    <row r="159" spans="1:17" x14ac:dyDescent="0.2">
      <c r="A159">
        <f ca="1"/>
        <v>48704</v>
      </c>
      <c r="B159" t="str">
        <f ca="1"/>
        <v xml:space="preserve">EA 74488 / 61094 - SR-445 fm Golden View to Egyptian 3R </v>
      </c>
      <c r="C159" t="str">
        <f ca="1"/>
        <v>Actively Working</v>
      </c>
      <c r="D159" t="str">
        <f ca="1"/>
        <v>Intermediate Design</v>
      </c>
      <c r="E159" t="str">
        <f ca="1"/>
        <v>Shaza Elshazli &lt;selshazli@dot.nv.gov&gt;</v>
      </c>
      <c r="F159" t="str">
        <f ca="1"/>
        <v>Signals Lighting and ITS</v>
      </c>
      <c r="G159" t="str">
        <f ca="1"/>
        <v>SLI Team Intermediate Coordination Meeting</v>
      </c>
      <c r="H159" t="str">
        <f ca="1"/>
        <v>New</v>
      </c>
      <c r="I159">
        <f ca="1"/>
        <v>0</v>
      </c>
      <c r="J159">
        <f ca="1"/>
        <v>0</v>
      </c>
      <c r="K159">
        <f ca="1"/>
        <v>78.5</v>
      </c>
      <c r="L159">
        <f ca="1"/>
        <v>66</v>
      </c>
      <c r="M159">
        <f ca="1"/>
        <v>12.5</v>
      </c>
      <c r="N159" s="3">
        <f ca="1"/>
        <v>45670.5625</v>
      </c>
      <c r="O159" t="b">
        <f ca="1"/>
        <v>0</v>
      </c>
      <c r="P159" cm="1">
        <f t="array" aca="1" ref="P159" ca="1">SUMPRODUCT(--('upcoming sprint dates'!B:B &lt;= N159), --('upcoming sprint dates'!B:B &gt;= TODAY()))</f>
        <v>12</v>
      </c>
      <c r="Q159">
        <f ca="1">SUM($J$2:J159)</f>
        <v>239.5</v>
      </c>
    </row>
    <row r="160" spans="1:17" x14ac:dyDescent="0.2">
      <c r="A160">
        <f ca="1"/>
        <v>48704</v>
      </c>
      <c r="B160" t="str">
        <f ca="1"/>
        <v xml:space="preserve">EA 74488 / 61094 - SR-445 fm Golden View to Egyptian 3R </v>
      </c>
      <c r="C160" t="str">
        <f ca="1"/>
        <v>Actively Working</v>
      </c>
      <c r="D160" t="str">
        <f ca="1"/>
        <v>Intermediate Design</v>
      </c>
      <c r="E160" t="str">
        <f ca="1"/>
        <v>Shaza Elshazli &lt;selshazli@dot.nv.gov&gt;</v>
      </c>
      <c r="F160" t="str">
        <f ca="1"/>
        <v>Signals Lighting and ITS</v>
      </c>
      <c r="G160" t="str">
        <f ca="1"/>
        <v>Confirm QC Comments on Intermediate Internal Review</v>
      </c>
      <c r="H160" t="str">
        <f ca="1"/>
        <v>New</v>
      </c>
      <c r="I160">
        <f ca="1"/>
        <v>0</v>
      </c>
      <c r="J160">
        <f ca="1"/>
        <v>1</v>
      </c>
      <c r="K160">
        <f ca="1"/>
        <v>78.5</v>
      </c>
      <c r="L160">
        <f ca="1"/>
        <v>66</v>
      </c>
      <c r="M160">
        <f ca="1"/>
        <v>12.5</v>
      </c>
      <c r="N160" s="3">
        <f ca="1"/>
        <v>45670.5625</v>
      </c>
      <c r="O160" t="b">
        <f ca="1"/>
        <v>0</v>
      </c>
      <c r="P160" cm="1">
        <f t="array" aca="1" ref="P160" ca="1">SUMPRODUCT(--('upcoming sprint dates'!B:B &lt;= N160), --('upcoming sprint dates'!B:B &gt;= TODAY()))</f>
        <v>12</v>
      </c>
      <c r="Q160">
        <f ca="1">SUM($J$2:J160)</f>
        <v>240.5</v>
      </c>
    </row>
    <row r="161" spans="1:17" x14ac:dyDescent="0.2">
      <c r="A161">
        <f ca="1"/>
        <v>48704</v>
      </c>
      <c r="B161" t="str">
        <f ca="1"/>
        <v xml:space="preserve">EA 74488 / 61094 - SR-445 fm Golden View to Egyptian 3R </v>
      </c>
      <c r="C161" t="str">
        <f ca="1"/>
        <v>Actively Working</v>
      </c>
      <c r="D161" t="str">
        <f ca="1"/>
        <v>Intermediate Design</v>
      </c>
      <c r="E161" t="str">
        <f ca="1"/>
        <v>Shaza Elshazli &lt;selshazli@dot.nv.gov&gt;</v>
      </c>
      <c r="F161" t="str">
        <f ca="1"/>
        <v>Signals Lighting and ITS</v>
      </c>
      <c r="G161" t="str">
        <f ca="1"/>
        <v>Confirm QC Comments on Intermediate Shared Review</v>
      </c>
      <c r="H161" t="str">
        <f ca="1"/>
        <v>New</v>
      </c>
      <c r="I161">
        <f ca="1"/>
        <v>0</v>
      </c>
      <c r="J161">
        <f ca="1"/>
        <v>1</v>
      </c>
      <c r="K161">
        <f ca="1"/>
        <v>78.5</v>
      </c>
      <c r="L161">
        <f ca="1"/>
        <v>66</v>
      </c>
      <c r="M161">
        <f ca="1"/>
        <v>12.5</v>
      </c>
      <c r="N161" s="3">
        <f ca="1"/>
        <v>45670.5625</v>
      </c>
      <c r="O161" t="b">
        <f ca="1"/>
        <v>0</v>
      </c>
      <c r="P161" cm="1">
        <f t="array" aca="1" ref="P161" ca="1">SUMPRODUCT(--('upcoming sprint dates'!B:B &lt;= N161), --('upcoming sprint dates'!B:B &gt;= TODAY()))</f>
        <v>12</v>
      </c>
      <c r="Q161">
        <f ca="1">SUM($J$2:J161)</f>
        <v>241.5</v>
      </c>
    </row>
    <row r="162" spans="1:17" x14ac:dyDescent="0.2">
      <c r="A162">
        <f ca="1"/>
        <v>48704</v>
      </c>
      <c r="B162" t="str">
        <f ca="1"/>
        <v xml:space="preserve">EA 74488 / 61094 - SR-445 fm Golden View to Egyptian 3R </v>
      </c>
      <c r="C162" t="str">
        <f ca="1"/>
        <v>Actively Working</v>
      </c>
      <c r="D162" t="str">
        <f ca="1"/>
        <v>Intermediate Design</v>
      </c>
      <c r="E162" t="str">
        <f ca="1"/>
        <v>Shaza Elshazli &lt;selshazli@dot.nv.gov&gt;</v>
      </c>
      <c r="F162" t="str">
        <f ca="1"/>
        <v>Signals Lighting and ITS</v>
      </c>
      <c r="G162" t="str">
        <f ca="1"/>
        <v>Confirm Specs review comments - Intermediate Submittal (Tentative)</v>
      </c>
      <c r="H162" t="str">
        <f ca="1"/>
        <v>New</v>
      </c>
      <c r="I162">
        <f ca="1"/>
        <v>0</v>
      </c>
      <c r="J162">
        <f ca="1"/>
        <v>1</v>
      </c>
      <c r="K162">
        <f ca="1"/>
        <v>78.5</v>
      </c>
      <c r="L162">
        <f ca="1"/>
        <v>66</v>
      </c>
      <c r="M162">
        <f ca="1"/>
        <v>12.5</v>
      </c>
      <c r="N162" s="3">
        <f ca="1"/>
        <v>45670.5625</v>
      </c>
      <c r="O162" t="b">
        <f ca="1"/>
        <v>0</v>
      </c>
      <c r="P162" cm="1">
        <f t="array" aca="1" ref="P162" ca="1">SUMPRODUCT(--('upcoming sprint dates'!B:B &lt;= N162), --('upcoming sprint dates'!B:B &gt;= TODAY()))</f>
        <v>12</v>
      </c>
      <c r="Q162">
        <f ca="1">SUM($J$2:J162)</f>
        <v>242.5</v>
      </c>
    </row>
    <row r="163" spans="1:17" x14ac:dyDescent="0.2">
      <c r="A163">
        <f ca="1"/>
        <v>48704</v>
      </c>
      <c r="B163" t="str">
        <f ca="1"/>
        <v xml:space="preserve">EA 74488 / 61094 - SR-445 fm Golden View to Egyptian 3R </v>
      </c>
      <c r="C163" t="str">
        <f ca="1"/>
        <v>Actively Working</v>
      </c>
      <c r="D163" t="str">
        <f ca="1"/>
        <v>Intermediate Design</v>
      </c>
      <c r="E163" t="str">
        <f ca="1"/>
        <v>Shaza Elshazli &lt;selshazli@dot.nv.gov&gt;</v>
      </c>
      <c r="F163" t="str">
        <f ca="1"/>
        <v>Signals Lighting and ITS</v>
      </c>
      <c r="G163" t="str">
        <f ca="1"/>
        <v>Provide Comments Intermediate Internal Review</v>
      </c>
      <c r="H163" t="str">
        <f ca="1"/>
        <v>New</v>
      </c>
      <c r="I163">
        <f ca="1"/>
        <v>0</v>
      </c>
      <c r="J163">
        <f ca="1"/>
        <v>1</v>
      </c>
      <c r="K163">
        <f ca="1"/>
        <v>78.5</v>
      </c>
      <c r="L163">
        <f ca="1"/>
        <v>66</v>
      </c>
      <c r="M163">
        <f ca="1"/>
        <v>12.5</v>
      </c>
      <c r="N163" s="3">
        <f ca="1"/>
        <v>45670.5625</v>
      </c>
      <c r="O163" t="b">
        <f ca="1"/>
        <v>0</v>
      </c>
      <c r="P163" cm="1">
        <f t="array" aca="1" ref="P163" ca="1">SUMPRODUCT(--('upcoming sprint dates'!B:B &lt;= N163), --('upcoming sprint dates'!B:B &gt;= TODAY()))</f>
        <v>12</v>
      </c>
      <c r="Q163">
        <f ca="1">SUM($J$2:J163)</f>
        <v>243.5</v>
      </c>
    </row>
    <row r="164" spans="1:17" x14ac:dyDescent="0.2">
      <c r="A164">
        <f ca="1"/>
        <v>48704</v>
      </c>
      <c r="B164" t="str">
        <f ca="1"/>
        <v xml:space="preserve">EA 74488 / 61094 - SR-445 fm Golden View to Egyptian 3R </v>
      </c>
      <c r="C164" t="str">
        <f ca="1"/>
        <v>Actively Working</v>
      </c>
      <c r="D164" t="str">
        <f ca="1"/>
        <v>Intermediate Design</v>
      </c>
      <c r="E164" t="str">
        <f ca="1"/>
        <v>Shaza Elshazli &lt;selshazli@dot.nv.gov&gt;</v>
      </c>
      <c r="F164" t="str">
        <f ca="1"/>
        <v>Signals Lighting and ITS</v>
      </c>
      <c r="G164" t="str">
        <f ca="1"/>
        <v>Provide Intermediate Shared Review Comments</v>
      </c>
      <c r="H164" t="str">
        <f ca="1"/>
        <v>New</v>
      </c>
      <c r="I164">
        <f ca="1"/>
        <v>0</v>
      </c>
      <c r="J164">
        <f ca="1"/>
        <v>2</v>
      </c>
      <c r="K164">
        <f ca="1"/>
        <v>78.5</v>
      </c>
      <c r="L164">
        <f ca="1"/>
        <v>66</v>
      </c>
      <c r="M164">
        <f ca="1"/>
        <v>12.5</v>
      </c>
      <c r="N164" s="3">
        <f ca="1"/>
        <v>45670.5625</v>
      </c>
      <c r="O164" t="b">
        <f ca="1"/>
        <v>0</v>
      </c>
      <c r="P164" cm="1">
        <f t="array" aca="1" ref="P164" ca="1">SUMPRODUCT(--('upcoming sprint dates'!B:B &lt;= N164), --('upcoming sprint dates'!B:B &gt;= TODAY()))</f>
        <v>12</v>
      </c>
      <c r="Q164">
        <f ca="1">SUM($J$2:J164)</f>
        <v>245.5</v>
      </c>
    </row>
    <row r="165" spans="1:17" x14ac:dyDescent="0.2">
      <c r="A165">
        <f ca="1"/>
        <v>48704</v>
      </c>
      <c r="B165" t="str">
        <f ca="1"/>
        <v xml:space="preserve">EA 74488 / 61094 - SR-445 fm Golden View to Egyptian 3R </v>
      </c>
      <c r="C165" t="str">
        <f ca="1"/>
        <v>Actively Working</v>
      </c>
      <c r="D165" t="str">
        <f ca="1"/>
        <v>Intermediate Design</v>
      </c>
      <c r="E165" t="str">
        <f ca="1"/>
        <v>Shaza Elshazli &lt;selshazli@dot.nv.gov&gt;</v>
      </c>
      <c r="F165" t="str">
        <f ca="1"/>
        <v>Signals Lighting and ITS</v>
      </c>
      <c r="G165" t="str">
        <f ca="1"/>
        <v>Signals Special Details</v>
      </c>
      <c r="H165" t="str">
        <f ca="1"/>
        <v>New</v>
      </c>
      <c r="I165">
        <f ca="1"/>
        <v>0</v>
      </c>
      <c r="J165">
        <f ca="1"/>
        <v>1</v>
      </c>
      <c r="K165">
        <f ca="1"/>
        <v>78.5</v>
      </c>
      <c r="L165">
        <f ca="1"/>
        <v>66</v>
      </c>
      <c r="M165">
        <f ca="1"/>
        <v>12.5</v>
      </c>
      <c r="N165" s="3">
        <f ca="1"/>
        <v>45670.5625</v>
      </c>
      <c r="O165" t="b">
        <f ca="1"/>
        <v>0</v>
      </c>
      <c r="P165" cm="1">
        <f t="array" aca="1" ref="P165" ca="1">SUMPRODUCT(--('upcoming sprint dates'!B:B &lt;= N165), --('upcoming sprint dates'!B:B &gt;= TODAY()))</f>
        <v>12</v>
      </c>
      <c r="Q165">
        <f ca="1">SUM($J$2:J165)</f>
        <v>246.5</v>
      </c>
    </row>
    <row r="166" spans="1:17" x14ac:dyDescent="0.2">
      <c r="A166">
        <f ca="1"/>
        <v>48704</v>
      </c>
      <c r="B166" t="str">
        <f ca="1"/>
        <v xml:space="preserve">EA 74488 / 61094 - SR-445 fm Golden View to Egyptian 3R </v>
      </c>
      <c r="C166" t="str">
        <f ca="1"/>
        <v>Actively Working</v>
      </c>
      <c r="D166" t="str">
        <f ca="1"/>
        <v>Post Doc Design</v>
      </c>
      <c r="E166" t="str">
        <f ca="1"/>
        <v>Shaza Elshazli &lt;selshazli@dot.nv.gov&gt;</v>
      </c>
      <c r="F166" t="str">
        <f ca="1"/>
        <v>Signals Lighting and ITS</v>
      </c>
      <c r="G166" t="str">
        <f ca="1"/>
        <v>BRAT Report Review</v>
      </c>
      <c r="H166" t="str">
        <f ca="1"/>
        <v>New</v>
      </c>
      <c r="I166">
        <f ca="1"/>
        <v>0</v>
      </c>
      <c r="J166">
        <f ca="1"/>
        <v>0.5</v>
      </c>
      <c r="K166">
        <f ca="1"/>
        <v>5.5</v>
      </c>
      <c r="L166">
        <f ca="1"/>
        <v>0</v>
      </c>
      <c r="M166">
        <f ca="1"/>
        <v>5.5</v>
      </c>
      <c r="N166" s="3">
        <f ca="1"/>
        <v>45957.520833333343</v>
      </c>
      <c r="O166" t="b">
        <f ca="1"/>
        <v>0</v>
      </c>
      <c r="P166" cm="1">
        <f t="array" aca="1" ref="P166" ca="1">SUMPRODUCT(--('upcoming sprint dates'!B:B &lt;= N166), --('upcoming sprint dates'!B:B &gt;= TODAY()))</f>
        <v>24</v>
      </c>
      <c r="Q166">
        <f ca="1">SUM($J$2:J166)</f>
        <v>247</v>
      </c>
    </row>
    <row r="167" spans="1:17" x14ac:dyDescent="0.2">
      <c r="A167">
        <f ca="1"/>
        <v>48704</v>
      </c>
      <c r="B167" t="str">
        <f ca="1"/>
        <v xml:space="preserve">EA 74488 / 61094 - SR-445 fm Golden View to Egyptian 3R </v>
      </c>
      <c r="C167" t="str">
        <f ca="1"/>
        <v>Actively Working</v>
      </c>
      <c r="D167" t="str">
        <f ca="1"/>
        <v>Post Doc Design</v>
      </c>
      <c r="E167" t="str">
        <f ca="1"/>
        <v>Shaza Elshazli &lt;selshazli@dot.nv.gov&gt;</v>
      </c>
      <c r="F167" t="str">
        <f ca="1"/>
        <v>Signals Lighting and ITS</v>
      </c>
      <c r="G167" t="str">
        <f ca="1"/>
        <v>Project Design Closeout</v>
      </c>
      <c r="H167" t="str">
        <f ca="1"/>
        <v>New</v>
      </c>
      <c r="I167">
        <f ca="1"/>
        <v>0</v>
      </c>
      <c r="J167">
        <f ca="1"/>
        <v>0</v>
      </c>
      <c r="K167">
        <f ca="1"/>
        <v>5.5</v>
      </c>
      <c r="L167">
        <f ca="1"/>
        <v>0</v>
      </c>
      <c r="M167">
        <f ca="1"/>
        <v>5.5</v>
      </c>
      <c r="N167" s="3">
        <f ca="1"/>
        <v>45957.520833333343</v>
      </c>
      <c r="O167" t="b">
        <f ca="1"/>
        <v>0</v>
      </c>
      <c r="P167" cm="1">
        <f t="array" aca="1" ref="P167" ca="1">SUMPRODUCT(--('upcoming sprint dates'!B:B &lt;= N167), --('upcoming sprint dates'!B:B &gt;= TODAY()))</f>
        <v>24</v>
      </c>
      <c r="Q167">
        <f ca="1">SUM($J$2:J167)</f>
        <v>247</v>
      </c>
    </row>
    <row r="168" spans="1:17" x14ac:dyDescent="0.2">
      <c r="A168">
        <f ca="1"/>
        <v>48704</v>
      </c>
      <c r="B168" t="str">
        <f ca="1"/>
        <v xml:space="preserve">EA 74488 / 61094 - SR-445 fm Golden View to Egyptian 3R </v>
      </c>
      <c r="C168" t="str">
        <f ca="1"/>
        <v>Actively Working</v>
      </c>
      <c r="D168" t="str">
        <f ca="1"/>
        <v>Post Doc Design</v>
      </c>
      <c r="E168" t="str">
        <f ca="1"/>
        <v>Shaza Elshazli &lt;selshazli@dot.nv.gov&gt;</v>
      </c>
      <c r="F168" t="str">
        <f ca="1"/>
        <v>Signals Lighting and ITS</v>
      </c>
      <c r="G168" t="str">
        <f ca="1"/>
        <v>Bid item review for Change Order</v>
      </c>
      <c r="H168" t="str">
        <f ca="1"/>
        <v>New</v>
      </c>
      <c r="I168">
        <f ca="1"/>
        <v>0</v>
      </c>
      <c r="J168">
        <f ca="1"/>
        <v>2</v>
      </c>
      <c r="K168">
        <f ca="1"/>
        <v>5.5</v>
      </c>
      <c r="L168">
        <f ca="1"/>
        <v>0</v>
      </c>
      <c r="M168">
        <f ca="1"/>
        <v>5.5</v>
      </c>
      <c r="N168" s="3">
        <f ca="1"/>
        <v>45957.520833333343</v>
      </c>
      <c r="O168" t="b">
        <f ca="1"/>
        <v>0</v>
      </c>
      <c r="P168" cm="1">
        <f t="array" aca="1" ref="P168" ca="1">SUMPRODUCT(--('upcoming sprint dates'!B:B &lt;= N168), --('upcoming sprint dates'!B:B &gt;= TODAY()))</f>
        <v>24</v>
      </c>
      <c r="Q168">
        <f ca="1">SUM($J$2:J168)</f>
        <v>249</v>
      </c>
    </row>
    <row r="169" spans="1:17" x14ac:dyDescent="0.2">
      <c r="A169">
        <f ca="1"/>
        <v>48704</v>
      </c>
      <c r="B169" t="str">
        <f ca="1"/>
        <v xml:space="preserve">EA 74488 / 61094 - SR-445 fm Golden View to Egyptian 3R </v>
      </c>
      <c r="C169" t="str">
        <f ca="1"/>
        <v>Actively Working</v>
      </c>
      <c r="D169" t="str">
        <f ca="1"/>
        <v>Post Doc Design</v>
      </c>
      <c r="E169" t="str">
        <f ca="1"/>
        <v>Shaza Elshazli &lt;selshazli@dot.nv.gov&gt;</v>
      </c>
      <c r="F169" t="str">
        <f ca="1"/>
        <v>Signals Lighting and ITS</v>
      </c>
      <c r="G169" t="str">
        <f ca="1"/>
        <v>DRAFT Change Order</v>
      </c>
      <c r="H169" t="str">
        <f ca="1"/>
        <v>New</v>
      </c>
      <c r="I169">
        <f ca="1"/>
        <v>0</v>
      </c>
      <c r="J169">
        <f ca="1"/>
        <v>1</v>
      </c>
      <c r="K169">
        <f ca="1"/>
        <v>5.5</v>
      </c>
      <c r="L169">
        <f ca="1"/>
        <v>0</v>
      </c>
      <c r="M169">
        <f ca="1"/>
        <v>5.5</v>
      </c>
      <c r="N169" s="3">
        <f ca="1"/>
        <v>45957.520833333343</v>
      </c>
      <c r="O169" t="b">
        <f ca="1"/>
        <v>0</v>
      </c>
      <c r="P169" cm="1">
        <f t="array" aca="1" ref="P169" ca="1">SUMPRODUCT(--('upcoming sprint dates'!B:B &lt;= N169), --('upcoming sprint dates'!B:B &gt;= TODAY()))</f>
        <v>24</v>
      </c>
      <c r="Q169">
        <f ca="1">SUM($J$2:J169)</f>
        <v>250</v>
      </c>
    </row>
    <row r="170" spans="1:17" x14ac:dyDescent="0.2">
      <c r="A170">
        <f ca="1"/>
        <v>48704</v>
      </c>
      <c r="B170" t="str">
        <f ca="1"/>
        <v xml:space="preserve">EA 74488 / 61094 - SR-445 fm Golden View to Egyptian 3R </v>
      </c>
      <c r="C170" t="str">
        <f ca="1"/>
        <v>Actively Working</v>
      </c>
      <c r="D170" t="str">
        <f ca="1"/>
        <v>Post Doc Design</v>
      </c>
      <c r="E170" t="str">
        <f ca="1"/>
        <v>Shaza Elshazli &lt;selshazli@dot.nv.gov&gt;</v>
      </c>
      <c r="F170" t="str">
        <f ca="1"/>
        <v>Signals Lighting and ITS</v>
      </c>
      <c r="G170" t="str">
        <f ca="1"/>
        <v>Finalize Change Order</v>
      </c>
      <c r="H170" t="str">
        <f ca="1"/>
        <v>New</v>
      </c>
      <c r="I170">
        <f ca="1"/>
        <v>0</v>
      </c>
      <c r="J170">
        <f ca="1"/>
        <v>2</v>
      </c>
      <c r="K170">
        <f ca="1"/>
        <v>5.5</v>
      </c>
      <c r="L170">
        <f ca="1"/>
        <v>0</v>
      </c>
      <c r="M170">
        <f ca="1"/>
        <v>5.5</v>
      </c>
      <c r="N170" s="3">
        <f ca="1"/>
        <v>45957.520833333343</v>
      </c>
      <c r="O170" t="b">
        <f ca="1"/>
        <v>0</v>
      </c>
      <c r="P170" cm="1">
        <f t="array" aca="1" ref="P170" ca="1">SUMPRODUCT(--('upcoming sprint dates'!B:B &lt;= N170), --('upcoming sprint dates'!B:B &gt;= TODAY()))</f>
        <v>24</v>
      </c>
      <c r="Q170">
        <f ca="1">SUM($J$2:J170)</f>
        <v>252</v>
      </c>
    </row>
    <row r="171" spans="1:17" x14ac:dyDescent="0.2">
      <c r="A171">
        <f ca="1"/>
        <v>48704</v>
      </c>
      <c r="B171" t="str">
        <f ca="1"/>
        <v xml:space="preserve">EA 74488 / 61094 - SR-445 fm Golden View to Egyptian 3R </v>
      </c>
      <c r="C171" t="str">
        <f ca="1"/>
        <v>Actively Working</v>
      </c>
      <c r="D171" t="str">
        <f ca="1"/>
        <v>QAQC Design</v>
      </c>
      <c r="E171" t="str">
        <f ca="1"/>
        <v>Shaza Elshazli &lt;selshazli@dot.nv.gov&gt;</v>
      </c>
      <c r="F171" t="str">
        <f ca="1"/>
        <v>Signals Lighting and ITS</v>
      </c>
      <c r="G171" t="str">
        <f ca="1"/>
        <v>ITS Address Review Internal Comments</v>
      </c>
      <c r="H171" t="str">
        <f ca="1"/>
        <v>New</v>
      </c>
      <c r="I171">
        <f ca="1"/>
        <v>0</v>
      </c>
      <c r="J171">
        <f ca="1"/>
        <v>4</v>
      </c>
      <c r="K171">
        <f ca="1"/>
        <v>25</v>
      </c>
      <c r="L171">
        <f ca="1"/>
        <v>0</v>
      </c>
      <c r="M171">
        <f ca="1"/>
        <v>25</v>
      </c>
      <c r="N171" s="3">
        <f ca="1"/>
        <v>45866.520833333343</v>
      </c>
      <c r="O171" t="b">
        <f ca="1"/>
        <v>0</v>
      </c>
      <c r="P171" cm="1">
        <f t="array" aca="1" ref="P171" ca="1">SUMPRODUCT(--('upcoming sprint dates'!B:B &lt;= N171), --('upcoming sprint dates'!B:B &gt;= TODAY()))</f>
        <v>24</v>
      </c>
      <c r="Q171">
        <f ca="1">SUM($J$2:J171)</f>
        <v>256</v>
      </c>
    </row>
    <row r="172" spans="1:17" x14ac:dyDescent="0.2">
      <c r="A172">
        <f ca="1"/>
        <v>48704</v>
      </c>
      <c r="B172" t="str">
        <f ca="1"/>
        <v xml:space="preserve">EA 74488 / 61094 - SR-445 fm Golden View to Egyptian 3R </v>
      </c>
      <c r="C172" t="str">
        <f ca="1"/>
        <v>Actively Working</v>
      </c>
      <c r="D172" t="str">
        <f ca="1"/>
        <v>QAQC Design</v>
      </c>
      <c r="E172" t="str">
        <f ca="1"/>
        <v>Shaza Elshazli &lt;selshazli@dot.nv.gov&gt;</v>
      </c>
      <c r="F172" t="str">
        <f ca="1"/>
        <v>Signals Lighting and ITS</v>
      </c>
      <c r="G172" t="str">
        <f ca="1"/>
        <v>ITS Address Review Shared Comments</v>
      </c>
      <c r="H172" t="str">
        <f ca="1"/>
        <v>New</v>
      </c>
      <c r="I172">
        <f ca="1"/>
        <v>0</v>
      </c>
      <c r="J172">
        <f ca="1"/>
        <v>2</v>
      </c>
      <c r="K172">
        <f ca="1"/>
        <v>25</v>
      </c>
      <c r="L172">
        <f ca="1"/>
        <v>0</v>
      </c>
      <c r="M172">
        <f ca="1"/>
        <v>25</v>
      </c>
      <c r="N172" s="3">
        <f ca="1"/>
        <v>45866.520833333343</v>
      </c>
      <c r="O172" t="b">
        <f ca="1"/>
        <v>0</v>
      </c>
      <c r="P172" cm="1">
        <f t="array" aca="1" ref="P172" ca="1">SUMPRODUCT(--('upcoming sprint dates'!B:B &lt;= N172), --('upcoming sprint dates'!B:B &gt;= TODAY()))</f>
        <v>24</v>
      </c>
      <c r="Q172">
        <f ca="1">SUM($J$2:J172)</f>
        <v>258</v>
      </c>
    </row>
    <row r="173" spans="1:17" x14ac:dyDescent="0.2">
      <c r="A173">
        <f ca="1"/>
        <v>48704</v>
      </c>
      <c r="B173" t="str">
        <f ca="1"/>
        <v xml:space="preserve">EA 74488 / 61094 - SR-445 fm Golden View to Egyptian 3R </v>
      </c>
      <c r="C173" t="str">
        <f ca="1"/>
        <v>Actively Working</v>
      </c>
      <c r="D173" t="str">
        <f ca="1"/>
        <v>QAQC Design</v>
      </c>
      <c r="E173" t="str">
        <f ca="1"/>
        <v>Shaza Elshazli &lt;selshazli@dot.nv.gov&gt;</v>
      </c>
      <c r="F173" t="str">
        <f ca="1"/>
        <v>Signals Lighting and ITS</v>
      </c>
      <c r="G173" t="str">
        <f ca="1"/>
        <v>Lighting Address Internal Review Comments</v>
      </c>
      <c r="H173" t="str">
        <f ca="1"/>
        <v>New</v>
      </c>
      <c r="I173">
        <f ca="1"/>
        <v>0</v>
      </c>
      <c r="J173">
        <f ca="1"/>
        <v>4</v>
      </c>
      <c r="K173">
        <f ca="1"/>
        <v>25</v>
      </c>
      <c r="L173">
        <f ca="1"/>
        <v>0</v>
      </c>
      <c r="M173">
        <f ca="1"/>
        <v>25</v>
      </c>
      <c r="N173" s="3">
        <f ca="1"/>
        <v>45866.520833333343</v>
      </c>
      <c r="O173" t="b">
        <f ca="1"/>
        <v>0</v>
      </c>
      <c r="P173" cm="1">
        <f t="array" aca="1" ref="P173" ca="1">SUMPRODUCT(--('upcoming sprint dates'!B:B &lt;= N173), --('upcoming sprint dates'!B:B &gt;= TODAY()))</f>
        <v>24</v>
      </c>
      <c r="Q173">
        <f ca="1">SUM($J$2:J173)</f>
        <v>262</v>
      </c>
    </row>
    <row r="174" spans="1:17" x14ac:dyDescent="0.2">
      <c r="A174">
        <f ca="1"/>
        <v>48704</v>
      </c>
      <c r="B174" t="str">
        <f ca="1"/>
        <v xml:space="preserve">EA 74488 / 61094 - SR-445 fm Golden View to Egyptian 3R </v>
      </c>
      <c r="C174" t="str">
        <f ca="1"/>
        <v>Actively Working</v>
      </c>
      <c r="D174" t="str">
        <f ca="1"/>
        <v>QAQC Design</v>
      </c>
      <c r="E174" t="str">
        <f ca="1"/>
        <v>Shaza Elshazli &lt;selshazli@dot.nv.gov&gt;</v>
      </c>
      <c r="F174" t="str">
        <f ca="1"/>
        <v>Signals Lighting and ITS</v>
      </c>
      <c r="G174" t="str">
        <f ca="1"/>
        <v>Lighting Address Shared Review Comments</v>
      </c>
      <c r="H174" t="str">
        <f ca="1"/>
        <v>New</v>
      </c>
      <c r="I174">
        <f ca="1"/>
        <v>0</v>
      </c>
      <c r="J174">
        <f ca="1"/>
        <v>2</v>
      </c>
      <c r="K174">
        <f ca="1"/>
        <v>25</v>
      </c>
      <c r="L174">
        <f ca="1"/>
        <v>0</v>
      </c>
      <c r="M174">
        <f ca="1"/>
        <v>25</v>
      </c>
      <c r="N174" s="3">
        <f ca="1"/>
        <v>45866.520833333343</v>
      </c>
      <c r="O174" t="b">
        <f ca="1"/>
        <v>0</v>
      </c>
      <c r="P174" cm="1">
        <f t="array" aca="1" ref="P174" ca="1">SUMPRODUCT(--('upcoming sprint dates'!B:B &lt;= N174), --('upcoming sprint dates'!B:B &gt;= TODAY()))</f>
        <v>24</v>
      </c>
      <c r="Q174">
        <f ca="1">SUM($J$2:J174)</f>
        <v>264</v>
      </c>
    </row>
    <row r="175" spans="1:17" x14ac:dyDescent="0.2">
      <c r="A175">
        <f ca="1"/>
        <v>48704</v>
      </c>
      <c r="B175" t="str">
        <f ca="1"/>
        <v xml:space="preserve">EA 74488 / 61094 - SR-445 fm Golden View to Egyptian 3R </v>
      </c>
      <c r="C175" t="str">
        <f ca="1"/>
        <v>Actively Working</v>
      </c>
      <c r="D175" t="str">
        <f ca="1"/>
        <v>QAQC Design</v>
      </c>
      <c r="E175" t="str">
        <f ca="1"/>
        <v>Shaza Elshazli &lt;selshazli@dot.nv.gov&gt;</v>
      </c>
      <c r="F175" t="str">
        <f ca="1"/>
        <v>Signals Lighting and ITS</v>
      </c>
      <c r="G175" t="str">
        <f ca="1"/>
        <v>LTG - Headframe Assemblies</v>
      </c>
      <c r="H175" t="str">
        <f ca="1"/>
        <v>New</v>
      </c>
      <c r="I175">
        <f ca="1"/>
        <v>0</v>
      </c>
      <c r="J175">
        <f ca="1"/>
        <v>0</v>
      </c>
      <c r="K175">
        <f ca="1"/>
        <v>25</v>
      </c>
      <c r="L175">
        <f ca="1"/>
        <v>0</v>
      </c>
      <c r="M175">
        <f ca="1"/>
        <v>25</v>
      </c>
      <c r="N175" s="3">
        <f ca="1"/>
        <v>45866.520833333343</v>
      </c>
      <c r="O175" t="b">
        <f ca="1"/>
        <v>0</v>
      </c>
      <c r="P175" cm="1">
        <f t="array" aca="1" ref="P175" ca="1">SUMPRODUCT(--('upcoming sprint dates'!B:B &lt;= N175), --('upcoming sprint dates'!B:B &gt;= TODAY()))</f>
        <v>24</v>
      </c>
      <c r="Q175">
        <f ca="1">SUM($J$2:J175)</f>
        <v>264</v>
      </c>
    </row>
    <row r="176" spans="1:17" x14ac:dyDescent="0.2">
      <c r="A176">
        <f ca="1"/>
        <v>48704</v>
      </c>
      <c r="B176" t="str">
        <f ca="1"/>
        <v xml:space="preserve">EA 74488 / 61094 - SR-445 fm Golden View to Egyptian 3R </v>
      </c>
      <c r="C176" t="str">
        <f ca="1"/>
        <v>Actively Working</v>
      </c>
      <c r="D176" t="str">
        <f ca="1"/>
        <v>QAQC Design</v>
      </c>
      <c r="E176" t="str">
        <f ca="1"/>
        <v>Shaza Elshazli &lt;selshazli@dot.nv.gov&gt;</v>
      </c>
      <c r="F176" t="str">
        <f ca="1"/>
        <v>Signals Lighting and ITS</v>
      </c>
      <c r="G176" t="str">
        <f ca="1"/>
        <v>Signal Address Internal Review Comments</v>
      </c>
      <c r="H176" t="str">
        <f ca="1"/>
        <v>New</v>
      </c>
      <c r="I176">
        <f ca="1"/>
        <v>0</v>
      </c>
      <c r="J176">
        <f ca="1"/>
        <v>4</v>
      </c>
      <c r="K176">
        <f ca="1"/>
        <v>25</v>
      </c>
      <c r="L176">
        <f ca="1"/>
        <v>0</v>
      </c>
      <c r="M176">
        <f ca="1"/>
        <v>25</v>
      </c>
      <c r="N176" s="3">
        <f ca="1"/>
        <v>45866.520833333343</v>
      </c>
      <c r="O176" t="b">
        <f ca="1"/>
        <v>0</v>
      </c>
      <c r="P176" cm="1">
        <f t="array" aca="1" ref="P176" ca="1">SUMPRODUCT(--('upcoming sprint dates'!B:B &lt;= N176), --('upcoming sprint dates'!B:B &gt;= TODAY()))</f>
        <v>24</v>
      </c>
      <c r="Q176">
        <f ca="1">SUM($J$2:J176)</f>
        <v>268</v>
      </c>
    </row>
    <row r="177" spans="1:17" x14ac:dyDescent="0.2">
      <c r="A177">
        <f ca="1"/>
        <v>48704</v>
      </c>
      <c r="B177" t="str">
        <f ca="1"/>
        <v xml:space="preserve">EA 74488 / 61094 - SR-445 fm Golden View to Egyptian 3R </v>
      </c>
      <c r="C177" t="str">
        <f ca="1"/>
        <v>Actively Working</v>
      </c>
      <c r="D177" t="str">
        <f ca="1"/>
        <v>QAQC Design</v>
      </c>
      <c r="E177" t="str">
        <f ca="1"/>
        <v>Shaza Elshazli &lt;selshazli@dot.nv.gov&gt;</v>
      </c>
      <c r="F177" t="str">
        <f ca="1"/>
        <v>Signals Lighting and ITS</v>
      </c>
      <c r="G177" t="str">
        <f ca="1"/>
        <v>Signal Address Shared Review Comments</v>
      </c>
      <c r="H177" t="str">
        <f ca="1"/>
        <v>New</v>
      </c>
      <c r="I177">
        <f ca="1"/>
        <v>0</v>
      </c>
      <c r="J177">
        <f ca="1"/>
        <v>2</v>
      </c>
      <c r="K177">
        <f ca="1"/>
        <v>25</v>
      </c>
      <c r="L177">
        <f ca="1"/>
        <v>0</v>
      </c>
      <c r="M177">
        <f ca="1"/>
        <v>25</v>
      </c>
      <c r="N177" s="3">
        <f ca="1"/>
        <v>45866.520833333343</v>
      </c>
      <c r="O177" t="b">
        <f ca="1"/>
        <v>0</v>
      </c>
      <c r="P177" cm="1">
        <f t="array" aca="1" ref="P177" ca="1">SUMPRODUCT(--('upcoming sprint dates'!B:B &lt;= N177), --('upcoming sprint dates'!B:B &gt;= TODAY()))</f>
        <v>24</v>
      </c>
      <c r="Q177">
        <f ca="1">SUM($J$2:J177)</f>
        <v>270</v>
      </c>
    </row>
    <row r="178" spans="1:17" x14ac:dyDescent="0.2">
      <c r="A178">
        <f ca="1"/>
        <v>48704</v>
      </c>
      <c r="B178" t="str">
        <f ca="1"/>
        <v xml:space="preserve">EA 74488 / 61094 - SR-445 fm Golden View to Egyptian 3R </v>
      </c>
      <c r="C178" t="str">
        <f ca="1"/>
        <v>Actively Working</v>
      </c>
      <c r="D178" t="str">
        <f ca="1"/>
        <v>QAQC Design</v>
      </c>
      <c r="E178" t="str">
        <f ca="1"/>
        <v>Shaza Elshazli &lt;selshazli@dot.nv.gov&gt;</v>
      </c>
      <c r="F178" t="str">
        <f ca="1"/>
        <v>Signals Lighting and ITS</v>
      </c>
      <c r="G178" t="str">
        <f ca="1"/>
        <v>QA/QC Coordination Efforts</v>
      </c>
      <c r="H178" t="str">
        <f ca="1"/>
        <v>New</v>
      </c>
      <c r="I178">
        <f ca="1"/>
        <v>0</v>
      </c>
      <c r="J178">
        <f ca="1"/>
        <v>0</v>
      </c>
      <c r="K178">
        <f ca="1"/>
        <v>25</v>
      </c>
      <c r="L178">
        <f ca="1"/>
        <v>0</v>
      </c>
      <c r="M178">
        <f ca="1"/>
        <v>25</v>
      </c>
      <c r="N178" s="3">
        <f ca="1"/>
        <v>45866.520833333343</v>
      </c>
      <c r="O178" t="b">
        <f ca="1"/>
        <v>0</v>
      </c>
      <c r="P178" cm="1">
        <f t="array" aca="1" ref="P178" ca="1">SUMPRODUCT(--('upcoming sprint dates'!B:B &lt;= N178), --('upcoming sprint dates'!B:B &gt;= TODAY()))</f>
        <v>24</v>
      </c>
      <c r="Q178">
        <f ca="1">SUM($J$2:J178)</f>
        <v>270</v>
      </c>
    </row>
    <row r="179" spans="1:17" x14ac:dyDescent="0.2">
      <c r="A179">
        <f ca="1"/>
        <v>48704</v>
      </c>
      <c r="B179" t="str">
        <f ca="1"/>
        <v xml:space="preserve">EA 74488 / 61094 - SR-445 fm Golden View to Egyptian 3R </v>
      </c>
      <c r="C179" t="str">
        <f ca="1"/>
        <v>Actively Working</v>
      </c>
      <c r="D179" t="str">
        <f ca="1"/>
        <v>QAQC Design</v>
      </c>
      <c r="E179" t="str">
        <f ca="1"/>
        <v>Shaza Elshazli &lt;selshazli@dot.nv.gov&gt;</v>
      </c>
      <c r="F179" t="str">
        <f ca="1"/>
        <v>Signals Lighting and ITS</v>
      </c>
      <c r="G179" t="str">
        <f ca="1"/>
        <v>SLI Team QAQC Coordination Meeting</v>
      </c>
      <c r="H179" t="str">
        <f ca="1"/>
        <v>New</v>
      </c>
      <c r="I179">
        <f ca="1"/>
        <v>0</v>
      </c>
      <c r="J179">
        <f ca="1"/>
        <v>0</v>
      </c>
      <c r="K179">
        <f ca="1"/>
        <v>25</v>
      </c>
      <c r="L179">
        <f ca="1"/>
        <v>0</v>
      </c>
      <c r="M179">
        <f ca="1"/>
        <v>25</v>
      </c>
      <c r="N179" s="3">
        <f ca="1"/>
        <v>45866.520833333343</v>
      </c>
      <c r="O179" t="b">
        <f ca="1"/>
        <v>0</v>
      </c>
      <c r="P179" cm="1">
        <f t="array" aca="1" ref="P179" ca="1">SUMPRODUCT(--('upcoming sprint dates'!B:B &lt;= N179), --('upcoming sprint dates'!B:B &gt;= TODAY()))</f>
        <v>24</v>
      </c>
      <c r="Q179">
        <f ca="1">SUM($J$2:J179)</f>
        <v>270</v>
      </c>
    </row>
    <row r="180" spans="1:17" x14ac:dyDescent="0.2">
      <c r="A180">
        <f ca="1"/>
        <v>48704</v>
      </c>
      <c r="B180" t="str">
        <f ca="1"/>
        <v xml:space="preserve">EA 74488 / 61094 - SR-445 fm Golden View to Egyptian 3R </v>
      </c>
      <c r="C180" t="str">
        <f ca="1"/>
        <v>Actively Working</v>
      </c>
      <c r="D180" t="str">
        <f ca="1"/>
        <v>QAQC Design</v>
      </c>
      <c r="E180" t="str">
        <f ca="1"/>
        <v>Shaza Elshazli &lt;selshazli@dot.nv.gov&gt;</v>
      </c>
      <c r="F180" t="str">
        <f ca="1"/>
        <v>Signals Lighting and ITS</v>
      </c>
      <c r="G180" t="str">
        <f ca="1"/>
        <v>Confirm QC Comments on PS&amp;E Shared Review (need A/C review)</v>
      </c>
      <c r="H180" t="str">
        <f ca="1"/>
        <v>New</v>
      </c>
      <c r="I180">
        <f ca="1"/>
        <v>0</v>
      </c>
      <c r="J180">
        <f ca="1"/>
        <v>0</v>
      </c>
      <c r="K180">
        <f ca="1"/>
        <v>25</v>
      </c>
      <c r="L180">
        <f ca="1"/>
        <v>0</v>
      </c>
      <c r="M180">
        <f ca="1"/>
        <v>25</v>
      </c>
      <c r="N180" s="3">
        <f ca="1"/>
        <v>45866.520833333343</v>
      </c>
      <c r="O180" t="b">
        <f ca="1"/>
        <v>0</v>
      </c>
      <c r="P180" cm="1">
        <f t="array" aca="1" ref="P180" ca="1">SUMPRODUCT(--('upcoming sprint dates'!B:B &lt;= N180), --('upcoming sprint dates'!B:B &gt;= TODAY()))</f>
        <v>24</v>
      </c>
      <c r="Q180">
        <f ca="1">SUM($J$2:J180)</f>
        <v>270</v>
      </c>
    </row>
    <row r="181" spans="1:17" x14ac:dyDescent="0.2">
      <c r="A181">
        <f ca="1"/>
        <v>48704</v>
      </c>
      <c r="B181" t="str">
        <f ca="1"/>
        <v xml:space="preserve">EA 74488 / 61094 - SR-445 fm Golden View to Egyptian 3R </v>
      </c>
      <c r="C181" t="str">
        <f ca="1"/>
        <v>Actively Working</v>
      </c>
      <c r="D181" t="str">
        <f ca="1"/>
        <v>QAQC Design</v>
      </c>
      <c r="E181" t="str">
        <f ca="1"/>
        <v>Shaza Elshazli &lt;selshazli@dot.nv.gov&gt;</v>
      </c>
      <c r="F181" t="str">
        <f ca="1"/>
        <v>Signals Lighting and ITS</v>
      </c>
      <c r="G181" t="str">
        <f ca="1"/>
        <v>Confirm QC Comments on QA/QC Internal Review</v>
      </c>
      <c r="H181" t="str">
        <f ca="1"/>
        <v>New</v>
      </c>
      <c r="I181">
        <f ca="1"/>
        <v>0</v>
      </c>
      <c r="J181">
        <f ca="1"/>
        <v>0</v>
      </c>
      <c r="K181">
        <f ca="1"/>
        <v>25</v>
      </c>
      <c r="L181">
        <f ca="1"/>
        <v>0</v>
      </c>
      <c r="M181">
        <f ca="1"/>
        <v>25</v>
      </c>
      <c r="N181" s="3">
        <f ca="1"/>
        <v>45866.520833333343</v>
      </c>
      <c r="O181" t="b">
        <f ca="1"/>
        <v>0</v>
      </c>
      <c r="P181" cm="1">
        <f t="array" aca="1" ref="P181" ca="1">SUMPRODUCT(--('upcoming sprint dates'!B:B &lt;= N181), --('upcoming sprint dates'!B:B &gt;= TODAY()))</f>
        <v>24</v>
      </c>
      <c r="Q181">
        <f ca="1">SUM($J$2:J181)</f>
        <v>270</v>
      </c>
    </row>
    <row r="182" spans="1:17" x14ac:dyDescent="0.2">
      <c r="A182">
        <f ca="1"/>
        <v>48704</v>
      </c>
      <c r="B182" t="str">
        <f ca="1"/>
        <v xml:space="preserve">EA 74488 / 61094 - SR-445 fm Golden View to Egyptian 3R </v>
      </c>
      <c r="C182" t="str">
        <f ca="1"/>
        <v>Actively Working</v>
      </c>
      <c r="D182" t="str">
        <f ca="1"/>
        <v>QAQC Design</v>
      </c>
      <c r="E182" t="str">
        <f ca="1"/>
        <v>Shaza Elshazli &lt;selshazli@dot.nv.gov&gt;</v>
      </c>
      <c r="F182" t="str">
        <f ca="1"/>
        <v>Signals Lighting and ITS</v>
      </c>
      <c r="G182" t="str">
        <f ca="1"/>
        <v>Confirm Specs review comments - QAQC Submittal</v>
      </c>
      <c r="H182" t="str">
        <f ca="1"/>
        <v>New</v>
      </c>
      <c r="I182">
        <f ca="1"/>
        <v>0</v>
      </c>
      <c r="J182">
        <f ca="1"/>
        <v>1</v>
      </c>
      <c r="K182">
        <f ca="1"/>
        <v>25</v>
      </c>
      <c r="L182">
        <f ca="1"/>
        <v>0</v>
      </c>
      <c r="M182">
        <f ca="1"/>
        <v>25</v>
      </c>
      <c r="N182" s="3">
        <f ca="1"/>
        <v>45866.520833333343</v>
      </c>
      <c r="O182" t="b">
        <f ca="1"/>
        <v>0</v>
      </c>
      <c r="P182" cm="1">
        <f t="array" aca="1" ref="P182" ca="1">SUMPRODUCT(--('upcoming sprint dates'!B:B &lt;= N182), --('upcoming sprint dates'!B:B &gt;= TODAY()))</f>
        <v>24</v>
      </c>
      <c r="Q182">
        <f ca="1">SUM($J$2:J182)</f>
        <v>271</v>
      </c>
    </row>
    <row r="183" spans="1:17" x14ac:dyDescent="0.2">
      <c r="A183">
        <f ca="1"/>
        <v>48704</v>
      </c>
      <c r="B183" t="str">
        <f ca="1"/>
        <v xml:space="preserve">EA 74488 / 61094 - SR-445 fm Golden View to Egyptian 3R </v>
      </c>
      <c r="C183" t="str">
        <f ca="1"/>
        <v>Actively Working</v>
      </c>
      <c r="D183" t="str">
        <f ca="1"/>
        <v>QAQC Design</v>
      </c>
      <c r="E183" t="str">
        <f ca="1"/>
        <v>Shaza Elshazli &lt;selshazli@dot.nv.gov&gt;</v>
      </c>
      <c r="F183" t="str">
        <f ca="1"/>
        <v>Signals Lighting and ITS</v>
      </c>
      <c r="G183" t="str">
        <f ca="1"/>
        <v>Provide Comments QA/QC Internal Review</v>
      </c>
      <c r="H183" t="str">
        <f ca="1"/>
        <v>New</v>
      </c>
      <c r="I183">
        <f ca="1"/>
        <v>0</v>
      </c>
      <c r="J183">
        <f ca="1"/>
        <v>0</v>
      </c>
      <c r="K183">
        <f ca="1"/>
        <v>25</v>
      </c>
      <c r="L183">
        <f ca="1"/>
        <v>0</v>
      </c>
      <c r="M183">
        <f ca="1"/>
        <v>25</v>
      </c>
      <c r="N183" s="3">
        <f ca="1"/>
        <v>45866.520833333343</v>
      </c>
      <c r="O183" t="b">
        <f ca="1"/>
        <v>0</v>
      </c>
      <c r="P183" cm="1">
        <f t="array" aca="1" ref="P183" ca="1">SUMPRODUCT(--('upcoming sprint dates'!B:B &lt;= N183), --('upcoming sprint dates'!B:B &gt;= TODAY()))</f>
        <v>24</v>
      </c>
      <c r="Q183">
        <f ca="1">SUM($J$2:J183)</f>
        <v>271</v>
      </c>
    </row>
    <row r="184" spans="1:17" x14ac:dyDescent="0.2">
      <c r="A184">
        <f ca="1"/>
        <v>48704</v>
      </c>
      <c r="B184" t="str">
        <f ca="1"/>
        <v xml:space="preserve">EA 74488 / 61094 - SR-445 fm Golden View to Egyptian 3R </v>
      </c>
      <c r="C184" t="str">
        <f ca="1"/>
        <v>Actively Working</v>
      </c>
      <c r="D184" t="str">
        <f ca="1"/>
        <v>QAQC Design</v>
      </c>
      <c r="E184" t="str">
        <f ca="1"/>
        <v>Shaza Elshazli &lt;selshazli@dot.nv.gov&gt;</v>
      </c>
      <c r="F184" t="str">
        <f ca="1"/>
        <v>Signals Lighting and ITS</v>
      </c>
      <c r="G184" t="str">
        <f ca="1"/>
        <v>Provide PS&amp;E Shared Review Comments</v>
      </c>
      <c r="H184" t="str">
        <f ca="1"/>
        <v>New</v>
      </c>
      <c r="I184">
        <f ca="1"/>
        <v>0</v>
      </c>
      <c r="J184">
        <f ca="1"/>
        <v>2</v>
      </c>
      <c r="K184">
        <f ca="1"/>
        <v>25</v>
      </c>
      <c r="L184">
        <f ca="1"/>
        <v>0</v>
      </c>
      <c r="M184">
        <f ca="1"/>
        <v>25</v>
      </c>
      <c r="N184" s="3">
        <f ca="1"/>
        <v>45866.520833333343</v>
      </c>
      <c r="O184" t="b">
        <f ca="1"/>
        <v>0</v>
      </c>
      <c r="P184" cm="1">
        <f t="array" aca="1" ref="P184" ca="1">SUMPRODUCT(--('upcoming sprint dates'!B:B &lt;= N184), --('upcoming sprint dates'!B:B &gt;= TODAY()))</f>
        <v>24</v>
      </c>
      <c r="Q184">
        <f ca="1">SUM($J$2:J184)</f>
        <v>273</v>
      </c>
    </row>
    <row r="185" spans="1:17" x14ac:dyDescent="0.2">
      <c r="A185">
        <f ca="1"/>
        <v>48704</v>
      </c>
      <c r="B185" t="str">
        <f ca="1"/>
        <v xml:space="preserve">EA 74488 / 61094 - SR-445 fm Golden View to Egyptian 3R </v>
      </c>
      <c r="C185" t="str">
        <f ca="1"/>
        <v>Actively Working</v>
      </c>
      <c r="D185" t="str">
        <f ca="1"/>
        <v>QAQC Design</v>
      </c>
      <c r="E185" t="str">
        <f ca="1"/>
        <v>Shaza Elshazli &lt;selshazli@dot.nv.gov&gt;</v>
      </c>
      <c r="F185" t="str">
        <f ca="1"/>
        <v>Signals Lighting and ITS</v>
      </c>
      <c r="G185" t="str">
        <f ca="1"/>
        <v>QA/QC Compile and Submit (Review A/C)</v>
      </c>
      <c r="H185" t="str">
        <f ca="1"/>
        <v>New</v>
      </c>
      <c r="I185">
        <f ca="1"/>
        <v>0</v>
      </c>
      <c r="J185">
        <f ca="1"/>
        <v>2</v>
      </c>
      <c r="K185">
        <f ca="1"/>
        <v>25</v>
      </c>
      <c r="L185">
        <f ca="1"/>
        <v>0</v>
      </c>
      <c r="M185">
        <f ca="1"/>
        <v>25</v>
      </c>
      <c r="N185" s="3">
        <f ca="1"/>
        <v>45866.520833333343</v>
      </c>
      <c r="O185" t="b">
        <f ca="1"/>
        <v>0</v>
      </c>
      <c r="P185" cm="1">
        <f t="array" aca="1" ref="P185" ca="1">SUMPRODUCT(--('upcoming sprint dates'!B:B &lt;= N185), --('upcoming sprint dates'!B:B &gt;= TODAY()))</f>
        <v>24</v>
      </c>
      <c r="Q185">
        <f ca="1">SUM($J$2:J185)</f>
        <v>275</v>
      </c>
    </row>
    <row r="186" spans="1:17" x14ac:dyDescent="0.2">
      <c r="A186">
        <f ca="1"/>
        <v>48704</v>
      </c>
      <c r="B186" t="str">
        <f ca="1"/>
        <v xml:space="preserve">EA 74488 / 61094 - SR-445 fm Golden View to Egyptian 3R </v>
      </c>
      <c r="C186" t="str">
        <f ca="1"/>
        <v>Actively Working</v>
      </c>
      <c r="D186" t="str">
        <f ca="1"/>
        <v>QAQC Design</v>
      </c>
      <c r="E186" t="str">
        <f ca="1"/>
        <v>Shaza Elshazli &lt;selshazli@dot.nv.gov&gt;</v>
      </c>
      <c r="F186" t="str">
        <f ca="1"/>
        <v>Signals Lighting and ITS</v>
      </c>
      <c r="G186" t="str">
        <f ca="1"/>
        <v>QA/QC Estimate</v>
      </c>
      <c r="H186" t="str">
        <f ca="1"/>
        <v>New</v>
      </c>
      <c r="I186">
        <f ca="1"/>
        <v>0</v>
      </c>
      <c r="J186">
        <f ca="1"/>
        <v>1</v>
      </c>
      <c r="K186">
        <f ca="1"/>
        <v>25</v>
      </c>
      <c r="L186">
        <f ca="1"/>
        <v>0</v>
      </c>
      <c r="M186">
        <f ca="1"/>
        <v>25</v>
      </c>
      <c r="N186" s="3">
        <f ca="1"/>
        <v>45866.520833333343</v>
      </c>
      <c r="O186" t="b">
        <f ca="1"/>
        <v>0</v>
      </c>
      <c r="P186" cm="1">
        <f t="array" aca="1" ref="P186" ca="1">SUMPRODUCT(--('upcoming sprint dates'!B:B &lt;= N186), --('upcoming sprint dates'!B:B &gt;= TODAY()))</f>
        <v>24</v>
      </c>
      <c r="Q186">
        <f ca="1">SUM($J$2:J186)</f>
        <v>276</v>
      </c>
    </row>
    <row r="187" spans="1:17" x14ac:dyDescent="0.2">
      <c r="A187">
        <f ca="1"/>
        <v>48704</v>
      </c>
      <c r="B187" t="str">
        <f ca="1"/>
        <v xml:space="preserve">EA 74488 / 61094 - SR-445 fm Golden View to Egyptian 3R </v>
      </c>
      <c r="C187" t="str">
        <f ca="1"/>
        <v>Actively Working</v>
      </c>
      <c r="D187" t="str">
        <f ca="1"/>
        <v>QAQC Design</v>
      </c>
      <c r="E187" t="str">
        <f ca="1"/>
        <v>Shaza Elshazli &lt;selshazli@dot.nv.gov&gt;</v>
      </c>
      <c r="F187" t="str">
        <f ca="1"/>
        <v>Signals Lighting and ITS</v>
      </c>
      <c r="G187" t="str">
        <f ca="1"/>
        <v>QA/QC Structure List</v>
      </c>
      <c r="H187" t="str">
        <f ca="1"/>
        <v>New</v>
      </c>
      <c r="I187">
        <f ca="1"/>
        <v>0</v>
      </c>
      <c r="J187">
        <f ca="1"/>
        <v>1</v>
      </c>
      <c r="K187">
        <f ca="1"/>
        <v>25</v>
      </c>
      <c r="L187">
        <f ca="1"/>
        <v>0</v>
      </c>
      <c r="M187">
        <f ca="1"/>
        <v>25</v>
      </c>
      <c r="N187" s="3">
        <f ca="1"/>
        <v>45866.520833333343</v>
      </c>
      <c r="O187" t="b">
        <f ca="1"/>
        <v>0</v>
      </c>
      <c r="P187" cm="1">
        <f t="array" aca="1" ref="P187" ca="1">SUMPRODUCT(--('upcoming sprint dates'!B:B &lt;= N187), --('upcoming sprint dates'!B:B &gt;= TODAY()))</f>
        <v>24</v>
      </c>
      <c r="Q187">
        <f ca="1">SUM($J$2:J187)</f>
        <v>277</v>
      </c>
    </row>
    <row r="188" spans="1:17" x14ac:dyDescent="0.2">
      <c r="A188">
        <f ca="1"/>
        <v>60078</v>
      </c>
      <c r="B188" t="str">
        <f ca="1"/>
        <v>EA 74486 / 61093 - US-6 PIP - BlueJay</v>
      </c>
      <c r="C188" t="str">
        <f ca="1"/>
        <v>Actively Working</v>
      </c>
      <c r="D188" t="str">
        <f ca="1"/>
        <v>Doc Design</v>
      </c>
      <c r="E188" t="str">
        <f ca="1"/>
        <v>Fernando Torres &lt;ftorres@dot.nv.gov&gt;</v>
      </c>
      <c r="F188" t="str">
        <f ca="1"/>
        <v>Signals Lighting and ITS</v>
      </c>
      <c r="G188" t="str">
        <f ca="1"/>
        <v>Address PS&amp;E  Shared Review ITS Comments</v>
      </c>
      <c r="H188" t="str">
        <f ca="1"/>
        <v>New</v>
      </c>
      <c r="I188">
        <f ca="1"/>
        <v>0</v>
      </c>
      <c r="J188">
        <f ca="1"/>
        <v>0.5</v>
      </c>
      <c r="K188">
        <f ca="1"/>
        <v>7.5</v>
      </c>
      <c r="L188">
        <f ca="1"/>
        <v>1</v>
      </c>
      <c r="M188">
        <f ca="1"/>
        <v>6.5</v>
      </c>
      <c r="N188" s="3">
        <f ca="1"/>
        <v>45881.5625</v>
      </c>
      <c r="O188" t="b">
        <f ca="1"/>
        <v>0</v>
      </c>
      <c r="P188" cm="1">
        <f t="array" aca="1" ref="P188" ca="1">SUMPRODUCT(--('upcoming sprint dates'!B:B &lt;= N188), --('upcoming sprint dates'!B:B &gt;= TODAY()))</f>
        <v>24</v>
      </c>
      <c r="Q188">
        <f ca="1">SUM($J$2:J188)</f>
        <v>277.5</v>
      </c>
    </row>
    <row r="189" spans="1:17" x14ac:dyDescent="0.2">
      <c r="A189">
        <f ca="1"/>
        <v>60078</v>
      </c>
      <c r="B189" t="str">
        <f ca="1"/>
        <v>EA 74486 / 61093 - US-6 PIP - BlueJay</v>
      </c>
      <c r="C189" t="str">
        <f ca="1"/>
        <v>Actively Working</v>
      </c>
      <c r="D189" t="str">
        <f ca="1"/>
        <v>Doc Design</v>
      </c>
      <c r="E189" t="str">
        <f ca="1"/>
        <v>Fernando Torres &lt;ftorres@dot.nv.gov&gt;</v>
      </c>
      <c r="F189" t="str">
        <f ca="1"/>
        <v>Signals Lighting and ITS</v>
      </c>
      <c r="G189" t="str">
        <f ca="1"/>
        <v>Address PS&amp;E  Shared Review Lighting Comments</v>
      </c>
      <c r="H189" t="str">
        <f ca="1"/>
        <v>New</v>
      </c>
      <c r="I189">
        <f ca="1"/>
        <v>0</v>
      </c>
      <c r="J189">
        <f ca="1"/>
        <v>0.5</v>
      </c>
      <c r="K189">
        <f ca="1"/>
        <v>7.5</v>
      </c>
      <c r="L189">
        <f ca="1"/>
        <v>1</v>
      </c>
      <c r="M189">
        <f ca="1"/>
        <v>6.5</v>
      </c>
      <c r="N189" s="3">
        <f ca="1"/>
        <v>45881.5625</v>
      </c>
      <c r="O189" t="b">
        <f ca="1"/>
        <v>0</v>
      </c>
      <c r="P189" cm="1">
        <f t="array" aca="1" ref="P189" ca="1">SUMPRODUCT(--('upcoming sprint dates'!B:B &lt;= N189), --('upcoming sprint dates'!B:B &gt;= TODAY()))</f>
        <v>24</v>
      </c>
      <c r="Q189">
        <f ca="1">SUM($J$2:J189)</f>
        <v>278</v>
      </c>
    </row>
    <row r="190" spans="1:17" x14ac:dyDescent="0.2">
      <c r="A190">
        <f ca="1"/>
        <v>60078</v>
      </c>
      <c r="B190" t="str">
        <f ca="1"/>
        <v>EA 74486 / 61093 - US-6 PIP - BlueJay</v>
      </c>
      <c r="C190" t="str">
        <f ca="1"/>
        <v>Actively Working</v>
      </c>
      <c r="D190" t="str">
        <f ca="1"/>
        <v>Doc Design</v>
      </c>
      <c r="E190" t="str">
        <f ca="1"/>
        <v>Fernando Torres &lt;ftorres@dot.nv.gov&gt;</v>
      </c>
      <c r="F190" t="str">
        <f ca="1"/>
        <v>Signals Lighting and ITS</v>
      </c>
      <c r="G190" t="str">
        <f ca="1"/>
        <v>Confirm Specs review comments - QAQC Submittal</v>
      </c>
      <c r="H190" t="str">
        <f ca="1"/>
        <v>New</v>
      </c>
      <c r="I190">
        <f ca="1"/>
        <v>0</v>
      </c>
      <c r="J190">
        <f ca="1"/>
        <v>0.5</v>
      </c>
      <c r="K190">
        <f ca="1"/>
        <v>7.5</v>
      </c>
      <c r="L190">
        <f ca="1"/>
        <v>1</v>
      </c>
      <c r="M190">
        <f ca="1"/>
        <v>6.5</v>
      </c>
      <c r="N190" s="3">
        <f ca="1"/>
        <v>45881.5625</v>
      </c>
      <c r="O190" t="b">
        <f ca="1"/>
        <v>0</v>
      </c>
      <c r="P190" cm="1">
        <f t="array" aca="1" ref="P190" ca="1">SUMPRODUCT(--('upcoming sprint dates'!B:B &lt;= N190), --('upcoming sprint dates'!B:B &gt;= TODAY()))</f>
        <v>24</v>
      </c>
      <c r="Q190">
        <f ca="1">SUM($J$2:J190)</f>
        <v>278.5</v>
      </c>
    </row>
    <row r="191" spans="1:17" x14ac:dyDescent="0.2">
      <c r="A191">
        <f ca="1"/>
        <v>60078</v>
      </c>
      <c r="B191" t="str">
        <f ca="1"/>
        <v>EA 74486 / 61093 - US-6 PIP - BlueJay</v>
      </c>
      <c r="C191" t="str">
        <f ca="1"/>
        <v>Actively Working</v>
      </c>
      <c r="D191" t="str">
        <f ca="1"/>
        <v>Doc Design</v>
      </c>
      <c r="E191" t="str">
        <f ca="1"/>
        <v>Fernando Torres &lt;ftorres@dot.nv.gov&gt;</v>
      </c>
      <c r="F191" t="str">
        <f ca="1"/>
        <v>Signals Lighting and ITS</v>
      </c>
      <c r="G191" t="str">
        <f ca="1"/>
        <v>DOC Compile and Submit</v>
      </c>
      <c r="H191" t="str">
        <f ca="1"/>
        <v>New</v>
      </c>
      <c r="I191">
        <f ca="1"/>
        <v>0</v>
      </c>
      <c r="J191">
        <f ca="1"/>
        <v>1</v>
      </c>
      <c r="K191">
        <f ca="1"/>
        <v>7.5</v>
      </c>
      <c r="L191">
        <f ca="1"/>
        <v>1</v>
      </c>
      <c r="M191">
        <f ca="1"/>
        <v>6.5</v>
      </c>
      <c r="N191" s="3">
        <f ca="1"/>
        <v>45881.5625</v>
      </c>
      <c r="O191" t="b">
        <f ca="1"/>
        <v>0</v>
      </c>
      <c r="P191" cm="1">
        <f t="array" aca="1" ref="P191" ca="1">SUMPRODUCT(--('upcoming sprint dates'!B:B &lt;= N191), --('upcoming sprint dates'!B:B &gt;= TODAY()))</f>
        <v>24</v>
      </c>
      <c r="Q191">
        <f ca="1">SUM($J$2:J191)</f>
        <v>279.5</v>
      </c>
    </row>
    <row r="192" spans="1:17" x14ac:dyDescent="0.2">
      <c r="A192">
        <f ca="1"/>
        <v>60078</v>
      </c>
      <c r="B192" t="str">
        <f ca="1"/>
        <v>EA 74486 / 61093 - US-6 PIP - BlueJay</v>
      </c>
      <c r="C192" t="str">
        <f ca="1"/>
        <v>Actively Working</v>
      </c>
      <c r="D192" t="str">
        <f ca="1"/>
        <v>Doc Design</v>
      </c>
      <c r="E192" t="str">
        <f ca="1"/>
        <v>Fernando Torres &lt;ftorres@dot.nv.gov&gt;</v>
      </c>
      <c r="F192" t="str">
        <f ca="1"/>
        <v>Signals Lighting and ITS</v>
      </c>
      <c r="G192" t="str">
        <f ca="1"/>
        <v>ITS Devices Added to Spreadsheet</v>
      </c>
      <c r="H192" t="str">
        <f ca="1"/>
        <v>New</v>
      </c>
      <c r="I192">
        <f ca="1"/>
        <v>0</v>
      </c>
      <c r="J192">
        <f ca="1"/>
        <v>0.5</v>
      </c>
      <c r="K192">
        <f ca="1"/>
        <v>7.5</v>
      </c>
      <c r="L192">
        <f ca="1"/>
        <v>1</v>
      </c>
      <c r="M192">
        <f ca="1"/>
        <v>6.5</v>
      </c>
      <c r="N192" s="3">
        <f ca="1"/>
        <v>45881.5625</v>
      </c>
      <c r="O192" t="b">
        <f ca="1"/>
        <v>0</v>
      </c>
      <c r="P192" cm="1">
        <f t="array" aca="1" ref="P192" ca="1">SUMPRODUCT(--('upcoming sprint dates'!B:B &lt;= N192), --('upcoming sprint dates'!B:B &gt;= TODAY()))</f>
        <v>24</v>
      </c>
      <c r="Q192">
        <f ca="1">SUM($J$2:J192)</f>
        <v>280</v>
      </c>
    </row>
    <row r="193" spans="1:17" x14ac:dyDescent="0.2">
      <c r="A193">
        <f ca="1"/>
        <v>60078</v>
      </c>
      <c r="B193" t="str">
        <f ca="1"/>
        <v>EA 74486 / 61093 - US-6 PIP - BlueJay</v>
      </c>
      <c r="C193" t="str">
        <f ca="1"/>
        <v>Actively Working</v>
      </c>
      <c r="D193" t="str">
        <f ca="1"/>
        <v>Doc Design</v>
      </c>
      <c r="E193" t="str">
        <f ca="1"/>
        <v>Fernando Torres &lt;ftorres@dot.nv.gov&gt;</v>
      </c>
      <c r="F193" t="str">
        <f ca="1"/>
        <v>Signals Lighting and ITS</v>
      </c>
      <c r="G193" t="str">
        <f ca="1"/>
        <v>Plot &amp; Submit to Roadway</v>
      </c>
      <c r="H193" t="str">
        <f ca="1"/>
        <v>New</v>
      </c>
      <c r="I193">
        <f ca="1"/>
        <v>0</v>
      </c>
      <c r="J193">
        <f ca="1"/>
        <v>1</v>
      </c>
      <c r="K193">
        <f ca="1"/>
        <v>7.5</v>
      </c>
      <c r="L193">
        <f ca="1"/>
        <v>1</v>
      </c>
      <c r="M193">
        <f ca="1"/>
        <v>6.5</v>
      </c>
      <c r="N193" s="3">
        <f ca="1"/>
        <v>45881.5625</v>
      </c>
      <c r="O193" t="b">
        <f ca="1"/>
        <v>0</v>
      </c>
      <c r="P193" cm="1">
        <f t="array" aca="1" ref="P193" ca="1">SUMPRODUCT(--('upcoming sprint dates'!B:B &lt;= N193), --('upcoming sprint dates'!B:B &gt;= TODAY()))</f>
        <v>24</v>
      </c>
      <c r="Q193">
        <f ca="1">SUM($J$2:J193)</f>
        <v>281</v>
      </c>
    </row>
    <row r="194" spans="1:17" x14ac:dyDescent="0.2">
      <c r="A194">
        <f ca="1"/>
        <v>60078</v>
      </c>
      <c r="B194" t="str">
        <f ca="1"/>
        <v>EA 74486 / 61093 - US-6 PIP - BlueJay</v>
      </c>
      <c r="C194" t="str">
        <f ca="1"/>
        <v>Actively Working</v>
      </c>
      <c r="D194" t="str">
        <f ca="1"/>
        <v>Doc Design</v>
      </c>
      <c r="E194" t="str">
        <f ca="1"/>
        <v>Fernando Torres &lt;ftorres@dot.nv.gov&gt;</v>
      </c>
      <c r="F194" t="str">
        <f ca="1"/>
        <v>Signals Lighting and ITS</v>
      </c>
      <c r="G194" t="str">
        <f ca="1"/>
        <v>Project Closeout</v>
      </c>
      <c r="H194" t="str">
        <f ca="1"/>
        <v>New</v>
      </c>
      <c r="I194">
        <f ca="1"/>
        <v>0</v>
      </c>
      <c r="J194">
        <f ca="1"/>
        <v>1</v>
      </c>
      <c r="K194">
        <f ca="1"/>
        <v>7.5</v>
      </c>
      <c r="L194">
        <f ca="1"/>
        <v>1</v>
      </c>
      <c r="M194">
        <f ca="1"/>
        <v>6.5</v>
      </c>
      <c r="N194" s="3">
        <f ca="1"/>
        <v>45881.5625</v>
      </c>
      <c r="O194" t="b">
        <f ca="1"/>
        <v>0</v>
      </c>
      <c r="P194" cm="1">
        <f t="array" aca="1" ref="P194" ca="1">SUMPRODUCT(--('upcoming sprint dates'!B:B &lt;= N194), --('upcoming sprint dates'!B:B &gt;= TODAY()))</f>
        <v>24</v>
      </c>
      <c r="Q194">
        <f ca="1">SUM($J$2:J194)</f>
        <v>282</v>
      </c>
    </row>
    <row r="195" spans="1:17" x14ac:dyDescent="0.2">
      <c r="A195">
        <f ca="1"/>
        <v>60078</v>
      </c>
      <c r="B195" t="str">
        <f ca="1"/>
        <v>EA 74486 / 61093 - US-6 PIP - BlueJay</v>
      </c>
      <c r="C195" t="str">
        <f ca="1"/>
        <v>Actively Working</v>
      </c>
      <c r="D195" t="str">
        <f ca="1"/>
        <v>Doc Design</v>
      </c>
      <c r="E195" t="str">
        <f ca="1"/>
        <v>Fernando Torres &lt;ftorres@dot.nv.gov&gt;</v>
      </c>
      <c r="F195" t="str">
        <f ca="1"/>
        <v>Signals Lighting and ITS</v>
      </c>
      <c r="G195" t="str">
        <f ca="1"/>
        <v>Review DOC Special Provisions</v>
      </c>
      <c r="H195" t="str">
        <f ca="1"/>
        <v>New</v>
      </c>
      <c r="I195">
        <f ca="1"/>
        <v>0</v>
      </c>
      <c r="J195">
        <f ca="1"/>
        <v>0.5</v>
      </c>
      <c r="K195">
        <f ca="1"/>
        <v>7.5</v>
      </c>
      <c r="L195">
        <f ca="1"/>
        <v>1</v>
      </c>
      <c r="M195">
        <f ca="1"/>
        <v>6.5</v>
      </c>
      <c r="N195" s="3">
        <f ca="1"/>
        <v>45881.5625</v>
      </c>
      <c r="O195" t="b">
        <f ca="1"/>
        <v>0</v>
      </c>
      <c r="P195" cm="1">
        <f t="array" aca="1" ref="P195" ca="1">SUMPRODUCT(--('upcoming sprint dates'!B:B &lt;= N195), --('upcoming sprint dates'!B:B &gt;= TODAY()))</f>
        <v>24</v>
      </c>
      <c r="Q195">
        <f ca="1">SUM($J$2:J195)</f>
        <v>282.5</v>
      </c>
    </row>
    <row r="196" spans="1:17" x14ac:dyDescent="0.2">
      <c r="A196">
        <f ca="1"/>
        <v>60078</v>
      </c>
      <c r="B196" t="str">
        <f ca="1"/>
        <v>EA 74486 / 61093 - US-6 PIP - BlueJay</v>
      </c>
      <c r="C196" t="str">
        <f ca="1"/>
        <v>Actively Working</v>
      </c>
      <c r="D196" t="str">
        <f ca="1"/>
        <v>Doc Design</v>
      </c>
      <c r="E196" t="str">
        <f ca="1"/>
        <v>Fernando Torres &lt;ftorres@dot.nv.gov&gt;</v>
      </c>
      <c r="F196" t="str">
        <f ca="1"/>
        <v>Signals Lighting and ITS</v>
      </c>
      <c r="G196" t="str">
        <f ca="1"/>
        <v>Structure List &amp; Estimate</v>
      </c>
      <c r="H196" t="str">
        <f ca="1"/>
        <v>New</v>
      </c>
      <c r="I196">
        <f ca="1"/>
        <v>0</v>
      </c>
      <c r="J196">
        <f ca="1"/>
        <v>1</v>
      </c>
      <c r="K196">
        <f ca="1"/>
        <v>7.5</v>
      </c>
      <c r="L196">
        <f ca="1"/>
        <v>1</v>
      </c>
      <c r="M196">
        <f ca="1"/>
        <v>6.5</v>
      </c>
      <c r="N196" s="3">
        <f ca="1"/>
        <v>45881.5625</v>
      </c>
      <c r="O196" t="b">
        <f ca="1"/>
        <v>0</v>
      </c>
      <c r="P196" cm="1">
        <f t="array" aca="1" ref="P196" ca="1">SUMPRODUCT(--('upcoming sprint dates'!B:B &lt;= N196), --('upcoming sprint dates'!B:B &gt;= TODAY()))</f>
        <v>24</v>
      </c>
      <c r="Q196">
        <f ca="1">SUM($J$2:J196)</f>
        <v>283.5</v>
      </c>
    </row>
    <row r="197" spans="1:17" x14ac:dyDescent="0.2">
      <c r="A197">
        <f ca="1"/>
        <v>60078</v>
      </c>
      <c r="B197" t="str">
        <f ca="1"/>
        <v>EA 74486 / 61093 - US-6 PIP - BlueJay</v>
      </c>
      <c r="C197" t="str">
        <f ca="1"/>
        <v>Actively Working</v>
      </c>
      <c r="D197" t="str">
        <f ca="1"/>
        <v>Post Doc Design</v>
      </c>
      <c r="E197" t="str">
        <f ca="1"/>
        <v>Fernando Torres &lt;ftorres@dot.nv.gov&gt;</v>
      </c>
      <c r="F197" t="str">
        <f ca="1"/>
        <v>Signals Lighting and ITS</v>
      </c>
      <c r="G197" t="str">
        <f ca="1"/>
        <v>BRAT Report Review</v>
      </c>
      <c r="H197" t="str">
        <f ca="1"/>
        <v>New</v>
      </c>
      <c r="I197">
        <f ca="1"/>
        <v>0</v>
      </c>
      <c r="J197">
        <f ca="1"/>
        <v>0.5</v>
      </c>
      <c r="K197">
        <f ca="1"/>
        <v>0.5</v>
      </c>
      <c r="L197">
        <f ca="1"/>
        <v>0</v>
      </c>
      <c r="M197">
        <f ca="1"/>
        <v>0.5</v>
      </c>
      <c r="N197" s="3">
        <f ca="1"/>
        <v>45881.5625</v>
      </c>
      <c r="O197" t="b">
        <f ca="1"/>
        <v>0</v>
      </c>
      <c r="P197" cm="1">
        <f t="array" aca="1" ref="P197" ca="1">SUMPRODUCT(--('upcoming sprint dates'!B:B &lt;= N197), --('upcoming sprint dates'!B:B &gt;= TODAY()))</f>
        <v>24</v>
      </c>
      <c r="Q197">
        <f ca="1">SUM($J$2:J197)</f>
        <v>284</v>
      </c>
    </row>
    <row r="198" spans="1:17" x14ac:dyDescent="0.2">
      <c r="A198">
        <f ca="1"/>
        <v>60078</v>
      </c>
      <c r="B198" t="str">
        <f ca="1"/>
        <v>EA 74486 / 61093 - US-6 PIP - BlueJay</v>
      </c>
      <c r="C198" t="str">
        <f ca="1"/>
        <v>Actively Working</v>
      </c>
      <c r="D198" t="str">
        <f ca="1"/>
        <v>QAQC Design</v>
      </c>
      <c r="E198" t="str">
        <f ca="1"/>
        <v>Fernando Torres &lt;ftorres@dot.nv.gov&gt;</v>
      </c>
      <c r="F198" t="str">
        <f ca="1"/>
        <v>Signals Lighting and ITS</v>
      </c>
      <c r="G198" t="str">
        <f ca="1"/>
        <v>Confirm QC Comments on Intermediate Shared Review</v>
      </c>
      <c r="H198" t="str">
        <f ca="1"/>
        <v>New</v>
      </c>
      <c r="I198">
        <f ca="1"/>
        <v>0</v>
      </c>
      <c r="J198">
        <f ca="1"/>
        <v>1</v>
      </c>
      <c r="K198">
        <f ca="1"/>
        <v>15</v>
      </c>
      <c r="L198">
        <f ca="1"/>
        <v>5</v>
      </c>
      <c r="M198">
        <f ca="1"/>
        <v>10</v>
      </c>
      <c r="N198" s="3">
        <f ca="1"/>
        <v>45896.520833333343</v>
      </c>
      <c r="O198" t="b">
        <f ca="1"/>
        <v>0</v>
      </c>
      <c r="P198" cm="1">
        <f t="array" aca="1" ref="P198" ca="1">SUMPRODUCT(--('upcoming sprint dates'!B:B &lt;= N198), --('upcoming sprint dates'!B:B &gt;= TODAY()))</f>
        <v>24</v>
      </c>
      <c r="Q198">
        <f ca="1">SUM($J$2:J198)</f>
        <v>285</v>
      </c>
    </row>
    <row r="199" spans="1:17" x14ac:dyDescent="0.2">
      <c r="A199">
        <f ca="1"/>
        <v>60078</v>
      </c>
      <c r="B199" t="str">
        <f ca="1"/>
        <v>EA 74486 / 61093 - US-6 PIP - BlueJay</v>
      </c>
      <c r="C199" t="str">
        <f ca="1"/>
        <v>Actively Working</v>
      </c>
      <c r="D199" t="str">
        <f ca="1"/>
        <v>QAQC Design</v>
      </c>
      <c r="E199" t="str">
        <f ca="1"/>
        <v>Fernando Torres &lt;ftorres@dot.nv.gov&gt;</v>
      </c>
      <c r="F199" t="str">
        <f ca="1"/>
        <v>Signals Lighting and ITS</v>
      </c>
      <c r="G199" t="str">
        <f ca="1"/>
        <v>Provide Intermediate Shared Review Comments</v>
      </c>
      <c r="H199" t="str">
        <f ca="1"/>
        <v>New</v>
      </c>
      <c r="I199">
        <f ca="1"/>
        <v>0</v>
      </c>
      <c r="J199">
        <f ca="1"/>
        <v>1</v>
      </c>
      <c r="K199">
        <f ca="1"/>
        <v>15</v>
      </c>
      <c r="L199">
        <f ca="1"/>
        <v>5</v>
      </c>
      <c r="M199">
        <f ca="1"/>
        <v>10</v>
      </c>
      <c r="N199" s="3">
        <f ca="1"/>
        <v>45896.520833333343</v>
      </c>
      <c r="O199" t="b">
        <f ca="1"/>
        <v>0</v>
      </c>
      <c r="P199" cm="1">
        <f t="array" aca="1" ref="P199" ca="1">SUMPRODUCT(--('upcoming sprint dates'!B:B &lt;= N199), --('upcoming sprint dates'!B:B &gt;= TODAY()))</f>
        <v>24</v>
      </c>
      <c r="Q199">
        <f ca="1">SUM($J$2:J199)</f>
        <v>286</v>
      </c>
    </row>
    <row r="200" spans="1:17" x14ac:dyDescent="0.2">
      <c r="A200">
        <f ca="1"/>
        <v>60078</v>
      </c>
      <c r="B200" t="str">
        <f ca="1"/>
        <v>EA 74486 / 61093 - US-6 PIP - BlueJay</v>
      </c>
      <c r="C200" t="str">
        <f ca="1"/>
        <v>Actively Working</v>
      </c>
      <c r="D200" t="str">
        <f ca="1"/>
        <v>QAQC Design</v>
      </c>
      <c r="E200" t="str">
        <f ca="1"/>
        <v>Fernando Torres &lt;ftorres@dot.nv.gov&gt;</v>
      </c>
      <c r="F200" t="str">
        <f ca="1"/>
        <v>Signals Lighting and ITS</v>
      </c>
      <c r="G200" t="str">
        <f ca="1"/>
        <v>ITS Address Review Shared Comments</v>
      </c>
      <c r="H200" t="str">
        <f ca="1"/>
        <v>New</v>
      </c>
      <c r="I200">
        <f ca="1"/>
        <v>0</v>
      </c>
      <c r="J200">
        <f ca="1"/>
        <v>1</v>
      </c>
      <c r="K200">
        <f ca="1"/>
        <v>15</v>
      </c>
      <c r="L200">
        <f ca="1"/>
        <v>5</v>
      </c>
      <c r="M200">
        <f ca="1"/>
        <v>10</v>
      </c>
      <c r="N200" s="3">
        <f ca="1"/>
        <v>45896.520833333343</v>
      </c>
      <c r="O200" t="b">
        <f ca="1"/>
        <v>0</v>
      </c>
      <c r="P200" cm="1">
        <f t="array" aca="1" ref="P200" ca="1">SUMPRODUCT(--('upcoming sprint dates'!B:B &lt;= N200), --('upcoming sprint dates'!B:B &gt;= TODAY()))</f>
        <v>24</v>
      </c>
      <c r="Q200">
        <f ca="1">SUM($J$2:J200)</f>
        <v>287</v>
      </c>
    </row>
    <row r="201" spans="1:17" x14ac:dyDescent="0.2">
      <c r="A201">
        <f ca="1"/>
        <v>60078</v>
      </c>
      <c r="B201" t="str">
        <f ca="1"/>
        <v>EA 74486 / 61093 - US-6 PIP - BlueJay</v>
      </c>
      <c r="C201" t="str">
        <f ca="1"/>
        <v>Actively Working</v>
      </c>
      <c r="D201" t="str">
        <f ca="1"/>
        <v>QAQC Design</v>
      </c>
      <c r="E201" t="str">
        <f ca="1"/>
        <v>Fernando Torres &lt;ftorres@dot.nv.gov&gt;</v>
      </c>
      <c r="F201" t="str">
        <f ca="1"/>
        <v>Signals Lighting and ITS</v>
      </c>
      <c r="G201" t="str">
        <f ca="1"/>
        <v>Lighting Address Shared Review Comments</v>
      </c>
      <c r="H201" t="str">
        <f ca="1"/>
        <v>New</v>
      </c>
      <c r="I201">
        <f ca="1"/>
        <v>0</v>
      </c>
      <c r="J201">
        <f ca="1"/>
        <v>0.5</v>
      </c>
      <c r="K201">
        <f ca="1"/>
        <v>15</v>
      </c>
      <c r="L201">
        <f ca="1"/>
        <v>5</v>
      </c>
      <c r="M201">
        <f ca="1"/>
        <v>10</v>
      </c>
      <c r="N201" s="3">
        <f ca="1"/>
        <v>45896.520833333343</v>
      </c>
      <c r="O201" t="b">
        <f ca="1"/>
        <v>0</v>
      </c>
      <c r="P201" cm="1">
        <f t="array" aca="1" ref="P201" ca="1">SUMPRODUCT(--('upcoming sprint dates'!B:B &lt;= N201), --('upcoming sprint dates'!B:B &gt;= TODAY()))</f>
        <v>24</v>
      </c>
      <c r="Q201">
        <f ca="1">SUM($J$2:J201)</f>
        <v>287.5</v>
      </c>
    </row>
    <row r="202" spans="1:17" x14ac:dyDescent="0.2">
      <c r="A202">
        <f ca="1"/>
        <v>60078</v>
      </c>
      <c r="B202" t="str">
        <f ca="1"/>
        <v>EA 74486 / 61093 - US-6 PIP - BlueJay</v>
      </c>
      <c r="C202" t="str">
        <f ca="1"/>
        <v>Actively Working</v>
      </c>
      <c r="D202" t="str">
        <f ca="1"/>
        <v>QAQC Design</v>
      </c>
      <c r="E202" t="str">
        <f ca="1"/>
        <v>Fernando Torres &lt;ftorres@dot.nv.gov&gt;</v>
      </c>
      <c r="F202" t="str">
        <f ca="1"/>
        <v>Signals Lighting and ITS</v>
      </c>
      <c r="G202" t="str">
        <f ca="1"/>
        <v>QA/QC Coordination Efforts</v>
      </c>
      <c r="H202" t="str">
        <f ca="1"/>
        <v>New</v>
      </c>
      <c r="I202">
        <f ca="1"/>
        <v>0</v>
      </c>
      <c r="J202">
        <f ca="1"/>
        <v>0.5</v>
      </c>
      <c r="K202">
        <f ca="1"/>
        <v>15</v>
      </c>
      <c r="L202">
        <f ca="1"/>
        <v>5</v>
      </c>
      <c r="M202">
        <f ca="1"/>
        <v>10</v>
      </c>
      <c r="N202" s="3">
        <f ca="1"/>
        <v>45896.520833333343</v>
      </c>
      <c r="O202" t="b">
        <f ca="1"/>
        <v>0</v>
      </c>
      <c r="P202" cm="1">
        <f t="array" aca="1" ref="P202" ca="1">SUMPRODUCT(--('upcoming sprint dates'!B:B &lt;= N202), --('upcoming sprint dates'!B:B &gt;= TODAY()))</f>
        <v>24</v>
      </c>
      <c r="Q202">
        <f ca="1">SUM($J$2:J202)</f>
        <v>288</v>
      </c>
    </row>
    <row r="203" spans="1:17" x14ac:dyDescent="0.2">
      <c r="A203">
        <f ca="1"/>
        <v>60078</v>
      </c>
      <c r="B203" t="str">
        <f ca="1"/>
        <v>EA 74486 / 61093 - US-6 PIP - BlueJay</v>
      </c>
      <c r="C203" t="str">
        <f ca="1"/>
        <v>Actively Working</v>
      </c>
      <c r="D203" t="str">
        <f ca="1"/>
        <v>QAQC Design</v>
      </c>
      <c r="E203" t="str">
        <f ca="1"/>
        <v>Fernando Torres &lt;ftorres@dot.nv.gov&gt;</v>
      </c>
      <c r="F203" t="str">
        <f ca="1"/>
        <v>Signals Lighting and ITS</v>
      </c>
      <c r="G203" t="str">
        <f ca="1"/>
        <v>Confirm QC Comments on PS&amp;E Shared Review (need A/C review)</v>
      </c>
      <c r="H203" t="str">
        <f ca="1"/>
        <v>New</v>
      </c>
      <c r="I203">
        <f ca="1"/>
        <v>0</v>
      </c>
      <c r="J203">
        <f ca="1"/>
        <v>0.5</v>
      </c>
      <c r="K203">
        <f ca="1"/>
        <v>15</v>
      </c>
      <c r="L203">
        <f ca="1"/>
        <v>5</v>
      </c>
      <c r="M203">
        <f ca="1"/>
        <v>10</v>
      </c>
      <c r="N203" s="3">
        <f ca="1"/>
        <v>45896.520833333343</v>
      </c>
      <c r="O203" t="b">
        <f ca="1"/>
        <v>0</v>
      </c>
      <c r="P203" cm="1">
        <f t="array" aca="1" ref="P203" ca="1">SUMPRODUCT(--('upcoming sprint dates'!B:B &lt;= N203), --('upcoming sprint dates'!B:B &gt;= TODAY()))</f>
        <v>24</v>
      </c>
      <c r="Q203">
        <f ca="1">SUM($J$2:J203)</f>
        <v>288.5</v>
      </c>
    </row>
    <row r="204" spans="1:17" x14ac:dyDescent="0.2">
      <c r="A204">
        <f ca="1"/>
        <v>60078</v>
      </c>
      <c r="B204" t="str">
        <f ca="1"/>
        <v>EA 74486 / 61093 - US-6 PIP - BlueJay</v>
      </c>
      <c r="C204" t="str">
        <f ca="1"/>
        <v>Actively Working</v>
      </c>
      <c r="D204" t="str">
        <f ca="1"/>
        <v>QAQC Design</v>
      </c>
      <c r="E204" t="str">
        <f ca="1"/>
        <v>Fernando Torres &lt;ftorres@dot.nv.gov&gt;</v>
      </c>
      <c r="F204" t="str">
        <f ca="1"/>
        <v>Signals Lighting and ITS</v>
      </c>
      <c r="G204" t="str">
        <f ca="1"/>
        <v>Confirm Specs review comments - QAQC Submittal</v>
      </c>
      <c r="H204" t="str">
        <f ca="1"/>
        <v>New</v>
      </c>
      <c r="I204">
        <f ca="1"/>
        <v>0</v>
      </c>
      <c r="J204">
        <f ca="1"/>
        <v>0.5</v>
      </c>
      <c r="K204">
        <f ca="1"/>
        <v>15</v>
      </c>
      <c r="L204">
        <f ca="1"/>
        <v>5</v>
      </c>
      <c r="M204">
        <f ca="1"/>
        <v>10</v>
      </c>
      <c r="N204" s="3">
        <f ca="1"/>
        <v>45896.520833333343</v>
      </c>
      <c r="O204" t="b">
        <f ca="1"/>
        <v>0</v>
      </c>
      <c r="P204" cm="1">
        <f t="array" aca="1" ref="P204" ca="1">SUMPRODUCT(--('upcoming sprint dates'!B:B &lt;= N204), --('upcoming sprint dates'!B:B &gt;= TODAY()))</f>
        <v>24</v>
      </c>
      <c r="Q204">
        <f ca="1">SUM($J$2:J204)</f>
        <v>289</v>
      </c>
    </row>
    <row r="205" spans="1:17" x14ac:dyDescent="0.2">
      <c r="A205">
        <f ca="1"/>
        <v>60078</v>
      </c>
      <c r="B205" t="str">
        <f ca="1"/>
        <v>EA 74486 / 61093 - US-6 PIP - BlueJay</v>
      </c>
      <c r="C205" t="str">
        <f ca="1"/>
        <v>Actively Working</v>
      </c>
      <c r="D205" t="str">
        <f ca="1"/>
        <v>QAQC Design</v>
      </c>
      <c r="E205" t="str">
        <f ca="1"/>
        <v>Fernando Torres &lt;ftorres@dot.nv.gov&gt;</v>
      </c>
      <c r="F205" t="str">
        <f ca="1"/>
        <v>Signals Lighting and ITS</v>
      </c>
      <c r="G205" t="str">
        <f ca="1"/>
        <v>Provide PS&amp;E Shared Review Comments</v>
      </c>
      <c r="H205" t="str">
        <f ca="1"/>
        <v>New</v>
      </c>
      <c r="I205">
        <f ca="1"/>
        <v>0</v>
      </c>
      <c r="J205">
        <f ca="1"/>
        <v>2</v>
      </c>
      <c r="K205">
        <f ca="1"/>
        <v>15</v>
      </c>
      <c r="L205">
        <f ca="1"/>
        <v>5</v>
      </c>
      <c r="M205">
        <f ca="1"/>
        <v>10</v>
      </c>
      <c r="N205" s="3">
        <f ca="1"/>
        <v>45896.520833333343</v>
      </c>
      <c r="O205" t="b">
        <f ca="1"/>
        <v>0</v>
      </c>
      <c r="P205" cm="1">
        <f t="array" aca="1" ref="P205" ca="1">SUMPRODUCT(--('upcoming sprint dates'!B:B &lt;= N205), --('upcoming sprint dates'!B:B &gt;= TODAY()))</f>
        <v>24</v>
      </c>
      <c r="Q205">
        <f ca="1">SUM($J$2:J205)</f>
        <v>291</v>
      </c>
    </row>
    <row r="206" spans="1:17" x14ac:dyDescent="0.2">
      <c r="A206">
        <f ca="1"/>
        <v>60078</v>
      </c>
      <c r="B206" t="str">
        <f ca="1"/>
        <v>EA 74486 / 61093 - US-6 PIP - BlueJay</v>
      </c>
      <c r="C206" t="str">
        <f ca="1"/>
        <v>Actively Working</v>
      </c>
      <c r="D206" t="str">
        <f ca="1"/>
        <v>QAQC Design</v>
      </c>
      <c r="E206" t="str">
        <f ca="1"/>
        <v>Fernando Torres &lt;ftorres@dot.nv.gov&gt;</v>
      </c>
      <c r="F206" t="str">
        <f ca="1"/>
        <v>Signals Lighting and ITS</v>
      </c>
      <c r="G206" t="str">
        <f ca="1"/>
        <v>QA/QC Compile and Submit (Review A/C)</v>
      </c>
      <c r="H206" t="str">
        <f ca="1"/>
        <v>New</v>
      </c>
      <c r="I206">
        <f ca="1"/>
        <v>0</v>
      </c>
      <c r="J206">
        <f ca="1"/>
        <v>1</v>
      </c>
      <c r="K206">
        <f ca="1"/>
        <v>15</v>
      </c>
      <c r="L206">
        <f ca="1"/>
        <v>5</v>
      </c>
      <c r="M206">
        <f ca="1"/>
        <v>10</v>
      </c>
      <c r="N206" s="3">
        <f ca="1"/>
        <v>45896.520833333343</v>
      </c>
      <c r="O206" t="b">
        <f ca="1"/>
        <v>0</v>
      </c>
      <c r="P206" cm="1">
        <f t="array" aca="1" ref="P206" ca="1">SUMPRODUCT(--('upcoming sprint dates'!B:B &lt;= N206), --('upcoming sprint dates'!B:B &gt;= TODAY()))</f>
        <v>24</v>
      </c>
      <c r="Q206">
        <f ca="1">SUM($J$2:J206)</f>
        <v>292</v>
      </c>
    </row>
    <row r="207" spans="1:17" x14ac:dyDescent="0.2">
      <c r="A207">
        <f ca="1"/>
        <v>60078</v>
      </c>
      <c r="B207" t="str">
        <f ca="1"/>
        <v>EA 74486 / 61093 - US-6 PIP - BlueJay</v>
      </c>
      <c r="C207" t="str">
        <f ca="1"/>
        <v>Actively Working</v>
      </c>
      <c r="D207" t="str">
        <f ca="1"/>
        <v>QAQC Design</v>
      </c>
      <c r="E207" t="str">
        <f ca="1"/>
        <v>Fernando Torres &lt;ftorres@dot.nv.gov&gt;</v>
      </c>
      <c r="F207" t="str">
        <f ca="1"/>
        <v>Signals Lighting and ITS</v>
      </c>
      <c r="G207" t="str">
        <f ca="1"/>
        <v>QA/QC Estimate</v>
      </c>
      <c r="H207" t="str">
        <f ca="1"/>
        <v>New</v>
      </c>
      <c r="I207">
        <f ca="1"/>
        <v>0</v>
      </c>
      <c r="J207">
        <f ca="1"/>
        <v>1</v>
      </c>
      <c r="K207">
        <f ca="1"/>
        <v>15</v>
      </c>
      <c r="L207">
        <f ca="1"/>
        <v>5</v>
      </c>
      <c r="M207">
        <f ca="1"/>
        <v>10</v>
      </c>
      <c r="N207" s="3">
        <f ca="1"/>
        <v>45896.520833333343</v>
      </c>
      <c r="O207" t="b">
        <f ca="1"/>
        <v>0</v>
      </c>
      <c r="P207" cm="1">
        <f t="array" aca="1" ref="P207" ca="1">SUMPRODUCT(--('upcoming sprint dates'!B:B &lt;= N207), --('upcoming sprint dates'!B:B &gt;= TODAY()))</f>
        <v>24</v>
      </c>
      <c r="Q207">
        <f ca="1">SUM($J$2:J207)</f>
        <v>293</v>
      </c>
    </row>
    <row r="208" spans="1:17" x14ac:dyDescent="0.2">
      <c r="A208">
        <f ca="1"/>
        <v>60078</v>
      </c>
      <c r="B208" t="str">
        <f ca="1"/>
        <v>EA 74486 / 61093 - US-6 PIP - BlueJay</v>
      </c>
      <c r="C208" t="str">
        <f ca="1"/>
        <v>Actively Working</v>
      </c>
      <c r="D208" t="str">
        <f ca="1"/>
        <v>QAQC Design</v>
      </c>
      <c r="E208" t="str">
        <f ca="1"/>
        <v>Fernando Torres &lt;ftorres@dot.nv.gov&gt;</v>
      </c>
      <c r="F208" t="str">
        <f ca="1"/>
        <v>Signals Lighting and ITS</v>
      </c>
      <c r="G208" t="str">
        <f ca="1"/>
        <v>QA/QC Structure List</v>
      </c>
      <c r="H208" t="str">
        <f ca="1"/>
        <v>New</v>
      </c>
      <c r="I208">
        <f ca="1"/>
        <v>0</v>
      </c>
      <c r="J208">
        <f ca="1"/>
        <v>1</v>
      </c>
      <c r="K208">
        <f ca="1"/>
        <v>15</v>
      </c>
      <c r="L208">
        <f ca="1"/>
        <v>5</v>
      </c>
      <c r="M208">
        <f ca="1"/>
        <v>10</v>
      </c>
      <c r="N208" s="3">
        <f ca="1"/>
        <v>45896.520833333343</v>
      </c>
      <c r="O208" t="b">
        <f ca="1"/>
        <v>0</v>
      </c>
      <c r="P208" cm="1">
        <f t="array" aca="1" ref="P208" ca="1">SUMPRODUCT(--('upcoming sprint dates'!B:B &lt;= N208), --('upcoming sprint dates'!B:B &gt;= TODAY()))</f>
        <v>24</v>
      </c>
      <c r="Q208">
        <f ca="1">SUM($J$2:J208)</f>
        <v>294</v>
      </c>
    </row>
    <row r="209" spans="1:17" x14ac:dyDescent="0.2">
      <c r="A209">
        <f ca="1"/>
        <v>62241</v>
      </c>
      <c r="B209" t="str">
        <f ca="1"/>
        <v>EA 74495 / 61100 - FRHU20 Fm 0.46 W. of West Winnemucca Intch. Ramp 3 to W. Winnemucca Ramp 3. US-95 Fm W. Winnemucca Interch. ramp 3 to 3.549 mls N. of Reinhart Ln. Doc 11/04/24 - New Chris Deal Proj.</v>
      </c>
      <c r="C209" t="str">
        <f ca="1"/>
        <v>Actively Working</v>
      </c>
      <c r="D209" t="str">
        <f ca="1"/>
        <v>Doc Design</v>
      </c>
      <c r="E209" t="str">
        <f ca="1"/>
        <v>Fernando Torres &lt;ftorres@dot.nv.gov&gt;</v>
      </c>
      <c r="F209" t="str">
        <f ca="1"/>
        <v>Signals Lighting and ITS\2023 Sprint 1</v>
      </c>
      <c r="G209" t="str">
        <f ca="1"/>
        <v>Review Specs</v>
      </c>
      <c r="H209" t="str">
        <f ca="1"/>
        <v>New</v>
      </c>
      <c r="I209">
        <f ca="1"/>
        <v>0</v>
      </c>
      <c r="J209">
        <f ca="1"/>
        <v>4</v>
      </c>
      <c r="K209">
        <f ca="1"/>
        <v>20</v>
      </c>
      <c r="L209">
        <f ca="1"/>
        <v>0</v>
      </c>
      <c r="M209">
        <f ca="1"/>
        <v>20</v>
      </c>
      <c r="N209" s="3">
        <f ca="1"/>
        <v>46722.5625</v>
      </c>
      <c r="O209" t="b">
        <f ca="1"/>
        <v>0</v>
      </c>
      <c r="P209" cm="1">
        <f t="array" aca="1" ref="P209" ca="1">SUMPRODUCT(--('upcoming sprint dates'!B:B &lt;= N209), --('upcoming sprint dates'!B:B &gt;= TODAY()))</f>
        <v>24</v>
      </c>
      <c r="Q209">
        <f ca="1">SUM($J$2:J209)</f>
        <v>298</v>
      </c>
    </row>
    <row r="210" spans="1:17" x14ac:dyDescent="0.2">
      <c r="A210">
        <f ca="1"/>
        <v>62241</v>
      </c>
      <c r="B210" t="str">
        <f ca="1"/>
        <v>EA 74495 / 61100 - FRHU20 Fm 0.46 W. of West Winnemucca Intch. Ramp 3 to W. Winnemucca Ramp 3. US-95 Fm W. Winnemucca Interch. ramp 3 to 3.549 mls N. of Reinhart Ln. Doc 11/04/24 - New Chris Deal Proj.</v>
      </c>
      <c r="C210" t="str">
        <f ca="1"/>
        <v>Actively Working</v>
      </c>
      <c r="D210" t="str">
        <f ca="1"/>
        <v>Doc Design</v>
      </c>
      <c r="E210" t="str">
        <f ca="1"/>
        <v>Fernando Torres &lt;ftorres@dot.nv.gov&gt;</v>
      </c>
      <c r="F210" t="str">
        <f ca="1"/>
        <v>Signals Lighting and ITS</v>
      </c>
      <c r="G210" t="str">
        <f ca="1"/>
        <v>Address PS&amp;E  Shared Review ITS Comments</v>
      </c>
      <c r="H210" t="str">
        <f ca="1"/>
        <v>New</v>
      </c>
      <c r="I210">
        <f ca="1"/>
        <v>0</v>
      </c>
      <c r="J210">
        <f ca="1"/>
        <v>2</v>
      </c>
      <c r="K210">
        <f ca="1"/>
        <v>20</v>
      </c>
      <c r="L210">
        <f ca="1"/>
        <v>0</v>
      </c>
      <c r="M210">
        <f ca="1"/>
        <v>20</v>
      </c>
      <c r="N210" s="3">
        <f ca="1"/>
        <v>46722.5625</v>
      </c>
      <c r="O210" t="b">
        <f ca="1"/>
        <v>0</v>
      </c>
      <c r="P210" cm="1">
        <f t="array" aca="1" ref="P210" ca="1">SUMPRODUCT(--('upcoming sprint dates'!B:B &lt;= N210), --('upcoming sprint dates'!B:B &gt;= TODAY()))</f>
        <v>24</v>
      </c>
      <c r="Q210">
        <f ca="1">SUM($J$2:J210)</f>
        <v>300</v>
      </c>
    </row>
    <row r="211" spans="1:17" x14ac:dyDescent="0.2">
      <c r="A211">
        <f ca="1"/>
        <v>62241</v>
      </c>
      <c r="B211" t="str">
        <f ca="1"/>
        <v>EA 74495 / 61100 - FRHU20 Fm 0.46 W. of West Winnemucca Intch. Ramp 3 to W. Winnemucca Ramp 3. US-95 Fm W. Winnemucca Interch. ramp 3 to 3.549 mls N. of Reinhart Ln. Doc 11/04/24 - New Chris Deal Proj.</v>
      </c>
      <c r="C211" t="str">
        <f ca="1"/>
        <v>Actively Working</v>
      </c>
      <c r="D211" t="str">
        <f ca="1"/>
        <v>Doc Design</v>
      </c>
      <c r="E211" t="str">
        <f ca="1"/>
        <v>Fernando Torres &lt;ftorres@dot.nv.gov&gt;</v>
      </c>
      <c r="F211" t="str">
        <f ca="1"/>
        <v>Signals Lighting and ITS</v>
      </c>
      <c r="G211" t="str">
        <f ca="1"/>
        <v>Address PS&amp;E  Shared Review Lighting Comments</v>
      </c>
      <c r="H211" t="str">
        <f ca="1"/>
        <v>New</v>
      </c>
      <c r="I211">
        <f ca="1"/>
        <v>0</v>
      </c>
      <c r="J211">
        <f ca="1"/>
        <v>2</v>
      </c>
      <c r="K211">
        <f ca="1"/>
        <v>20</v>
      </c>
      <c r="L211">
        <f ca="1"/>
        <v>0</v>
      </c>
      <c r="M211">
        <f ca="1"/>
        <v>20</v>
      </c>
      <c r="N211" s="3">
        <f ca="1"/>
        <v>46722.5625</v>
      </c>
      <c r="O211" t="b">
        <f ca="1"/>
        <v>0</v>
      </c>
      <c r="P211" cm="1">
        <f t="array" aca="1" ref="P211" ca="1">SUMPRODUCT(--('upcoming sprint dates'!B:B &lt;= N211), --('upcoming sprint dates'!B:B &gt;= TODAY()))</f>
        <v>24</v>
      </c>
      <c r="Q211">
        <f ca="1">SUM($J$2:J211)</f>
        <v>302</v>
      </c>
    </row>
    <row r="212" spans="1:17" x14ac:dyDescent="0.2">
      <c r="A212">
        <f ca="1"/>
        <v>62241</v>
      </c>
      <c r="B212" t="str">
        <f ca="1"/>
        <v>EA 74495 / 61100 - FRHU20 Fm 0.46 W. of West Winnemucca Intch. Ramp 3 to W. Winnemucca Ramp 3. US-95 Fm W. Winnemucca Interch. ramp 3 to 3.549 mls N. of Reinhart Ln. Doc 11/04/24 - New Chris Deal Proj.</v>
      </c>
      <c r="C212" t="str">
        <f ca="1"/>
        <v>Actively Working</v>
      </c>
      <c r="D212" t="str">
        <f ca="1"/>
        <v>Doc Design</v>
      </c>
      <c r="E212" t="str">
        <f ca="1"/>
        <v>Fernando Torres &lt;ftorres@dot.nv.gov&gt;</v>
      </c>
      <c r="F212" t="str">
        <f ca="1"/>
        <v>Signals Lighting and ITS</v>
      </c>
      <c r="G212" t="str">
        <f ca="1"/>
        <v>Address PS&amp;E  Shared Review Signal Comments</v>
      </c>
      <c r="H212" t="str">
        <f ca="1"/>
        <v>New</v>
      </c>
      <c r="I212">
        <f ca="1"/>
        <v>0</v>
      </c>
      <c r="J212">
        <f ca="1"/>
        <v>2</v>
      </c>
      <c r="K212">
        <f ca="1"/>
        <v>20</v>
      </c>
      <c r="L212">
        <f ca="1"/>
        <v>0</v>
      </c>
      <c r="M212">
        <f ca="1"/>
        <v>20</v>
      </c>
      <c r="N212" s="3">
        <f ca="1"/>
        <v>46722.5625</v>
      </c>
      <c r="O212" t="b">
        <f ca="1"/>
        <v>0</v>
      </c>
      <c r="P212" cm="1">
        <f t="array" aca="1" ref="P212" ca="1">SUMPRODUCT(--('upcoming sprint dates'!B:B &lt;= N212), --('upcoming sprint dates'!B:B &gt;= TODAY()))</f>
        <v>24</v>
      </c>
      <c r="Q212">
        <f ca="1">SUM($J$2:J212)</f>
        <v>304</v>
      </c>
    </row>
    <row r="213" spans="1:17" x14ac:dyDescent="0.2">
      <c r="A213">
        <f ca="1"/>
        <v>62241</v>
      </c>
      <c r="B213" t="str">
        <f ca="1"/>
        <v>EA 74495 / 61100 - FRHU20 Fm 0.46 W. of West Winnemucca Intch. Ramp 3 to W. Winnemucca Ramp 3. US-95 Fm W. Winnemucca Interch. ramp 3 to 3.549 mls N. of Reinhart Ln. Doc 11/04/24 - New Chris Deal Proj.</v>
      </c>
      <c r="C213" t="str">
        <f ca="1"/>
        <v>Actively Working</v>
      </c>
      <c r="D213" t="str">
        <f ca="1"/>
        <v>Doc Design</v>
      </c>
      <c r="E213" t="str">
        <f ca="1"/>
        <v>Fernando Torres &lt;ftorres@dot.nv.gov&gt;</v>
      </c>
      <c r="F213" t="str">
        <f ca="1"/>
        <v>Signals Lighting and ITS</v>
      </c>
      <c r="G213" t="str">
        <f ca="1"/>
        <v>Respond to QC Comments on PS&amp;E Shared Review (need A/C review)</v>
      </c>
      <c r="H213" t="str">
        <f ca="1"/>
        <v>New</v>
      </c>
      <c r="I213">
        <f ca="1"/>
        <v>0</v>
      </c>
      <c r="J213">
        <f ca="1"/>
        <v>2</v>
      </c>
      <c r="K213">
        <f ca="1"/>
        <v>20</v>
      </c>
      <c r="L213">
        <f ca="1"/>
        <v>0</v>
      </c>
      <c r="M213">
        <f ca="1"/>
        <v>20</v>
      </c>
      <c r="N213" s="3">
        <f ca="1"/>
        <v>46722.5625</v>
      </c>
      <c r="O213" t="b">
        <f ca="1"/>
        <v>0</v>
      </c>
      <c r="P213" cm="1">
        <f t="array" aca="1" ref="P213" ca="1">SUMPRODUCT(--('upcoming sprint dates'!B:B &lt;= N213), --('upcoming sprint dates'!B:B &gt;= TODAY()))</f>
        <v>24</v>
      </c>
      <c r="Q213">
        <f ca="1">SUM($J$2:J213)</f>
        <v>306</v>
      </c>
    </row>
    <row r="214" spans="1:17" x14ac:dyDescent="0.2">
      <c r="A214">
        <f ca="1"/>
        <v>62241</v>
      </c>
      <c r="B214" t="str">
        <f ca="1"/>
        <v>EA 74495 / 61100 - FRHU20 Fm 0.46 W. of West Winnemucca Intch. Ramp 3 to W. Winnemucca Ramp 3. US-95 Fm W. Winnemucca Interch. ramp 3 to 3.549 mls N. of Reinhart Ln. Doc 11/04/24 - New Chris Deal Proj.</v>
      </c>
      <c r="C214" t="str">
        <f ca="1"/>
        <v>Actively Working</v>
      </c>
      <c r="D214" t="str">
        <f ca="1"/>
        <v>Doc Design</v>
      </c>
      <c r="E214" t="str">
        <f ca="1"/>
        <v>Fernando Torres &lt;ftorres@dot.nv.gov&gt;</v>
      </c>
      <c r="F214" t="str">
        <f ca="1"/>
        <v>Signals Lighting and ITS</v>
      </c>
      <c r="G214" t="str">
        <f ca="1"/>
        <v>Provide PS&amp;E Shared Review Comments $</v>
      </c>
      <c r="H214" t="str">
        <f ca="1"/>
        <v>New</v>
      </c>
      <c r="I214">
        <f ca="1"/>
        <v>0</v>
      </c>
      <c r="J214">
        <f ca="1"/>
        <v>2</v>
      </c>
      <c r="K214">
        <f ca="1"/>
        <v>20</v>
      </c>
      <c r="L214">
        <f ca="1"/>
        <v>0</v>
      </c>
      <c r="M214">
        <f ca="1"/>
        <v>20</v>
      </c>
      <c r="N214" s="3">
        <f ca="1"/>
        <v>46722.5625</v>
      </c>
      <c r="O214" t="b">
        <f ca="1"/>
        <v>0</v>
      </c>
      <c r="P214" cm="1">
        <f t="array" aca="1" ref="P214" ca="1">SUMPRODUCT(--('upcoming sprint dates'!B:B &lt;= N214), --('upcoming sprint dates'!B:B &gt;= TODAY()))</f>
        <v>24</v>
      </c>
      <c r="Q214">
        <f ca="1">SUM($J$2:J214)</f>
        <v>308</v>
      </c>
    </row>
    <row r="215" spans="1:17" x14ac:dyDescent="0.2">
      <c r="A215">
        <f ca="1"/>
        <v>62241</v>
      </c>
      <c r="B215" t="str">
        <f ca="1"/>
        <v>EA 74495 / 61100 - FRHU20 Fm 0.46 W. of West Winnemucca Intch. Ramp 3 to W. Winnemucca Ramp 3. US-95 Fm W. Winnemucca Interch. ramp 3 to 3.549 mls N. of Reinhart Ln. Doc 11/04/24 - New Chris Deal Proj.</v>
      </c>
      <c r="C215" t="str">
        <f ca="1"/>
        <v>Actively Working</v>
      </c>
      <c r="D215" t="str">
        <f ca="1"/>
        <v>Doc Design</v>
      </c>
      <c r="E215" t="str">
        <f ca="1"/>
        <v>Fernando Torres &lt;ftorres@dot.nv.gov&gt;</v>
      </c>
      <c r="F215" t="str">
        <f ca="1"/>
        <v>Signals Lighting and ITS</v>
      </c>
      <c r="G215" t="str">
        <f ca="1"/>
        <v>DOC Compile and Submit</v>
      </c>
      <c r="H215" t="str">
        <f ca="1"/>
        <v>New</v>
      </c>
      <c r="I215">
        <f ca="1"/>
        <v>0</v>
      </c>
      <c r="J215">
        <f ca="1"/>
        <v>2</v>
      </c>
      <c r="K215">
        <f ca="1"/>
        <v>20</v>
      </c>
      <c r="L215">
        <f ca="1"/>
        <v>0</v>
      </c>
      <c r="M215">
        <f ca="1"/>
        <v>20</v>
      </c>
      <c r="N215" s="3">
        <f ca="1"/>
        <v>46722.5625</v>
      </c>
      <c r="O215" t="b">
        <f ca="1"/>
        <v>0</v>
      </c>
      <c r="P215" cm="1">
        <f t="array" aca="1" ref="P215" ca="1">SUMPRODUCT(--('upcoming sprint dates'!B:B &lt;= N215), --('upcoming sprint dates'!B:B &gt;= TODAY()))</f>
        <v>24</v>
      </c>
      <c r="Q215">
        <f ca="1">SUM($J$2:J215)</f>
        <v>310</v>
      </c>
    </row>
    <row r="216" spans="1:17" x14ac:dyDescent="0.2">
      <c r="A216">
        <f ca="1"/>
        <v>62241</v>
      </c>
      <c r="B216" t="str">
        <f ca="1"/>
        <v>EA 74495 / 61100 - FRHU20 Fm 0.46 W. of West Winnemucca Intch. Ramp 3 to W. Winnemucca Ramp 3. US-95 Fm W. Winnemucca Interch. ramp 3 to 3.549 mls N. of Reinhart Ln. Doc 11/04/24 - New Chris Deal Proj.</v>
      </c>
      <c r="C216" t="str">
        <f ca="1"/>
        <v>Actively Working</v>
      </c>
      <c r="D216" t="str">
        <f ca="1"/>
        <v>Doc Design</v>
      </c>
      <c r="E216" t="str">
        <f ca="1"/>
        <v>Fernando Torres &lt;ftorres@dot.nv.gov&gt;</v>
      </c>
      <c r="F216" t="str">
        <f ca="1"/>
        <v>Signals Lighting and ITS</v>
      </c>
      <c r="G216" t="str">
        <f ca="1"/>
        <v>ITS Devices Added to Spreadsheet</v>
      </c>
      <c r="H216" t="str">
        <f ca="1"/>
        <v>New</v>
      </c>
      <c r="I216">
        <f ca="1"/>
        <v>0</v>
      </c>
      <c r="J216">
        <f ca="1"/>
        <v>0.5</v>
      </c>
      <c r="K216">
        <f ca="1"/>
        <v>20</v>
      </c>
      <c r="L216">
        <f ca="1"/>
        <v>0</v>
      </c>
      <c r="M216">
        <f ca="1"/>
        <v>20</v>
      </c>
      <c r="N216" s="3">
        <f ca="1"/>
        <v>46722.5625</v>
      </c>
      <c r="O216" t="b">
        <f ca="1"/>
        <v>0</v>
      </c>
      <c r="P216" cm="1">
        <f t="array" aca="1" ref="P216" ca="1">SUMPRODUCT(--('upcoming sprint dates'!B:B &lt;= N216), --('upcoming sprint dates'!B:B &gt;= TODAY()))</f>
        <v>24</v>
      </c>
      <c r="Q216">
        <f ca="1">SUM($J$2:J216)</f>
        <v>310.5</v>
      </c>
    </row>
    <row r="217" spans="1:17" x14ac:dyDescent="0.2">
      <c r="A217">
        <f ca="1"/>
        <v>62241</v>
      </c>
      <c r="B217" t="str">
        <f ca="1"/>
        <v>EA 74495 / 61100 - FRHU20 Fm 0.46 W. of West Winnemucca Intch. Ramp 3 to W. Winnemucca Ramp 3. US-95 Fm W. Winnemucca Interch. ramp 3 to 3.549 mls N. of Reinhart Ln. Doc 11/04/24 - New Chris Deal Proj.</v>
      </c>
      <c r="C217" t="str">
        <f ca="1"/>
        <v>Actively Working</v>
      </c>
      <c r="D217" t="str">
        <f ca="1"/>
        <v>Doc Design</v>
      </c>
      <c r="E217" t="str">
        <f ca="1"/>
        <v>Fernando Torres &lt;ftorres@dot.nv.gov&gt;</v>
      </c>
      <c r="F217" t="str">
        <f ca="1"/>
        <v>Signals Lighting and ITS</v>
      </c>
      <c r="G217" t="str">
        <f ca="1"/>
        <v>Project Closeout</v>
      </c>
      <c r="H217" t="str">
        <f ca="1"/>
        <v>New</v>
      </c>
      <c r="I217">
        <f ca="1"/>
        <v>0</v>
      </c>
      <c r="J217">
        <f ca="1"/>
        <v>1</v>
      </c>
      <c r="K217">
        <f ca="1"/>
        <v>20</v>
      </c>
      <c r="L217">
        <f ca="1"/>
        <v>0</v>
      </c>
      <c r="M217">
        <f ca="1"/>
        <v>20</v>
      </c>
      <c r="N217" s="3">
        <f ca="1"/>
        <v>46722.5625</v>
      </c>
      <c r="O217" t="b">
        <f ca="1"/>
        <v>0</v>
      </c>
      <c r="P217" cm="1">
        <f t="array" aca="1" ref="P217" ca="1">SUMPRODUCT(--('upcoming sprint dates'!B:B &lt;= N217), --('upcoming sprint dates'!B:B &gt;= TODAY()))</f>
        <v>24</v>
      </c>
      <c r="Q217">
        <f ca="1">SUM($J$2:J217)</f>
        <v>311.5</v>
      </c>
    </row>
    <row r="218" spans="1:17" x14ac:dyDescent="0.2">
      <c r="A218">
        <f ca="1"/>
        <v>62241</v>
      </c>
      <c r="B218" t="str">
        <f ca="1"/>
        <v>EA 74495 / 61100 - FRHU20 Fm 0.46 W. of West Winnemucca Intch. Ramp 3 to W. Winnemucca Ramp 3. US-95 Fm W. Winnemucca Interch. ramp 3 to 3.549 mls N. of Reinhart Ln. Doc 11/04/24 - New Chris Deal Proj.</v>
      </c>
      <c r="C218" t="str">
        <f ca="1"/>
        <v>Actively Working</v>
      </c>
      <c r="D218" t="str">
        <f ca="1"/>
        <v>Doc Design</v>
      </c>
      <c r="E218" t="str">
        <f ca="1"/>
        <v>Fernando Torres &lt;ftorres@dot.nv.gov&gt;</v>
      </c>
      <c r="F218" t="str">
        <f ca="1"/>
        <v>Signals Lighting and ITS</v>
      </c>
      <c r="G218" t="str">
        <f ca="1"/>
        <v>Review DOC Special Provisions</v>
      </c>
      <c r="H218" t="str">
        <f ca="1"/>
        <v>New</v>
      </c>
      <c r="I218">
        <f ca="1"/>
        <v>0</v>
      </c>
      <c r="J218">
        <f ca="1"/>
        <v>0.5</v>
      </c>
      <c r="K218">
        <f ca="1"/>
        <v>20</v>
      </c>
      <c r="L218">
        <f ca="1"/>
        <v>0</v>
      </c>
      <c r="M218">
        <f ca="1"/>
        <v>20</v>
      </c>
      <c r="N218" s="3">
        <f ca="1"/>
        <v>46722.5625</v>
      </c>
      <c r="O218" t="b">
        <f ca="1"/>
        <v>0</v>
      </c>
      <c r="P218" cm="1">
        <f t="array" aca="1" ref="P218" ca="1">SUMPRODUCT(--('upcoming sprint dates'!B:B &lt;= N218), --('upcoming sprint dates'!B:B &gt;= TODAY()))</f>
        <v>24</v>
      </c>
      <c r="Q218">
        <f ca="1">SUM($J$2:J218)</f>
        <v>312</v>
      </c>
    </row>
    <row r="219" spans="1:17" x14ac:dyDescent="0.2">
      <c r="A219">
        <f ca="1"/>
        <v>62241</v>
      </c>
      <c r="B219" t="str">
        <f ca="1"/>
        <v>EA 74495 / 61100 - FRHU20 Fm 0.46 W. of West Winnemucca Intch. Ramp 3 to W. Winnemucca Ramp 3. US-95 Fm W. Winnemucca Interch. ramp 3 to 3.549 mls N. of Reinhart Ln. Doc 11/04/24 - New Chris Deal Proj.</v>
      </c>
      <c r="C219" t="str">
        <f ca="1"/>
        <v>Actively Working</v>
      </c>
      <c r="D219" t="str">
        <f ca="1"/>
        <v>Doc Design</v>
      </c>
      <c r="E219" t="str">
        <f ca="1"/>
        <v>Fernando Torres &lt;ftorres@dot.nv.gov&gt;</v>
      </c>
      <c r="F219" t="str">
        <f ca="1"/>
        <v>Signals Lighting and ITS</v>
      </c>
      <c r="G219" t="str">
        <f ca="1"/>
        <v>Structure List &amp; Estimate</v>
      </c>
      <c r="H219" t="str">
        <f ca="1"/>
        <v>New</v>
      </c>
      <c r="I219">
        <f ca="1"/>
        <v>0</v>
      </c>
      <c r="J219">
        <f ca="1"/>
        <v>2</v>
      </c>
      <c r="K219">
        <f ca="1"/>
        <v>20</v>
      </c>
      <c r="L219">
        <f ca="1"/>
        <v>0</v>
      </c>
      <c r="M219">
        <f ca="1"/>
        <v>20</v>
      </c>
      <c r="N219" s="3">
        <f ca="1"/>
        <v>46722.5625</v>
      </c>
      <c r="O219" t="b">
        <f ca="1"/>
        <v>0</v>
      </c>
      <c r="P219" cm="1">
        <f t="array" aca="1" ref="P219" ca="1">SUMPRODUCT(--('upcoming sprint dates'!B:B &lt;= N219), --('upcoming sprint dates'!B:B &gt;= TODAY()))</f>
        <v>24</v>
      </c>
      <c r="Q219">
        <f ca="1">SUM($J$2:J219)</f>
        <v>314</v>
      </c>
    </row>
    <row r="220" spans="1:17" x14ac:dyDescent="0.2">
      <c r="A220">
        <f ca="1"/>
        <v>62241</v>
      </c>
      <c r="B220" t="str">
        <f ca="1"/>
        <v>EA 74495 / 61100 - FRHU20 Fm 0.46 W. of West Winnemucca Intch. Ramp 3 to W. Winnemucca Ramp 3. US-95 Fm W. Winnemucca Interch. ramp 3 to 3.549 mls N. of Reinhart Ln. Doc 11/04/24 - New Chris Deal Proj.</v>
      </c>
      <c r="C220" t="str">
        <f ca="1"/>
        <v>Actively Working</v>
      </c>
      <c r="D220" t="str">
        <f ca="1"/>
        <v>Post Doc Design</v>
      </c>
      <c r="E220" t="str">
        <f ca="1"/>
        <v>Fernando Torres &lt;ftorres@dot.nv.gov&gt;</v>
      </c>
      <c r="F220" t="str">
        <f ca="1"/>
        <v>Signals Lighting and ITS</v>
      </c>
      <c r="G220" t="str">
        <f ca="1"/>
        <v>BRAT Report Review</v>
      </c>
      <c r="H220" t="str">
        <f ca="1"/>
        <v>New</v>
      </c>
      <c r="I220">
        <f ca="1"/>
        <v>0</v>
      </c>
      <c r="J220">
        <f ca="1"/>
        <v>2</v>
      </c>
      <c r="K220">
        <f ca="1"/>
        <v>8</v>
      </c>
      <c r="L220">
        <f ca="1"/>
        <v>0</v>
      </c>
      <c r="M220">
        <f ca="1"/>
        <v>8</v>
      </c>
      <c r="N220" s="3">
        <f ca="1"/>
        <v>46722.5625</v>
      </c>
      <c r="O220" t="b">
        <f ca="1"/>
        <v>0</v>
      </c>
      <c r="P220" cm="1">
        <f t="array" aca="1" ref="P220" ca="1">SUMPRODUCT(--('upcoming sprint dates'!B:B &lt;= N220), --('upcoming sprint dates'!B:B &gt;= TODAY()))</f>
        <v>24</v>
      </c>
      <c r="Q220">
        <f ca="1">SUM($J$2:J220)</f>
        <v>316</v>
      </c>
    </row>
    <row r="221" spans="1:17" x14ac:dyDescent="0.2">
      <c r="A221">
        <f ca="1"/>
        <v>62241</v>
      </c>
      <c r="B221" t="str">
        <f ca="1"/>
        <v>EA 74495 / 61100 - FRHU20 Fm 0.46 W. of West Winnemucca Intch. Ramp 3 to W. Winnemucca Ramp 3. US-95 Fm W. Winnemucca Interch. ramp 3 to 3.549 mls N. of Reinhart Ln. Doc 11/04/24 - New Chris Deal Proj.</v>
      </c>
      <c r="C221" t="str">
        <f ca="1"/>
        <v>Actively Working</v>
      </c>
      <c r="D221" t="str">
        <f ca="1"/>
        <v>Post Doc Design</v>
      </c>
      <c r="E221" t="str">
        <f ca="1"/>
        <v>Fernando Torres &lt;ftorres@dot.nv.gov&gt;</v>
      </c>
      <c r="F221" t="str">
        <f ca="1"/>
        <v>Signals Lighting and ITS</v>
      </c>
      <c r="G221" t="str">
        <f ca="1"/>
        <v>Bid item review for Change Order</v>
      </c>
      <c r="H221" t="str">
        <f ca="1"/>
        <v>New</v>
      </c>
      <c r="I221">
        <f ca="1"/>
        <v>0</v>
      </c>
      <c r="J221">
        <f ca="1"/>
        <v>2</v>
      </c>
      <c r="K221">
        <f ca="1"/>
        <v>8</v>
      </c>
      <c r="L221">
        <f ca="1"/>
        <v>0</v>
      </c>
      <c r="M221">
        <f ca="1"/>
        <v>8</v>
      </c>
      <c r="N221" s="3">
        <f ca="1"/>
        <v>46722.5625</v>
      </c>
      <c r="O221" t="b">
        <f ca="1"/>
        <v>0</v>
      </c>
      <c r="P221" cm="1">
        <f t="array" aca="1" ref="P221" ca="1">SUMPRODUCT(--('upcoming sprint dates'!B:B &lt;= N221), --('upcoming sprint dates'!B:B &gt;= TODAY()))</f>
        <v>24</v>
      </c>
      <c r="Q221">
        <f ca="1">SUM($J$2:J221)</f>
        <v>318</v>
      </c>
    </row>
    <row r="222" spans="1:17" x14ac:dyDescent="0.2">
      <c r="A222">
        <f ca="1"/>
        <v>62241</v>
      </c>
      <c r="B222" t="str">
        <f ca="1"/>
        <v>EA 74495 / 61100 - FRHU20 Fm 0.46 W. of West Winnemucca Intch. Ramp 3 to W. Winnemucca Ramp 3. US-95 Fm W. Winnemucca Interch. ramp 3 to 3.549 mls N. of Reinhart Ln. Doc 11/04/24 - New Chris Deal Proj.</v>
      </c>
      <c r="C222" t="str">
        <f ca="1"/>
        <v>Actively Working</v>
      </c>
      <c r="D222" t="str">
        <f ca="1"/>
        <v>Post Doc Design</v>
      </c>
      <c r="E222" t="str">
        <f ca="1"/>
        <v>Fernando Torres &lt;ftorres@dot.nv.gov&gt;</v>
      </c>
      <c r="F222" t="str">
        <f ca="1"/>
        <v>Signals Lighting and ITS</v>
      </c>
      <c r="G222" t="str">
        <f ca="1"/>
        <v>DRAFT Change Order</v>
      </c>
      <c r="H222" t="str">
        <f ca="1"/>
        <v>New</v>
      </c>
      <c r="I222">
        <f ca="1"/>
        <v>0</v>
      </c>
      <c r="J222">
        <f ca="1"/>
        <v>2</v>
      </c>
      <c r="K222">
        <f ca="1"/>
        <v>8</v>
      </c>
      <c r="L222">
        <f ca="1"/>
        <v>0</v>
      </c>
      <c r="M222">
        <f ca="1"/>
        <v>8</v>
      </c>
      <c r="N222" s="3">
        <f ca="1"/>
        <v>46722.5625</v>
      </c>
      <c r="O222" t="b">
        <f ca="1"/>
        <v>0</v>
      </c>
      <c r="P222" cm="1">
        <f t="array" aca="1" ref="P222" ca="1">SUMPRODUCT(--('upcoming sprint dates'!B:B &lt;= N222), --('upcoming sprint dates'!B:B &gt;= TODAY()))</f>
        <v>24</v>
      </c>
      <c r="Q222">
        <f ca="1">SUM($J$2:J222)</f>
        <v>320</v>
      </c>
    </row>
    <row r="223" spans="1:17" x14ac:dyDescent="0.2">
      <c r="A223">
        <f ca="1"/>
        <v>62241</v>
      </c>
      <c r="B223" t="str">
        <f ca="1"/>
        <v>EA 74495 / 61100 - FRHU20 Fm 0.46 W. of West Winnemucca Intch. Ramp 3 to W. Winnemucca Ramp 3. US-95 Fm W. Winnemucca Interch. ramp 3 to 3.549 mls N. of Reinhart Ln. Doc 11/04/24 - New Chris Deal Proj.</v>
      </c>
      <c r="C223" t="str">
        <f ca="1"/>
        <v>Actively Working</v>
      </c>
      <c r="D223" t="str">
        <f ca="1"/>
        <v>Post Doc Design</v>
      </c>
      <c r="E223" t="str">
        <f ca="1"/>
        <v>Fernando Torres &lt;ftorres@dot.nv.gov&gt;</v>
      </c>
      <c r="F223" t="str">
        <f ca="1"/>
        <v>Signals Lighting and ITS</v>
      </c>
      <c r="G223" t="str">
        <f ca="1"/>
        <v>Finalize Change Order</v>
      </c>
      <c r="H223" t="str">
        <f ca="1"/>
        <v>New</v>
      </c>
      <c r="I223">
        <f ca="1"/>
        <v>0</v>
      </c>
      <c r="J223">
        <f ca="1"/>
        <v>2</v>
      </c>
      <c r="K223">
        <f ca="1"/>
        <v>8</v>
      </c>
      <c r="L223">
        <f ca="1"/>
        <v>0</v>
      </c>
      <c r="M223">
        <f ca="1"/>
        <v>8</v>
      </c>
      <c r="N223" s="3">
        <f ca="1"/>
        <v>46722.5625</v>
      </c>
      <c r="O223" t="b">
        <f ca="1"/>
        <v>0</v>
      </c>
      <c r="P223" cm="1">
        <f t="array" aca="1" ref="P223" ca="1">SUMPRODUCT(--('upcoming sprint dates'!B:B &lt;= N223), --('upcoming sprint dates'!B:B &gt;= TODAY()))</f>
        <v>24</v>
      </c>
      <c r="Q223">
        <f ca="1">SUM($J$2:J223)</f>
        <v>322</v>
      </c>
    </row>
    <row r="224" spans="1:17" x14ac:dyDescent="0.2">
      <c r="A224">
        <f ca="1"/>
        <v>62241</v>
      </c>
      <c r="B224" t="str">
        <f ca="1"/>
        <v>EA 74495 / 61100 - FRHU20 Fm 0.46 W. of West Winnemucca Intch. Ramp 3 to W. Winnemucca Ramp 3. US-95 Fm W. Winnemucca Interch. ramp 3 to 3.549 mls N. of Reinhart Ln. Doc 11/04/24 - New Chris Deal Proj.</v>
      </c>
      <c r="C224" t="str">
        <f ca="1"/>
        <v>Actively Working</v>
      </c>
      <c r="D224" t="str">
        <f ca="1"/>
        <v>QAQC Design</v>
      </c>
      <c r="E224" t="str">
        <f ca="1"/>
        <v>Fernando Torres &lt;ftorres@dot.nv.gov&gt;</v>
      </c>
      <c r="F224" t="str">
        <f ca="1"/>
        <v>Signals Lighting and ITS</v>
      </c>
      <c r="G224" t="str">
        <f ca="1"/>
        <v>ITS Address Review Shared Comments</v>
      </c>
      <c r="H224" t="str">
        <f ca="1"/>
        <v>New</v>
      </c>
      <c r="I224">
        <f ca="1"/>
        <v>0</v>
      </c>
      <c r="J224">
        <f ca="1"/>
        <v>2</v>
      </c>
      <c r="K224">
        <f ca="1"/>
        <v>46.5</v>
      </c>
      <c r="L224">
        <f ca="1"/>
        <v>21.5</v>
      </c>
      <c r="M224">
        <f ca="1"/>
        <v>25</v>
      </c>
      <c r="N224" s="3">
        <f ca="1"/>
        <v>46033.5625</v>
      </c>
      <c r="O224" t="b">
        <f ca="1"/>
        <v>0</v>
      </c>
      <c r="P224" cm="1">
        <f t="array" aca="1" ref="P224" ca="1">SUMPRODUCT(--('upcoming sprint dates'!B:B &lt;= N224), --('upcoming sprint dates'!B:B &gt;= TODAY()))</f>
        <v>24</v>
      </c>
      <c r="Q224">
        <f ca="1">SUM($J$2:J224)</f>
        <v>324</v>
      </c>
    </row>
    <row r="225" spans="1:17" x14ac:dyDescent="0.2">
      <c r="A225">
        <f ca="1"/>
        <v>62241</v>
      </c>
      <c r="B225" t="str">
        <f ca="1"/>
        <v>EA 74495 / 61100 - FRHU20 Fm 0.46 W. of West Winnemucca Intch. Ramp 3 to W. Winnemucca Ramp 3. US-95 Fm W. Winnemucca Interch. ramp 3 to 3.549 mls N. of Reinhart Ln. Doc 11/04/24 - New Chris Deal Proj.</v>
      </c>
      <c r="C225" t="str">
        <f ca="1"/>
        <v>Actively Working</v>
      </c>
      <c r="D225" t="str">
        <f ca="1"/>
        <v>QAQC Design</v>
      </c>
      <c r="E225" t="str">
        <f ca="1"/>
        <v>Fernando Torres &lt;ftorres@dot.nv.gov&gt;</v>
      </c>
      <c r="F225" t="str">
        <f ca="1"/>
        <v>Signals Lighting and ITS</v>
      </c>
      <c r="G225" t="str">
        <f ca="1"/>
        <v>Lighting Address Shared Review Comments</v>
      </c>
      <c r="H225" t="str">
        <f ca="1"/>
        <v>New</v>
      </c>
      <c r="I225">
        <f ca="1"/>
        <v>0</v>
      </c>
      <c r="J225">
        <f ca="1"/>
        <v>2</v>
      </c>
      <c r="K225">
        <f ca="1"/>
        <v>46.5</v>
      </c>
      <c r="L225">
        <f ca="1"/>
        <v>21.5</v>
      </c>
      <c r="M225">
        <f ca="1"/>
        <v>25</v>
      </c>
      <c r="N225" s="3">
        <f ca="1"/>
        <v>46033.5625</v>
      </c>
      <c r="O225" t="b">
        <f ca="1"/>
        <v>0</v>
      </c>
      <c r="P225" cm="1">
        <f t="array" aca="1" ref="P225" ca="1">SUMPRODUCT(--('upcoming sprint dates'!B:B &lt;= N225), --('upcoming sprint dates'!B:B &gt;= TODAY()))</f>
        <v>24</v>
      </c>
      <c r="Q225">
        <f ca="1">SUM($J$2:J225)</f>
        <v>326</v>
      </c>
    </row>
    <row r="226" spans="1:17" x14ac:dyDescent="0.2">
      <c r="A226">
        <f ca="1"/>
        <v>62241</v>
      </c>
      <c r="B226" t="str">
        <f ca="1"/>
        <v>EA 74495 / 61100 - FRHU20 Fm 0.46 W. of West Winnemucca Intch. Ramp 3 to W. Winnemucca Ramp 3. US-95 Fm W. Winnemucca Interch. ramp 3 to 3.549 mls N. of Reinhart Ln. Doc 11/04/24 - New Chris Deal Proj.</v>
      </c>
      <c r="C226" t="str">
        <f ca="1"/>
        <v>Actively Working</v>
      </c>
      <c r="D226" t="str">
        <f ca="1"/>
        <v>QAQC Design</v>
      </c>
      <c r="E226" t="str">
        <f ca="1"/>
        <v>Fernando Torres &lt;ftorres@dot.nv.gov&gt;</v>
      </c>
      <c r="F226" t="str">
        <f ca="1"/>
        <v>Signals Lighting and ITS</v>
      </c>
      <c r="G226" t="str">
        <f ca="1"/>
        <v>Signal Address Shared Review Comments</v>
      </c>
      <c r="H226" t="str">
        <f ca="1"/>
        <v>New</v>
      </c>
      <c r="I226">
        <f ca="1"/>
        <v>0</v>
      </c>
      <c r="J226">
        <f ca="1"/>
        <v>2</v>
      </c>
      <c r="K226">
        <f ca="1"/>
        <v>46.5</v>
      </c>
      <c r="L226">
        <f ca="1"/>
        <v>21.5</v>
      </c>
      <c r="M226">
        <f ca="1"/>
        <v>25</v>
      </c>
      <c r="N226" s="3">
        <f ca="1"/>
        <v>46033.5625</v>
      </c>
      <c r="O226" t="b">
        <f ca="1"/>
        <v>0</v>
      </c>
      <c r="P226" cm="1">
        <f t="array" aca="1" ref="P226" ca="1">SUMPRODUCT(--('upcoming sprint dates'!B:B &lt;= N226), --('upcoming sprint dates'!B:B &gt;= TODAY()))</f>
        <v>24</v>
      </c>
      <c r="Q226">
        <f ca="1">SUM($J$2:J226)</f>
        <v>328</v>
      </c>
    </row>
    <row r="227" spans="1:17" x14ac:dyDescent="0.2">
      <c r="A227">
        <f ca="1"/>
        <v>62241</v>
      </c>
      <c r="B227" t="str">
        <f ca="1"/>
        <v>EA 74495 / 61100 - FRHU20 Fm 0.46 W. of West Winnemucca Intch. Ramp 3 to W. Winnemucca Ramp 3. US-95 Fm W. Winnemucca Interch. ramp 3 to 3.549 mls N. of Reinhart Ln. Doc 11/04/24 - New Chris Deal Proj.</v>
      </c>
      <c r="C227" t="str">
        <f ca="1"/>
        <v>Actively Working</v>
      </c>
      <c r="D227" t="str">
        <f ca="1"/>
        <v>QAQC Design</v>
      </c>
      <c r="E227" t="str">
        <f ca="1"/>
        <v>Fernando Torres &lt;ftorres@dot.nv.gov&gt;</v>
      </c>
      <c r="F227" t="str">
        <f ca="1"/>
        <v>Signals Lighting and ITS</v>
      </c>
      <c r="G227" t="str">
        <f ca="1"/>
        <v>QA/QC Coordination Efforts</v>
      </c>
      <c r="H227" t="str">
        <f ca="1"/>
        <v>New</v>
      </c>
      <c r="I227">
        <f ca="1"/>
        <v>0</v>
      </c>
      <c r="J227">
        <f ca="1"/>
        <v>4</v>
      </c>
      <c r="K227">
        <f ca="1"/>
        <v>46.5</v>
      </c>
      <c r="L227">
        <f ca="1"/>
        <v>21.5</v>
      </c>
      <c r="M227">
        <f ca="1"/>
        <v>25</v>
      </c>
      <c r="N227" s="3">
        <f ca="1"/>
        <v>46033.5625</v>
      </c>
      <c r="O227" t="b">
        <f ca="1"/>
        <v>0</v>
      </c>
      <c r="P227" cm="1">
        <f t="array" aca="1" ref="P227" ca="1">SUMPRODUCT(--('upcoming sprint dates'!B:B &lt;= N227), --('upcoming sprint dates'!B:B &gt;= TODAY()))</f>
        <v>24</v>
      </c>
      <c r="Q227">
        <f ca="1">SUM($J$2:J227)</f>
        <v>332</v>
      </c>
    </row>
    <row r="228" spans="1:17" x14ac:dyDescent="0.2">
      <c r="A228">
        <f ca="1"/>
        <v>62241</v>
      </c>
      <c r="B228" t="str">
        <f ca="1"/>
        <v>EA 74495 / 61100 - FRHU20 Fm 0.46 W. of West Winnemucca Intch. Ramp 3 to W. Winnemucca Ramp 3. US-95 Fm W. Winnemucca Interch. ramp 3 to 3.549 mls N. of Reinhart Ln. Doc 11/04/24 - New Chris Deal Proj.</v>
      </c>
      <c r="C228" t="str">
        <f ca="1"/>
        <v>Actively Working</v>
      </c>
      <c r="D228" t="str">
        <f ca="1"/>
        <v>QAQC Design</v>
      </c>
      <c r="E228" t="str">
        <f ca="1"/>
        <v>Fernando Torres &lt;ftorres@dot.nv.gov&gt;</v>
      </c>
      <c r="F228" t="str">
        <f ca="1"/>
        <v>Signals Lighting and ITS</v>
      </c>
      <c r="G228" t="str">
        <f ca="1"/>
        <v>Respond to QC Comments on PS&amp;E Shared Review (need A/C review)</v>
      </c>
      <c r="H228" t="str">
        <f ca="1"/>
        <v>New</v>
      </c>
      <c r="I228">
        <f ca="1"/>
        <v>0</v>
      </c>
      <c r="J228">
        <f ca="1"/>
        <v>2</v>
      </c>
      <c r="K228">
        <f ca="1"/>
        <v>46.5</v>
      </c>
      <c r="L228">
        <f ca="1"/>
        <v>21.5</v>
      </c>
      <c r="M228">
        <f ca="1"/>
        <v>25</v>
      </c>
      <c r="N228" s="3">
        <f ca="1"/>
        <v>46033.5625</v>
      </c>
      <c r="O228" t="b">
        <f ca="1"/>
        <v>0</v>
      </c>
      <c r="P228" cm="1">
        <f t="array" aca="1" ref="P228" ca="1">SUMPRODUCT(--('upcoming sprint dates'!B:B &lt;= N228), --('upcoming sprint dates'!B:B &gt;= TODAY()))</f>
        <v>24</v>
      </c>
      <c r="Q228">
        <f ca="1">SUM($J$2:J228)</f>
        <v>334</v>
      </c>
    </row>
    <row r="229" spans="1:17" x14ac:dyDescent="0.2">
      <c r="A229">
        <f ca="1"/>
        <v>62241</v>
      </c>
      <c r="B229" t="str">
        <f ca="1"/>
        <v>EA 74495 / 61100 - FRHU20 Fm 0.46 W. of West Winnemucca Intch. Ramp 3 to W. Winnemucca Ramp 3. US-95 Fm W. Winnemucca Interch. ramp 3 to 3.549 mls N. of Reinhart Ln. Doc 11/04/24 - New Chris Deal Proj.</v>
      </c>
      <c r="C229" t="str">
        <f ca="1"/>
        <v>Actively Working</v>
      </c>
      <c r="D229" t="str">
        <f ca="1"/>
        <v>QAQC Design</v>
      </c>
      <c r="E229" t="str">
        <f ca="1"/>
        <v>Fernando Torres &lt;ftorres@dot.nv.gov&gt;</v>
      </c>
      <c r="F229" t="str">
        <f ca="1"/>
        <v>Signals Lighting and ITS</v>
      </c>
      <c r="G229" t="str">
        <f ca="1"/>
        <v>Provide PS&amp;E Shared Review Comments</v>
      </c>
      <c r="H229" t="str">
        <f ca="1"/>
        <v>New</v>
      </c>
      <c r="I229">
        <f ca="1"/>
        <v>0</v>
      </c>
      <c r="J229">
        <f ca="1"/>
        <v>2</v>
      </c>
      <c r="K229">
        <f ca="1"/>
        <v>46.5</v>
      </c>
      <c r="L229">
        <f ca="1"/>
        <v>21.5</v>
      </c>
      <c r="M229">
        <f ca="1"/>
        <v>25</v>
      </c>
      <c r="N229" s="3">
        <f ca="1"/>
        <v>46033.5625</v>
      </c>
      <c r="O229" t="b">
        <f ca="1"/>
        <v>0</v>
      </c>
      <c r="P229" cm="1">
        <f t="array" aca="1" ref="P229" ca="1">SUMPRODUCT(--('upcoming sprint dates'!B:B &lt;= N229), --('upcoming sprint dates'!B:B &gt;= TODAY()))</f>
        <v>24</v>
      </c>
      <c r="Q229">
        <f ca="1">SUM($J$2:J229)</f>
        <v>336</v>
      </c>
    </row>
    <row r="230" spans="1:17" x14ac:dyDescent="0.2">
      <c r="A230">
        <f ca="1"/>
        <v>62241</v>
      </c>
      <c r="B230" t="str">
        <f ca="1"/>
        <v>EA 74495 / 61100 - FRHU20 Fm 0.46 W. of West Winnemucca Intch. Ramp 3 to W. Winnemucca Ramp 3. US-95 Fm W. Winnemucca Interch. ramp 3 to 3.549 mls N. of Reinhart Ln. Doc 11/04/24 - New Chris Deal Proj.</v>
      </c>
      <c r="C230" t="str">
        <f ca="1"/>
        <v>Actively Working</v>
      </c>
      <c r="D230" t="str">
        <f ca="1"/>
        <v>QAQC Design</v>
      </c>
      <c r="E230" t="str">
        <f ca="1"/>
        <v>Fernando Torres &lt;ftorres@dot.nv.gov&gt;</v>
      </c>
      <c r="F230" t="str">
        <f ca="1"/>
        <v>Signals Lighting and ITS</v>
      </c>
      <c r="G230" t="str">
        <f ca="1"/>
        <v>QA/QC Compile and Submit (Review A/C)</v>
      </c>
      <c r="H230" t="str">
        <f ca="1"/>
        <v>New</v>
      </c>
      <c r="I230">
        <f ca="1"/>
        <v>0</v>
      </c>
      <c r="J230">
        <f ca="1"/>
        <v>2</v>
      </c>
      <c r="K230">
        <f ca="1"/>
        <v>46.5</v>
      </c>
      <c r="L230">
        <f ca="1"/>
        <v>21.5</v>
      </c>
      <c r="M230">
        <f ca="1"/>
        <v>25</v>
      </c>
      <c r="N230" s="3">
        <f ca="1"/>
        <v>46033.5625</v>
      </c>
      <c r="O230" t="b">
        <f ca="1"/>
        <v>0</v>
      </c>
      <c r="P230" cm="1">
        <f t="array" aca="1" ref="P230" ca="1">SUMPRODUCT(--('upcoming sprint dates'!B:B &lt;= N230), --('upcoming sprint dates'!B:B &gt;= TODAY()))</f>
        <v>24</v>
      </c>
      <c r="Q230">
        <f ca="1">SUM($J$2:J230)</f>
        <v>338</v>
      </c>
    </row>
    <row r="231" spans="1:17" x14ac:dyDescent="0.2">
      <c r="A231">
        <f ca="1"/>
        <v>62241</v>
      </c>
      <c r="B231" t="str">
        <f ca="1"/>
        <v>EA 74495 / 61100 - FRHU20 Fm 0.46 W. of West Winnemucca Intch. Ramp 3 to W. Winnemucca Ramp 3. US-95 Fm W. Winnemucca Interch. ramp 3 to 3.549 mls N. of Reinhart Ln. Doc 11/04/24 - New Chris Deal Proj.</v>
      </c>
      <c r="C231" t="str">
        <f ca="1"/>
        <v>Actively Working</v>
      </c>
      <c r="D231" t="str">
        <f ca="1"/>
        <v>QAQC Design</v>
      </c>
      <c r="E231" t="str">
        <f ca="1"/>
        <v>Fernando Torres &lt;ftorres@dot.nv.gov&gt;</v>
      </c>
      <c r="F231" t="str">
        <f ca="1"/>
        <v>Signals Lighting and ITS</v>
      </c>
      <c r="G231" t="str">
        <f ca="1"/>
        <v>QA/QC Estimate</v>
      </c>
      <c r="H231" t="str">
        <f ca="1"/>
        <v>New</v>
      </c>
      <c r="I231">
        <f ca="1"/>
        <v>0</v>
      </c>
      <c r="J231">
        <f ca="1"/>
        <v>1</v>
      </c>
      <c r="K231">
        <f ca="1"/>
        <v>46.5</v>
      </c>
      <c r="L231">
        <f ca="1"/>
        <v>21.5</v>
      </c>
      <c r="M231">
        <f ca="1"/>
        <v>25</v>
      </c>
      <c r="N231" s="3">
        <f ca="1"/>
        <v>46033.5625</v>
      </c>
      <c r="O231" t="b">
        <f ca="1"/>
        <v>0</v>
      </c>
      <c r="P231" cm="1">
        <f t="array" aca="1" ref="P231" ca="1">SUMPRODUCT(--('upcoming sprint dates'!B:B &lt;= N231), --('upcoming sprint dates'!B:B &gt;= TODAY()))</f>
        <v>24</v>
      </c>
      <c r="Q231">
        <f ca="1">SUM($J$2:J231)</f>
        <v>339</v>
      </c>
    </row>
    <row r="232" spans="1:17" x14ac:dyDescent="0.2">
      <c r="A232">
        <f ca="1"/>
        <v>62241</v>
      </c>
      <c r="B232" t="str">
        <f ca="1"/>
        <v>EA 74495 / 61100 - FRHU20 Fm 0.46 W. of West Winnemucca Intch. Ramp 3 to W. Winnemucca Ramp 3. US-95 Fm W. Winnemucca Interch. ramp 3 to 3.549 mls N. of Reinhart Ln. Doc 11/04/24 - New Chris Deal Proj.</v>
      </c>
      <c r="C232" t="str">
        <f ca="1"/>
        <v>Actively Working</v>
      </c>
      <c r="D232" t="str">
        <f ca="1"/>
        <v>QAQC Design</v>
      </c>
      <c r="E232" t="str">
        <f ca="1"/>
        <v>Fernando Torres &lt;ftorres@dot.nv.gov&gt;</v>
      </c>
      <c r="F232" t="str">
        <f ca="1"/>
        <v>Signals Lighting and ITS</v>
      </c>
      <c r="G232" t="str">
        <f ca="1"/>
        <v>QA/QC Structure List</v>
      </c>
      <c r="H232" t="str">
        <f ca="1"/>
        <v>New</v>
      </c>
      <c r="I232">
        <f ca="1"/>
        <v>0</v>
      </c>
      <c r="J232">
        <f ca="1"/>
        <v>1</v>
      </c>
      <c r="K232">
        <f ca="1"/>
        <v>46.5</v>
      </c>
      <c r="L232">
        <f ca="1"/>
        <v>21.5</v>
      </c>
      <c r="M232">
        <f ca="1"/>
        <v>25</v>
      </c>
      <c r="N232" s="3">
        <f ca="1"/>
        <v>46033.5625</v>
      </c>
      <c r="O232" t="b">
        <f ca="1"/>
        <v>0</v>
      </c>
      <c r="P232" cm="1">
        <f t="array" aca="1" ref="P232" ca="1">SUMPRODUCT(--('upcoming sprint dates'!B:B &lt;= N232), --('upcoming sprint dates'!B:B &gt;= TODAY()))</f>
        <v>24</v>
      </c>
      <c r="Q232">
        <f ca="1">SUM($J$2:J232)</f>
        <v>340</v>
      </c>
    </row>
    <row r="233" spans="1:17" x14ac:dyDescent="0.2">
      <c r="A233">
        <f ca="1"/>
        <v>62241</v>
      </c>
      <c r="B233" t="str">
        <f ca="1"/>
        <v>EA 74495 / 61100 - FRHU20 Fm 0.46 W. of West Winnemucca Intch. Ramp 3 to W. Winnemucca Ramp 3. US-95 Fm W. Winnemucca Interch. ramp 3 to 3.549 mls N. of Reinhart Ln. Doc 11/04/24 - New Chris Deal Proj.</v>
      </c>
      <c r="C233" t="str">
        <f ca="1"/>
        <v>Actively Working</v>
      </c>
      <c r="D233" t="str">
        <f ca="1"/>
        <v>QAQC Design</v>
      </c>
      <c r="E233" t="str">
        <f ca="1"/>
        <v>Fernando Torres &lt;ftorres@dot.nv.gov&gt;</v>
      </c>
      <c r="F233" t="str">
        <f ca="1"/>
        <v>Signals Lighting and ITS\2023 Sprint 1</v>
      </c>
      <c r="G233" t="str">
        <f ca="1"/>
        <v>Review Specs</v>
      </c>
      <c r="H233" t="str">
        <f ca="1"/>
        <v>New</v>
      </c>
      <c r="I233">
        <f ca="1"/>
        <v>0</v>
      </c>
      <c r="J233">
        <f ca="1"/>
        <v>2</v>
      </c>
      <c r="K233">
        <f ca="1"/>
        <v>46.5</v>
      </c>
      <c r="L233">
        <f ca="1"/>
        <v>21.5</v>
      </c>
      <c r="M233">
        <f ca="1"/>
        <v>25</v>
      </c>
      <c r="N233" s="3">
        <f ca="1"/>
        <v>46033.5625</v>
      </c>
      <c r="O233" t="b">
        <f ca="1"/>
        <v>0</v>
      </c>
      <c r="P233" cm="1">
        <f t="array" aca="1" ref="P233" ca="1">SUMPRODUCT(--('upcoming sprint dates'!B:B &lt;= N233), --('upcoming sprint dates'!B:B &gt;= TODAY()))</f>
        <v>24</v>
      </c>
      <c r="Q233">
        <f ca="1">SUM($J$2:J233)</f>
        <v>342</v>
      </c>
    </row>
    <row r="234" spans="1:17" x14ac:dyDescent="0.2">
      <c r="A234">
        <f ca="1"/>
        <v>62241</v>
      </c>
      <c r="B234" t="str">
        <f ca="1"/>
        <v>EA 74495 / 61100 - FRHU20 Fm 0.46 W. of West Winnemucca Intch. Ramp 3 to W. Winnemucca Ramp 3. US-95 Fm W. Winnemucca Interch. ramp 3 to 3.549 mls N. of Reinhart Ln. Doc 11/04/24 - New Chris Deal Proj.</v>
      </c>
      <c r="C234" t="str">
        <f ca="1"/>
        <v>Actively Working</v>
      </c>
      <c r="D234" t="str">
        <f ca="1"/>
        <v>QAQC Design</v>
      </c>
      <c r="E234" t="str">
        <f ca="1"/>
        <v>Fernando Torres &lt;ftorres@dot.nv.gov&gt;</v>
      </c>
      <c r="F234" t="str">
        <f ca="1"/>
        <v>Signals Lighting and ITS</v>
      </c>
      <c r="G234" t="str">
        <f ca="1"/>
        <v>Confirm QC Comments on Intermediate Shared Review</v>
      </c>
      <c r="H234" t="str">
        <f ca="1"/>
        <v>New</v>
      </c>
      <c r="I234">
        <f ca="1"/>
        <v>0</v>
      </c>
      <c r="J234">
        <f ca="1"/>
        <v>1</v>
      </c>
      <c r="K234">
        <f ca="1"/>
        <v>46.5</v>
      </c>
      <c r="L234">
        <f ca="1"/>
        <v>21.5</v>
      </c>
      <c r="M234">
        <f ca="1"/>
        <v>25</v>
      </c>
      <c r="N234" s="3">
        <f ca="1"/>
        <v>46033.5625</v>
      </c>
      <c r="O234" t="b">
        <f ca="1"/>
        <v>0</v>
      </c>
      <c r="P234" cm="1">
        <f t="array" aca="1" ref="P234" ca="1">SUMPRODUCT(--('upcoming sprint dates'!B:B &lt;= N234), --('upcoming sprint dates'!B:B &gt;= TODAY()))</f>
        <v>24</v>
      </c>
      <c r="Q234">
        <f ca="1">SUM($J$2:J234)</f>
        <v>343</v>
      </c>
    </row>
    <row r="235" spans="1:17" x14ac:dyDescent="0.2">
      <c r="A235">
        <f ca="1"/>
        <v>62241</v>
      </c>
      <c r="B235" t="str">
        <f ca="1"/>
        <v>EA 74495 / 61100 - FRHU20 Fm 0.46 W. of West Winnemucca Intch. Ramp 3 to W. Winnemucca Ramp 3. US-95 Fm W. Winnemucca Interch. ramp 3 to 3.549 mls N. of Reinhart Ln. Doc 11/04/24 - New Chris Deal Proj.</v>
      </c>
      <c r="C235" t="str">
        <f ca="1"/>
        <v>Actively Working</v>
      </c>
      <c r="D235" t="str">
        <f ca="1"/>
        <v>QAQC Design</v>
      </c>
      <c r="E235" t="str">
        <f ca="1"/>
        <v>Fernando Torres &lt;ftorres@dot.nv.gov&gt;</v>
      </c>
      <c r="F235" t="str">
        <f ca="1"/>
        <v>Signals Lighting and ITS</v>
      </c>
      <c r="G235" t="str">
        <f ca="1"/>
        <v>Provide Intermediate Shared Review Comments</v>
      </c>
      <c r="H235" t="str">
        <f ca="1"/>
        <v>New</v>
      </c>
      <c r="I235">
        <f ca="1"/>
        <v>0</v>
      </c>
      <c r="J235">
        <f ca="1"/>
        <v>2</v>
      </c>
      <c r="K235">
        <f ca="1"/>
        <v>46.5</v>
      </c>
      <c r="L235">
        <f ca="1"/>
        <v>21.5</v>
      </c>
      <c r="M235">
        <f ca="1"/>
        <v>25</v>
      </c>
      <c r="N235" s="3">
        <f ca="1"/>
        <v>46033.5625</v>
      </c>
      <c r="O235" t="b">
        <f ca="1"/>
        <v>0</v>
      </c>
      <c r="P235" cm="1">
        <f t="array" aca="1" ref="P235" ca="1">SUMPRODUCT(--('upcoming sprint dates'!B:B &lt;= N235), --('upcoming sprint dates'!B:B &gt;= TODAY()))</f>
        <v>24</v>
      </c>
      <c r="Q235">
        <f ca="1">SUM($J$2:J235)</f>
        <v>345</v>
      </c>
    </row>
    <row r="236" spans="1:17" x14ac:dyDescent="0.2">
      <c r="A236">
        <f ca="1"/>
        <v>62241</v>
      </c>
      <c r="B236" t="str">
        <f ca="1"/>
        <v>EA 74495 / 61100 - FRHU20 Fm 0.46 W. of West Winnemucca Intch. Ramp 3 to W. Winnemucca Ramp 3. US-95 Fm W. Winnemucca Interch. ramp 3 to 3.549 mls N. of Reinhart Ln. Doc 11/04/24 - New Chris Deal Proj.</v>
      </c>
      <c r="C236" t="str">
        <f ca="1"/>
        <v>Actively Working</v>
      </c>
      <c r="D236" t="str">
        <f ca="1"/>
        <v>QAQC Design</v>
      </c>
      <c r="E236" t="str">
        <f ca="1"/>
        <v>Fernando Torres &lt;ftorres@dot.nv.gov&gt;</v>
      </c>
      <c r="F236" t="str">
        <f ca="1"/>
        <v>Signals Lighting and ITS</v>
      </c>
      <c r="G236" t="str">
        <f ca="1"/>
        <v>Update Schedules &amp; Structure List</v>
      </c>
      <c r="H236" t="str">
        <f ca="1"/>
        <v>New</v>
      </c>
      <c r="I236">
        <f ca="1"/>
        <v>0</v>
      </c>
      <c r="J236">
        <f ca="1"/>
        <v>2</v>
      </c>
      <c r="K236">
        <f ca="1"/>
        <v>46.5</v>
      </c>
      <c r="L236">
        <f ca="1"/>
        <v>21.5</v>
      </c>
      <c r="M236">
        <f ca="1"/>
        <v>25</v>
      </c>
      <c r="N236" s="3">
        <f ca="1"/>
        <v>46033.5625</v>
      </c>
      <c r="O236" t="b">
        <f ca="1"/>
        <v>0</v>
      </c>
      <c r="P236" cm="1">
        <f t="array" aca="1" ref="P236" ca="1">SUMPRODUCT(--('upcoming sprint dates'!B:B &lt;= N236), --('upcoming sprint dates'!B:B &gt;= TODAY()))</f>
        <v>24</v>
      </c>
      <c r="Q236">
        <f ca="1">SUM($J$2:J236)</f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4C21-C52F-6E47-A0DD-B9A5C7C53D6F}">
  <sheetPr codeName="Sheet5"/>
  <dimension ref="A1:C25"/>
  <sheetViews>
    <sheetView workbookViewId="0">
      <selection activeCell="C28" sqref="C28"/>
    </sheetView>
  </sheetViews>
  <sheetFormatPr baseColWidth="10" defaultRowHeight="15" x14ac:dyDescent="0.2"/>
  <cols>
    <col min="1" max="1" width="17.33203125" customWidth="1"/>
  </cols>
  <sheetData>
    <row r="1" spans="1:3" x14ac:dyDescent="0.2">
      <c r="A1" t="s">
        <v>515</v>
      </c>
      <c r="B1" t="s">
        <v>516</v>
      </c>
      <c r="C1" t="s">
        <v>517</v>
      </c>
    </row>
    <row r="2" spans="1:3" x14ac:dyDescent="0.2">
      <c r="A2" t="s">
        <v>518</v>
      </c>
      <c r="B2" s="3">
        <v>45504</v>
      </c>
      <c r="C2" s="3">
        <v>45517</v>
      </c>
    </row>
    <row r="3" spans="1:3" x14ac:dyDescent="0.2">
      <c r="A3" t="s">
        <v>519</v>
      </c>
      <c r="B3" s="3">
        <v>45518</v>
      </c>
      <c r="C3" s="3">
        <v>45531</v>
      </c>
    </row>
    <row r="4" spans="1:3" x14ac:dyDescent="0.2">
      <c r="A4" t="s">
        <v>520</v>
      </c>
      <c r="B4" s="3">
        <v>45532</v>
      </c>
      <c r="C4" s="3">
        <v>45545</v>
      </c>
    </row>
    <row r="5" spans="1:3" x14ac:dyDescent="0.2">
      <c r="A5" t="s">
        <v>521</v>
      </c>
      <c r="B5" s="3">
        <v>45546</v>
      </c>
      <c r="C5" s="3">
        <v>45559</v>
      </c>
    </row>
    <row r="6" spans="1:3" x14ac:dyDescent="0.2">
      <c r="A6" t="s">
        <v>522</v>
      </c>
      <c r="B6" s="3">
        <v>45560</v>
      </c>
      <c r="C6" s="3">
        <v>45573</v>
      </c>
    </row>
    <row r="7" spans="1:3" x14ac:dyDescent="0.2">
      <c r="A7" t="s">
        <v>523</v>
      </c>
      <c r="B7" s="3">
        <v>45574</v>
      </c>
      <c r="C7" s="3">
        <v>45587</v>
      </c>
    </row>
    <row r="8" spans="1:3" x14ac:dyDescent="0.2">
      <c r="A8" t="s">
        <v>524</v>
      </c>
      <c r="B8" s="3">
        <v>45588</v>
      </c>
      <c r="C8" s="3">
        <v>45601</v>
      </c>
    </row>
    <row r="9" spans="1:3" x14ac:dyDescent="0.2">
      <c r="A9" t="s">
        <v>525</v>
      </c>
      <c r="B9" s="3">
        <v>45602</v>
      </c>
      <c r="C9" s="3">
        <v>45615</v>
      </c>
    </row>
    <row r="10" spans="1:3" x14ac:dyDescent="0.2">
      <c r="A10" t="s">
        <v>526</v>
      </c>
      <c r="B10" s="3">
        <v>45616</v>
      </c>
      <c r="C10" s="3">
        <v>45629</v>
      </c>
    </row>
    <row r="11" spans="1:3" x14ac:dyDescent="0.2">
      <c r="A11" t="s">
        <v>527</v>
      </c>
      <c r="B11" s="3">
        <v>45630</v>
      </c>
      <c r="C11" s="3">
        <v>45643</v>
      </c>
    </row>
    <row r="12" spans="1:3" x14ac:dyDescent="0.2">
      <c r="A12" t="s">
        <v>541</v>
      </c>
      <c r="B12" s="3">
        <v>45644</v>
      </c>
      <c r="C12" s="3">
        <v>45657</v>
      </c>
    </row>
    <row r="13" spans="1:3" x14ac:dyDescent="0.2">
      <c r="A13" t="s">
        <v>528</v>
      </c>
      <c r="B13" s="3">
        <v>45658</v>
      </c>
      <c r="C13" s="3">
        <v>45671</v>
      </c>
    </row>
    <row r="14" spans="1:3" x14ac:dyDescent="0.2">
      <c r="A14" t="s">
        <v>529</v>
      </c>
      <c r="B14" s="3">
        <v>45672</v>
      </c>
      <c r="C14" s="3">
        <v>45685</v>
      </c>
    </row>
    <row r="15" spans="1:3" x14ac:dyDescent="0.2">
      <c r="A15" t="s">
        <v>530</v>
      </c>
      <c r="B15" s="3">
        <v>45686</v>
      </c>
      <c r="C15" s="3">
        <v>45699</v>
      </c>
    </row>
    <row r="16" spans="1:3" x14ac:dyDescent="0.2">
      <c r="A16" t="s">
        <v>531</v>
      </c>
      <c r="B16" s="3">
        <v>45700</v>
      </c>
      <c r="C16" s="3">
        <v>45713</v>
      </c>
    </row>
    <row r="17" spans="1:3" x14ac:dyDescent="0.2">
      <c r="A17" t="s">
        <v>532</v>
      </c>
      <c r="B17" s="3">
        <v>45714</v>
      </c>
      <c r="C17" s="3">
        <v>45727</v>
      </c>
    </row>
    <row r="18" spans="1:3" x14ac:dyDescent="0.2">
      <c r="A18" t="s">
        <v>533</v>
      </c>
      <c r="B18" s="3">
        <v>45728</v>
      </c>
      <c r="C18" s="3">
        <v>45741</v>
      </c>
    </row>
    <row r="19" spans="1:3" x14ac:dyDescent="0.2">
      <c r="A19" t="s">
        <v>534</v>
      </c>
      <c r="B19" s="3">
        <v>45742</v>
      </c>
      <c r="C19" s="3">
        <v>45755</v>
      </c>
    </row>
    <row r="20" spans="1:3" x14ac:dyDescent="0.2">
      <c r="A20" t="s">
        <v>535</v>
      </c>
      <c r="B20" s="3">
        <v>45756</v>
      </c>
      <c r="C20" s="3">
        <v>45769</v>
      </c>
    </row>
    <row r="21" spans="1:3" x14ac:dyDescent="0.2">
      <c r="A21" t="s">
        <v>536</v>
      </c>
      <c r="B21" s="3">
        <v>45770</v>
      </c>
      <c r="C21" s="3">
        <v>45783</v>
      </c>
    </row>
    <row r="22" spans="1:3" x14ac:dyDescent="0.2">
      <c r="A22" t="s">
        <v>537</v>
      </c>
      <c r="B22" s="3">
        <v>45784</v>
      </c>
      <c r="C22" s="3">
        <v>45797</v>
      </c>
    </row>
    <row r="23" spans="1:3" x14ac:dyDescent="0.2">
      <c r="A23" t="s">
        <v>538</v>
      </c>
      <c r="B23" s="3">
        <v>45798</v>
      </c>
      <c r="C23" s="3">
        <v>45811</v>
      </c>
    </row>
    <row r="24" spans="1:3" x14ac:dyDescent="0.2">
      <c r="A24" t="s">
        <v>539</v>
      </c>
      <c r="B24" s="3">
        <v>45812</v>
      </c>
      <c r="C24" s="3">
        <v>45825</v>
      </c>
    </row>
    <row r="25" spans="1:3" x14ac:dyDescent="0.2">
      <c r="A25" t="s">
        <v>540</v>
      </c>
      <c r="B25" s="3">
        <v>45826</v>
      </c>
      <c r="C25" s="3">
        <v>45839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BA14-28B3-6347-BE78-699458B142A1}">
  <sheetPr codeName="Sheet6"/>
  <dimension ref="A1:Y14"/>
  <sheetViews>
    <sheetView workbookViewId="0">
      <selection activeCell="B14" sqref="B14"/>
    </sheetView>
  </sheetViews>
  <sheetFormatPr baseColWidth="10" defaultRowHeight="15" x14ac:dyDescent="0.2"/>
  <cols>
    <col min="1" max="1" width="35.5" bestFit="1" customWidth="1"/>
    <col min="2" max="2" width="14.1640625" customWidth="1"/>
    <col min="3" max="3" width="15.33203125" customWidth="1"/>
  </cols>
  <sheetData>
    <row r="1" spans="1:25" x14ac:dyDescent="0.2">
      <c r="A1" t="s">
        <v>543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541</v>
      </c>
      <c r="M1" t="s">
        <v>528</v>
      </c>
      <c r="N1" t="s">
        <v>537</v>
      </c>
      <c r="O1" t="s">
        <v>538</v>
      </c>
      <c r="P1" t="s">
        <v>539</v>
      </c>
      <c r="Q1" t="s">
        <v>540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</row>
    <row r="2" spans="1:25" x14ac:dyDescent="0.2">
      <c r="A2" t="s">
        <v>206</v>
      </c>
      <c r="B2">
        <v>1</v>
      </c>
      <c r="C2">
        <v>2</v>
      </c>
      <c r="D2">
        <v>0</v>
      </c>
      <c r="E2">
        <v>2</v>
      </c>
      <c r="F2">
        <v>2</v>
      </c>
      <c r="G2">
        <v>0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1</v>
      </c>
      <c r="S2">
        <v>1</v>
      </c>
      <c r="T2">
        <v>1</v>
      </c>
      <c r="U2">
        <v>0</v>
      </c>
      <c r="V2">
        <v>2</v>
      </c>
      <c r="W2">
        <v>2</v>
      </c>
      <c r="X2">
        <v>2</v>
      </c>
      <c r="Y2">
        <v>1</v>
      </c>
    </row>
    <row r="3" spans="1:25" x14ac:dyDescent="0.2">
      <c r="A3" t="s">
        <v>412</v>
      </c>
      <c r="B3">
        <v>0</v>
      </c>
      <c r="C3">
        <v>0</v>
      </c>
      <c r="D3">
        <v>0</v>
      </c>
      <c r="E3">
        <v>1</v>
      </c>
      <c r="F3">
        <v>2</v>
      </c>
      <c r="G3">
        <v>1</v>
      </c>
      <c r="H3">
        <v>0</v>
      </c>
      <c r="I3">
        <v>2</v>
      </c>
      <c r="J3">
        <v>1</v>
      </c>
      <c r="K3">
        <v>0</v>
      </c>
      <c r="L3">
        <v>1</v>
      </c>
      <c r="M3">
        <v>2</v>
      </c>
      <c r="N3">
        <v>2</v>
      </c>
      <c r="O3">
        <v>2</v>
      </c>
      <c r="P3">
        <v>1</v>
      </c>
      <c r="Q3">
        <v>0</v>
      </c>
      <c r="R3">
        <v>2</v>
      </c>
      <c r="S3">
        <v>1</v>
      </c>
      <c r="T3">
        <v>2</v>
      </c>
      <c r="U3">
        <v>2</v>
      </c>
      <c r="V3">
        <v>1</v>
      </c>
      <c r="W3">
        <v>2</v>
      </c>
      <c r="X3">
        <v>0</v>
      </c>
      <c r="Y3">
        <v>0</v>
      </c>
    </row>
    <row r="4" spans="1:25" x14ac:dyDescent="0.2">
      <c r="A4" t="s">
        <v>288</v>
      </c>
      <c r="B4">
        <v>2</v>
      </c>
      <c r="C4">
        <v>2</v>
      </c>
      <c r="D4">
        <v>2</v>
      </c>
      <c r="E4">
        <v>0</v>
      </c>
      <c r="F4">
        <v>2</v>
      </c>
      <c r="G4">
        <v>1</v>
      </c>
      <c r="H4">
        <v>0</v>
      </c>
      <c r="I4">
        <v>1</v>
      </c>
      <c r="J4">
        <v>2</v>
      </c>
      <c r="K4">
        <v>1</v>
      </c>
      <c r="L4">
        <v>1</v>
      </c>
      <c r="M4">
        <v>0</v>
      </c>
      <c r="N4">
        <v>0</v>
      </c>
      <c r="O4">
        <v>2</v>
      </c>
      <c r="P4">
        <v>2</v>
      </c>
      <c r="Q4">
        <v>2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</row>
    <row r="5" spans="1:25" x14ac:dyDescent="0.2">
      <c r="A5" t="s">
        <v>105</v>
      </c>
      <c r="B5">
        <v>1</v>
      </c>
      <c r="C5">
        <v>0</v>
      </c>
      <c r="D5">
        <v>0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2</v>
      </c>
      <c r="N5">
        <v>2</v>
      </c>
      <c r="O5">
        <v>1</v>
      </c>
      <c r="P5">
        <v>1</v>
      </c>
      <c r="Q5">
        <v>2</v>
      </c>
      <c r="R5">
        <v>1</v>
      </c>
      <c r="S5">
        <v>0</v>
      </c>
      <c r="T5">
        <v>2</v>
      </c>
      <c r="U5">
        <v>1</v>
      </c>
      <c r="V5">
        <v>1</v>
      </c>
      <c r="W5">
        <v>2</v>
      </c>
      <c r="X5">
        <v>1</v>
      </c>
      <c r="Y5">
        <v>2</v>
      </c>
    </row>
    <row r="6" spans="1:25" x14ac:dyDescent="0.2">
      <c r="A6" t="s">
        <v>18</v>
      </c>
      <c r="B6">
        <v>2</v>
      </c>
      <c r="C6">
        <v>0</v>
      </c>
      <c r="D6">
        <v>0</v>
      </c>
      <c r="E6">
        <v>0</v>
      </c>
      <c r="F6">
        <v>1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  <c r="M6">
        <v>1</v>
      </c>
      <c r="N6">
        <v>0</v>
      </c>
      <c r="O6">
        <v>2</v>
      </c>
      <c r="P6">
        <v>2</v>
      </c>
      <c r="Q6">
        <v>2</v>
      </c>
      <c r="R6">
        <v>2</v>
      </c>
      <c r="S6">
        <v>0</v>
      </c>
      <c r="T6">
        <v>1</v>
      </c>
      <c r="U6">
        <v>1</v>
      </c>
      <c r="V6">
        <v>2</v>
      </c>
      <c r="W6">
        <v>2</v>
      </c>
      <c r="X6">
        <v>0</v>
      </c>
      <c r="Y6">
        <v>2</v>
      </c>
    </row>
    <row r="7" spans="1:25" x14ac:dyDescent="0.2">
      <c r="A7" t="s">
        <v>423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2</v>
      </c>
      <c r="X7">
        <v>2</v>
      </c>
      <c r="Y7">
        <v>1</v>
      </c>
    </row>
    <row r="8" spans="1:25" x14ac:dyDescent="0.2">
      <c r="A8" t="s">
        <v>27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2</v>
      </c>
      <c r="Q8">
        <v>0</v>
      </c>
      <c r="R8">
        <v>1</v>
      </c>
      <c r="S8">
        <v>1</v>
      </c>
      <c r="T8">
        <v>1</v>
      </c>
      <c r="U8">
        <v>0</v>
      </c>
      <c r="V8">
        <v>2</v>
      </c>
      <c r="W8">
        <v>2</v>
      </c>
      <c r="X8">
        <v>0</v>
      </c>
      <c r="Y8">
        <v>2</v>
      </c>
    </row>
    <row r="9" spans="1:25" x14ac:dyDescent="0.2">
      <c r="A9" t="s">
        <v>94</v>
      </c>
      <c r="B9">
        <v>1</v>
      </c>
      <c r="C9">
        <v>2</v>
      </c>
      <c r="D9">
        <v>1</v>
      </c>
      <c r="E9">
        <v>2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2</v>
      </c>
      <c r="N9">
        <v>0</v>
      </c>
      <c r="O9">
        <v>1</v>
      </c>
      <c r="P9">
        <v>0</v>
      </c>
      <c r="Q9">
        <v>2</v>
      </c>
      <c r="R9">
        <v>2</v>
      </c>
      <c r="S9">
        <v>0</v>
      </c>
      <c r="T9">
        <v>2</v>
      </c>
      <c r="U9">
        <v>1</v>
      </c>
      <c r="V9">
        <v>1</v>
      </c>
      <c r="W9">
        <v>2</v>
      </c>
      <c r="X9">
        <v>0</v>
      </c>
      <c r="Y9">
        <v>0</v>
      </c>
    </row>
    <row r="10" spans="1:25" x14ac:dyDescent="0.2">
      <c r="A10" t="s">
        <v>381</v>
      </c>
      <c r="B10">
        <v>1</v>
      </c>
      <c r="C10">
        <v>2</v>
      </c>
      <c r="D10">
        <v>2</v>
      </c>
      <c r="E10">
        <v>2</v>
      </c>
      <c r="F10">
        <v>2</v>
      </c>
      <c r="G10">
        <v>0</v>
      </c>
      <c r="H10">
        <v>1</v>
      </c>
      <c r="I10">
        <v>0</v>
      </c>
      <c r="J10">
        <v>0</v>
      </c>
      <c r="K10">
        <v>1</v>
      </c>
      <c r="L10">
        <v>2</v>
      </c>
      <c r="M10">
        <v>2</v>
      </c>
      <c r="N10">
        <v>1</v>
      </c>
      <c r="O10">
        <v>2</v>
      </c>
      <c r="P10">
        <v>2</v>
      </c>
      <c r="Q10">
        <v>1</v>
      </c>
      <c r="R10">
        <v>2</v>
      </c>
      <c r="S10">
        <v>0</v>
      </c>
      <c r="T10">
        <v>0</v>
      </c>
      <c r="U10">
        <v>2</v>
      </c>
      <c r="V10">
        <v>2</v>
      </c>
      <c r="W10">
        <v>2</v>
      </c>
      <c r="X10">
        <v>1</v>
      </c>
      <c r="Y10">
        <v>2</v>
      </c>
    </row>
    <row r="11" spans="1:25" x14ac:dyDescent="0.2">
      <c r="A11" t="s">
        <v>194</v>
      </c>
      <c r="B11">
        <v>0</v>
      </c>
      <c r="C11">
        <v>0</v>
      </c>
      <c r="D11">
        <v>0</v>
      </c>
      <c r="E11">
        <v>1</v>
      </c>
      <c r="F11">
        <v>2</v>
      </c>
      <c r="G11">
        <v>2</v>
      </c>
      <c r="H11">
        <v>1</v>
      </c>
      <c r="I11">
        <v>0</v>
      </c>
      <c r="J11">
        <v>1</v>
      </c>
      <c r="K11">
        <v>0</v>
      </c>
      <c r="L11">
        <v>1</v>
      </c>
      <c r="M11">
        <v>2</v>
      </c>
      <c r="N11">
        <v>1</v>
      </c>
      <c r="O11">
        <v>0</v>
      </c>
      <c r="P11">
        <v>1</v>
      </c>
      <c r="Q11">
        <v>0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0</v>
      </c>
      <c r="Y11">
        <v>2</v>
      </c>
    </row>
    <row r="12" spans="1:25" x14ac:dyDescent="0.2">
      <c r="A12" t="s">
        <v>77</v>
      </c>
      <c r="B12">
        <v>2</v>
      </c>
      <c r="C12">
        <v>1</v>
      </c>
      <c r="D12">
        <v>2</v>
      </c>
      <c r="E12">
        <v>0</v>
      </c>
      <c r="F12">
        <v>1</v>
      </c>
      <c r="G12">
        <v>1</v>
      </c>
      <c r="H12">
        <v>2</v>
      </c>
      <c r="I12">
        <v>2</v>
      </c>
      <c r="J12">
        <v>2</v>
      </c>
      <c r="K12">
        <v>2</v>
      </c>
      <c r="L12">
        <v>1</v>
      </c>
      <c r="M12">
        <v>0</v>
      </c>
      <c r="N12">
        <v>2</v>
      </c>
      <c r="O12">
        <v>2</v>
      </c>
      <c r="P12">
        <v>1</v>
      </c>
      <c r="Q12">
        <v>0</v>
      </c>
      <c r="R12">
        <v>2</v>
      </c>
      <c r="S12">
        <v>0</v>
      </c>
      <c r="T12">
        <v>0</v>
      </c>
      <c r="U12">
        <v>1</v>
      </c>
      <c r="V12">
        <v>2</v>
      </c>
      <c r="W12">
        <v>0</v>
      </c>
      <c r="X12">
        <v>1</v>
      </c>
      <c r="Y12">
        <v>2</v>
      </c>
    </row>
    <row r="13" spans="1:25" x14ac:dyDescent="0.2">
      <c r="A13" t="s">
        <v>265</v>
      </c>
      <c r="B13">
        <v>0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0</v>
      </c>
      <c r="Q13">
        <v>0</v>
      </c>
      <c r="R13">
        <v>2</v>
      </c>
      <c r="S13">
        <v>1</v>
      </c>
      <c r="T13">
        <v>2</v>
      </c>
      <c r="U13">
        <v>0</v>
      </c>
      <c r="V13">
        <v>2</v>
      </c>
      <c r="W13">
        <v>1</v>
      </c>
      <c r="X13">
        <v>2</v>
      </c>
      <c r="Y13">
        <v>1</v>
      </c>
    </row>
    <row r="14" spans="1:25" x14ac:dyDescent="0.2">
      <c r="B14">
        <f>SUM(B2:B13)</f>
        <v>12</v>
      </c>
      <c r="C14">
        <f t="shared" ref="C14:Y14" si="0">SUM(C2:C13)</f>
        <v>11</v>
      </c>
      <c r="D14">
        <f t="shared" si="0"/>
        <v>10</v>
      </c>
      <c r="E14">
        <f t="shared" si="0"/>
        <v>13</v>
      </c>
      <c r="F14">
        <f t="shared" si="0"/>
        <v>16</v>
      </c>
      <c r="G14">
        <f t="shared" si="0"/>
        <v>8</v>
      </c>
      <c r="H14">
        <f t="shared" si="0"/>
        <v>12</v>
      </c>
      <c r="I14">
        <f t="shared" si="0"/>
        <v>10</v>
      </c>
      <c r="J14">
        <f t="shared" si="0"/>
        <v>14</v>
      </c>
      <c r="K14">
        <f t="shared" si="0"/>
        <v>12</v>
      </c>
      <c r="L14">
        <f t="shared" si="0"/>
        <v>11</v>
      </c>
      <c r="M14">
        <f t="shared" si="0"/>
        <v>17</v>
      </c>
      <c r="N14">
        <f t="shared" si="0"/>
        <v>11</v>
      </c>
      <c r="O14">
        <f t="shared" si="0"/>
        <v>16</v>
      </c>
      <c r="P14">
        <f t="shared" si="0"/>
        <v>14</v>
      </c>
      <c r="Q14">
        <f t="shared" si="0"/>
        <v>9</v>
      </c>
      <c r="R14">
        <f t="shared" si="0"/>
        <v>18</v>
      </c>
      <c r="S14">
        <f t="shared" si="0"/>
        <v>7</v>
      </c>
      <c r="T14">
        <f t="shared" si="0"/>
        <v>15</v>
      </c>
      <c r="U14">
        <f t="shared" si="0"/>
        <v>11</v>
      </c>
      <c r="V14">
        <f t="shared" si="0"/>
        <v>19</v>
      </c>
      <c r="W14">
        <f t="shared" si="0"/>
        <v>19</v>
      </c>
      <c r="X14">
        <f t="shared" si="0"/>
        <v>10</v>
      </c>
      <c r="Y14">
        <f t="shared" si="0"/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37DA-A1B0-E94E-A00F-BD296366BF39}">
  <sheetPr codeName="Sheet7"/>
  <dimension ref="A1:B25"/>
  <sheetViews>
    <sheetView workbookViewId="0">
      <selection activeCell="B1" sqref="B1"/>
    </sheetView>
  </sheetViews>
  <sheetFormatPr baseColWidth="10" defaultRowHeight="15" x14ac:dyDescent="0.2"/>
  <cols>
    <col min="1" max="1" width="20.5" customWidth="1"/>
  </cols>
  <sheetData>
    <row r="1" spans="1:2" ht="16" x14ac:dyDescent="0.2">
      <c r="A1" s="4" t="s">
        <v>515</v>
      </c>
      <c r="B1" s="4" t="s">
        <v>544</v>
      </c>
    </row>
    <row r="2" spans="1:2" ht="16" x14ac:dyDescent="0.2">
      <c r="A2" s="4" t="s">
        <v>518</v>
      </c>
      <c r="B2" s="4">
        <v>0</v>
      </c>
    </row>
    <row r="3" spans="1:2" ht="16" x14ac:dyDescent="0.2">
      <c r="A3" s="4" t="s">
        <v>519</v>
      </c>
      <c r="B3" s="4">
        <v>0</v>
      </c>
    </row>
    <row r="4" spans="1:2" ht="16" x14ac:dyDescent="0.2">
      <c r="A4" s="4" t="s">
        <v>520</v>
      </c>
      <c r="B4" s="4">
        <v>1</v>
      </c>
    </row>
    <row r="5" spans="1:2" ht="16" x14ac:dyDescent="0.2">
      <c r="A5" s="4" t="s">
        <v>521</v>
      </c>
      <c r="B5" s="4">
        <v>0</v>
      </c>
    </row>
    <row r="6" spans="1:2" ht="16" x14ac:dyDescent="0.2">
      <c r="A6" s="4" t="s">
        <v>522</v>
      </c>
      <c r="B6" s="4">
        <v>1</v>
      </c>
    </row>
    <row r="7" spans="1:2" ht="16" x14ac:dyDescent="0.2">
      <c r="A7" s="4" t="s">
        <v>523</v>
      </c>
      <c r="B7" s="4">
        <v>1</v>
      </c>
    </row>
    <row r="8" spans="1:2" ht="16" x14ac:dyDescent="0.2">
      <c r="A8" s="4" t="s">
        <v>524</v>
      </c>
      <c r="B8" s="4">
        <v>0</v>
      </c>
    </row>
    <row r="9" spans="1:2" ht="16" x14ac:dyDescent="0.2">
      <c r="A9" s="4" t="s">
        <v>525</v>
      </c>
      <c r="B9" s="4">
        <v>0</v>
      </c>
    </row>
    <row r="10" spans="1:2" ht="16" x14ac:dyDescent="0.2">
      <c r="A10" s="4" t="s">
        <v>526</v>
      </c>
      <c r="B10" s="4">
        <v>1</v>
      </c>
    </row>
    <row r="11" spans="1:2" ht="16" x14ac:dyDescent="0.2">
      <c r="A11" s="4" t="s">
        <v>527</v>
      </c>
      <c r="B11" s="4">
        <v>1</v>
      </c>
    </row>
    <row r="12" spans="1:2" ht="16" x14ac:dyDescent="0.2">
      <c r="A12" s="4" t="s">
        <v>541</v>
      </c>
      <c r="B12" s="4">
        <v>0</v>
      </c>
    </row>
    <row r="13" spans="1:2" ht="16" x14ac:dyDescent="0.2">
      <c r="A13" s="4" t="s">
        <v>528</v>
      </c>
      <c r="B13" s="4">
        <v>0</v>
      </c>
    </row>
    <row r="14" spans="1:2" ht="16" x14ac:dyDescent="0.2">
      <c r="A14" s="4" t="s">
        <v>529</v>
      </c>
      <c r="B14" s="4">
        <v>1</v>
      </c>
    </row>
    <row r="15" spans="1:2" ht="16" x14ac:dyDescent="0.2">
      <c r="A15" s="4" t="s">
        <v>530</v>
      </c>
      <c r="B15" s="4">
        <v>1</v>
      </c>
    </row>
    <row r="16" spans="1:2" ht="16" x14ac:dyDescent="0.2">
      <c r="A16" s="4" t="s">
        <v>531</v>
      </c>
      <c r="B16" s="4">
        <v>1</v>
      </c>
    </row>
    <row r="17" spans="1:2" ht="16" x14ac:dyDescent="0.2">
      <c r="A17" s="4" t="s">
        <v>532</v>
      </c>
      <c r="B17" s="4">
        <v>1</v>
      </c>
    </row>
    <row r="18" spans="1:2" ht="16" x14ac:dyDescent="0.2">
      <c r="A18" s="4" t="s">
        <v>533</v>
      </c>
      <c r="B18" s="4">
        <v>0</v>
      </c>
    </row>
    <row r="19" spans="1:2" ht="16" x14ac:dyDescent="0.2">
      <c r="A19" s="4" t="s">
        <v>534</v>
      </c>
      <c r="B19" s="4">
        <v>0</v>
      </c>
    </row>
    <row r="20" spans="1:2" ht="16" x14ac:dyDescent="0.2">
      <c r="A20" s="4" t="s">
        <v>535</v>
      </c>
      <c r="B20" s="4">
        <v>0</v>
      </c>
    </row>
    <row r="21" spans="1:2" ht="16" x14ac:dyDescent="0.2">
      <c r="A21" s="4" t="s">
        <v>536</v>
      </c>
      <c r="B21" s="4">
        <v>0</v>
      </c>
    </row>
    <row r="22" spans="1:2" ht="16" x14ac:dyDescent="0.2">
      <c r="A22" s="4" t="s">
        <v>537</v>
      </c>
      <c r="B22" s="4">
        <v>1</v>
      </c>
    </row>
    <row r="23" spans="1:2" ht="16" x14ac:dyDescent="0.2">
      <c r="A23" s="4" t="s">
        <v>538</v>
      </c>
      <c r="B23" s="4">
        <v>1</v>
      </c>
    </row>
    <row r="24" spans="1:2" ht="16" x14ac:dyDescent="0.2">
      <c r="A24" s="4" t="s">
        <v>539</v>
      </c>
      <c r="B24" s="4">
        <v>1</v>
      </c>
    </row>
    <row r="25" spans="1:2" ht="16" x14ac:dyDescent="0.2">
      <c r="A25" s="4" t="s">
        <v>540</v>
      </c>
      <c r="B2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Anchor Projects</vt:lpstr>
      <vt:lpstr>Anchor sorted data</vt:lpstr>
      <vt:lpstr>Non-Anchor Projects</vt:lpstr>
      <vt:lpstr>upcoming sprint dates</vt:lpstr>
      <vt:lpstr>Resource leaves</vt:lpstr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Kumar</cp:lastModifiedBy>
  <dcterms:created xsi:type="dcterms:W3CDTF">2024-07-19T13:16:01Z</dcterms:created>
  <dcterms:modified xsi:type="dcterms:W3CDTF">2024-07-20T17:55:00Z</dcterms:modified>
</cp:coreProperties>
</file>