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13_ncr:1_{32B6A859-B6A6-4882-B4DF-5667530D4C1A}" xr6:coauthVersionLast="40" xr6:coauthVersionMax="40" xr10:uidLastSave="{00000000-0000-0000-0000-000000000000}"/>
  <bookViews>
    <workbookView xWindow="5600" yWindow="32770" windowWidth="13550" windowHeight="11340" tabRatio="646" xr2:uid="{00000000-000D-0000-FFFF-FFFF00000000}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7" i="96" l="1"/>
  <c r="L148" i="96"/>
  <c r="N149" i="96"/>
  <c r="J151" i="96"/>
  <c r="L152" i="96"/>
  <c r="N153" i="96"/>
  <c r="J155" i="96"/>
  <c r="L156" i="96"/>
  <c r="N157" i="96"/>
  <c r="K150" i="96"/>
  <c r="K154" i="96"/>
  <c r="N147" i="96"/>
  <c r="N151" i="96"/>
  <c r="J157" i="96"/>
  <c r="J152" i="96"/>
  <c r="J156" i="96"/>
  <c r="M149" i="96"/>
  <c r="I155" i="96"/>
  <c r="K147" i="96"/>
  <c r="M148" i="96"/>
  <c r="I150" i="96"/>
  <c r="K151" i="96"/>
  <c r="M152" i="96"/>
  <c r="I154" i="96"/>
  <c r="K155" i="96"/>
  <c r="M156" i="96"/>
  <c r="I149" i="96"/>
  <c r="I153" i="96"/>
  <c r="I157" i="96"/>
  <c r="L150" i="96"/>
  <c r="J153" i="96"/>
  <c r="N155" i="96"/>
  <c r="N150" i="96"/>
  <c r="L157" i="96"/>
  <c r="I151" i="96"/>
  <c r="K156" i="96"/>
  <c r="L147" i="96"/>
  <c r="N148" i="96"/>
  <c r="J150" i="96"/>
  <c r="L151" i="96"/>
  <c r="N152" i="96"/>
  <c r="J154" i="96"/>
  <c r="L155" i="96"/>
  <c r="N156" i="96"/>
  <c r="M147" i="96"/>
  <c r="M151" i="96"/>
  <c r="M155" i="96"/>
  <c r="J149" i="96"/>
  <c r="L154" i="96"/>
  <c r="J148" i="96"/>
  <c r="N154" i="96"/>
  <c r="K148" i="96"/>
  <c r="M153" i="96"/>
  <c r="L153" i="96"/>
  <c r="I148" i="96"/>
  <c r="K149" i="96"/>
  <c r="M150" i="96"/>
  <c r="I152" i="96"/>
  <c r="K153" i="96"/>
  <c r="M154" i="96"/>
  <c r="I156" i="96"/>
  <c r="K157" i="96"/>
  <c r="L149" i="96"/>
  <c r="I147" i="96"/>
  <c r="K152" i="96"/>
  <c r="M157" i="96"/>
  <c r="N146" i="96"/>
  <c r="L146" i="96"/>
  <c r="K146" i="96"/>
  <c r="J146" i="96"/>
  <c r="M146" i="96"/>
  <c r="I146" i="96"/>
  <c r="I159" i="96"/>
  <c r="K160" i="96"/>
  <c r="M161" i="96"/>
  <c r="I163" i="96"/>
  <c r="K164" i="96"/>
  <c r="M165" i="96"/>
  <c r="I167" i="96"/>
  <c r="K168" i="96"/>
  <c r="M169" i="96"/>
  <c r="I171" i="96"/>
  <c r="K172" i="96"/>
  <c r="M173" i="96"/>
  <c r="I175" i="96"/>
  <c r="K176" i="96"/>
  <c r="M177" i="96"/>
  <c r="I179" i="96"/>
  <c r="K180" i="96"/>
  <c r="M181" i="96"/>
  <c r="I183" i="96"/>
  <c r="K184" i="96"/>
  <c r="M185" i="96"/>
  <c r="I187" i="96"/>
  <c r="K188" i="96"/>
  <c r="M189" i="96"/>
  <c r="I191" i="96"/>
  <c r="K192" i="96"/>
  <c r="M193" i="96"/>
  <c r="N163" i="96"/>
  <c r="L178" i="96"/>
  <c r="L186" i="96"/>
  <c r="J193" i="96"/>
  <c r="J159" i="96"/>
  <c r="L160" i="96"/>
  <c r="N161" i="96"/>
  <c r="J163" i="96"/>
  <c r="L164" i="96"/>
  <c r="N165" i="96"/>
  <c r="J167" i="96"/>
  <c r="L168" i="96"/>
  <c r="N169" i="96"/>
  <c r="J171" i="96"/>
  <c r="L172" i="96"/>
  <c r="N173" i="96"/>
  <c r="J175" i="96"/>
  <c r="L176" i="96"/>
  <c r="N177" i="96"/>
  <c r="J179" i="96"/>
  <c r="L180" i="96"/>
  <c r="N181" i="96"/>
  <c r="J183" i="96"/>
  <c r="L184" i="96"/>
  <c r="N185" i="96"/>
  <c r="J187" i="96"/>
  <c r="L188" i="96"/>
  <c r="N189" i="96"/>
  <c r="J191" i="96"/>
  <c r="L192" i="96"/>
  <c r="N193" i="96"/>
  <c r="J165" i="96"/>
  <c r="N179" i="96"/>
  <c r="N187" i="96"/>
  <c r="L193" i="96"/>
  <c r="K159" i="96"/>
  <c r="M160" i="96"/>
  <c r="I162" i="96"/>
  <c r="K163" i="96"/>
  <c r="M164" i="96"/>
  <c r="I166" i="96"/>
  <c r="K167" i="96"/>
  <c r="M168" i="96"/>
  <c r="I170" i="96"/>
  <c r="K171" i="96"/>
  <c r="M172" i="96"/>
  <c r="I174" i="96"/>
  <c r="K175" i="96"/>
  <c r="M176" i="96"/>
  <c r="I178" i="96"/>
  <c r="K179" i="96"/>
  <c r="M180" i="96"/>
  <c r="I182" i="96"/>
  <c r="K183" i="96"/>
  <c r="M184" i="96"/>
  <c r="I186" i="96"/>
  <c r="K187" i="96"/>
  <c r="M188" i="96"/>
  <c r="I190" i="96"/>
  <c r="K191" i="96"/>
  <c r="M192" i="96"/>
  <c r="L162" i="96"/>
  <c r="J169" i="96"/>
  <c r="J173" i="96"/>
  <c r="J177" i="96"/>
  <c r="N183" i="96"/>
  <c r="L190" i="96"/>
  <c r="L159" i="96"/>
  <c r="N160" i="96"/>
  <c r="J162" i="96"/>
  <c r="L163" i="96"/>
  <c r="N164" i="96"/>
  <c r="J166" i="96"/>
  <c r="L167" i="96"/>
  <c r="N168" i="96"/>
  <c r="J170" i="96"/>
  <c r="L171" i="96"/>
  <c r="N172" i="96"/>
  <c r="J174" i="96"/>
  <c r="L175" i="96"/>
  <c r="N176" i="96"/>
  <c r="J178" i="96"/>
  <c r="L179" i="96"/>
  <c r="N180" i="96"/>
  <c r="J182" i="96"/>
  <c r="L183" i="96"/>
  <c r="N184" i="96"/>
  <c r="J186" i="96"/>
  <c r="L187" i="96"/>
  <c r="N188" i="96"/>
  <c r="J190" i="96"/>
  <c r="L191" i="96"/>
  <c r="N192" i="96"/>
  <c r="J161" i="96"/>
  <c r="N167" i="96"/>
  <c r="N171" i="96"/>
  <c r="N175" i="96"/>
  <c r="L182" i="96"/>
  <c r="J189" i="96"/>
  <c r="M159" i="96"/>
  <c r="I161" i="96"/>
  <c r="K162" i="96"/>
  <c r="M163" i="96"/>
  <c r="I165" i="96"/>
  <c r="K166" i="96"/>
  <c r="M167" i="96"/>
  <c r="I169" i="96"/>
  <c r="K170" i="96"/>
  <c r="M171" i="96"/>
  <c r="I173" i="96"/>
  <c r="K174" i="96"/>
  <c r="M175" i="96"/>
  <c r="I177" i="96"/>
  <c r="K178" i="96"/>
  <c r="M179" i="96"/>
  <c r="I181" i="96"/>
  <c r="K182" i="96"/>
  <c r="M183" i="96"/>
  <c r="I185" i="96"/>
  <c r="K186" i="96"/>
  <c r="M187" i="96"/>
  <c r="I189" i="96"/>
  <c r="K190" i="96"/>
  <c r="M191" i="96"/>
  <c r="I193" i="96"/>
  <c r="N159" i="96"/>
  <c r="L166" i="96"/>
  <c r="L170" i="96"/>
  <c r="L174" i="96"/>
  <c r="J181" i="96"/>
  <c r="J185" i="96"/>
  <c r="N191" i="96"/>
  <c r="I160" i="96"/>
  <c r="K161" i="96"/>
  <c r="M162" i="96"/>
  <c r="I164" i="96"/>
  <c r="K165" i="96"/>
  <c r="M166" i="96"/>
  <c r="I168" i="96"/>
  <c r="K169" i="96"/>
  <c r="M170" i="96"/>
  <c r="I172" i="96"/>
  <c r="K173" i="96"/>
  <c r="M174" i="96"/>
  <c r="I176" i="96"/>
  <c r="K177" i="96"/>
  <c r="M178" i="96"/>
  <c r="I180" i="96"/>
  <c r="K181" i="96"/>
  <c r="M182" i="96"/>
  <c r="I184" i="96"/>
  <c r="K185" i="96"/>
  <c r="M186" i="96"/>
  <c r="I188" i="96"/>
  <c r="K189" i="96"/>
  <c r="M190" i="96"/>
  <c r="I192" i="96"/>
  <c r="K193" i="96"/>
  <c r="N166" i="96"/>
  <c r="N170" i="96"/>
  <c r="L173" i="96"/>
  <c r="J176" i="96"/>
  <c r="N178" i="96"/>
  <c r="L181" i="96"/>
  <c r="J184" i="96"/>
  <c r="N186" i="96"/>
  <c r="L189" i="96"/>
  <c r="J192" i="96"/>
  <c r="J160" i="96"/>
  <c r="L161" i="96"/>
  <c r="N162" i="96"/>
  <c r="J164" i="96"/>
  <c r="L165" i="96"/>
  <c r="J168" i="96"/>
  <c r="L169" i="96"/>
  <c r="J172" i="96"/>
  <c r="N174" i="96"/>
  <c r="L177" i="96"/>
  <c r="J180" i="96"/>
  <c r="N182" i="96"/>
  <c r="L185" i="96"/>
  <c r="J188" i="96"/>
  <c r="N190" i="96"/>
  <c r="N158" i="96"/>
  <c r="M158" i="96"/>
  <c r="L158" i="96"/>
  <c r="K158" i="96"/>
  <c r="J158" i="96"/>
  <c r="I158" i="96"/>
</calcChain>
</file>

<file path=xl/sharedStrings.xml><?xml version="1.0" encoding="utf-8"?>
<sst xmlns="http://schemas.openxmlformats.org/spreadsheetml/2006/main" count="4914" uniqueCount="455">
  <si>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</si>
  <si>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</si>
  <si>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</si>
  <si>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</si>
  <si>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</si>
  <si>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</si>
  <si>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</si>
  <si>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</si>
  <si>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</si>
  <si>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</si>
  <si>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</si>
  <si>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</si>
  <si>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</si>
  <si>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</si>
  <si>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</si>
  <si>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</si>
  <si>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</si>
  <si>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</si>
  <si>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</si>
  <si>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</si>
  <si>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</si>
  <si>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</si>
  <si>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</si>
  <si>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</si>
  <si>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</si>
  <si>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</si>
  <si>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</si>
  <si>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</si>
  <si>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</si>
  <si>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</si>
  <si>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</si>
  <si>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</si>
  <si>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</si>
  <si>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</si>
  <si>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</si>
  <si>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</si>
  <si>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</si>
  <si>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</si>
  <si>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</si>
  <si>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</si>
  <si>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</si>
  <si>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</si>
  <si>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</si>
  <si>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</si>
  <si>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</si>
  <si>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</si>
  <si>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</si>
  <si>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</si>
  <si>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</si>
  <si>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</si>
  <si>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</si>
  <si>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</si>
  <si>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</si>
  <si>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</si>
  <si>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</si>
  <si>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</si>
  <si>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</si>
  <si>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</si>
  <si>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</si>
  <si>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</si>
  <si>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</si>
  <si>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</si>
  <si>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</si>
  <si>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</si>
  <si>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</si>
  <si>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</si>
  <si>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</si>
  <si>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</si>
  <si>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</si>
  <si>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</si>
  <si>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</si>
  <si>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</si>
  <si>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</si>
  <si>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</si>
  <si>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</si>
  <si>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</si>
  <si>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</si>
  <si>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</si>
  <si>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</si>
  <si>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</si>
  <si>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</si>
  <si>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</si>
  <si>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</si>
  <si>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</si>
  <si>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</si>
  <si>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</si>
  <si>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</si>
  <si>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</si>
  <si>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</si>
  <si>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</si>
  <si>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</si>
  <si>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</si>
  <si>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</si>
  <si>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</si>
  <si>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</si>
  <si>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</si>
  <si>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</si>
  <si>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</si>
  <si>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</si>
  <si>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</si>
  <si>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</si>
  <si>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</si>
  <si>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</si>
  <si>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</si>
  <si>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</si>
  <si>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</si>
  <si>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</si>
  <si>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</si>
  <si>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</si>
  <si>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</si>
  <si>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</si>
  <si>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</si>
  <si>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</si>
  <si>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</si>
  <si>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</si>
  <si>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</si>
  <si>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</si>
  <si>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</si>
  <si>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</si>
  <si>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</si>
  <si>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</si>
  <si>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</si>
  <si>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</si>
  <si>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</si>
  <si>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</si>
  <si>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</si>
  <si>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</si>
  <si>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</si>
  <si>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</si>
  <si>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</si>
  <si>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</si>
  <si>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</si>
  <si>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</si>
  <si>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</si>
  <si>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</si>
  <si>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</si>
  <si>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</si>
  <si>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</si>
  <si>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</si>
  <si>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</si>
  <si>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</si>
  <si>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</si>
  <si>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</si>
  <si>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</si>
  <si>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</si>
  <si>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</si>
  <si>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</si>
  <si>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</si>
  <si>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</si>
  <si>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</si>
  <si>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</si>
  <si>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</si>
  <si>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</si>
  <si>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</si>
  <si>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</si>
  <si>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</si>
  <si>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</si>
  <si>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</si>
  <si>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</si>
  <si>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</si>
  <si>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</si>
  <si>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</si>
  <si>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</si>
  <si>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</si>
  <si>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</si>
  <si>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</si>
  <si>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</si>
  <si>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</si>
  <si>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</si>
  <si>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</si>
  <si>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</si>
  <si>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</si>
  <si>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</si>
  <si>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</si>
  <si>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</si>
  <si>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</si>
  <si>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</si>
  <si>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</si>
  <si>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</si>
  <si>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</si>
  <si>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</si>
  <si>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</si>
  <si>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</si>
  <si>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</si>
  <si>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</si>
  <si>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</si>
  <si>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</si>
  <si>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</si>
  <si>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</si>
  <si>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</si>
  <si>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</si>
  <si>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</si>
  <si>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</si>
  <si>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</si>
  <si>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</si>
  <si>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</si>
  <si>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</si>
  <si>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</si>
  <si>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</si>
  <si>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</si>
  <si>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</si>
  <si>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</si>
  <si>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</si>
  <si>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</si>
  <si>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</si>
  <si>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</si>
  <si>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</si>
  <si>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</si>
  <si>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</si>
  <si>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</si>
  <si>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</si>
  <si>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</si>
  <si>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</si>
  <si>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</si>
  <si>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</si>
  <si>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</si>
  <si>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</si>
  <si>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</si>
  <si>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</si>
  <si>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</si>
  <si>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</si>
  <si>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</si>
  <si>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</si>
  <si>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</si>
  <si>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</si>
  <si>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</si>
  <si>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</si>
  <si>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</si>
  <si>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</si>
  <si>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</si>
  <si>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</si>
  <si>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</si>
  <si>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</si>
  <si>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</si>
  <si>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</si>
  <si>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</si>
  <si>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</si>
  <si>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</si>
  <si>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</si>
  <si>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</si>
  <si>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</si>
  <si>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</si>
  <si>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</si>
  <si>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</si>
  <si>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</si>
  <si>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</si>
  <si>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</si>
  <si>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</si>
  <si>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</si>
  <si>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</si>
  <si>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</si>
  <si>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</si>
  <si>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</si>
  <si>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</si>
  <si>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</si>
  <si>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</si>
  <si>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</si>
  <si>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</si>
  <si>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</si>
  <si>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</si>
  <si>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</si>
  <si>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</si>
  <si>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</si>
  <si>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</si>
  <si>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</si>
  <si>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</si>
  <si>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</si>
  <si>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</si>
  <si>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</si>
  <si>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</si>
  <si>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</si>
  <si>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</si>
  <si>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</si>
  <si>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</si>
  <si>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</si>
  <si>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</si>
  <si>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</si>
  <si>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</si>
  <si>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</si>
  <si>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</si>
  <si>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</si>
  <si>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</si>
  <si>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</si>
  <si>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</si>
  <si>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</si>
  <si>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</si>
  <si>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</si>
  <si>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</si>
  <si>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</si>
  <si>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</si>
  <si>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</si>
  <si>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</si>
  <si>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</si>
  <si>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</si>
  <si>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</si>
  <si>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</si>
  <si>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</si>
  <si>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</si>
  <si>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</si>
  <si>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</si>
  <si>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</si>
  <si>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</si>
  <si>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</si>
  <si>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</si>
  <si>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</si>
  <si>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</si>
  <si>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</si>
  <si>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</si>
  <si>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</si>
  <si>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</si>
  <si>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</si>
  <si>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</si>
  <si>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</si>
  <si>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</si>
  <si>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</si>
  <si>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</si>
  <si>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</si>
  <si>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</si>
  <si>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</si>
  <si>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</si>
  <si>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</si>
  <si>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</si>
  <si>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</si>
  <si>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</si>
  <si>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</si>
  <si>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</si>
  <si>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</si>
  <si>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</si>
  <si>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</si>
  <si>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</si>
  <si>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</si>
  <si>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</si>
  <si>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</si>
  <si>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</si>
  <si>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</si>
  <si>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</si>
  <si>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</si>
  <si>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</si>
  <si>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</si>
  <si>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</si>
  <si>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</si>
  <si>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</si>
  <si>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</si>
  <si>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</si>
  <si>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</si>
  <si>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</si>
  <si>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</si>
  <si>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</si>
  <si>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</si>
  <si>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</si>
  <si>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</si>
  <si>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</si>
  <si>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</si>
  <si>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</si>
  <si>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</si>
  <si>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</si>
  <si>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</si>
  <si>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</si>
  <si>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</si>
  <si>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</si>
  <si>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</si>
  <si>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</si>
  <si>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</si>
  <si>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</si>
  <si>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</si>
  <si>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</si>
  <si>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</si>
  <si>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</si>
  <si>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</si>
  <si>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</si>
  <si>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</si>
  <si>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</si>
  <si>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</si>
  <si>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</si>
  <si>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</si>
  <si>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</si>
  <si>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</si>
  <si>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</si>
  <si>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</si>
  <si>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</si>
  <si>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</si>
  <si>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</si>
  <si>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</si>
  <si>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</si>
  <si>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</si>
  <si>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</si>
  <si>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</si>
  <si>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</si>
  <si>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</si>
  <si>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</si>
  <si>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</si>
  <si>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</si>
  <si>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</si>
  <si>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</si>
  <si>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</si>
  <si>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</si>
  <si>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</si>
  <si>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</si>
  <si>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</si>
  <si>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</si>
  <si>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</si>
  <si>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</si>
  <si>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</si>
  <si>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</si>
  <si>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</si>
  <si>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</si>
  <si>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</si>
  <si>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</si>
  <si>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</si>
  <si>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</si>
  <si>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</si>
  <si>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</si>
  <si>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</si>
  <si>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</si>
  <si>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</si>
  <si>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</si>
  <si>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</si>
  <si>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</si>
  <si>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</si>
  <si>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</si>
  <si>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</si>
  <si>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</si>
  <si>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</si>
  <si>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</si>
  <si>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</si>
  <si>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</si>
  <si>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</si>
  <si>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</si>
  <si>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</si>
  <si>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</si>
  <si>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</si>
  <si>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</si>
  <si>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</si>
  <si>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</si>
  <si>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</si>
  <si>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</si>
  <si>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</si>
  <si>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</si>
  <si>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</si>
  <si>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</si>
  <si>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</si>
  <si>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</si>
  <si>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</si>
  <si>
    <t>Retail and food services sales, total (Actual)</t>
  </si>
  <si>
    <t>Retail sales and food services excl motor vehicle and parts (Actual)</t>
  </si>
  <si>
    <t>Retail sales and food services excl gasoline stations (Actual)</t>
  </si>
  <si>
    <t>Retail sales and food services excl motor vehicle and parts and gasoline stations (Actual)</t>
  </si>
  <si>
    <t>Retail sales, total (Actual)</t>
  </si>
  <si>
    <t>Retail sales, total (excl. motor vehicle and parts dealers) (Actual)</t>
  </si>
  <si>
    <t>Retail and food services sales, total (Forecast)</t>
  </si>
  <si>
    <t>Retail sales and food services excl motor vehicle and parts (Forecast)</t>
  </si>
  <si>
    <t>Retail sales and food services excl gasoline stations (Forecast)</t>
  </si>
  <si>
    <t>Retail sales and food services excl motor vehicle and parts and gasoline stations (Forecast)</t>
  </si>
  <si>
    <t>Retail sales, total (Forecast)</t>
  </si>
  <si>
    <t>Retail sales, total (excl. motor vehicle and parts dealers) (Forecast)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</si>
</sst>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auto="1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3" fontId="22" fillId="33" borderId="10" xfId="0" applyNumberFormat="1" applyFont="1" applyFill="1" applyBorder="1"/>
    <xf numFmtId="0" fontId="0" fillId="0" borderId="11" xfId="0" applyBorder="1"/>
    <xf numFmtId="0" fontId="24" fillId="0" borderId="11" xfId="38" applyFont="1" applyFill="1" applyBorder="1" applyAlignment="1">
      <alignment wrapText="1"/>
    </xf>
    <xf numFmtId="0" fontId="25" fillId="0" borderId="11" xfId="0" applyFont="1" applyBorder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 xr:uid="{00000000-0005-0000-0000-000026000000}"/>
    <cellStyle name="Normal 7 2" xfId="39" xr:uid="{00000000-0005-0000-0000-000027000000}"/>
    <cellStyle name="Normal 9" xfId="40" xr:uid="{00000000-0005-0000-0000-000028000000}"/>
    <cellStyle name="Note 2" xfId="41" xr:uid="{00000000-0005-0000-0000-000029000000}"/>
    <cellStyle name="Note 2 2" xfId="42" xr:uid="{00000000-0005-0000-0000-00002A000000}"/>
    <cellStyle name="Note 3" xfId="43" xr:uid="{00000000-0005-0000-0000-00002B000000}"/>
    <cellStyle name="Note 3 2" xfId="44" xr:uid="{00000000-0005-0000-0000-00002C000000}"/>
    <cellStyle name="Note 4" xfId="45" xr:uid="{00000000-0005-0000-0000-00002D000000}"/>
    <cellStyle name="Note 4 2" xfId="46" xr:uid="{00000000-0005-0000-0000-00002E000000}"/>
    <cellStyle name="Note 5" xfId="47" xr:uid="{00000000-0005-0000-0000-00002F000000}"/>
    <cellStyle name="Note 5 2" xfId="48" xr:uid="{00000000-0005-0000-0000-000030000000}"/>
    <cellStyle name="Note 6" xfId="49" xr:uid="{00000000-0005-0000-0000-000031000000}"/>
    <cellStyle name="Note 7" xfId="50" xr:uid="{00000000-0005-0000-0000-000032000000}"/>
    <cellStyle name="Note 7 2" xfId="51" xr:uid="{00000000-0005-0000-0000-000033000000}"/>
    <cellStyle name="Note 8" xfId="52" xr:uid="{00000000-0005-0000-0000-000034000000}"/>
    <cellStyle name="Note 8 2" xfId="53" xr:uid="{00000000-0005-0000-0000-000035000000}"/>
    <cellStyle name="Note 9" xfId="54" xr:uid="{00000000-0005-0000-0000-000036000000}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0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ax val="5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Retail Trade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9-45B9-A522-F17587109D9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9-45B9-A522-F17587109D9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9-45B9-A522-F17587109D9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5B9-A522-F17587109D9E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9-45B9-A522-F17587109D9E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5B9-A522-F175871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21</xdr:col>
      <xdr:colOff>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52</xdr:row>
      <xdr:rowOff>6350</xdr:rowOff>
    </xdr:from>
    <xdr:to>
      <xdr:col>21</xdr:col>
      <xdr:colOff>6350</xdr:colOff>
      <xdr:row>74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76</xdr:row>
      <xdr:rowOff>12700</xdr:rowOff>
    </xdr:from>
    <xdr:to>
      <xdr:col>21</xdr:col>
      <xdr:colOff>19050</xdr:colOff>
      <xdr:row>98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100</xdr:row>
      <xdr:rowOff>0</xdr:rowOff>
    </xdr:from>
    <xdr:to>
      <xdr:col>21</xdr:col>
      <xdr:colOff>31750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124</xdr:row>
      <xdr:rowOff>0</xdr:rowOff>
    </xdr:from>
    <xdr:to>
      <xdr:col>21</xdr:col>
      <xdr:colOff>19050</xdr:colOff>
      <xdr:row>146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148</xdr:row>
      <xdr:rowOff>6350</xdr:rowOff>
    </xdr:from>
    <xdr:to>
      <xdr:col>21</xdr:col>
      <xdr:colOff>12700</xdr:colOff>
      <xdr:row>170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CAC04E-68CA-42F0-A05F-FBEB81C11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3"/>
  <sheetViews>
    <sheetView tabSelected="1" workbookViewId="0">
      <pane ySplit="1" topLeftCell="A113" activePane="bottomLeft" state="frozen"/>
      <selection activeCell="L1" sqref="L1"/>
      <selection pane="bottomLeft" activeCell="M136" sqref="M136"/>
    </sheetView>
  </sheetViews>
  <sheetFormatPr defaultRowHeight="12.5" x14ac:dyDescent="0.25"/>
  <cols>
    <col min="2" max="7" width="12.6328125" customWidth="1"/>
    <col min="8" max="8" width="1.6328125" customWidth="1"/>
    <col min="9" max="14" width="12.6328125" customWidth="1"/>
  </cols>
  <sheetData>
    <row r="1" spans="1:14" ht="104.5" thickBot="1" x14ac:dyDescent="0.35">
      <c r="A1" s="48"/>
      <c r="B1" s="49" t="s">
        <v>443</v>
      </c>
      <c r="C1" s="49" t="s">
        <v>444</v>
      </c>
      <c r="D1" s="49" t="s">
        <v>445</v>
      </c>
      <c r="E1" s="49" t="s">
        <v>446</v>
      </c>
      <c r="F1" s="49" t="s">
        <v>447</v>
      </c>
      <c r="G1" s="49" t="s">
        <v>448</v>
      </c>
      <c r="H1" s="50"/>
      <c r="I1" s="49" t="s">
        <v>449</v>
      </c>
      <c r="J1" s="49" t="s">
        <v>450</v>
      </c>
      <c r="K1" s="49" t="s">
        <v>451</v>
      </c>
      <c r="L1" s="49" t="s">
        <v>452</v>
      </c>
      <c r="M1" s="49" t="s">
        <v>453</v>
      </c>
      <c r="N1" s="49" t="s">
        <v>454</v>
      </c>
    </row>
    <row r="2" spans="1:14" ht="13" thickTop="1" x14ac:dyDescent="0.25">
      <c r="A2" s="46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  <c r="I2" s="3"/>
      <c r="J2" s="3"/>
      <c r="K2" s="3"/>
      <c r="L2" s="3"/>
      <c r="M2" s="3"/>
      <c r="N2" s="3"/>
    </row>
    <row r="3" spans="1:14" x14ac:dyDescent="0.25">
      <c r="A3" s="46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  <c r="I3" s="3"/>
      <c r="J3" s="3"/>
      <c r="K3" s="3"/>
      <c r="L3" s="3"/>
      <c r="M3" s="3"/>
      <c r="N3" s="3"/>
    </row>
    <row r="4" spans="1:14" x14ac:dyDescent="0.25">
      <c r="A4" s="46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  <c r="I4" s="3"/>
      <c r="J4" s="3"/>
      <c r="K4" s="3"/>
      <c r="L4" s="3"/>
      <c r="M4" s="3"/>
      <c r="N4" s="3"/>
    </row>
    <row r="5" spans="1:14" x14ac:dyDescent="0.25">
      <c r="A5" s="46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  <c r="I5" s="3"/>
      <c r="J5" s="3"/>
      <c r="K5" s="3"/>
      <c r="L5" s="3"/>
      <c r="M5" s="3"/>
      <c r="N5" s="3"/>
    </row>
    <row r="6" spans="1:14" x14ac:dyDescent="0.25">
      <c r="A6" s="46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  <c r="I6" s="3"/>
      <c r="J6" s="3"/>
      <c r="K6" s="3"/>
      <c r="L6" s="3"/>
      <c r="M6" s="3"/>
      <c r="N6" s="3"/>
    </row>
    <row r="7" spans="1:14" x14ac:dyDescent="0.25">
      <c r="A7" s="46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  <c r="I7" s="3"/>
      <c r="J7" s="3"/>
      <c r="K7" s="3"/>
      <c r="L7" s="3"/>
      <c r="M7" s="3"/>
      <c r="N7" s="3"/>
    </row>
    <row r="8" spans="1:14" x14ac:dyDescent="0.25">
      <c r="A8" s="46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  <c r="I8" s="3"/>
      <c r="J8" s="3"/>
      <c r="K8" s="3"/>
      <c r="L8" s="3"/>
      <c r="M8" s="3"/>
      <c r="N8" s="3"/>
    </row>
    <row r="9" spans="1:14" x14ac:dyDescent="0.25">
      <c r="A9" s="46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  <c r="I9" s="3"/>
      <c r="J9" s="3"/>
      <c r="K9" s="3"/>
      <c r="L9" s="3"/>
      <c r="M9" s="3"/>
      <c r="N9" s="3"/>
    </row>
    <row r="10" spans="1:14" x14ac:dyDescent="0.25">
      <c r="A10" s="46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  <c r="I10" s="3"/>
      <c r="J10" s="3"/>
      <c r="K10" s="3"/>
      <c r="L10" s="3"/>
      <c r="M10" s="3"/>
      <c r="N10" s="3"/>
    </row>
    <row r="11" spans="1:14" x14ac:dyDescent="0.25">
      <c r="A11" s="46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  <c r="I11" s="3"/>
      <c r="J11" s="3"/>
      <c r="K11" s="3"/>
      <c r="L11" s="3"/>
      <c r="M11" s="3"/>
      <c r="N11" s="3"/>
    </row>
    <row r="12" spans="1:14" x14ac:dyDescent="0.25">
      <c r="A12" s="46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  <c r="I12" s="3"/>
      <c r="J12" s="3"/>
      <c r="K12" s="3"/>
      <c r="L12" s="3"/>
      <c r="M12" s="3"/>
      <c r="N12" s="3"/>
    </row>
    <row r="13" spans="1:14" x14ac:dyDescent="0.25">
      <c r="A13" s="46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  <c r="I13" s="3"/>
      <c r="J13" s="3"/>
      <c r="K13" s="3"/>
      <c r="L13" s="3"/>
      <c r="M13" s="3"/>
      <c r="N13" s="3"/>
    </row>
    <row r="14" spans="1:14" x14ac:dyDescent="0.25">
      <c r="A14" s="46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  <c r="I14" s="3"/>
      <c r="J14" s="3"/>
      <c r="K14" s="3"/>
      <c r="L14" s="3"/>
      <c r="M14" s="3"/>
      <c r="N14" s="3"/>
    </row>
    <row r="15" spans="1:14" x14ac:dyDescent="0.25">
      <c r="A15" s="46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  <c r="I15" s="3"/>
      <c r="J15" s="3"/>
      <c r="K15" s="3"/>
      <c r="L15" s="3"/>
      <c r="M15" s="3"/>
      <c r="N15" s="3"/>
    </row>
    <row r="16" spans="1:14" x14ac:dyDescent="0.25">
      <c r="A16" s="46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  <c r="I16" s="3"/>
      <c r="J16" s="3"/>
      <c r="K16" s="3"/>
      <c r="L16" s="3"/>
      <c r="M16" s="3"/>
      <c r="N16" s="3"/>
    </row>
    <row r="17" spans="1:14" x14ac:dyDescent="0.25">
      <c r="A17" s="46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  <c r="I17" s="3"/>
      <c r="J17" s="3"/>
      <c r="K17" s="3"/>
      <c r="L17" s="3"/>
      <c r="M17" s="3"/>
      <c r="N17" s="3"/>
    </row>
    <row r="18" spans="1:14" x14ac:dyDescent="0.25">
      <c r="A18" s="46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  <c r="I18" s="3"/>
      <c r="J18" s="3"/>
      <c r="K18" s="3"/>
      <c r="L18" s="3"/>
      <c r="M18" s="3"/>
      <c r="N18" s="3"/>
    </row>
    <row r="19" spans="1:14" x14ac:dyDescent="0.25">
      <c r="A19" s="46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  <c r="I19" s="3"/>
      <c r="J19" s="3"/>
      <c r="K19" s="3"/>
      <c r="L19" s="3"/>
      <c r="M19" s="3"/>
      <c r="N19" s="3"/>
    </row>
    <row r="20" spans="1:14" x14ac:dyDescent="0.25">
      <c r="A20" s="46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  <c r="I20" s="3"/>
      <c r="J20" s="3"/>
      <c r="K20" s="3"/>
      <c r="L20" s="3"/>
      <c r="M20" s="3"/>
      <c r="N20" s="3"/>
    </row>
    <row r="21" spans="1:14" x14ac:dyDescent="0.25">
      <c r="A21" s="46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  <c r="I21" s="3"/>
      <c r="J21" s="3"/>
      <c r="K21" s="3"/>
      <c r="L21" s="3"/>
      <c r="M21" s="3"/>
      <c r="N21" s="3"/>
    </row>
    <row r="22" spans="1:14" x14ac:dyDescent="0.25">
      <c r="A22" s="46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  <c r="I22" s="3"/>
      <c r="J22" s="3"/>
      <c r="K22" s="3"/>
      <c r="L22" s="3"/>
      <c r="M22" s="3"/>
      <c r="N22" s="3"/>
    </row>
    <row r="23" spans="1:14" x14ac:dyDescent="0.25">
      <c r="A23" s="46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  <c r="I23" s="3"/>
      <c r="J23" s="3"/>
      <c r="K23" s="3"/>
      <c r="L23" s="3"/>
      <c r="M23" s="3"/>
      <c r="N23" s="3"/>
    </row>
    <row r="24" spans="1:14" x14ac:dyDescent="0.25">
      <c r="A24" s="46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  <c r="I24" s="3"/>
      <c r="J24" s="3"/>
      <c r="K24" s="3"/>
      <c r="L24" s="3"/>
      <c r="M24" s="3"/>
      <c r="N24" s="3"/>
    </row>
    <row r="25" spans="1:14" x14ac:dyDescent="0.25">
      <c r="A25" s="46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  <c r="I25" s="3"/>
      <c r="J25" s="3"/>
      <c r="K25" s="3"/>
      <c r="L25" s="3"/>
      <c r="M25" s="3"/>
      <c r="N25" s="3"/>
    </row>
    <row r="26" spans="1:14" x14ac:dyDescent="0.25">
      <c r="A26" s="46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  <c r="I26" s="3"/>
      <c r="J26" s="3"/>
      <c r="K26" s="3"/>
      <c r="L26" s="3"/>
      <c r="M26" s="3"/>
      <c r="N26" s="3"/>
    </row>
    <row r="27" spans="1:14" x14ac:dyDescent="0.25">
      <c r="A27" s="46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  <c r="I27" s="3"/>
      <c r="J27" s="3"/>
      <c r="K27" s="3"/>
      <c r="L27" s="3"/>
      <c r="M27" s="3"/>
      <c r="N27" s="3"/>
    </row>
    <row r="28" spans="1:14" x14ac:dyDescent="0.25">
      <c r="A28" s="46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  <c r="I28" s="3"/>
      <c r="J28" s="3"/>
      <c r="K28" s="3"/>
      <c r="L28" s="3"/>
      <c r="M28" s="3"/>
      <c r="N28" s="3"/>
    </row>
    <row r="29" spans="1:14" x14ac:dyDescent="0.25">
      <c r="A29" s="46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  <c r="I29" s="3"/>
      <c r="J29" s="3"/>
      <c r="K29" s="3"/>
      <c r="L29" s="3"/>
      <c r="M29" s="3"/>
      <c r="N29" s="3"/>
    </row>
    <row r="30" spans="1:14" x14ac:dyDescent="0.25">
      <c r="A30" s="46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  <c r="I30" s="3"/>
      <c r="J30" s="3"/>
      <c r="K30" s="3"/>
      <c r="L30" s="3"/>
      <c r="M30" s="3"/>
      <c r="N30" s="3"/>
    </row>
    <row r="31" spans="1:14" x14ac:dyDescent="0.25">
      <c r="A31" s="46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  <c r="I31" s="3"/>
      <c r="J31" s="3"/>
      <c r="K31" s="3"/>
      <c r="L31" s="3"/>
      <c r="M31" s="3"/>
      <c r="N31" s="3"/>
    </row>
    <row r="32" spans="1:14" x14ac:dyDescent="0.25">
      <c r="A32" s="46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  <c r="I32" s="3"/>
      <c r="J32" s="3"/>
      <c r="K32" s="3"/>
      <c r="L32" s="3"/>
      <c r="M32" s="3"/>
      <c r="N32" s="3"/>
    </row>
    <row r="33" spans="1:14" x14ac:dyDescent="0.25">
      <c r="A33" s="46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  <c r="I33" s="3"/>
      <c r="J33" s="3"/>
      <c r="K33" s="3"/>
      <c r="L33" s="3"/>
      <c r="M33" s="3"/>
      <c r="N33" s="3"/>
    </row>
    <row r="34" spans="1:14" x14ac:dyDescent="0.25">
      <c r="A34" s="46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  <c r="I34" s="3"/>
      <c r="J34" s="3"/>
      <c r="K34" s="3"/>
      <c r="L34" s="3"/>
      <c r="M34" s="3"/>
      <c r="N34" s="3"/>
    </row>
    <row r="35" spans="1:14" x14ac:dyDescent="0.25">
      <c r="A35" s="46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  <c r="I35" s="3"/>
      <c r="J35" s="3"/>
      <c r="K35" s="3"/>
      <c r="L35" s="3"/>
      <c r="M35" s="3"/>
      <c r="N35" s="3"/>
    </row>
    <row r="36" spans="1:14" x14ac:dyDescent="0.25">
      <c r="A36" s="46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  <c r="I36" s="3"/>
      <c r="J36" s="3"/>
      <c r="K36" s="3"/>
      <c r="L36" s="3"/>
      <c r="M36" s="3"/>
      <c r="N36" s="3"/>
    </row>
    <row r="37" spans="1:14" x14ac:dyDescent="0.25">
      <c r="A37" s="46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  <c r="I37" s="3"/>
      <c r="J37" s="3"/>
      <c r="K37" s="3"/>
      <c r="L37" s="3"/>
      <c r="M37" s="3"/>
      <c r="N37" s="3"/>
    </row>
    <row r="38" spans="1:14" x14ac:dyDescent="0.25">
      <c r="A38" s="46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  <c r="I38" s="3"/>
      <c r="J38" s="3"/>
      <c r="K38" s="3"/>
      <c r="L38" s="3"/>
      <c r="M38" s="3"/>
      <c r="N38" s="3"/>
    </row>
    <row r="39" spans="1:14" x14ac:dyDescent="0.25">
      <c r="A39" s="46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  <c r="I39" s="3"/>
      <c r="J39" s="3"/>
      <c r="K39" s="3"/>
      <c r="L39" s="3"/>
      <c r="M39" s="3"/>
      <c r="N39" s="3"/>
    </row>
    <row r="40" spans="1:14" x14ac:dyDescent="0.25">
      <c r="A40" s="46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  <c r="I40" s="3"/>
      <c r="J40" s="3"/>
      <c r="K40" s="3"/>
      <c r="L40" s="3"/>
      <c r="M40" s="3"/>
      <c r="N40" s="3"/>
    </row>
    <row r="41" spans="1:14" x14ac:dyDescent="0.25">
      <c r="A41" s="46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  <c r="I41" s="3"/>
      <c r="J41" s="3"/>
      <c r="K41" s="3"/>
      <c r="L41" s="3"/>
      <c r="M41" s="3"/>
      <c r="N41" s="3"/>
    </row>
    <row r="42" spans="1:14" x14ac:dyDescent="0.25">
      <c r="A42" s="46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  <c r="I42" s="3"/>
      <c r="J42" s="3"/>
      <c r="K42" s="3"/>
      <c r="L42" s="3"/>
      <c r="M42" s="3"/>
      <c r="N42" s="3"/>
    </row>
    <row r="43" spans="1:14" x14ac:dyDescent="0.25">
      <c r="A43" s="46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  <c r="I43" s="3"/>
      <c r="J43" s="3"/>
      <c r="K43" s="3"/>
      <c r="L43" s="3"/>
      <c r="M43" s="3"/>
      <c r="N43" s="3"/>
    </row>
    <row r="44" spans="1:14" x14ac:dyDescent="0.25">
      <c r="A44" s="46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  <c r="I44" s="3"/>
      <c r="J44" s="3"/>
      <c r="K44" s="3"/>
      <c r="L44" s="3"/>
      <c r="M44" s="3"/>
      <c r="N44" s="3"/>
    </row>
    <row r="45" spans="1:14" x14ac:dyDescent="0.25">
      <c r="A45" s="46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  <c r="I45" s="3"/>
      <c r="J45" s="3"/>
      <c r="K45" s="3"/>
      <c r="L45" s="3"/>
      <c r="M45" s="3"/>
      <c r="N45" s="3"/>
    </row>
    <row r="46" spans="1:14" x14ac:dyDescent="0.25">
      <c r="A46" s="46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  <c r="I46" s="3"/>
      <c r="J46" s="3"/>
      <c r="K46" s="3"/>
      <c r="L46" s="3"/>
      <c r="M46" s="3"/>
      <c r="N46" s="3"/>
    </row>
    <row r="47" spans="1:14" x14ac:dyDescent="0.25">
      <c r="A47" s="46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  <c r="I47" s="3"/>
      <c r="J47" s="3"/>
      <c r="K47" s="3"/>
      <c r="L47" s="3"/>
      <c r="M47" s="3"/>
      <c r="N47" s="3"/>
    </row>
    <row r="48" spans="1:14" x14ac:dyDescent="0.25">
      <c r="A48" s="46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  <c r="I48" s="3"/>
      <c r="J48" s="3"/>
      <c r="K48" s="3"/>
      <c r="L48" s="3"/>
      <c r="M48" s="3"/>
      <c r="N48" s="3"/>
    </row>
    <row r="49" spans="1:14" x14ac:dyDescent="0.25">
      <c r="A49" s="46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  <c r="I49" s="3"/>
      <c r="J49" s="3"/>
      <c r="K49" s="3"/>
      <c r="L49" s="3"/>
      <c r="M49" s="3"/>
      <c r="N49" s="3"/>
    </row>
    <row r="50" spans="1:14" x14ac:dyDescent="0.25">
      <c r="A50" s="46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  <c r="I50" s="3"/>
      <c r="J50" s="3"/>
      <c r="K50" s="3"/>
      <c r="L50" s="3"/>
      <c r="M50" s="3"/>
      <c r="N50" s="3"/>
    </row>
    <row r="51" spans="1:14" x14ac:dyDescent="0.25">
      <c r="A51" s="46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  <c r="I51" s="3"/>
      <c r="J51" s="3"/>
      <c r="K51" s="3"/>
      <c r="L51" s="3"/>
      <c r="M51" s="3"/>
      <c r="N51" s="3"/>
    </row>
    <row r="52" spans="1:14" x14ac:dyDescent="0.25">
      <c r="A52" s="46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  <c r="I52" s="3"/>
      <c r="J52" s="3"/>
      <c r="K52" s="3"/>
      <c r="L52" s="3"/>
      <c r="M52" s="3"/>
      <c r="N52" s="3"/>
    </row>
    <row r="53" spans="1:14" x14ac:dyDescent="0.25">
      <c r="A53" s="46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  <c r="I53" s="3"/>
      <c r="J53" s="3"/>
      <c r="K53" s="3"/>
      <c r="L53" s="3"/>
      <c r="M53" s="3"/>
      <c r="N53" s="3"/>
    </row>
    <row r="54" spans="1:14" x14ac:dyDescent="0.25">
      <c r="A54" s="46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  <c r="I54" s="3"/>
      <c r="J54" s="3"/>
      <c r="K54" s="3"/>
      <c r="L54" s="3"/>
      <c r="M54" s="3"/>
      <c r="N54" s="3"/>
    </row>
    <row r="55" spans="1:14" x14ac:dyDescent="0.25">
      <c r="A55" s="46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  <c r="I55" s="3"/>
      <c r="J55" s="3"/>
      <c r="K55" s="3"/>
      <c r="L55" s="3"/>
      <c r="M55" s="3"/>
      <c r="N55" s="3"/>
    </row>
    <row r="56" spans="1:14" x14ac:dyDescent="0.25">
      <c r="A56" s="46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  <c r="I56" s="3"/>
      <c r="J56" s="3"/>
      <c r="K56" s="3"/>
      <c r="L56" s="3"/>
      <c r="M56" s="3"/>
      <c r="N56" s="3"/>
    </row>
    <row r="57" spans="1:14" x14ac:dyDescent="0.25">
      <c r="A57" s="46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  <c r="I57" s="3"/>
      <c r="J57" s="3"/>
      <c r="K57" s="3"/>
      <c r="L57" s="3"/>
      <c r="M57" s="3"/>
      <c r="N57" s="3"/>
    </row>
    <row r="58" spans="1:14" x14ac:dyDescent="0.25">
      <c r="A58" s="46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  <c r="I58" s="3"/>
      <c r="J58" s="3"/>
      <c r="K58" s="3"/>
      <c r="L58" s="3"/>
      <c r="M58" s="3"/>
      <c r="N58" s="3"/>
    </row>
    <row r="59" spans="1:14" x14ac:dyDescent="0.25">
      <c r="A59" s="46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  <c r="I59" s="3"/>
      <c r="J59" s="3"/>
      <c r="K59" s="3"/>
      <c r="L59" s="3"/>
      <c r="M59" s="3"/>
      <c r="N59" s="3"/>
    </row>
    <row r="60" spans="1:14" x14ac:dyDescent="0.25">
      <c r="A60" s="46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  <c r="I60" s="3"/>
      <c r="J60" s="3"/>
      <c r="K60" s="3"/>
      <c r="L60" s="3"/>
      <c r="M60" s="3"/>
      <c r="N60" s="3"/>
    </row>
    <row r="61" spans="1:14" x14ac:dyDescent="0.25">
      <c r="A61" s="46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  <c r="I61" s="3"/>
      <c r="J61" s="3"/>
      <c r="K61" s="3"/>
      <c r="L61" s="3"/>
      <c r="M61" s="3"/>
      <c r="N61" s="3"/>
    </row>
    <row r="62" spans="1:14" x14ac:dyDescent="0.25">
      <c r="A62" s="46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  <c r="I62" s="9"/>
      <c r="J62" s="9"/>
      <c r="K62" s="9"/>
      <c r="L62" s="9"/>
      <c r="M62" s="9"/>
      <c r="N62" s="9"/>
    </row>
    <row r="63" spans="1:14" x14ac:dyDescent="0.25">
      <c r="A63" s="46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  <c r="I63" s="9"/>
      <c r="J63" s="9"/>
      <c r="K63" s="9"/>
      <c r="L63" s="9"/>
      <c r="M63" s="9"/>
      <c r="N63" s="9"/>
    </row>
    <row r="64" spans="1:14" x14ac:dyDescent="0.25">
      <c r="A64" s="46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  <c r="I64" s="9"/>
      <c r="J64" s="9"/>
      <c r="K64" s="9"/>
      <c r="L64" s="9"/>
      <c r="M64" s="9"/>
      <c r="N64" s="9"/>
    </row>
    <row r="65" spans="1:14" x14ac:dyDescent="0.25">
      <c r="A65" s="46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  <c r="I65" s="9"/>
      <c r="J65" s="9"/>
      <c r="K65" s="9"/>
      <c r="L65" s="9"/>
      <c r="M65" s="9"/>
      <c r="N65" s="9"/>
    </row>
    <row r="66" spans="1:14" x14ac:dyDescent="0.25">
      <c r="A66" s="46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  <c r="I66" s="9"/>
      <c r="J66" s="9"/>
      <c r="K66" s="9"/>
      <c r="L66" s="9"/>
      <c r="M66" s="9"/>
      <c r="N66" s="9"/>
    </row>
    <row r="67" spans="1:14" x14ac:dyDescent="0.25">
      <c r="A67" s="46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  <c r="I67" s="9"/>
      <c r="J67" s="9"/>
      <c r="K67" s="9"/>
      <c r="L67" s="9"/>
      <c r="M67" s="9"/>
      <c r="N67" s="9"/>
    </row>
    <row r="68" spans="1:14" x14ac:dyDescent="0.25">
      <c r="A68" s="46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  <c r="I68" s="9"/>
      <c r="J68" s="9"/>
      <c r="K68" s="9"/>
      <c r="L68" s="9"/>
      <c r="M68" s="9"/>
      <c r="N68" s="9"/>
    </row>
    <row r="69" spans="1:14" x14ac:dyDescent="0.25">
      <c r="A69" s="46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  <c r="I69" s="9"/>
      <c r="J69" s="9"/>
      <c r="K69" s="9"/>
      <c r="L69" s="9"/>
      <c r="M69" s="9"/>
      <c r="N69" s="9"/>
    </row>
    <row r="70" spans="1:14" x14ac:dyDescent="0.25">
      <c r="A70" s="46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  <c r="I70" s="9"/>
      <c r="J70" s="9"/>
      <c r="K70" s="9"/>
      <c r="L70" s="9"/>
      <c r="M70" s="9"/>
      <c r="N70" s="9"/>
    </row>
    <row r="71" spans="1:14" x14ac:dyDescent="0.25">
      <c r="A71" s="46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  <c r="I71" s="9"/>
      <c r="J71" s="9"/>
      <c r="K71" s="9"/>
      <c r="L71" s="9"/>
      <c r="M71" s="9"/>
      <c r="N71" s="9"/>
    </row>
    <row r="72" spans="1:14" x14ac:dyDescent="0.25">
      <c r="A72" s="46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  <c r="I72" s="9"/>
      <c r="J72" s="9"/>
      <c r="K72" s="9"/>
      <c r="L72" s="9"/>
      <c r="M72" s="9"/>
      <c r="N72" s="9"/>
    </row>
    <row r="73" spans="1:14" x14ac:dyDescent="0.25">
      <c r="A73" s="46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  <c r="I73" s="9"/>
      <c r="J73" s="9"/>
      <c r="K73" s="9"/>
      <c r="L73" s="9"/>
      <c r="M73" s="9"/>
      <c r="N73" s="9"/>
    </row>
    <row r="74" spans="1:14" x14ac:dyDescent="0.25">
      <c r="A74" s="46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  <c r="I74" s="9"/>
      <c r="J74" s="9"/>
      <c r="K74" s="9"/>
      <c r="L74" s="9"/>
      <c r="M74" s="9"/>
      <c r="N74" s="9"/>
    </row>
    <row r="75" spans="1:14" x14ac:dyDescent="0.25">
      <c r="A75" s="46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  <c r="I75" s="9"/>
      <c r="J75" s="9"/>
      <c r="K75" s="9"/>
      <c r="L75" s="9"/>
      <c r="M75" s="9"/>
      <c r="N75" s="9"/>
    </row>
    <row r="76" spans="1:14" x14ac:dyDescent="0.25">
      <c r="A76" s="46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  <c r="I76" s="9"/>
      <c r="J76" s="9"/>
      <c r="K76" s="9"/>
      <c r="L76" s="9"/>
      <c r="M76" s="9"/>
      <c r="N76" s="9"/>
    </row>
    <row r="77" spans="1:14" x14ac:dyDescent="0.25">
      <c r="A77" s="46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  <c r="I77" s="9"/>
      <c r="J77" s="9"/>
      <c r="K77" s="9"/>
      <c r="L77" s="9"/>
      <c r="M77" s="9"/>
      <c r="N77" s="9"/>
    </row>
    <row r="78" spans="1:14" x14ac:dyDescent="0.25">
      <c r="A78" s="46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  <c r="I78" s="9"/>
      <c r="J78" s="9"/>
      <c r="K78" s="9"/>
      <c r="L78" s="9"/>
      <c r="M78" s="9"/>
      <c r="N78" s="9"/>
    </row>
    <row r="79" spans="1:14" x14ac:dyDescent="0.25">
      <c r="A79" s="46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  <c r="I79" s="9"/>
      <c r="J79" s="9"/>
      <c r="K79" s="9"/>
      <c r="L79" s="9"/>
      <c r="M79" s="9"/>
      <c r="N79" s="9"/>
    </row>
    <row r="80" spans="1:14" x14ac:dyDescent="0.25">
      <c r="A80" s="46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  <c r="I80" s="9"/>
      <c r="J80" s="9"/>
      <c r="K80" s="9"/>
      <c r="L80" s="9"/>
      <c r="M80" s="9"/>
      <c r="N80" s="9"/>
    </row>
    <row r="81" spans="1:14" x14ac:dyDescent="0.25">
      <c r="A81" s="46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  <c r="I81" s="9"/>
      <c r="J81" s="9"/>
      <c r="K81" s="9"/>
      <c r="L81" s="9"/>
      <c r="M81" s="9"/>
      <c r="N81" s="9"/>
    </row>
    <row r="82" spans="1:14" x14ac:dyDescent="0.25">
      <c r="A82" s="46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  <c r="I82" s="9"/>
      <c r="J82" s="9"/>
      <c r="K82" s="9"/>
      <c r="L82" s="9"/>
      <c r="M82" s="9"/>
      <c r="N82" s="9"/>
    </row>
    <row r="83" spans="1:14" x14ac:dyDescent="0.25">
      <c r="A83" s="46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  <c r="I83" s="9"/>
      <c r="J83" s="9"/>
      <c r="K83" s="9"/>
      <c r="L83" s="9"/>
      <c r="M83" s="9"/>
      <c r="N83" s="9"/>
    </row>
    <row r="84" spans="1:14" x14ac:dyDescent="0.25">
      <c r="A84" s="46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  <c r="I84" s="9"/>
      <c r="J84" s="9"/>
      <c r="K84" s="9"/>
      <c r="L84" s="9"/>
      <c r="M84" s="9"/>
      <c r="N84" s="9"/>
    </row>
    <row r="85" spans="1:14" x14ac:dyDescent="0.25">
      <c r="A85" s="46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  <c r="I85" s="9"/>
      <c r="J85" s="9"/>
      <c r="K85" s="9"/>
      <c r="L85" s="9"/>
      <c r="M85" s="9"/>
      <c r="N85" s="9"/>
    </row>
    <row r="86" spans="1:14" x14ac:dyDescent="0.25">
      <c r="A86" s="46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  <c r="I86" s="9"/>
      <c r="J86" s="9"/>
      <c r="K86" s="9"/>
      <c r="L86" s="9"/>
      <c r="M86" s="9"/>
      <c r="N86" s="9"/>
    </row>
    <row r="87" spans="1:14" x14ac:dyDescent="0.25">
      <c r="A87" s="46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  <c r="I87" s="9"/>
      <c r="J87" s="9"/>
      <c r="K87" s="9"/>
      <c r="L87" s="9"/>
      <c r="M87" s="9"/>
      <c r="N87" s="9"/>
    </row>
    <row r="88" spans="1:14" x14ac:dyDescent="0.25">
      <c r="A88" s="46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  <c r="I88" s="9"/>
      <c r="J88" s="9"/>
      <c r="K88" s="9"/>
      <c r="L88" s="9"/>
      <c r="M88" s="9"/>
      <c r="N88" s="9"/>
    </row>
    <row r="89" spans="1:14" x14ac:dyDescent="0.25">
      <c r="A89" s="46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  <c r="I89" s="9"/>
      <c r="J89" s="9"/>
      <c r="K89" s="9"/>
      <c r="L89" s="9"/>
      <c r="M89" s="9"/>
      <c r="N89" s="9"/>
    </row>
    <row r="90" spans="1:14" x14ac:dyDescent="0.25">
      <c r="A90" s="46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  <c r="I90" s="9"/>
      <c r="J90" s="9"/>
      <c r="K90" s="9"/>
      <c r="L90" s="9"/>
      <c r="M90" s="9"/>
      <c r="N90" s="9"/>
    </row>
    <row r="91" spans="1:14" x14ac:dyDescent="0.25">
      <c r="A91" s="46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  <c r="I91" s="9"/>
      <c r="J91" s="9"/>
      <c r="K91" s="9"/>
      <c r="L91" s="9"/>
      <c r="M91" s="9"/>
      <c r="N91" s="9"/>
    </row>
    <row r="92" spans="1:14" x14ac:dyDescent="0.25">
      <c r="A92" s="46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  <c r="I92" s="9"/>
      <c r="J92" s="9"/>
      <c r="K92" s="9"/>
      <c r="L92" s="9"/>
      <c r="M92" s="9"/>
      <c r="N92" s="9"/>
    </row>
    <row r="93" spans="1:14" x14ac:dyDescent="0.25">
      <c r="A93" s="46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  <c r="I93" s="9"/>
      <c r="J93" s="9"/>
      <c r="K93" s="9"/>
      <c r="L93" s="9"/>
      <c r="M93" s="9"/>
      <c r="N93" s="9"/>
    </row>
    <row r="94" spans="1:14" x14ac:dyDescent="0.25">
      <c r="A94" s="46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  <c r="I94" s="9"/>
      <c r="J94" s="9"/>
      <c r="K94" s="9"/>
      <c r="L94" s="9"/>
      <c r="M94" s="9"/>
      <c r="N94" s="9"/>
    </row>
    <row r="95" spans="1:14" x14ac:dyDescent="0.25">
      <c r="A95" s="46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  <c r="I95" s="9"/>
      <c r="J95" s="9"/>
      <c r="K95" s="9"/>
      <c r="L95" s="9"/>
      <c r="M95" s="9"/>
      <c r="N95" s="9"/>
    </row>
    <row r="96" spans="1:14" x14ac:dyDescent="0.25">
      <c r="A96" s="46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  <c r="I96" s="9"/>
      <c r="J96" s="9"/>
      <c r="K96" s="9"/>
      <c r="L96" s="9"/>
      <c r="M96" s="9"/>
      <c r="N96" s="9"/>
    </row>
    <row r="97" spans="1:14" x14ac:dyDescent="0.25">
      <c r="A97" s="46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  <c r="I97" s="9"/>
      <c r="J97" s="9"/>
      <c r="K97" s="9"/>
      <c r="L97" s="9"/>
      <c r="M97" s="9"/>
      <c r="N97" s="9"/>
    </row>
    <row r="98" spans="1:14" x14ac:dyDescent="0.25">
      <c r="A98" s="46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  <c r="I98" s="11"/>
      <c r="J98" s="23"/>
      <c r="K98" s="11"/>
      <c r="L98" s="23"/>
      <c r="M98" s="11"/>
      <c r="N98" s="23"/>
    </row>
    <row r="99" spans="1:14" x14ac:dyDescent="0.25">
      <c r="A99" s="46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  <c r="I99" s="11"/>
      <c r="J99" s="23"/>
      <c r="K99" s="11"/>
      <c r="L99" s="23"/>
      <c r="M99" s="11"/>
      <c r="N99" s="23"/>
    </row>
    <row r="100" spans="1:14" x14ac:dyDescent="0.25">
      <c r="A100" s="46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  <c r="I100" s="11"/>
      <c r="J100" s="23"/>
      <c r="K100" s="11"/>
      <c r="L100" s="23"/>
      <c r="M100" s="11"/>
      <c r="N100" s="23"/>
    </row>
    <row r="101" spans="1:14" x14ac:dyDescent="0.25">
      <c r="A101" s="46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  <c r="I101" s="11"/>
      <c r="J101" s="23"/>
      <c r="K101" s="11"/>
      <c r="L101" s="23"/>
      <c r="M101" s="11"/>
      <c r="N101" s="23"/>
    </row>
    <row r="102" spans="1:14" x14ac:dyDescent="0.25">
      <c r="A102" s="46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  <c r="I102" s="11"/>
      <c r="J102" s="23"/>
      <c r="K102" s="11"/>
      <c r="L102" s="23"/>
      <c r="M102" s="11"/>
      <c r="N102" s="23"/>
    </row>
    <row r="103" spans="1:14" x14ac:dyDescent="0.25">
      <c r="A103" s="46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  <c r="I103" s="11"/>
      <c r="J103" s="23"/>
      <c r="K103" s="11"/>
      <c r="L103" s="23"/>
      <c r="M103" s="11"/>
      <c r="N103" s="23"/>
    </row>
    <row r="104" spans="1:14" x14ac:dyDescent="0.25">
      <c r="A104" s="46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  <c r="I104" s="11"/>
      <c r="J104" s="23"/>
      <c r="K104" s="11"/>
      <c r="L104" s="23"/>
      <c r="M104" s="11"/>
      <c r="N104" s="23"/>
    </row>
    <row r="105" spans="1:14" x14ac:dyDescent="0.25">
      <c r="A105" s="46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  <c r="I105" s="11"/>
      <c r="J105" s="23"/>
      <c r="K105" s="11"/>
      <c r="L105" s="23"/>
      <c r="M105" s="11"/>
      <c r="N105" s="23"/>
    </row>
    <row r="106" spans="1:14" x14ac:dyDescent="0.25">
      <c r="A106" s="46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  <c r="I106" s="11"/>
      <c r="J106" s="23"/>
      <c r="K106" s="11"/>
      <c r="L106" s="23"/>
      <c r="M106" s="11"/>
      <c r="N106" s="23"/>
    </row>
    <row r="107" spans="1:14" x14ac:dyDescent="0.25">
      <c r="A107" s="46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  <c r="I107" s="11"/>
      <c r="J107" s="23"/>
      <c r="K107" s="11"/>
      <c r="L107" s="23"/>
      <c r="M107" s="11"/>
      <c r="N107" s="23"/>
    </row>
    <row r="108" spans="1:14" x14ac:dyDescent="0.25">
      <c r="A108" s="46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  <c r="I108" s="11"/>
      <c r="J108" s="23"/>
      <c r="K108" s="11"/>
      <c r="L108" s="23"/>
      <c r="M108" s="11"/>
      <c r="N108" s="23"/>
    </row>
    <row r="109" spans="1:14" x14ac:dyDescent="0.25">
      <c r="A109" s="46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  <c r="I109" s="11"/>
      <c r="J109" s="23"/>
      <c r="K109" s="11"/>
      <c r="L109" s="23"/>
      <c r="M109" s="11"/>
      <c r="N109" s="23"/>
    </row>
    <row r="110" spans="1:14" x14ac:dyDescent="0.25">
      <c r="A110" s="46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  <c r="I110" s="31"/>
      <c r="J110" s="34"/>
      <c r="K110" s="31"/>
      <c r="L110" s="34"/>
      <c r="M110" s="31"/>
      <c r="N110" s="34"/>
    </row>
    <row r="111" spans="1:14" x14ac:dyDescent="0.25">
      <c r="A111" s="46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  <c r="I111" s="31"/>
      <c r="J111" s="34"/>
      <c r="K111" s="31"/>
      <c r="L111" s="34"/>
      <c r="M111" s="31"/>
      <c r="N111" s="34"/>
    </row>
    <row r="112" spans="1:14" x14ac:dyDescent="0.25">
      <c r="A112" s="46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  <c r="I112" s="31"/>
      <c r="J112" s="34"/>
      <c r="K112" s="31"/>
      <c r="L112" s="34"/>
      <c r="M112" s="31"/>
      <c r="N112" s="34"/>
    </row>
    <row r="113" spans="1:14" x14ac:dyDescent="0.25">
      <c r="A113" s="46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  <c r="I113" s="31"/>
      <c r="J113" s="34"/>
      <c r="K113" s="31"/>
      <c r="L113" s="34"/>
      <c r="M113" s="31"/>
      <c r="N113" s="34"/>
    </row>
    <row r="114" spans="1:14" x14ac:dyDescent="0.25">
      <c r="A114" s="46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  <c r="I114" s="31"/>
      <c r="J114" s="34"/>
      <c r="K114" s="31"/>
      <c r="L114" s="34"/>
      <c r="M114" s="31"/>
      <c r="N114" s="34"/>
    </row>
    <row r="115" spans="1:14" x14ac:dyDescent="0.25">
      <c r="A115" s="46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  <c r="I115" s="31"/>
      <c r="J115" s="34"/>
      <c r="K115" s="31"/>
      <c r="L115" s="34"/>
      <c r="M115" s="31"/>
      <c r="N115" s="34"/>
    </row>
    <row r="116" spans="1:14" x14ac:dyDescent="0.25">
      <c r="A116" s="46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  <c r="I116" s="31"/>
      <c r="J116" s="34"/>
      <c r="K116" s="31"/>
      <c r="L116" s="34"/>
      <c r="M116" s="31"/>
      <c r="N116" s="34"/>
    </row>
    <row r="117" spans="1:14" x14ac:dyDescent="0.25">
      <c r="A117" s="46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  <c r="I117" s="31"/>
      <c r="J117" s="34"/>
      <c r="K117" s="31"/>
      <c r="L117" s="34"/>
      <c r="M117" s="31"/>
      <c r="N117" s="34"/>
    </row>
    <row r="118" spans="1:14" x14ac:dyDescent="0.25">
      <c r="A118" s="46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  <c r="I118" s="31"/>
      <c r="J118" s="34"/>
      <c r="K118" s="31"/>
      <c r="L118" s="34"/>
      <c r="M118" s="31"/>
      <c r="N118" s="34"/>
    </row>
    <row r="119" spans="1:14" x14ac:dyDescent="0.25">
      <c r="A119" s="46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  <c r="I119" s="31"/>
      <c r="J119" s="34"/>
      <c r="K119" s="31"/>
      <c r="L119" s="34"/>
      <c r="M119" s="31"/>
      <c r="N119" s="34"/>
    </row>
    <row r="120" spans="1:14" x14ac:dyDescent="0.25">
      <c r="A120" s="46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  <c r="I120" s="31"/>
      <c r="J120" s="34"/>
      <c r="K120" s="31"/>
      <c r="L120" s="34"/>
      <c r="M120" s="31"/>
      <c r="N120" s="34"/>
    </row>
    <row r="121" spans="1:14" x14ac:dyDescent="0.25">
      <c r="A121" s="46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  <c r="I121" s="31"/>
      <c r="J121" s="34"/>
      <c r="K121" s="31"/>
      <c r="L121" s="34"/>
      <c r="M121" s="31"/>
      <c r="N121" s="34"/>
    </row>
    <row r="122" spans="1:14" x14ac:dyDescent="0.25">
      <c r="A122" s="46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  <c r="I122" s="11"/>
      <c r="J122" s="23"/>
      <c r="K122" s="11"/>
      <c r="L122" s="23"/>
      <c r="M122" s="11"/>
      <c r="N122" s="23"/>
    </row>
    <row r="123" spans="1:14" x14ac:dyDescent="0.25">
      <c r="A123" s="46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  <c r="I123" s="11"/>
      <c r="J123" s="23"/>
      <c r="K123" s="11"/>
      <c r="L123" s="23"/>
      <c r="M123" s="11"/>
      <c r="N123" s="23"/>
    </row>
    <row r="124" spans="1:14" x14ac:dyDescent="0.25">
      <c r="A124" s="46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  <c r="I124" s="11"/>
      <c r="J124" s="23"/>
      <c r="K124" s="11"/>
      <c r="L124" s="23"/>
      <c r="M124" s="11"/>
      <c r="N124" s="23"/>
    </row>
    <row r="125" spans="1:14" x14ac:dyDescent="0.25">
      <c r="A125" s="46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  <c r="I125" s="11"/>
      <c r="J125" s="23"/>
      <c r="K125" s="11"/>
      <c r="L125" s="23"/>
      <c r="M125" s="11"/>
      <c r="N125" s="23"/>
    </row>
    <row r="126" spans="1:14" x14ac:dyDescent="0.25">
      <c r="A126" s="46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  <c r="I126" s="11"/>
      <c r="J126" s="23"/>
      <c r="K126" s="11"/>
      <c r="L126" s="23"/>
      <c r="M126" s="11"/>
      <c r="N126" s="23"/>
    </row>
    <row r="127" spans="1:14" x14ac:dyDescent="0.25">
      <c r="A127" s="46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  <c r="I127" s="11"/>
      <c r="J127" s="23"/>
      <c r="K127" s="11"/>
      <c r="L127" s="23"/>
      <c r="M127" s="11"/>
      <c r="N127" s="23"/>
    </row>
    <row r="128" spans="1:14" x14ac:dyDescent="0.25">
      <c r="A128" s="46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  <c r="I128" s="11"/>
      <c r="J128" s="23"/>
      <c r="K128" s="11"/>
      <c r="L128" s="23"/>
      <c r="M128" s="11"/>
      <c r="N128" s="23"/>
    </row>
    <row r="129" spans="1:14" x14ac:dyDescent="0.25">
      <c r="A129" s="46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  <c r="I129" s="11"/>
      <c r="J129" s="23"/>
      <c r="K129" s="11"/>
      <c r="L129" s="23"/>
      <c r="M129" s="11"/>
      <c r="N129" s="23"/>
    </row>
    <row r="130" spans="1:14" x14ac:dyDescent="0.25">
      <c r="A130" s="46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  <c r="I130" s="11"/>
      <c r="J130" s="23"/>
      <c r="K130" s="11"/>
      <c r="L130" s="23"/>
      <c r="M130" s="11"/>
      <c r="N130" s="23"/>
    </row>
    <row r="131" spans="1:14" x14ac:dyDescent="0.25">
      <c r="A131" s="46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  <c r="I131" s="11"/>
      <c r="J131" s="23"/>
      <c r="K131" s="11"/>
      <c r="L131" s="23"/>
      <c r="M131" s="11"/>
      <c r="N131" s="23"/>
    </row>
    <row r="132" spans="1:14" x14ac:dyDescent="0.25">
      <c r="A132" s="46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  <c r="I132" s="11"/>
      <c r="J132" s="23"/>
      <c r="K132" s="11"/>
      <c r="L132" s="23"/>
      <c r="M132" s="11"/>
      <c r="N132" s="23"/>
    </row>
    <row r="133" spans="1:14" x14ac:dyDescent="0.25">
      <c r="A133" s="46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  <c r="I133" s="11"/>
      <c r="J133" s="23"/>
      <c r="K133" s="11"/>
      <c r="L133" s="23"/>
      <c r="M133" s="11"/>
      <c r="N133" s="23"/>
    </row>
    <row r="134" spans="1:14" x14ac:dyDescent="0.25">
      <c r="A134" s="46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  <c r="I134" s="11"/>
      <c r="J134" s="23"/>
      <c r="K134" s="11"/>
      <c r="L134" s="23"/>
      <c r="M134" s="11"/>
      <c r="N134" s="23"/>
    </row>
    <row r="135" spans="1:14" x14ac:dyDescent="0.25">
      <c r="A135" s="46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  <c r="I135" s="11"/>
      <c r="J135" s="23"/>
      <c r="K135" s="11"/>
      <c r="L135" s="23"/>
      <c r="M135" s="11"/>
      <c r="N135" s="23"/>
    </row>
    <row r="136" spans="1:14" x14ac:dyDescent="0.25">
      <c r="A136" s="46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  <c r="I136" s="11"/>
      <c r="J136" s="23"/>
      <c r="K136" s="11"/>
      <c r="L136" s="23"/>
      <c r="M136" s="11"/>
      <c r="N136" s="23"/>
    </row>
    <row r="137" spans="1:14" x14ac:dyDescent="0.25">
      <c r="A137" s="46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  <c r="I137" s="11"/>
      <c r="J137" s="23"/>
      <c r="K137" s="11"/>
      <c r="L137" s="23"/>
      <c r="M137" s="11"/>
      <c r="N137" s="23"/>
    </row>
    <row r="138" spans="1:14" x14ac:dyDescent="0.25">
      <c r="A138" s="46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  <c r="I138" s="11"/>
      <c r="J138" s="23"/>
      <c r="K138" s="11"/>
      <c r="L138" s="23"/>
      <c r="M138" s="11"/>
      <c r="N138" s="23"/>
    </row>
    <row r="139" spans="1:14" x14ac:dyDescent="0.25">
      <c r="A139" s="46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  <c r="I139" s="11"/>
      <c r="J139" s="23"/>
      <c r="K139" s="11"/>
      <c r="L139" s="23"/>
      <c r="M139" s="11"/>
      <c r="N139" s="23"/>
    </row>
    <row r="140" spans="1:14" x14ac:dyDescent="0.25">
      <c r="A140" s="46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  <c r="I140" s="11"/>
      <c r="J140" s="23"/>
      <c r="K140" s="11"/>
      <c r="L140" s="23"/>
      <c r="M140" s="11"/>
      <c r="N140" s="23"/>
    </row>
    <row r="141" spans="1:14" x14ac:dyDescent="0.25">
      <c r="A141" s="46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  <c r="I141" s="11"/>
      <c r="J141" s="23"/>
      <c r="K141" s="11"/>
      <c r="L141" s="23"/>
      <c r="M141" s="11"/>
      <c r="N141" s="23"/>
    </row>
    <row r="142" spans="1:14" x14ac:dyDescent="0.25">
      <c r="A142" s="46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  <c r="I142" s="11"/>
      <c r="J142" s="23"/>
      <c r="K142" s="11"/>
      <c r="L142" s="23"/>
      <c r="M142" s="11"/>
      <c r="N142" s="23"/>
    </row>
    <row r="143" spans="1:14" x14ac:dyDescent="0.25">
      <c r="A143" s="46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  <c r="I143" s="11"/>
      <c r="J143" s="23"/>
      <c r="K143" s="11"/>
      <c r="L143" s="23"/>
      <c r="M143" s="11"/>
      <c r="N143" s="23"/>
    </row>
    <row r="144" spans="1:14" x14ac:dyDescent="0.25">
      <c r="A144" s="46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  <c r="I144" s="11"/>
      <c r="J144" s="23"/>
      <c r="K144" s="11"/>
      <c r="L144" s="23"/>
      <c r="M144" s="11"/>
      <c r="N144" s="23"/>
    </row>
    <row r="145" spans="1:14" x14ac:dyDescent="0.25">
      <c r="A145" s="46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  <c r="I145" s="11"/>
      <c r="J145" s="23"/>
      <c r="K145" s="11"/>
      <c r="L145" s="23"/>
      <c r="M145" s="11"/>
      <c r="N145" s="23"/>
    </row>
    <row r="146" spans="1:14" x14ac:dyDescent="0.25">
      <c r="A146" s="46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  <c r="I146" s="47">
        <f>_xlfn.FORECAST.ETS($A146,$B$2:$B$145,$A$2:$A$145,1,1)</f>
        <v>446333.42246914061</v>
      </c>
      <c r="J146" s="47">
        <f>_xlfn.FORECAST.ETS($A146,$C$2:$C$145,$A$2:$A$145,1,1)</f>
        <v>344633.51217585168</v>
      </c>
      <c r="K146" s="47">
        <f>_xlfn.FORECAST.ETS(A146,$D$62:$D$145,$A$62:$A$145,24,1)</f>
        <v>400523.00462793797</v>
      </c>
      <c r="L146" s="47">
        <f>_xlfn.FORECAST.ETS($A146,$E$2:$E$145,$A$2:$A$145,1,1)</f>
        <v>321331.41363877396</v>
      </c>
      <c r="M146" s="47">
        <f>_xlfn.FORECAST.ETS($A146,$F$2:$F$145,$A$2:$A$145,1,1)</f>
        <v>381095.5161047877</v>
      </c>
      <c r="N146" s="47">
        <f>_xlfn.FORECAST.ETS($A146,$G$2:$G$145,$A$2:$A$145,1,1)</f>
        <v>291530.70055125601</v>
      </c>
    </row>
    <row r="147" spans="1:14" x14ac:dyDescent="0.25">
      <c r="A147" s="46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  <c r="I147" s="47">
        <f t="shared" ref="I147:I157" si="0">_xlfn.FORECAST.ETS($A147,$B$2:$B$145,$A$2:$A$145,1,1)</f>
        <v>444275.51469747821</v>
      </c>
      <c r="J147" s="47">
        <f t="shared" ref="J147:J157" si="1">_xlfn.FORECAST.ETS($A147,$C$2:$C$145,$A$2:$A$145,1,1)</f>
        <v>347177.10388695222</v>
      </c>
      <c r="K147" s="47">
        <f t="shared" ref="K147:K157" si="2">_xlfn.FORECAST.ETS(A147,$D$62:$D$145,$A$62:$A$145,24,1)</f>
        <v>398637.0546050751</v>
      </c>
      <c r="L147" s="47">
        <f t="shared" ref="L147:L157" si="3">_xlfn.FORECAST.ETS($A147,$E$2:$E$145,$A$2:$A$145,1,1)</f>
        <v>317429.22310380946</v>
      </c>
      <c r="M147" s="47">
        <f t="shared" ref="M147:M157" si="4">_xlfn.FORECAST.ETS($A147,$F$2:$F$145,$A$2:$A$145,1,1)</f>
        <v>389532.64770108479</v>
      </c>
      <c r="N147" s="47">
        <f t="shared" ref="N147:N157" si="5">_xlfn.FORECAST.ETS($A147,$G$2:$G$145,$A$2:$A$145,1,1)</f>
        <v>293581.22117243434</v>
      </c>
    </row>
    <row r="148" spans="1:14" x14ac:dyDescent="0.25">
      <c r="A148" s="46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  <c r="I148" s="47">
        <f t="shared" si="0"/>
        <v>487948.23487727123</v>
      </c>
      <c r="J148" s="47">
        <f t="shared" si="1"/>
        <v>384640.19491899287</v>
      </c>
      <c r="K148" s="47">
        <f t="shared" si="2"/>
        <v>443541.0503606312</v>
      </c>
      <c r="L148" s="47">
        <f t="shared" si="3"/>
        <v>343076.86216271936</v>
      </c>
      <c r="M148" s="47">
        <f t="shared" si="4"/>
        <v>434759.66563268891</v>
      </c>
      <c r="N148" s="47">
        <f t="shared" si="5"/>
        <v>325811.24307920196</v>
      </c>
    </row>
    <row r="149" spans="1:14" x14ac:dyDescent="0.25">
      <c r="A149" s="46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  <c r="I149" s="47">
        <f t="shared" si="0"/>
        <v>478869.59567335853</v>
      </c>
      <c r="J149" s="47">
        <f t="shared" si="1"/>
        <v>378749.78437770758</v>
      </c>
      <c r="K149" s="47">
        <f t="shared" si="2"/>
        <v>434284.280939141</v>
      </c>
      <c r="L149" s="47">
        <f t="shared" si="3"/>
        <v>337283.49046882155</v>
      </c>
      <c r="M149" s="47">
        <f t="shared" si="4"/>
        <v>426450.07595882291</v>
      </c>
      <c r="N149" s="47">
        <f t="shared" si="5"/>
        <v>321041.0857661562</v>
      </c>
    </row>
    <row r="150" spans="1:14" x14ac:dyDescent="0.25">
      <c r="A150" s="46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  <c r="I150" s="47">
        <f t="shared" si="0"/>
        <v>508030.708637918</v>
      </c>
      <c r="J150" s="47">
        <f t="shared" si="1"/>
        <v>397265.76993732451</v>
      </c>
      <c r="K150" s="47">
        <f t="shared" si="2"/>
        <v>453105.57034387829</v>
      </c>
      <c r="L150" s="47">
        <f t="shared" si="3"/>
        <v>356379.7122992411</v>
      </c>
      <c r="M150" s="47">
        <f t="shared" si="4"/>
        <v>446632.87364138482</v>
      </c>
      <c r="N150" s="47">
        <f t="shared" si="5"/>
        <v>338183.74922294298</v>
      </c>
    </row>
    <row r="151" spans="1:14" x14ac:dyDescent="0.25">
      <c r="A151" s="46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  <c r="I151" s="47">
        <f t="shared" si="0"/>
        <v>487771.64471295173</v>
      </c>
      <c r="J151" s="47">
        <f t="shared" si="1"/>
        <v>385388.13401594275</v>
      </c>
      <c r="K151" s="47">
        <f t="shared" si="2"/>
        <v>439686.58162726852</v>
      </c>
      <c r="L151" s="47">
        <f t="shared" si="3"/>
        <v>343411.85749165702</v>
      </c>
      <c r="M151" s="47">
        <f t="shared" si="4"/>
        <v>435076.10973310116</v>
      </c>
      <c r="N151" s="47">
        <f t="shared" si="5"/>
        <v>328695.62292434438</v>
      </c>
    </row>
    <row r="152" spans="1:14" x14ac:dyDescent="0.25">
      <c r="A152" s="46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  <c r="I152" s="47">
        <f t="shared" si="0"/>
        <v>485547.62591846514</v>
      </c>
      <c r="J152" s="47">
        <f t="shared" si="1"/>
        <v>385807.90220565611</v>
      </c>
      <c r="K152" s="47">
        <f t="shared" si="2"/>
        <v>442754.64983266644</v>
      </c>
      <c r="L152" s="47">
        <f t="shared" si="3"/>
        <v>339044.21279407287</v>
      </c>
      <c r="M152" s="47">
        <f t="shared" si="4"/>
        <v>436720.96056348272</v>
      </c>
      <c r="N152" s="47">
        <f t="shared" si="5"/>
        <v>327860.45147262403</v>
      </c>
    </row>
    <row r="153" spans="1:14" x14ac:dyDescent="0.25">
      <c r="A153" s="46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  <c r="I153" s="47">
        <f t="shared" si="0"/>
        <v>496973.58735954569</v>
      </c>
      <c r="J153" s="47">
        <f t="shared" si="1"/>
        <v>391371.84460348991</v>
      </c>
      <c r="K153" s="47">
        <f t="shared" si="2"/>
        <v>451403.77087509673</v>
      </c>
      <c r="L153" s="47">
        <f t="shared" si="3"/>
        <v>348926.67015828949</v>
      </c>
      <c r="M153" s="47">
        <f t="shared" si="4"/>
        <v>444692.71265136171</v>
      </c>
      <c r="N153" s="47">
        <f t="shared" si="5"/>
        <v>333193.07211960957</v>
      </c>
    </row>
    <row r="154" spans="1:14" x14ac:dyDescent="0.25">
      <c r="A154" s="46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  <c r="I154" s="47">
        <f t="shared" si="0"/>
        <v>469215.38300337718</v>
      </c>
      <c r="J154" s="47">
        <f t="shared" si="1"/>
        <v>373153.6854957394</v>
      </c>
      <c r="K154" s="47">
        <f t="shared" si="2"/>
        <v>426266.92754552129</v>
      </c>
      <c r="L154" s="47">
        <f t="shared" si="3"/>
        <v>334570.16948886268</v>
      </c>
      <c r="M154" s="47">
        <f t="shared" si="4"/>
        <v>419077.3660728946</v>
      </c>
      <c r="N154" s="47">
        <f t="shared" si="5"/>
        <v>316782.49174253159</v>
      </c>
    </row>
    <row r="155" spans="1:14" x14ac:dyDescent="0.25">
      <c r="A155" s="46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  <c r="I155" s="47">
        <f t="shared" si="0"/>
        <v>476742.60288967763</v>
      </c>
      <c r="J155" s="47">
        <f t="shared" si="1"/>
        <v>383626.71744591364</v>
      </c>
      <c r="K155" s="47">
        <f t="shared" si="2"/>
        <v>438929.7913668541</v>
      </c>
      <c r="L155" s="47">
        <f t="shared" si="3"/>
        <v>343954.40085453232</v>
      </c>
      <c r="M155" s="47">
        <f t="shared" si="4"/>
        <v>426452.41772013495</v>
      </c>
      <c r="N155" s="47">
        <f t="shared" si="5"/>
        <v>325358.70114416094</v>
      </c>
    </row>
    <row r="156" spans="1:14" x14ac:dyDescent="0.25">
      <c r="A156" s="46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  <c r="I156" s="47">
        <f t="shared" si="0"/>
        <v>485563.31780296366</v>
      </c>
      <c r="J156" s="47">
        <f t="shared" si="1"/>
        <v>394151.39283745212</v>
      </c>
      <c r="K156" s="47">
        <f t="shared" si="2"/>
        <v>449700.8598147044</v>
      </c>
      <c r="L156" s="47">
        <f t="shared" si="3"/>
        <v>357462.80302229204</v>
      </c>
      <c r="M156" s="47">
        <f t="shared" si="4"/>
        <v>434999.9126767831</v>
      </c>
      <c r="N156" s="47">
        <f t="shared" si="5"/>
        <v>338546.09752976045</v>
      </c>
    </row>
    <row r="157" spans="1:14" x14ac:dyDescent="0.25">
      <c r="A157" s="46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  <c r="I157" s="47">
        <f t="shared" si="0"/>
        <v>543508.69378897105</v>
      </c>
      <c r="J157" s="47">
        <f t="shared" si="1"/>
        <v>449310.62551589304</v>
      </c>
      <c r="K157" s="47">
        <f t="shared" si="2"/>
        <v>512307.9054855344</v>
      </c>
      <c r="L157" s="47">
        <f t="shared" si="3"/>
        <v>411052.04066382593</v>
      </c>
      <c r="M157" s="47">
        <f t="shared" si="4"/>
        <v>493253.1749188056</v>
      </c>
      <c r="N157" s="47">
        <f t="shared" si="5"/>
        <v>390394.72419716662</v>
      </c>
    </row>
    <row r="158" spans="1:14" x14ac:dyDescent="0.25">
      <c r="A158" s="46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  <c r="I158" s="47">
        <f>_xlfn.FORECAST.ETS($A158,$B$2:$B$145,$A$2:$A$145,1,1)</f>
        <v>457583.71725659398</v>
      </c>
      <c r="J158" s="47">
        <f>_xlfn.FORECAST.ETS($A158,$C$2:$C$145,$A$2:$A$145,1,1)</f>
        <v>353546.62122547958</v>
      </c>
      <c r="K158" s="47">
        <f>_xlfn.FORECAST.ETS(A158,$D$62:$D$145,$A$62:$A$145,24,1)</f>
        <v>412482.50314114662</v>
      </c>
      <c r="L158" s="47">
        <f>_xlfn.FORECAST.ETS($A158,$E$2:$E$145,$A$2:$A$145,1,1)</f>
        <v>329632.65824017901</v>
      </c>
      <c r="M158" s="47">
        <f>_xlfn.FORECAST.ETS($A158,$F$2:$F$145,$A$2:$A$145,1,1)</f>
        <v>390321.95403408248</v>
      </c>
      <c r="N158" s="47">
        <f>_xlfn.FORECAST.ETS($A158,$G$2:$G$145,$A$2:$A$145,1,1)</f>
        <v>298577.97831707943</v>
      </c>
    </row>
    <row r="159" spans="1:14" x14ac:dyDescent="0.25">
      <c r="A159" s="46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  <c r="I159" s="47">
        <f t="shared" ref="I159:I193" si="6">_xlfn.FORECAST.ETS($A159,$B$2:$B$145,$A$2:$A$145,1,1)</f>
        <v>455525.80948493158</v>
      </c>
      <c r="J159" s="47">
        <f t="shared" ref="J159:J193" si="7">_xlfn.FORECAST.ETS($A159,$C$2:$C$145,$A$2:$A$145,1,1)</f>
        <v>356090.21293658018</v>
      </c>
      <c r="K159" s="47">
        <f t="shared" ref="K159:K193" si="8">_xlfn.FORECAST.ETS(A159,$D$62:$D$145,$A$62:$A$145,24,1)</f>
        <v>423536.54723977001</v>
      </c>
      <c r="L159" s="47">
        <f t="shared" ref="L159:L193" si="9">_xlfn.FORECAST.ETS($A159,$E$2:$E$145,$A$2:$A$145,1,1)</f>
        <v>325730.46770521451</v>
      </c>
      <c r="M159" s="47">
        <f t="shared" ref="M159:M193" si="10">_xlfn.FORECAST.ETS($A159,$F$2:$F$145,$A$2:$A$145,1,1)</f>
        <v>398759.08563037956</v>
      </c>
      <c r="N159" s="47">
        <f t="shared" ref="N159:N193" si="11">_xlfn.FORECAST.ETS($A159,$G$2:$G$145,$A$2:$A$145,1,1)</f>
        <v>300628.49893825775</v>
      </c>
    </row>
    <row r="160" spans="1:14" x14ac:dyDescent="0.25">
      <c r="A160" s="46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  <c r="I160" s="47">
        <f t="shared" si="6"/>
        <v>499198.5296647246</v>
      </c>
      <c r="J160" s="47">
        <f t="shared" si="7"/>
        <v>393553.30396862084</v>
      </c>
      <c r="K160" s="47">
        <f t="shared" si="8"/>
        <v>463791.34435998701</v>
      </c>
      <c r="L160" s="47">
        <f t="shared" si="9"/>
        <v>351378.10676412447</v>
      </c>
      <c r="M160" s="47">
        <f t="shared" si="10"/>
        <v>443986.10356198368</v>
      </c>
      <c r="N160" s="47">
        <f t="shared" si="11"/>
        <v>332858.52084502537</v>
      </c>
    </row>
    <row r="161" spans="1:14" x14ac:dyDescent="0.25">
      <c r="A161" s="46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  <c r="I161" s="47">
        <f t="shared" si="6"/>
        <v>490119.8904608119</v>
      </c>
      <c r="J161" s="47">
        <f t="shared" si="7"/>
        <v>387662.89342733554</v>
      </c>
      <c r="K161" s="47">
        <f t="shared" si="8"/>
        <v>450658.10966067109</v>
      </c>
      <c r="L161" s="47">
        <f t="shared" si="9"/>
        <v>345584.73507022666</v>
      </c>
      <c r="M161" s="47">
        <f t="shared" si="10"/>
        <v>435676.51388811768</v>
      </c>
      <c r="N161" s="47">
        <f t="shared" si="11"/>
        <v>328088.36353197962</v>
      </c>
    </row>
    <row r="162" spans="1:14" x14ac:dyDescent="0.25">
      <c r="A162" s="46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  <c r="I162" s="47">
        <f t="shared" si="6"/>
        <v>519281.00342537137</v>
      </c>
      <c r="J162" s="47">
        <f t="shared" si="7"/>
        <v>406178.87898695248</v>
      </c>
      <c r="K162" s="47">
        <f t="shared" si="8"/>
        <v>471034.65608356701</v>
      </c>
      <c r="L162" s="47">
        <f t="shared" si="9"/>
        <v>364680.95690064621</v>
      </c>
      <c r="M162" s="47">
        <f t="shared" si="10"/>
        <v>455859.31157067959</v>
      </c>
      <c r="N162" s="47">
        <f t="shared" si="11"/>
        <v>345231.02698876639</v>
      </c>
    </row>
    <row r="163" spans="1:14" x14ac:dyDescent="0.25">
      <c r="A163" s="46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  <c r="I163" s="47">
        <f t="shared" si="6"/>
        <v>499021.9395004051</v>
      </c>
      <c r="J163" s="47">
        <f t="shared" si="7"/>
        <v>394301.24306557071</v>
      </c>
      <c r="K163" s="47">
        <f t="shared" si="8"/>
        <v>457455.09194494662</v>
      </c>
      <c r="L163" s="47">
        <f t="shared" si="9"/>
        <v>351713.10209306207</v>
      </c>
      <c r="M163" s="47">
        <f t="shared" si="10"/>
        <v>444302.54766239593</v>
      </c>
      <c r="N163" s="47">
        <f t="shared" si="11"/>
        <v>335742.90069016779</v>
      </c>
    </row>
    <row r="164" spans="1:14" x14ac:dyDescent="0.25">
      <c r="A164" s="46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  <c r="I164" s="47">
        <f t="shared" si="6"/>
        <v>496797.92070591851</v>
      </c>
      <c r="J164" s="47">
        <f t="shared" si="7"/>
        <v>394721.01125528407</v>
      </c>
      <c r="K164" s="47">
        <f t="shared" si="8"/>
        <v>456386.41590369126</v>
      </c>
      <c r="L164" s="47">
        <f t="shared" si="9"/>
        <v>347345.45739547792</v>
      </c>
      <c r="M164" s="47">
        <f t="shared" si="10"/>
        <v>445947.39849277749</v>
      </c>
      <c r="N164" s="47">
        <f t="shared" si="11"/>
        <v>334907.72923844744</v>
      </c>
    </row>
    <row r="165" spans="1:14" x14ac:dyDescent="0.25">
      <c r="A165" s="46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  <c r="I165" s="47">
        <f t="shared" si="6"/>
        <v>508223.88214699907</v>
      </c>
      <c r="J165" s="47">
        <f t="shared" si="7"/>
        <v>400284.95365311787</v>
      </c>
      <c r="K165" s="47">
        <f t="shared" si="8"/>
        <v>469192.72115246666</v>
      </c>
      <c r="L165" s="47">
        <f t="shared" si="9"/>
        <v>357227.9147596946</v>
      </c>
      <c r="M165" s="47">
        <f t="shared" si="10"/>
        <v>453919.15058065648</v>
      </c>
      <c r="N165" s="47">
        <f t="shared" si="11"/>
        <v>340240.34988543292</v>
      </c>
    </row>
    <row r="166" spans="1:14" x14ac:dyDescent="0.25">
      <c r="A166" s="46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  <c r="I166" s="47">
        <f t="shared" si="6"/>
        <v>480465.67779083055</v>
      </c>
      <c r="J166" s="47">
        <f t="shared" si="7"/>
        <v>382066.79454536736</v>
      </c>
      <c r="K166" s="47">
        <f t="shared" si="8"/>
        <v>443589.0334904202</v>
      </c>
      <c r="L166" s="47">
        <f t="shared" si="9"/>
        <v>342871.41409026779</v>
      </c>
      <c r="M166" s="47">
        <f t="shared" si="10"/>
        <v>428303.80400218937</v>
      </c>
      <c r="N166" s="47">
        <f t="shared" si="11"/>
        <v>323829.76950835501</v>
      </c>
    </row>
    <row r="167" spans="1:14" x14ac:dyDescent="0.25">
      <c r="A167" s="46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  <c r="I167" s="47">
        <f t="shared" si="6"/>
        <v>487992.897677131</v>
      </c>
      <c r="J167" s="47">
        <f t="shared" si="7"/>
        <v>392539.82649554161</v>
      </c>
      <c r="K167" s="47">
        <f t="shared" si="8"/>
        <v>453938.54665630584</v>
      </c>
      <c r="L167" s="47">
        <f t="shared" si="9"/>
        <v>352255.64545593743</v>
      </c>
      <c r="M167" s="47">
        <f t="shared" si="10"/>
        <v>435678.85564942972</v>
      </c>
      <c r="N167" s="47">
        <f t="shared" si="11"/>
        <v>332405.97890998429</v>
      </c>
    </row>
    <row r="168" spans="1:14" x14ac:dyDescent="0.25">
      <c r="A168" s="46">
        <v>43405</v>
      </c>
      <c r="I168" s="47">
        <f t="shared" si="6"/>
        <v>496813.61259041703</v>
      </c>
      <c r="J168" s="47">
        <f t="shared" si="7"/>
        <v>403064.50188708008</v>
      </c>
      <c r="K168" s="47">
        <f t="shared" si="8"/>
        <v>468161.21319573181</v>
      </c>
      <c r="L168" s="47">
        <f t="shared" si="9"/>
        <v>365764.04762369709</v>
      </c>
      <c r="M168" s="47">
        <f t="shared" si="10"/>
        <v>444226.35060607787</v>
      </c>
      <c r="N168" s="47">
        <f t="shared" si="11"/>
        <v>345593.37529558386</v>
      </c>
    </row>
    <row r="169" spans="1:14" x14ac:dyDescent="0.25">
      <c r="A169" s="46">
        <v>43435</v>
      </c>
      <c r="I169" s="47">
        <f t="shared" si="6"/>
        <v>554758.98857642442</v>
      </c>
      <c r="J169" s="47">
        <f t="shared" si="7"/>
        <v>458223.73456552101</v>
      </c>
      <c r="K169" s="47">
        <f t="shared" si="8"/>
        <v>529322.99639904138</v>
      </c>
      <c r="L169" s="47">
        <f t="shared" si="9"/>
        <v>419353.28526523098</v>
      </c>
      <c r="M169" s="47">
        <f t="shared" si="10"/>
        <v>502479.61284810037</v>
      </c>
      <c r="N169" s="47">
        <f t="shared" si="11"/>
        <v>397442.00196298998</v>
      </c>
    </row>
    <row r="170" spans="1:14" x14ac:dyDescent="0.25">
      <c r="A170" s="46">
        <v>43466</v>
      </c>
      <c r="I170" s="47">
        <f t="shared" si="6"/>
        <v>468834.01204404735</v>
      </c>
      <c r="J170" s="47">
        <f t="shared" si="7"/>
        <v>362459.73027510755</v>
      </c>
      <c r="K170" s="47">
        <f t="shared" si="8"/>
        <v>435153.02809193992</v>
      </c>
      <c r="L170" s="47">
        <f t="shared" si="9"/>
        <v>337933.90284158412</v>
      </c>
      <c r="M170" s="47">
        <f t="shared" si="10"/>
        <v>399548.39196337725</v>
      </c>
      <c r="N170" s="47">
        <f t="shared" si="11"/>
        <v>305625.25608290284</v>
      </c>
    </row>
    <row r="171" spans="1:14" x14ac:dyDescent="0.25">
      <c r="A171" s="46">
        <v>43497</v>
      </c>
      <c r="I171" s="47">
        <f t="shared" si="6"/>
        <v>466776.10427238501</v>
      </c>
      <c r="J171" s="47">
        <f t="shared" si="7"/>
        <v>365003.32198620815</v>
      </c>
      <c r="K171" s="47">
        <f t="shared" si="8"/>
        <v>433267.07806907705</v>
      </c>
      <c r="L171" s="47">
        <f t="shared" si="9"/>
        <v>334031.71230661962</v>
      </c>
      <c r="M171" s="47">
        <f t="shared" si="10"/>
        <v>407985.52355967433</v>
      </c>
      <c r="N171" s="47">
        <f t="shared" si="11"/>
        <v>307675.7767040811</v>
      </c>
    </row>
    <row r="172" spans="1:14" x14ac:dyDescent="0.25">
      <c r="A172" s="46">
        <v>43525</v>
      </c>
      <c r="I172" s="47">
        <f t="shared" si="6"/>
        <v>510448.82445217797</v>
      </c>
      <c r="J172" s="47">
        <f t="shared" si="7"/>
        <v>402466.4130182488</v>
      </c>
      <c r="K172" s="47">
        <f t="shared" si="8"/>
        <v>478171.07382463315</v>
      </c>
      <c r="L172" s="47">
        <f t="shared" si="9"/>
        <v>359679.35136552958</v>
      </c>
      <c r="M172" s="47">
        <f t="shared" si="10"/>
        <v>453212.54149127845</v>
      </c>
      <c r="N172" s="47">
        <f t="shared" si="11"/>
        <v>339905.79861084878</v>
      </c>
    </row>
    <row r="173" spans="1:14" x14ac:dyDescent="0.25">
      <c r="A173" s="46">
        <v>43556</v>
      </c>
      <c r="I173" s="47">
        <f t="shared" si="6"/>
        <v>501370.18524826528</v>
      </c>
      <c r="J173" s="47">
        <f t="shared" si="7"/>
        <v>396576.00247696351</v>
      </c>
      <c r="K173" s="47">
        <f t="shared" si="8"/>
        <v>468914.30440314295</v>
      </c>
      <c r="L173" s="47">
        <f t="shared" si="9"/>
        <v>353885.97967163171</v>
      </c>
      <c r="M173" s="47">
        <f t="shared" si="10"/>
        <v>444902.95181741245</v>
      </c>
      <c r="N173" s="47">
        <f t="shared" si="11"/>
        <v>335135.64129780297</v>
      </c>
    </row>
    <row r="174" spans="1:14" x14ac:dyDescent="0.25">
      <c r="A174" s="46">
        <v>43586</v>
      </c>
      <c r="I174" s="47">
        <f t="shared" si="6"/>
        <v>530531.29821282474</v>
      </c>
      <c r="J174" s="47">
        <f t="shared" si="7"/>
        <v>415091.98803658044</v>
      </c>
      <c r="K174" s="47">
        <f t="shared" si="8"/>
        <v>487735.59380788024</v>
      </c>
      <c r="L174" s="47">
        <f t="shared" si="9"/>
        <v>372982.20150205126</v>
      </c>
      <c r="M174" s="47">
        <f t="shared" si="10"/>
        <v>465085.74949997436</v>
      </c>
      <c r="N174" s="47">
        <f t="shared" si="11"/>
        <v>352278.3047545898</v>
      </c>
    </row>
    <row r="175" spans="1:14" x14ac:dyDescent="0.25">
      <c r="A175" s="46">
        <v>43617</v>
      </c>
      <c r="I175" s="47">
        <f t="shared" si="6"/>
        <v>510272.23428785847</v>
      </c>
      <c r="J175" s="47">
        <f t="shared" si="7"/>
        <v>403214.35211519868</v>
      </c>
      <c r="K175" s="47">
        <f t="shared" si="8"/>
        <v>474316.60509127053</v>
      </c>
      <c r="L175" s="47">
        <f t="shared" si="9"/>
        <v>360014.34669446718</v>
      </c>
      <c r="M175" s="47">
        <f t="shared" si="10"/>
        <v>453528.98559169064</v>
      </c>
      <c r="N175" s="47">
        <f t="shared" si="11"/>
        <v>342790.17845599115</v>
      </c>
    </row>
    <row r="176" spans="1:14" x14ac:dyDescent="0.25">
      <c r="A176" s="46">
        <v>43647</v>
      </c>
      <c r="I176" s="47">
        <f t="shared" si="6"/>
        <v>508048.21549337188</v>
      </c>
      <c r="J176" s="47">
        <f t="shared" si="7"/>
        <v>403634.12030491204</v>
      </c>
      <c r="K176" s="47">
        <f t="shared" si="8"/>
        <v>477384.67329666839</v>
      </c>
      <c r="L176" s="47">
        <f t="shared" si="9"/>
        <v>355646.70199688303</v>
      </c>
      <c r="M176" s="47">
        <f t="shared" si="10"/>
        <v>455173.83642207226</v>
      </c>
      <c r="N176" s="47">
        <f t="shared" si="11"/>
        <v>341955.00700427085</v>
      </c>
    </row>
    <row r="177" spans="1:14" x14ac:dyDescent="0.25">
      <c r="A177" s="46">
        <v>43678</v>
      </c>
      <c r="I177" s="47">
        <f t="shared" si="6"/>
        <v>519474.17693445249</v>
      </c>
      <c r="J177" s="47">
        <f t="shared" si="7"/>
        <v>409198.06270274578</v>
      </c>
      <c r="K177" s="47">
        <f t="shared" si="8"/>
        <v>486033.79433909868</v>
      </c>
      <c r="L177" s="47">
        <f t="shared" si="9"/>
        <v>365529.15936109971</v>
      </c>
      <c r="M177" s="47">
        <f t="shared" si="10"/>
        <v>463145.58850995119</v>
      </c>
      <c r="N177" s="47">
        <f t="shared" si="11"/>
        <v>347287.62765125633</v>
      </c>
    </row>
    <row r="178" spans="1:14" x14ac:dyDescent="0.25">
      <c r="A178" s="46">
        <v>43709</v>
      </c>
      <c r="I178" s="47">
        <f t="shared" si="6"/>
        <v>491715.97257828392</v>
      </c>
      <c r="J178" s="47">
        <f t="shared" si="7"/>
        <v>390979.90359499532</v>
      </c>
      <c r="K178" s="47">
        <f t="shared" si="8"/>
        <v>460896.95100952324</v>
      </c>
      <c r="L178" s="47">
        <f t="shared" si="9"/>
        <v>351172.65869167284</v>
      </c>
      <c r="M178" s="47">
        <f t="shared" si="10"/>
        <v>437530.24193148414</v>
      </c>
      <c r="N178" s="47">
        <f t="shared" si="11"/>
        <v>330877.04727417842</v>
      </c>
    </row>
    <row r="179" spans="1:14" x14ac:dyDescent="0.25">
      <c r="A179" s="46">
        <v>43739</v>
      </c>
      <c r="I179" s="47">
        <f t="shared" si="6"/>
        <v>499243.19246458437</v>
      </c>
      <c r="J179" s="47">
        <f t="shared" si="7"/>
        <v>401452.93554516957</v>
      </c>
      <c r="K179" s="47">
        <f t="shared" si="8"/>
        <v>473559.81483085611</v>
      </c>
      <c r="L179" s="47">
        <f t="shared" si="9"/>
        <v>360556.89005734248</v>
      </c>
      <c r="M179" s="47">
        <f t="shared" si="10"/>
        <v>444905.29357872444</v>
      </c>
      <c r="N179" s="47">
        <f t="shared" si="11"/>
        <v>339453.2566758077</v>
      </c>
    </row>
    <row r="180" spans="1:14" x14ac:dyDescent="0.25">
      <c r="A180" s="46">
        <v>43770</v>
      </c>
      <c r="I180" s="47">
        <f t="shared" si="6"/>
        <v>508063.9073778704</v>
      </c>
      <c r="J180" s="47">
        <f t="shared" si="7"/>
        <v>411977.61093670805</v>
      </c>
      <c r="K180" s="47">
        <f t="shared" si="8"/>
        <v>484330.88327870634</v>
      </c>
      <c r="L180" s="47">
        <f t="shared" si="9"/>
        <v>374065.2922251022</v>
      </c>
      <c r="M180" s="47">
        <f t="shared" si="10"/>
        <v>453452.78853537259</v>
      </c>
      <c r="N180" s="47">
        <f t="shared" si="11"/>
        <v>352640.65306140727</v>
      </c>
    </row>
    <row r="181" spans="1:14" x14ac:dyDescent="0.25">
      <c r="A181" s="46">
        <v>43800</v>
      </c>
      <c r="I181" s="47">
        <f t="shared" si="6"/>
        <v>566009.2833638778</v>
      </c>
      <c r="J181" s="47">
        <f t="shared" si="7"/>
        <v>467136.84361514897</v>
      </c>
      <c r="K181" s="47">
        <f t="shared" si="8"/>
        <v>546937.92894953641</v>
      </c>
      <c r="L181" s="47">
        <f t="shared" si="9"/>
        <v>427654.52986663609</v>
      </c>
      <c r="M181" s="47">
        <f t="shared" si="10"/>
        <v>511706.05077739508</v>
      </c>
      <c r="N181" s="47">
        <f t="shared" si="11"/>
        <v>404489.27972881339</v>
      </c>
    </row>
    <row r="182" spans="1:14" x14ac:dyDescent="0.25">
      <c r="A182" s="46">
        <v>43831</v>
      </c>
      <c r="I182" s="47">
        <f t="shared" si="6"/>
        <v>480084.30683150073</v>
      </c>
      <c r="J182" s="47">
        <f t="shared" si="7"/>
        <v>371372.83932473551</v>
      </c>
      <c r="K182" s="47">
        <f t="shared" si="8"/>
        <v>447112.52660514857</v>
      </c>
      <c r="L182" s="47">
        <f t="shared" si="9"/>
        <v>346235.14744298923</v>
      </c>
      <c r="M182" s="47">
        <f t="shared" si="10"/>
        <v>408774.82989267202</v>
      </c>
      <c r="N182" s="47">
        <f t="shared" si="11"/>
        <v>312672.53384872625</v>
      </c>
    </row>
    <row r="183" spans="1:14" x14ac:dyDescent="0.25">
      <c r="A183" s="46">
        <v>43862</v>
      </c>
      <c r="I183" s="47">
        <f t="shared" si="6"/>
        <v>478026.39905983838</v>
      </c>
      <c r="J183" s="47">
        <f t="shared" si="7"/>
        <v>373916.43103583611</v>
      </c>
      <c r="K183" s="47">
        <f t="shared" si="8"/>
        <v>458166.57070377201</v>
      </c>
      <c r="L183" s="47">
        <f t="shared" si="9"/>
        <v>342332.95690802467</v>
      </c>
      <c r="M183" s="47">
        <f t="shared" si="10"/>
        <v>417211.96148896904</v>
      </c>
      <c r="N183" s="47">
        <f t="shared" si="11"/>
        <v>314723.05446990451</v>
      </c>
    </row>
    <row r="184" spans="1:14" x14ac:dyDescent="0.25">
      <c r="A184" s="46">
        <v>43891</v>
      </c>
      <c r="I184" s="47">
        <f t="shared" si="6"/>
        <v>521699.11923963134</v>
      </c>
      <c r="J184" s="47">
        <f t="shared" si="7"/>
        <v>411379.52206787677</v>
      </c>
      <c r="K184" s="47">
        <f t="shared" si="8"/>
        <v>498421.36782398896</v>
      </c>
      <c r="L184" s="47">
        <f t="shared" si="9"/>
        <v>367980.59596693463</v>
      </c>
      <c r="M184" s="47">
        <f t="shared" si="10"/>
        <v>462438.97942057316</v>
      </c>
      <c r="N184" s="47">
        <f t="shared" si="11"/>
        <v>346953.07637667219</v>
      </c>
    </row>
    <row r="185" spans="1:14" x14ac:dyDescent="0.25">
      <c r="A185" s="46">
        <v>43922</v>
      </c>
      <c r="I185" s="47">
        <f t="shared" si="6"/>
        <v>512620.48003571865</v>
      </c>
      <c r="J185" s="47">
        <f t="shared" si="7"/>
        <v>405489.11152659147</v>
      </c>
      <c r="K185" s="47">
        <f t="shared" si="8"/>
        <v>485288.1331246731</v>
      </c>
      <c r="L185" s="47">
        <f t="shared" si="9"/>
        <v>362187.22427303682</v>
      </c>
      <c r="M185" s="47">
        <f t="shared" si="10"/>
        <v>454129.38974670717</v>
      </c>
      <c r="N185" s="47">
        <f t="shared" si="11"/>
        <v>342182.91906362638</v>
      </c>
    </row>
    <row r="186" spans="1:14" x14ac:dyDescent="0.25">
      <c r="A186" s="46">
        <v>43952</v>
      </c>
      <c r="I186" s="47">
        <f t="shared" si="6"/>
        <v>541781.59300027811</v>
      </c>
      <c r="J186" s="47">
        <f t="shared" si="7"/>
        <v>424005.09708620841</v>
      </c>
      <c r="K186" s="47">
        <f t="shared" si="8"/>
        <v>505664.67954756896</v>
      </c>
      <c r="L186" s="47">
        <f t="shared" si="9"/>
        <v>381283.44610345637</v>
      </c>
      <c r="M186" s="47">
        <f t="shared" si="10"/>
        <v>474312.18742926908</v>
      </c>
      <c r="N186" s="47">
        <f t="shared" si="11"/>
        <v>359325.5825204131</v>
      </c>
    </row>
    <row r="187" spans="1:14" x14ac:dyDescent="0.25">
      <c r="A187" s="46">
        <v>43983</v>
      </c>
      <c r="I187" s="47">
        <f t="shared" si="6"/>
        <v>521522.52907531185</v>
      </c>
      <c r="J187" s="47">
        <f t="shared" si="7"/>
        <v>412127.46116482664</v>
      </c>
      <c r="K187" s="47">
        <f t="shared" si="8"/>
        <v>492085.11540894862</v>
      </c>
      <c r="L187" s="47">
        <f t="shared" si="9"/>
        <v>368315.59129587229</v>
      </c>
      <c r="M187" s="47">
        <f t="shared" si="10"/>
        <v>462755.42352098541</v>
      </c>
      <c r="N187" s="47">
        <f t="shared" si="11"/>
        <v>349837.45622181456</v>
      </c>
    </row>
    <row r="188" spans="1:14" x14ac:dyDescent="0.25">
      <c r="A188" s="46">
        <v>44013</v>
      </c>
      <c r="I188" s="47">
        <f t="shared" si="6"/>
        <v>519298.51028082531</v>
      </c>
      <c r="J188" s="47">
        <f t="shared" si="7"/>
        <v>412547.22935454</v>
      </c>
      <c r="K188" s="47">
        <f t="shared" si="8"/>
        <v>491016.43936769321</v>
      </c>
      <c r="L188" s="47">
        <f t="shared" si="9"/>
        <v>363947.94659828808</v>
      </c>
      <c r="M188" s="47">
        <f t="shared" si="10"/>
        <v>464400.27435136697</v>
      </c>
      <c r="N188" s="47">
        <f t="shared" si="11"/>
        <v>349002.28477009421</v>
      </c>
    </row>
    <row r="189" spans="1:14" x14ac:dyDescent="0.25">
      <c r="A189" s="46">
        <v>44044</v>
      </c>
      <c r="I189" s="47">
        <f t="shared" si="6"/>
        <v>530724.47172190587</v>
      </c>
      <c r="J189" s="47">
        <f t="shared" si="7"/>
        <v>418111.17175237375</v>
      </c>
      <c r="K189" s="47">
        <f t="shared" si="8"/>
        <v>503822.74461646867</v>
      </c>
      <c r="L189" s="47">
        <f t="shared" si="9"/>
        <v>373830.40396250476</v>
      </c>
      <c r="M189" s="47">
        <f t="shared" si="10"/>
        <v>472372.02643924596</v>
      </c>
      <c r="N189" s="47">
        <f t="shared" si="11"/>
        <v>354334.90541707975</v>
      </c>
    </row>
    <row r="190" spans="1:14" x14ac:dyDescent="0.25">
      <c r="A190" s="46">
        <v>44075</v>
      </c>
      <c r="I190" s="47">
        <f t="shared" si="6"/>
        <v>502966.26736573729</v>
      </c>
      <c r="J190" s="47">
        <f t="shared" si="7"/>
        <v>399893.01264462329</v>
      </c>
      <c r="K190" s="47">
        <f t="shared" si="8"/>
        <v>478219.05695442215</v>
      </c>
      <c r="L190" s="47">
        <f t="shared" si="9"/>
        <v>359473.90329307795</v>
      </c>
      <c r="M190" s="47">
        <f t="shared" si="10"/>
        <v>446756.67986077885</v>
      </c>
      <c r="N190" s="47">
        <f t="shared" si="11"/>
        <v>337924.32504000177</v>
      </c>
    </row>
    <row r="191" spans="1:14" x14ac:dyDescent="0.25">
      <c r="A191" s="46">
        <v>44105</v>
      </c>
      <c r="I191" s="47">
        <f t="shared" si="6"/>
        <v>510493.48725203774</v>
      </c>
      <c r="J191" s="47">
        <f t="shared" si="7"/>
        <v>410366.04459479754</v>
      </c>
      <c r="K191" s="47">
        <f t="shared" si="8"/>
        <v>488568.57012030785</v>
      </c>
      <c r="L191" s="47">
        <f t="shared" si="9"/>
        <v>368858.13465874759</v>
      </c>
      <c r="M191" s="47">
        <f t="shared" si="10"/>
        <v>454131.73150801921</v>
      </c>
      <c r="N191" s="47">
        <f t="shared" si="11"/>
        <v>346500.53444163111</v>
      </c>
    </row>
    <row r="192" spans="1:14" x14ac:dyDescent="0.25">
      <c r="A192" s="46">
        <v>44136</v>
      </c>
      <c r="I192" s="47">
        <f t="shared" si="6"/>
        <v>519314.20216532378</v>
      </c>
      <c r="J192" s="47">
        <f t="shared" si="7"/>
        <v>420890.71998633601</v>
      </c>
      <c r="K192" s="47">
        <f t="shared" si="8"/>
        <v>502791.23665973375</v>
      </c>
      <c r="L192" s="47">
        <f t="shared" si="9"/>
        <v>382366.5368265073</v>
      </c>
      <c r="M192" s="47">
        <f t="shared" si="10"/>
        <v>462679.22646466736</v>
      </c>
      <c r="N192" s="47">
        <f t="shared" si="11"/>
        <v>359687.93082723062</v>
      </c>
    </row>
    <row r="193" spans="1:14" x14ac:dyDescent="0.25">
      <c r="A193" s="46">
        <v>44166</v>
      </c>
      <c r="I193" s="47">
        <f t="shared" si="6"/>
        <v>577259.57815133117</v>
      </c>
      <c r="J193" s="47">
        <f t="shared" si="7"/>
        <v>476049.95266477694</v>
      </c>
      <c r="K193" s="47">
        <f t="shared" si="8"/>
        <v>563953.01986304345</v>
      </c>
      <c r="L193" s="47">
        <f t="shared" si="9"/>
        <v>435955.77446804114</v>
      </c>
      <c r="M193" s="47">
        <f t="shared" si="10"/>
        <v>520932.48870668985</v>
      </c>
      <c r="N193" s="47">
        <f t="shared" si="11"/>
        <v>411536.5574946368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J1" workbookViewId="0">
      <selection activeCell="AC100" sqref="AC100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2019-01-21T07:49:29Z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