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6228DAEF-3E07-47C6-8DF6-8C47AEA3614E}" xr6:coauthVersionLast="40" xr6:coauthVersionMax="40" xr10:uidLastSave="{00000000-0000-0000-0000-000000000000}"/>
  <bookViews>
    <workbookView xWindow="5600" yWindow="32770" windowWidth="13550" windowHeight="11340" tabRatio="646" activeTab="1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67" i="96" l="1"/>
  <c r="AH167" i="96"/>
  <c r="AG167" i="96"/>
  <c r="AF167" i="96"/>
  <c r="AE167" i="96"/>
  <c r="AD167" i="96"/>
  <c r="AI166" i="96"/>
  <c r="AH166" i="96"/>
  <c r="AG166" i="96"/>
  <c r="AF166" i="96"/>
  <c r="AE166" i="96"/>
  <c r="AD166" i="96"/>
  <c r="AI165" i="96"/>
  <c r="AH165" i="96"/>
  <c r="AG165" i="96"/>
  <c r="AF165" i="96"/>
  <c r="AE165" i="96"/>
  <c r="AD165" i="96"/>
  <c r="AI164" i="96"/>
  <c r="AH164" i="96"/>
  <c r="AG164" i="96"/>
  <c r="AF164" i="96"/>
  <c r="AE164" i="96"/>
  <c r="AD164" i="96"/>
  <c r="AI163" i="96"/>
  <c r="AH163" i="96"/>
  <c r="AG163" i="96"/>
  <c r="AF163" i="96"/>
  <c r="AE163" i="96"/>
  <c r="AD163" i="96"/>
  <c r="AI162" i="96"/>
  <c r="AH162" i="96"/>
  <c r="AG162" i="96"/>
  <c r="AF162" i="96"/>
  <c r="AE162" i="96"/>
  <c r="AD162" i="96"/>
  <c r="AI161" i="96"/>
  <c r="AH161" i="96"/>
  <c r="AG161" i="96"/>
  <c r="AF161" i="96"/>
  <c r="AE161" i="96"/>
  <c r="AD161" i="96"/>
  <c r="AI160" i="96"/>
  <c r="AH160" i="96"/>
  <c r="AG160" i="96"/>
  <c r="AF160" i="96"/>
  <c r="AE160" i="96"/>
  <c r="AD160" i="96"/>
  <c r="AI159" i="96"/>
  <c r="AH159" i="96"/>
  <c r="AG159" i="96"/>
  <c r="AF159" i="96"/>
  <c r="AE159" i="96"/>
  <c r="AD159" i="96"/>
  <c r="AI158" i="96"/>
  <c r="AH158" i="96"/>
  <c r="AG158" i="96"/>
  <c r="AF158" i="96"/>
  <c r="AE158" i="96"/>
  <c r="AD158" i="96"/>
  <c r="AI157" i="96"/>
  <c r="AH157" i="96"/>
  <c r="AG157" i="96"/>
  <c r="AF157" i="96"/>
  <c r="AE157" i="96"/>
  <c r="AD157" i="96"/>
  <c r="AI156" i="96"/>
  <c r="AH156" i="96"/>
  <c r="AG156" i="96"/>
  <c r="AF156" i="96"/>
  <c r="AE156" i="96"/>
  <c r="AD156" i="96"/>
  <c r="AI155" i="96"/>
  <c r="AH155" i="96"/>
  <c r="AG155" i="96"/>
  <c r="AF155" i="96"/>
  <c r="AE155" i="96"/>
  <c r="AD155" i="96"/>
  <c r="AI154" i="96"/>
  <c r="AH154" i="96"/>
  <c r="AG154" i="96"/>
  <c r="AF154" i="96"/>
  <c r="AE154" i="96"/>
  <c r="AD154" i="96"/>
  <c r="AI153" i="96"/>
  <c r="AH153" i="96"/>
  <c r="AG153" i="96"/>
  <c r="AF153" i="96"/>
  <c r="AE153" i="96"/>
  <c r="AD153" i="96"/>
  <c r="AI152" i="96"/>
  <c r="AH152" i="96"/>
  <c r="AG152" i="96"/>
  <c r="AF152" i="96"/>
  <c r="AE152" i="96"/>
  <c r="AD152" i="96"/>
  <c r="AI151" i="96"/>
  <c r="AH151" i="96"/>
  <c r="AG151" i="96"/>
  <c r="AF151" i="96"/>
  <c r="AE151" i="96"/>
  <c r="AD151" i="96"/>
  <c r="AI150" i="96"/>
  <c r="AH150" i="96"/>
  <c r="AG150" i="96"/>
  <c r="AF150" i="96"/>
  <c r="AE150" i="96"/>
  <c r="AD150" i="96"/>
  <c r="AI149" i="96"/>
  <c r="AH149" i="96"/>
  <c r="AG149" i="96"/>
  <c r="AF149" i="96"/>
  <c r="AE149" i="96"/>
  <c r="AD149" i="96"/>
  <c r="AI148" i="96"/>
  <c r="AH148" i="96"/>
  <c r="AG148" i="96"/>
  <c r="AF148" i="96"/>
  <c r="AE148" i="96"/>
  <c r="AD148" i="96"/>
  <c r="AI147" i="96"/>
  <c r="AH147" i="96"/>
  <c r="AG147" i="96"/>
  <c r="AF147" i="96"/>
  <c r="AE147" i="96"/>
  <c r="AD147" i="96"/>
  <c r="AE146" i="96"/>
  <c r="AF146" i="96"/>
  <c r="AG146" i="96"/>
  <c r="AH146" i="96"/>
  <c r="AI146" i="96"/>
  <c r="AD146" i="96"/>
  <c r="W147" i="96"/>
  <c r="X147" i="96"/>
  <c r="Y147" i="96"/>
  <c r="Z147" i="96"/>
  <c r="AA147" i="96"/>
  <c r="AB147" i="96"/>
  <c r="W148" i="96"/>
  <c r="X148" i="96"/>
  <c r="Y148" i="96"/>
  <c r="Z148" i="96"/>
  <c r="AA148" i="96"/>
  <c r="AB148" i="96"/>
  <c r="W149" i="96"/>
  <c r="X149" i="96"/>
  <c r="Y149" i="96"/>
  <c r="Z149" i="96"/>
  <c r="AA149" i="96"/>
  <c r="AB149" i="96"/>
  <c r="W150" i="96"/>
  <c r="X150" i="96"/>
  <c r="Y150" i="96"/>
  <c r="Z150" i="96"/>
  <c r="AA150" i="96"/>
  <c r="AB150" i="96"/>
  <c r="W151" i="96"/>
  <c r="X151" i="96"/>
  <c r="Y151" i="96"/>
  <c r="Z151" i="96"/>
  <c r="AA151" i="96"/>
  <c r="AB151" i="96"/>
  <c r="W152" i="96"/>
  <c r="X152" i="96"/>
  <c r="Y152" i="96"/>
  <c r="Z152" i="96"/>
  <c r="AA152" i="96"/>
  <c r="AB152" i="96"/>
  <c r="W153" i="96"/>
  <c r="X153" i="96"/>
  <c r="Y153" i="96"/>
  <c r="Z153" i="96"/>
  <c r="AA153" i="96"/>
  <c r="AB153" i="96"/>
  <c r="W154" i="96"/>
  <c r="X154" i="96"/>
  <c r="Y154" i="96"/>
  <c r="Z154" i="96"/>
  <c r="AA154" i="96"/>
  <c r="AB154" i="96"/>
  <c r="W155" i="96"/>
  <c r="X155" i="96"/>
  <c r="Y155" i="96"/>
  <c r="Z155" i="96"/>
  <c r="AA155" i="96"/>
  <c r="AB155" i="96"/>
  <c r="W156" i="96"/>
  <c r="X156" i="96"/>
  <c r="Y156" i="96"/>
  <c r="Z156" i="96"/>
  <c r="AA156" i="96"/>
  <c r="AB156" i="96"/>
  <c r="W157" i="96"/>
  <c r="X157" i="96"/>
  <c r="Y157" i="96"/>
  <c r="Z157" i="96"/>
  <c r="AA157" i="96"/>
  <c r="AB157" i="96"/>
  <c r="W158" i="96"/>
  <c r="X158" i="96"/>
  <c r="Y158" i="96"/>
  <c r="Z158" i="96"/>
  <c r="AA158" i="96"/>
  <c r="AB158" i="96"/>
  <c r="W159" i="96"/>
  <c r="X159" i="96"/>
  <c r="Y159" i="96"/>
  <c r="Z159" i="96"/>
  <c r="AA159" i="96"/>
  <c r="AB159" i="96"/>
  <c r="W160" i="96"/>
  <c r="X160" i="96"/>
  <c r="Y160" i="96"/>
  <c r="Z160" i="96"/>
  <c r="AA160" i="96"/>
  <c r="AB160" i="96"/>
  <c r="W161" i="96"/>
  <c r="X161" i="96"/>
  <c r="Y161" i="96"/>
  <c r="Z161" i="96"/>
  <c r="AA161" i="96"/>
  <c r="AB161" i="96"/>
  <c r="W162" i="96"/>
  <c r="X162" i="96"/>
  <c r="Y162" i="96"/>
  <c r="Z162" i="96"/>
  <c r="AA162" i="96"/>
  <c r="AB162" i="96"/>
  <c r="W163" i="96"/>
  <c r="X163" i="96"/>
  <c r="Y163" i="96"/>
  <c r="Z163" i="96"/>
  <c r="AA163" i="96"/>
  <c r="AB163" i="96"/>
  <c r="W164" i="96"/>
  <c r="X164" i="96"/>
  <c r="Y164" i="96"/>
  <c r="Z164" i="96"/>
  <c r="AA164" i="96"/>
  <c r="AB164" i="96"/>
  <c r="W165" i="96"/>
  <c r="X165" i="96"/>
  <c r="Y165" i="96"/>
  <c r="Z165" i="96"/>
  <c r="AA165" i="96"/>
  <c r="AB165" i="96"/>
  <c r="W166" i="96"/>
  <c r="X166" i="96"/>
  <c r="Y166" i="96"/>
  <c r="Z166" i="96"/>
  <c r="AA166" i="96"/>
  <c r="AB166" i="96"/>
  <c r="W167" i="96"/>
  <c r="X167" i="96"/>
  <c r="Y167" i="96"/>
  <c r="Z167" i="96"/>
  <c r="AA167" i="96"/>
  <c r="AB167" i="96"/>
  <c r="W168" i="96"/>
  <c r="X168" i="96"/>
  <c r="Y168" i="96"/>
  <c r="Z168" i="96"/>
  <c r="AA168" i="96"/>
  <c r="AB168" i="96"/>
  <c r="W169" i="96"/>
  <c r="X169" i="96"/>
  <c r="Y169" i="96"/>
  <c r="Z169" i="96"/>
  <c r="AA169" i="96"/>
  <c r="AB169" i="96"/>
  <c r="W170" i="96"/>
  <c r="X170" i="96"/>
  <c r="Y170" i="96"/>
  <c r="Z170" i="96"/>
  <c r="AA170" i="96"/>
  <c r="AB170" i="96"/>
  <c r="W171" i="96"/>
  <c r="X171" i="96"/>
  <c r="Y171" i="96"/>
  <c r="Z171" i="96"/>
  <c r="AA171" i="96"/>
  <c r="AB171" i="96"/>
  <c r="W172" i="96"/>
  <c r="X172" i="96"/>
  <c r="Y172" i="96"/>
  <c r="Z172" i="96"/>
  <c r="AA172" i="96"/>
  <c r="AB172" i="96"/>
  <c r="W173" i="96"/>
  <c r="X173" i="96"/>
  <c r="Y173" i="96"/>
  <c r="Z173" i="96"/>
  <c r="AA173" i="96"/>
  <c r="AB173" i="96"/>
  <c r="W174" i="96"/>
  <c r="X174" i="96"/>
  <c r="Y174" i="96"/>
  <c r="Z174" i="96"/>
  <c r="AA174" i="96"/>
  <c r="AB174" i="96"/>
  <c r="W175" i="96"/>
  <c r="X175" i="96"/>
  <c r="Y175" i="96"/>
  <c r="Z175" i="96"/>
  <c r="AA175" i="96"/>
  <c r="AB175" i="96"/>
  <c r="W176" i="96"/>
  <c r="X176" i="96"/>
  <c r="Y176" i="96"/>
  <c r="Z176" i="96"/>
  <c r="AA176" i="96"/>
  <c r="AB176" i="96"/>
  <c r="W177" i="96"/>
  <c r="X177" i="96"/>
  <c r="Y177" i="96"/>
  <c r="Z177" i="96"/>
  <c r="AA177" i="96"/>
  <c r="AB177" i="96"/>
  <c r="W178" i="96"/>
  <c r="X178" i="96"/>
  <c r="Y178" i="96"/>
  <c r="Z178" i="96"/>
  <c r="AA178" i="96"/>
  <c r="AB178" i="96"/>
  <c r="W179" i="96"/>
  <c r="X179" i="96"/>
  <c r="Y179" i="96"/>
  <c r="Z179" i="96"/>
  <c r="AA179" i="96"/>
  <c r="AB179" i="96"/>
  <c r="W180" i="96"/>
  <c r="X180" i="96"/>
  <c r="Y180" i="96"/>
  <c r="Z180" i="96"/>
  <c r="AA180" i="96"/>
  <c r="AB180" i="96"/>
  <c r="W181" i="96"/>
  <c r="X181" i="96"/>
  <c r="Y181" i="96"/>
  <c r="Z181" i="96"/>
  <c r="AA181" i="96"/>
  <c r="AB181" i="96"/>
  <c r="W182" i="96"/>
  <c r="X182" i="96"/>
  <c r="Y182" i="96"/>
  <c r="Z182" i="96"/>
  <c r="AA182" i="96"/>
  <c r="AB182" i="96"/>
  <c r="W183" i="96"/>
  <c r="X183" i="96"/>
  <c r="Y183" i="96"/>
  <c r="Z183" i="96"/>
  <c r="AA183" i="96"/>
  <c r="AB183" i="96"/>
  <c r="W184" i="96"/>
  <c r="X184" i="96"/>
  <c r="Y184" i="96"/>
  <c r="Z184" i="96"/>
  <c r="AA184" i="96"/>
  <c r="AB184" i="96"/>
  <c r="W185" i="96"/>
  <c r="X185" i="96"/>
  <c r="Y185" i="96"/>
  <c r="Z185" i="96"/>
  <c r="AA185" i="96"/>
  <c r="AB185" i="96"/>
  <c r="W186" i="96"/>
  <c r="X186" i="96"/>
  <c r="Y186" i="96"/>
  <c r="Z186" i="96"/>
  <c r="AA186" i="96"/>
  <c r="AB186" i="96"/>
  <c r="W187" i="96"/>
  <c r="X187" i="96"/>
  <c r="Y187" i="96"/>
  <c r="Z187" i="96"/>
  <c r="AA187" i="96"/>
  <c r="AB187" i="96"/>
  <c r="W188" i="96"/>
  <c r="X188" i="96"/>
  <c r="Y188" i="96"/>
  <c r="Z188" i="96"/>
  <c r="AA188" i="96"/>
  <c r="AB188" i="96"/>
  <c r="W189" i="96"/>
  <c r="X189" i="96"/>
  <c r="Y189" i="96"/>
  <c r="Z189" i="96"/>
  <c r="AA189" i="96"/>
  <c r="AB189" i="96"/>
  <c r="W190" i="96"/>
  <c r="X190" i="96"/>
  <c r="Y190" i="96"/>
  <c r="Z190" i="96"/>
  <c r="AA190" i="96"/>
  <c r="AB190" i="96"/>
  <c r="W191" i="96"/>
  <c r="X191" i="96"/>
  <c r="Y191" i="96"/>
  <c r="Z191" i="96"/>
  <c r="AA191" i="96"/>
  <c r="AB191" i="96"/>
  <c r="W192" i="96"/>
  <c r="X192" i="96"/>
  <c r="Y192" i="96"/>
  <c r="Z192" i="96"/>
  <c r="AA192" i="96"/>
  <c r="AB192" i="96"/>
  <c r="W193" i="96"/>
  <c r="X193" i="96"/>
  <c r="Y193" i="96"/>
  <c r="Z193" i="96"/>
  <c r="AA193" i="96"/>
  <c r="AB193" i="96"/>
  <c r="X146" i="96"/>
  <c r="Y146" i="96"/>
  <c r="Z146" i="96"/>
  <c r="AA146" i="96"/>
  <c r="AB146" i="96"/>
  <c r="W146" i="96"/>
  <c r="P147" i="96"/>
  <c r="Q147" i="96"/>
  <c r="R147" i="96"/>
  <c r="S147" i="96"/>
  <c r="T147" i="96"/>
  <c r="U147" i="96"/>
  <c r="P148" i="96"/>
  <c r="Q148" i="96"/>
  <c r="R148" i="96"/>
  <c r="S148" i="96"/>
  <c r="T148" i="96"/>
  <c r="U148" i="96"/>
  <c r="P149" i="96"/>
  <c r="Q149" i="96"/>
  <c r="R149" i="96"/>
  <c r="S149" i="96"/>
  <c r="T149" i="96"/>
  <c r="U149" i="96"/>
  <c r="P150" i="96"/>
  <c r="Q150" i="96"/>
  <c r="R150" i="96"/>
  <c r="S150" i="96"/>
  <c r="T150" i="96"/>
  <c r="U150" i="96"/>
  <c r="P151" i="96"/>
  <c r="Q151" i="96"/>
  <c r="R151" i="96"/>
  <c r="S151" i="96"/>
  <c r="T151" i="96"/>
  <c r="U151" i="96"/>
  <c r="P152" i="96"/>
  <c r="Q152" i="96"/>
  <c r="R152" i="96"/>
  <c r="S152" i="96"/>
  <c r="T152" i="96"/>
  <c r="U152" i="96"/>
  <c r="P153" i="96"/>
  <c r="Q153" i="96"/>
  <c r="R153" i="96"/>
  <c r="S153" i="96"/>
  <c r="T153" i="96"/>
  <c r="U153" i="96"/>
  <c r="P154" i="96"/>
  <c r="Q154" i="96"/>
  <c r="R154" i="96"/>
  <c r="S154" i="96"/>
  <c r="T154" i="96"/>
  <c r="U154" i="96"/>
  <c r="P155" i="96"/>
  <c r="Q155" i="96"/>
  <c r="R155" i="96"/>
  <c r="S155" i="96"/>
  <c r="T155" i="96"/>
  <c r="U155" i="96"/>
  <c r="P156" i="96"/>
  <c r="Q156" i="96"/>
  <c r="R156" i="96"/>
  <c r="S156" i="96"/>
  <c r="T156" i="96"/>
  <c r="U156" i="96"/>
  <c r="P157" i="96"/>
  <c r="Q157" i="96"/>
  <c r="R157" i="96"/>
  <c r="S157" i="96"/>
  <c r="T157" i="96"/>
  <c r="U157" i="96"/>
  <c r="P158" i="96"/>
  <c r="Q158" i="96"/>
  <c r="R158" i="96"/>
  <c r="S158" i="96"/>
  <c r="T158" i="96"/>
  <c r="U158" i="96"/>
  <c r="P159" i="96"/>
  <c r="Q159" i="96"/>
  <c r="R159" i="96"/>
  <c r="S159" i="96"/>
  <c r="T159" i="96"/>
  <c r="U159" i="96"/>
  <c r="P160" i="96"/>
  <c r="Q160" i="96"/>
  <c r="R160" i="96"/>
  <c r="S160" i="96"/>
  <c r="T160" i="96"/>
  <c r="U160" i="96"/>
  <c r="P161" i="96"/>
  <c r="Q161" i="96"/>
  <c r="R161" i="96"/>
  <c r="S161" i="96"/>
  <c r="T161" i="96"/>
  <c r="U161" i="96"/>
  <c r="P162" i="96"/>
  <c r="Q162" i="96"/>
  <c r="R162" i="96"/>
  <c r="S162" i="96"/>
  <c r="T162" i="96"/>
  <c r="U162" i="96"/>
  <c r="P163" i="96"/>
  <c r="Q163" i="96"/>
  <c r="R163" i="96"/>
  <c r="S163" i="96"/>
  <c r="T163" i="96"/>
  <c r="U163" i="96"/>
  <c r="P164" i="96"/>
  <c r="Q164" i="96"/>
  <c r="R164" i="96"/>
  <c r="S164" i="96"/>
  <c r="T164" i="96"/>
  <c r="U164" i="96"/>
  <c r="P165" i="96"/>
  <c r="Q165" i="96"/>
  <c r="R165" i="96"/>
  <c r="S165" i="96"/>
  <c r="T165" i="96"/>
  <c r="U165" i="96"/>
  <c r="P166" i="96"/>
  <c r="Q166" i="96"/>
  <c r="R166" i="96"/>
  <c r="S166" i="96"/>
  <c r="T166" i="96"/>
  <c r="U166" i="96"/>
  <c r="P167" i="96"/>
  <c r="Q167" i="96"/>
  <c r="R167" i="96"/>
  <c r="S167" i="96"/>
  <c r="T167" i="96"/>
  <c r="U167" i="96"/>
  <c r="Q146" i="96"/>
  <c r="R146" i="96"/>
  <c r="S146" i="96"/>
  <c r="T146" i="96"/>
  <c r="U146" i="96"/>
  <c r="P146" i="96"/>
  <c r="Q168" i="96" l="1"/>
  <c r="R168" i="96"/>
  <c r="S168" i="96"/>
  <c r="T168" i="96"/>
  <c r="U168" i="96"/>
  <c r="P168" i="96"/>
  <c r="J147" i="96"/>
  <c r="L148" i="96"/>
  <c r="N149" i="96"/>
  <c r="J151" i="96"/>
  <c r="L152" i="96"/>
  <c r="N153" i="96"/>
  <c r="J155" i="96"/>
  <c r="L156" i="96"/>
  <c r="N157" i="96"/>
  <c r="K150" i="96"/>
  <c r="K154" i="96"/>
  <c r="N147" i="96"/>
  <c r="N151" i="96"/>
  <c r="J157" i="96"/>
  <c r="J152" i="96"/>
  <c r="J156" i="96"/>
  <c r="M149" i="96"/>
  <c r="I155" i="96"/>
  <c r="K147" i="96"/>
  <c r="M148" i="96"/>
  <c r="I150" i="96"/>
  <c r="K151" i="96"/>
  <c r="M152" i="96"/>
  <c r="I154" i="96"/>
  <c r="K155" i="96"/>
  <c r="M156" i="96"/>
  <c r="I149" i="96"/>
  <c r="I153" i="96"/>
  <c r="I157" i="96"/>
  <c r="L150" i="96"/>
  <c r="J153" i="96"/>
  <c r="N155" i="96"/>
  <c r="N150" i="96"/>
  <c r="L157" i="96"/>
  <c r="I151" i="96"/>
  <c r="K156" i="96"/>
  <c r="L147" i="96"/>
  <c r="N148" i="96"/>
  <c r="J150" i="96"/>
  <c r="L151" i="96"/>
  <c r="N152" i="96"/>
  <c r="J154" i="96"/>
  <c r="L155" i="96"/>
  <c r="N156" i="96"/>
  <c r="M147" i="96"/>
  <c r="M151" i="96"/>
  <c r="M155" i="96"/>
  <c r="J149" i="96"/>
  <c r="L154" i="96"/>
  <c r="J148" i="96"/>
  <c r="N154" i="96"/>
  <c r="K148" i="96"/>
  <c r="M153" i="96"/>
  <c r="L153" i="96"/>
  <c r="I148" i="96"/>
  <c r="K149" i="96"/>
  <c r="M150" i="96"/>
  <c r="I152" i="96"/>
  <c r="K153" i="96"/>
  <c r="M154" i="96"/>
  <c r="I156" i="96"/>
  <c r="K157" i="96"/>
  <c r="L149" i="96"/>
  <c r="I147" i="96"/>
  <c r="K152" i="96"/>
  <c r="M157" i="96"/>
  <c r="N146" i="96"/>
  <c r="L146" i="96"/>
  <c r="K146" i="96"/>
  <c r="J146" i="96"/>
  <c r="M146" i="96"/>
  <c r="I146" i="96"/>
  <c r="I159" i="96"/>
  <c r="K160" i="96"/>
  <c r="M161" i="96"/>
  <c r="I163" i="96"/>
  <c r="K164" i="96"/>
  <c r="M165" i="96"/>
  <c r="I167" i="96"/>
  <c r="K168" i="96"/>
  <c r="M169" i="96"/>
  <c r="I171" i="96"/>
  <c r="K172" i="96"/>
  <c r="M173" i="96"/>
  <c r="I175" i="96"/>
  <c r="K176" i="96"/>
  <c r="M177" i="96"/>
  <c r="I179" i="96"/>
  <c r="K180" i="96"/>
  <c r="M181" i="96"/>
  <c r="I183" i="96"/>
  <c r="K184" i="96"/>
  <c r="M185" i="96"/>
  <c r="I187" i="96"/>
  <c r="K188" i="96"/>
  <c r="M189" i="96"/>
  <c r="I191" i="96"/>
  <c r="K192" i="96"/>
  <c r="M193" i="96"/>
  <c r="N163" i="96"/>
  <c r="L178" i="96"/>
  <c r="L186" i="96"/>
  <c r="J193" i="96"/>
  <c r="J159" i="96"/>
  <c r="L160" i="96"/>
  <c r="N161" i="96"/>
  <c r="J163" i="96"/>
  <c r="L164" i="96"/>
  <c r="N165" i="96"/>
  <c r="J167" i="96"/>
  <c r="L168" i="96"/>
  <c r="N169" i="96"/>
  <c r="J171" i="96"/>
  <c r="L172" i="96"/>
  <c r="N173" i="96"/>
  <c r="J175" i="96"/>
  <c r="L176" i="96"/>
  <c r="N177" i="96"/>
  <c r="J179" i="96"/>
  <c r="L180" i="96"/>
  <c r="N181" i="96"/>
  <c r="J183" i="96"/>
  <c r="L184" i="96"/>
  <c r="N185" i="96"/>
  <c r="J187" i="96"/>
  <c r="L188" i="96"/>
  <c r="N189" i="96"/>
  <c r="J191" i="96"/>
  <c r="L192" i="96"/>
  <c r="N193" i="96"/>
  <c r="J165" i="96"/>
  <c r="N179" i="96"/>
  <c r="N187" i="96"/>
  <c r="L193" i="96"/>
  <c r="K159" i="96"/>
  <c r="M160" i="96"/>
  <c r="I162" i="96"/>
  <c r="K163" i="96"/>
  <c r="M164" i="96"/>
  <c r="I166" i="96"/>
  <c r="K167" i="96"/>
  <c r="M168" i="96"/>
  <c r="I170" i="96"/>
  <c r="K171" i="96"/>
  <c r="M172" i="96"/>
  <c r="I174" i="96"/>
  <c r="K175" i="96"/>
  <c r="M176" i="96"/>
  <c r="I178" i="96"/>
  <c r="K179" i="96"/>
  <c r="M180" i="96"/>
  <c r="I182" i="96"/>
  <c r="K183" i="96"/>
  <c r="M184" i="96"/>
  <c r="I186" i="96"/>
  <c r="K187" i="96"/>
  <c r="M188" i="96"/>
  <c r="I190" i="96"/>
  <c r="K191" i="96"/>
  <c r="M192" i="96"/>
  <c r="L162" i="96"/>
  <c r="J169" i="96"/>
  <c r="J173" i="96"/>
  <c r="J177" i="96"/>
  <c r="N183" i="96"/>
  <c r="L190" i="96"/>
  <c r="L159" i="96"/>
  <c r="N160" i="96"/>
  <c r="J162" i="96"/>
  <c r="L163" i="96"/>
  <c r="N164" i="96"/>
  <c r="J166" i="96"/>
  <c r="L167" i="96"/>
  <c r="N168" i="96"/>
  <c r="J170" i="96"/>
  <c r="L171" i="96"/>
  <c r="N172" i="96"/>
  <c r="J174" i="96"/>
  <c r="L175" i="96"/>
  <c r="N176" i="96"/>
  <c r="J178" i="96"/>
  <c r="L179" i="96"/>
  <c r="N180" i="96"/>
  <c r="J182" i="96"/>
  <c r="L183" i="96"/>
  <c r="N184" i="96"/>
  <c r="J186" i="96"/>
  <c r="L187" i="96"/>
  <c r="N188" i="96"/>
  <c r="J190" i="96"/>
  <c r="L191" i="96"/>
  <c r="N192" i="96"/>
  <c r="J161" i="96"/>
  <c r="N167" i="96"/>
  <c r="N171" i="96"/>
  <c r="N175" i="96"/>
  <c r="L182" i="96"/>
  <c r="J189" i="96"/>
  <c r="M159" i="96"/>
  <c r="I161" i="96"/>
  <c r="K162" i="96"/>
  <c r="M163" i="96"/>
  <c r="I165" i="96"/>
  <c r="K166" i="96"/>
  <c r="M167" i="96"/>
  <c r="I169" i="96"/>
  <c r="K170" i="96"/>
  <c r="M171" i="96"/>
  <c r="I173" i="96"/>
  <c r="K174" i="96"/>
  <c r="M175" i="96"/>
  <c r="I177" i="96"/>
  <c r="K178" i="96"/>
  <c r="M179" i="96"/>
  <c r="I181" i="96"/>
  <c r="K182" i="96"/>
  <c r="M183" i="96"/>
  <c r="I185" i="96"/>
  <c r="K186" i="96"/>
  <c r="M187" i="96"/>
  <c r="I189" i="96"/>
  <c r="K190" i="96"/>
  <c r="M191" i="96"/>
  <c r="I193" i="96"/>
  <c r="N159" i="96"/>
  <c r="L166" i="96"/>
  <c r="L170" i="96"/>
  <c r="L174" i="96"/>
  <c r="J181" i="96"/>
  <c r="J185" i="96"/>
  <c r="N191" i="96"/>
  <c r="I160" i="96"/>
  <c r="K161" i="96"/>
  <c r="M162" i="96"/>
  <c r="I164" i="96"/>
  <c r="K165" i="96"/>
  <c r="M166" i="96"/>
  <c r="I168" i="96"/>
  <c r="K169" i="96"/>
  <c r="M170" i="96"/>
  <c r="I172" i="96"/>
  <c r="K173" i="96"/>
  <c r="M174" i="96"/>
  <c r="I176" i="96"/>
  <c r="K177" i="96"/>
  <c r="M178" i="96"/>
  <c r="I180" i="96"/>
  <c r="K181" i="96"/>
  <c r="M182" i="96"/>
  <c r="I184" i="96"/>
  <c r="K185" i="96"/>
  <c r="M186" i="96"/>
  <c r="I188" i="96"/>
  <c r="K189" i="96"/>
  <c r="M190" i="96"/>
  <c r="I192" i="96"/>
  <c r="K193" i="96"/>
  <c r="N166" i="96"/>
  <c r="N170" i="96"/>
  <c r="L173" i="96"/>
  <c r="J176" i="96"/>
  <c r="N178" i="96"/>
  <c r="L181" i="96"/>
  <c r="J184" i="96"/>
  <c r="N186" i="96"/>
  <c r="L189" i="96"/>
  <c r="J192" i="96"/>
  <c r="J160" i="96"/>
  <c r="L161" i="96"/>
  <c r="N162" i="96"/>
  <c r="J164" i="96"/>
  <c r="L165" i="96"/>
  <c r="J168" i="96"/>
  <c r="L169" i="96"/>
  <c r="J172" i="96"/>
  <c r="N174" i="96"/>
  <c r="L177" i="96"/>
  <c r="J180" i="96"/>
  <c r="N182" i="96"/>
  <c r="L185" i="96"/>
  <c r="J188" i="96"/>
  <c r="N190" i="96"/>
  <c r="N158" i="96"/>
  <c r="M158" i="96"/>
  <c r="L158" i="96"/>
  <c r="K158" i="96"/>
  <c r="J158" i="96"/>
  <c r="I158" i="96"/>
  <c r="AD168" i="96" l="1"/>
  <c r="AE168" i="96"/>
  <c r="AF168" i="96"/>
  <c r="AG168" i="96"/>
  <c r="AI168" i="96"/>
  <c r="AH168" i="96"/>
</calcChain>
</file>

<file path=xl/sharedStrings.xml><?xml version="1.0" encoding="utf-8"?>
<sst xmlns="http://schemas.openxmlformats.org/spreadsheetml/2006/main" count="4932" uniqueCount="473">
  <si>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</si>
  <si>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</si>
  <si>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</si>
  <si>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</si>
  <si>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</si>
  <si>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</si>
  <si>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</si>
  <si>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</si>
  <si>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</si>
  <si>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</si>
  <si>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</si>
  <si>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</si>
  <si>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</si>
  <si>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</si>
  <si>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</si>
  <si>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</si>
  <si>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</si>
  <si>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</si>
  <si>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</si>
  <si>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</si>
  <si>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</si>
  <si>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</si>
  <si>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</si>
  <si>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</si>
  <si>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</si>
  <si>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</si>
  <si>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</si>
  <si>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</si>
  <si>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</si>
  <si>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</si>
  <si>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</si>
  <si>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</si>
  <si>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</si>
  <si>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</si>
  <si>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</si>
  <si>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</si>
  <si>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</si>
  <si>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</si>
  <si>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</si>
  <si>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</si>
  <si>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</si>
  <si>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</si>
  <si>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</si>
  <si>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</si>
  <si>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</si>
  <si>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</si>
  <si>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</si>
  <si>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</si>
  <si>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</si>
  <si>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</si>
  <si>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</si>
  <si>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</si>
  <si>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</si>
  <si>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</si>
  <si>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</si>
  <si>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</si>
  <si>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</si>
  <si>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</si>
  <si>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</si>
  <si>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</si>
  <si>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</si>
  <si>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</si>
  <si>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</si>
  <si>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</si>
  <si>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</si>
  <si>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</si>
  <si>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</si>
  <si>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</si>
  <si>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</si>
  <si>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</si>
  <si>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</si>
  <si>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</si>
  <si>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</si>
  <si>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</si>
  <si>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</si>
  <si>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</si>
  <si>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</si>
  <si>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</si>
  <si>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</si>
  <si>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</si>
  <si>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</si>
  <si>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</si>
  <si>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</si>
  <si>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</si>
  <si>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</si>
  <si>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</si>
  <si>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</si>
  <si>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</si>
  <si>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</si>
  <si>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</si>
  <si>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</si>
  <si>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</si>
  <si>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</si>
  <si>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</si>
  <si>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</si>
  <si>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</si>
  <si>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</si>
  <si>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</si>
  <si>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</si>
  <si>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</si>
  <si>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</si>
  <si>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</si>
  <si>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</si>
  <si>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</si>
  <si>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</si>
  <si>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</si>
  <si>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</si>
  <si>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</si>
  <si>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</si>
  <si>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</si>
  <si>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</si>
  <si>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</si>
  <si>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</si>
  <si>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</si>
  <si>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</si>
  <si>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</si>
  <si>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</si>
  <si>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</si>
  <si>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</si>
  <si>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</si>
  <si>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</si>
  <si>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</si>
  <si>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</si>
  <si>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</si>
  <si>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</si>
  <si>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</si>
  <si>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</si>
  <si>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</si>
  <si>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</si>
  <si>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</si>
  <si>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</si>
  <si>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</si>
  <si>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</si>
  <si>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</si>
  <si>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</si>
  <si>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</si>
  <si>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</si>
  <si>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</si>
  <si>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</si>
  <si>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</si>
  <si>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</si>
  <si>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</si>
  <si>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</si>
  <si>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</si>
  <si>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</si>
  <si>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</si>
  <si>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</si>
  <si>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</si>
  <si>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</si>
  <si>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</si>
  <si>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</si>
  <si>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</si>
  <si>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</si>
  <si>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</si>
  <si>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</si>
  <si>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</si>
  <si>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</si>
  <si>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</si>
  <si>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</si>
  <si>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</si>
  <si>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</si>
  <si>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</si>
  <si>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</si>
  <si>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</si>
  <si>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</si>
  <si>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</si>
  <si>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</si>
  <si>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</si>
  <si>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</si>
  <si>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</si>
  <si>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</si>
  <si>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</si>
  <si>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</si>
  <si>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</si>
  <si>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</si>
  <si>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</si>
  <si>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</si>
  <si>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</si>
  <si>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</si>
  <si>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</si>
  <si>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</si>
  <si>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</si>
  <si>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</si>
  <si>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</si>
  <si>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</si>
  <si>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</si>
  <si>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</si>
  <si>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</si>
  <si>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</si>
  <si>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</si>
  <si>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</si>
  <si>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</si>
  <si>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</si>
  <si>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</si>
  <si>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</si>
  <si>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</si>
  <si>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</si>
  <si>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</si>
  <si>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</si>
  <si>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</si>
  <si>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</si>
  <si>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</si>
  <si>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</si>
  <si>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</si>
  <si>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</si>
  <si>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</si>
  <si>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</si>
  <si>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</si>
  <si>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</si>
  <si>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</si>
  <si>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</si>
  <si>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</si>
  <si>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</si>
  <si>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</si>
  <si>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</si>
  <si>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</si>
  <si>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</si>
  <si>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</si>
  <si>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</si>
  <si>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</si>
  <si>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</si>
  <si>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</si>
  <si>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</si>
  <si>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</si>
  <si>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</si>
  <si>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</si>
  <si>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</si>
  <si>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</si>
  <si>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</si>
  <si>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</si>
  <si>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</si>
  <si>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</si>
  <si>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</si>
  <si>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</si>
  <si>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</si>
  <si>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</si>
  <si>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</si>
  <si>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</si>
  <si>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</si>
  <si>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</si>
  <si>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</si>
  <si>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</si>
  <si>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</si>
  <si>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</si>
  <si>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</si>
  <si>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</si>
  <si>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</si>
  <si>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</si>
  <si>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</si>
  <si>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</si>
  <si>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</si>
  <si>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</si>
  <si>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</si>
  <si>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</si>
  <si>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</si>
  <si>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</si>
  <si>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</si>
  <si>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</si>
  <si>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</si>
  <si>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</si>
  <si>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</si>
  <si>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</si>
  <si>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</si>
  <si>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</si>
  <si>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</si>
  <si>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</si>
  <si>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</si>
  <si>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</si>
  <si>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</si>
  <si>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</si>
  <si>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</si>
  <si>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</si>
  <si>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</si>
  <si>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</si>
  <si>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</si>
  <si>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</si>
  <si>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</si>
  <si>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</si>
  <si>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</si>
  <si>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</si>
  <si>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</si>
  <si>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</si>
  <si>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</si>
  <si>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</si>
  <si>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</si>
  <si>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</si>
  <si>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</si>
  <si>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</si>
  <si>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</si>
  <si>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</si>
  <si>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</si>
  <si>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</si>
  <si>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</si>
  <si>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</si>
  <si>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</si>
  <si>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</si>
  <si>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</si>
  <si>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</si>
  <si>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</si>
  <si>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</si>
  <si>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</si>
  <si>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</si>
  <si>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</si>
  <si>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</si>
  <si>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</si>
  <si>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</si>
  <si>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</si>
  <si>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</si>
  <si>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</si>
  <si>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</si>
  <si>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</si>
  <si>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</si>
  <si>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</si>
  <si>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</si>
  <si>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</si>
  <si>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</si>
  <si>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</si>
  <si>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</si>
  <si>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</si>
  <si>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</si>
  <si>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</si>
  <si>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</si>
  <si>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</si>
  <si>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</si>
  <si>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</si>
  <si>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</si>
  <si>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</si>
  <si>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</si>
  <si>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</si>
  <si>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</si>
  <si>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</si>
  <si>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</si>
  <si>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</si>
  <si>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</si>
  <si>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</si>
  <si>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</si>
  <si>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</si>
  <si>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</si>
  <si>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</si>
  <si>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</si>
  <si>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</si>
  <si>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</si>
  <si>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</si>
  <si>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</si>
  <si>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</si>
  <si>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</si>
  <si>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</si>
  <si>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</si>
  <si>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</si>
  <si>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</si>
  <si>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</si>
  <si>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</si>
  <si>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</si>
  <si>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</si>
  <si>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</si>
  <si>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</si>
  <si>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</si>
  <si>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</si>
  <si>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</si>
  <si>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</si>
  <si>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</si>
  <si>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</si>
  <si>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</si>
  <si>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</si>
  <si>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</si>
  <si>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</si>
  <si>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</si>
  <si>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</si>
  <si>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</si>
  <si>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</si>
  <si>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</si>
  <si>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</si>
  <si>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</si>
  <si>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</si>
  <si>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</si>
  <si>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</si>
  <si>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</si>
  <si>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</si>
  <si>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</si>
  <si>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</si>
  <si>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</si>
  <si>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</si>
  <si>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</si>
  <si>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</si>
  <si>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</si>
  <si>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</si>
  <si>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</si>
  <si>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</si>
  <si>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</si>
  <si>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</si>
  <si>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</si>
  <si>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</si>
  <si>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</si>
  <si>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</si>
  <si>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</si>
  <si>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</si>
  <si>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</si>
  <si>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</si>
  <si>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</si>
  <si>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</si>
  <si>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</si>
  <si>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</si>
  <si>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</si>
  <si>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</si>
  <si>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</si>
  <si>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</si>
  <si>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</si>
  <si>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</si>
  <si>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</si>
  <si>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</si>
  <si>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</si>
  <si>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</si>
  <si>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</si>
  <si>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</si>
  <si>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</si>
  <si>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</si>
  <si>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</si>
  <si>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</si>
  <si>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</si>
  <si>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</si>
  <si>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</si>
  <si>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</si>
  <si>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</si>
  <si>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</si>
  <si>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</si>
  <si>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</si>
  <si>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</si>
  <si>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</si>
  <si>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</si>
  <si>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</si>
  <si>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</si>
  <si>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</si>
  <si>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</si>
  <si>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</si>
  <si>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</si>
  <si>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</si>
  <si>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</si>
  <si>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</si>
  <si>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</si>
  <si>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</si>
  <si>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</si>
  <si>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</si>
  <si>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</si>
  <si>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</si>
  <si>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</si>
  <si>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</si>
  <si>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</si>
  <si>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</si>
  <si>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</si>
  <si>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</si>
  <si>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</si>
  <si>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</si>
  <si>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</si>
  <si>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</si>
  <si>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</si>
  <si>
    <t>Retail and food services sales, total (Adjusted Forecast)</t>
  </si>
  <si>
    <t>Retail sales and food services excl motor vehicle and parts (Adjusted Forecast)</t>
  </si>
  <si>
    <t>Retail sales and food services excl gasoline stations (Adjusted Forecast)</t>
  </si>
  <si>
    <t>Retail sales and food services excl motor vehicle and parts and gasoline stations (Adjusted Forecast)</t>
  </si>
  <si>
    <t>Retail sales, total (Adjusted Forecast)</t>
  </si>
  <si>
    <t>Retail sales, total (excl. motor vehicle and parts dealers) (Adjusted Forecast)</t>
  </si>
  <si>
    <t>Retail and food services sales, total (Forecast Diff)</t>
  </si>
  <si>
    <t>Retail sales and food services excl motor vehicle and parts (Forecast Diff)</t>
  </si>
  <si>
    <t>Retail sales and food services excl gasoline stations (Forecast Diff)</t>
  </si>
  <si>
    <t>Retail sales and food services excl motor vehicle and parts and gasoline stations (Forecast Diff)</t>
  </si>
  <si>
    <t>Retail sales, total (Forecast Diff)</t>
  </si>
  <si>
    <t>Retail and food services sales, total (Adjusted Forecast Diff)</t>
  </si>
  <si>
    <t>Retail sales and food services excl motor vehicle and parts (Adjusted Forecast Diff)</t>
  </si>
  <si>
    <t>Retail sales and food services excl gasoline stations (Adjusted Forecast Diff)</t>
  </si>
  <si>
    <t>Retail sales and food services excl motor vehicle and parts and gasoline stations (Adjusted Forecast Diff)</t>
  </si>
  <si>
    <t>Retail sales, total (Adjusted Forecast Diff)</t>
  </si>
  <si>
    <t>Retail sales, total (excl. motor vehicle and parts dealers)  (Adjusted Forecast Diff)</t>
  </si>
  <si>
    <t>Retail sales, total (excl. motor vehicle and parts dealers) (Forecast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</si>
</sst>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0000"/>
    <numFmt numFmtId="166" formatCode="0.00000%"/>
    <numFmt numFmtId="169" formatCode="0.00000000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  <xf numFmtId="0" fontId="0" fillId="34" borderId="12" xfId="0" applyFill="1" applyBorder="1"/>
    <xf numFmtId="165" fontId="0" fillId="34" borderId="12" xfId="0" applyNumberFormat="1" applyFill="1" applyBorder="1"/>
    <xf numFmtId="166" fontId="0" fillId="0" borderId="0" xfId="0" applyNumberFormat="1"/>
    <xf numFmtId="169" fontId="0" fillId="0" borderId="0" xfId="0" applyNumberFormat="1"/>
    <xf numFmtId="169" fontId="0" fillId="0" borderId="0" xfId="0" applyNumberFormat="1" applyFill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063-9A67-4C882DF5F0E5}"/>
            </c:ext>
          </c:extLst>
        </c:ser>
        <c:ser>
          <c:idx val="1"/>
          <c:order val="1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290848.2493945809</c:v>
                </c:pt>
                <c:pt idx="145">
                  <c:v>292893.96990322537</c:v>
                </c:pt>
                <c:pt idx="146">
                  <c:v>325048.54378449055</c:v>
                </c:pt>
                <c:pt idx="147">
                  <c:v>320289.55304625031</c:v>
                </c:pt>
                <c:pt idx="148">
                  <c:v>337392.08683407784</c:v>
                </c:pt>
                <c:pt idx="149">
                  <c:v>327926.17151619215</c:v>
                </c:pt>
                <c:pt idx="150">
                  <c:v>327092.95513720397</c:v>
                </c:pt>
                <c:pt idx="151">
                  <c:v>332413.09252557642</c:v>
                </c:pt>
                <c:pt idx="152">
                  <c:v>316040.92806674947</c:v>
                </c:pt>
                <c:pt idx="153">
                  <c:v>324597.06121563783</c:v>
                </c:pt>
                <c:pt idx="154">
                  <c:v>337753.58691111836</c:v>
                </c:pt>
                <c:pt idx="155">
                  <c:v>389480.83989412599</c:v>
                </c:pt>
                <c:pt idx="156">
                  <c:v>297879.03002012504</c:v>
                </c:pt>
                <c:pt idx="157">
                  <c:v>299924.75052876957</c:v>
                </c:pt>
                <c:pt idx="158">
                  <c:v>332079.32441003475</c:v>
                </c:pt>
                <c:pt idx="159">
                  <c:v>327320.33367179451</c:v>
                </c:pt>
                <c:pt idx="160">
                  <c:v>344422.86745962204</c:v>
                </c:pt>
                <c:pt idx="161">
                  <c:v>334956.95214173634</c:v>
                </c:pt>
                <c:pt idx="162">
                  <c:v>334123.73576274817</c:v>
                </c:pt>
                <c:pt idx="163">
                  <c:v>339443.87315112056</c:v>
                </c:pt>
                <c:pt idx="164">
                  <c:v>323071.70869229367</c:v>
                </c:pt>
                <c:pt idx="165">
                  <c:v>331627.84184118191</c:v>
                </c:pt>
                <c:pt idx="166">
                  <c:v>344784.36753666255</c:v>
                </c:pt>
                <c:pt idx="167">
                  <c:v>396511.62051967013</c:v>
                </c:pt>
                <c:pt idx="168">
                  <c:v>304909.81064566923</c:v>
                </c:pt>
                <c:pt idx="169">
                  <c:v>306955.53115431371</c:v>
                </c:pt>
                <c:pt idx="170">
                  <c:v>339110.10503557889</c:v>
                </c:pt>
                <c:pt idx="171">
                  <c:v>334351.11429733859</c:v>
                </c:pt>
                <c:pt idx="172">
                  <c:v>351453.64808516623</c:v>
                </c:pt>
                <c:pt idx="173">
                  <c:v>341987.73276728042</c:v>
                </c:pt>
                <c:pt idx="174">
                  <c:v>341154.51638829237</c:v>
                </c:pt>
                <c:pt idx="175">
                  <c:v>346474.65377666469</c:v>
                </c:pt>
                <c:pt idx="176">
                  <c:v>330102.48931783787</c:v>
                </c:pt>
                <c:pt idx="177">
                  <c:v>338658.62246672611</c:v>
                </c:pt>
                <c:pt idx="178">
                  <c:v>351815.14816220669</c:v>
                </c:pt>
                <c:pt idx="179">
                  <c:v>403542.40114521433</c:v>
                </c:pt>
                <c:pt idx="180">
                  <c:v>311940.59127121343</c:v>
                </c:pt>
                <c:pt idx="181">
                  <c:v>313986.31177985785</c:v>
                </c:pt>
                <c:pt idx="182">
                  <c:v>346140.88566112309</c:v>
                </c:pt>
                <c:pt idx="183">
                  <c:v>341381.89492288278</c:v>
                </c:pt>
                <c:pt idx="184">
                  <c:v>358484.42871071026</c:v>
                </c:pt>
                <c:pt idx="185">
                  <c:v>349018.51339282462</c:v>
                </c:pt>
                <c:pt idx="186">
                  <c:v>348185.29701383645</c:v>
                </c:pt>
                <c:pt idx="187">
                  <c:v>353505.43440220889</c:v>
                </c:pt>
                <c:pt idx="188">
                  <c:v>337133.26994338195</c:v>
                </c:pt>
                <c:pt idx="189">
                  <c:v>345689.40309227031</c:v>
                </c:pt>
                <c:pt idx="190">
                  <c:v>358845.92878775083</c:v>
                </c:pt>
                <c:pt idx="191">
                  <c:v>410573.18177075847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F-494F-AA07-4C1D6323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and gasoline stations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4435-B9C4-37CB3D5C617C}"/>
            </c:ext>
          </c:extLst>
        </c:ser>
        <c:ser>
          <c:idx val="1"/>
          <c:order val="1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319040.62412424694</c:v>
                </c:pt>
                <c:pt idx="145">
                  <c:v>315166.25252257613</c:v>
                </c:pt>
                <c:pt idx="146">
                  <c:v>340631.04813657288</c:v>
                </c:pt>
                <c:pt idx="147">
                  <c:v>334878.97771160444</c:v>
                </c:pt>
                <c:pt idx="148">
                  <c:v>353839.06151480519</c:v>
                </c:pt>
                <c:pt idx="149">
                  <c:v>340963.65526518412</c:v>
                </c:pt>
                <c:pt idx="150">
                  <c:v>336627.14774949919</c:v>
                </c:pt>
                <c:pt idx="151">
                  <c:v>346439.15252568107</c:v>
                </c:pt>
                <c:pt idx="152">
                  <c:v>332185.00014777796</c:v>
                </c:pt>
                <c:pt idx="153">
                  <c:v>341502.33080625895</c:v>
                </c:pt>
                <c:pt idx="154">
                  <c:v>354914.43082386936</c:v>
                </c:pt>
                <c:pt idx="155">
                  <c:v>408121.62781058351</c:v>
                </c:pt>
                <c:pt idx="156">
                  <c:v>327282.68869132211</c:v>
                </c:pt>
                <c:pt idx="157">
                  <c:v>323408.3170896513</c:v>
                </c:pt>
                <c:pt idx="158">
                  <c:v>348873.1127036481</c:v>
                </c:pt>
                <c:pt idx="159">
                  <c:v>343121.04227867961</c:v>
                </c:pt>
                <c:pt idx="160">
                  <c:v>362081.12608188036</c:v>
                </c:pt>
                <c:pt idx="161">
                  <c:v>349205.71983225929</c:v>
                </c:pt>
                <c:pt idx="162">
                  <c:v>344869.21231657435</c:v>
                </c:pt>
                <c:pt idx="163">
                  <c:v>354681.2170927563</c:v>
                </c:pt>
                <c:pt idx="164">
                  <c:v>340427.06471485319</c:v>
                </c:pt>
                <c:pt idx="165">
                  <c:v>349744.39537333412</c:v>
                </c:pt>
                <c:pt idx="166">
                  <c:v>363156.49539094453</c:v>
                </c:pt>
                <c:pt idx="167">
                  <c:v>416363.69237765862</c:v>
                </c:pt>
                <c:pt idx="168">
                  <c:v>335524.75325839728</c:v>
                </c:pt>
                <c:pt idx="169">
                  <c:v>331650.38165672647</c:v>
                </c:pt>
                <c:pt idx="170">
                  <c:v>357115.17727072327</c:v>
                </c:pt>
                <c:pt idx="171">
                  <c:v>351363.10684575478</c:v>
                </c:pt>
                <c:pt idx="172">
                  <c:v>370323.19064895553</c:v>
                </c:pt>
                <c:pt idx="173">
                  <c:v>357447.78439933446</c:v>
                </c:pt>
                <c:pt idx="174">
                  <c:v>353111.27688364952</c:v>
                </c:pt>
                <c:pt idx="175">
                  <c:v>362923.28165983147</c:v>
                </c:pt>
                <c:pt idx="176">
                  <c:v>348669.1292819283</c:v>
                </c:pt>
                <c:pt idx="177">
                  <c:v>357986.45994040929</c:v>
                </c:pt>
                <c:pt idx="178">
                  <c:v>371398.5599580197</c:v>
                </c:pt>
                <c:pt idx="179">
                  <c:v>424605.75694473385</c:v>
                </c:pt>
                <c:pt idx="180">
                  <c:v>343766.81782547251</c:v>
                </c:pt>
                <c:pt idx="181">
                  <c:v>339892.44622380158</c:v>
                </c:pt>
                <c:pt idx="182">
                  <c:v>365357.24183779844</c:v>
                </c:pt>
                <c:pt idx="183">
                  <c:v>359605.17141282995</c:v>
                </c:pt>
                <c:pt idx="184">
                  <c:v>378565.2552160307</c:v>
                </c:pt>
                <c:pt idx="185">
                  <c:v>365689.84896640963</c:v>
                </c:pt>
                <c:pt idx="186">
                  <c:v>361353.34145072463</c:v>
                </c:pt>
                <c:pt idx="187">
                  <c:v>371165.34622690664</c:v>
                </c:pt>
                <c:pt idx="188">
                  <c:v>356911.19384900352</c:v>
                </c:pt>
                <c:pt idx="189">
                  <c:v>366228.52450748446</c:v>
                </c:pt>
                <c:pt idx="190">
                  <c:v>379640.62452509493</c:v>
                </c:pt>
                <c:pt idx="191">
                  <c:v>432847.82151180896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30D-94E3-8B7F24E2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(excl. motor vehicle and parts dealers)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C-44BB-8F59-2CE746E31856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  <c:pt idx="191">
                  <c:v>515641.67635405745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EA8-9A6A-37452168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Monthly Retail Trade Report (Actual and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BB3-A541-3AF9AABD3450}"/>
            </c:ext>
          </c:extLst>
        </c:ser>
        <c:ser>
          <c:idx val="1"/>
          <c:order val="1"/>
          <c:tx>
            <c:strRef>
              <c:f>Forecast!$X$1</c:f>
              <c:strCache>
                <c:ptCount val="1"/>
                <c:pt idx="0">
                  <c:v>Retail sales and food services excl motor vehicle and parts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Forecast!$X$2:$X$193</c:f>
              <c:numCache>
                <c:formatCode>#,##0</c:formatCode>
                <c:ptCount val="192"/>
                <c:pt idx="144">
                  <c:v>343971.39956005878</c:v>
                </c:pt>
                <c:pt idx="145">
                  <c:v>346510.10450274637</c:v>
                </c:pt>
                <c:pt idx="146">
                  <c:v>383901.22114946879</c:v>
                </c:pt>
                <c:pt idx="147">
                  <c:v>378022.12731127185</c:v>
                </c:pt>
                <c:pt idx="148">
                  <c:v>396502.53981371433</c:v>
                </c:pt>
                <c:pt idx="149">
                  <c:v>384647.72329993948</c:v>
                </c:pt>
                <c:pt idx="150">
                  <c:v>385066.68502770324</c:v>
                </c:pt>
                <c:pt idx="151">
                  <c:v>390619.93793561513</c:v>
                </c:pt>
                <c:pt idx="152">
                  <c:v>372436.77969851595</c:v>
                </c:pt>
                <c:pt idx="153">
                  <c:v>382889.69077728671</c:v>
                </c:pt>
                <c:pt idx="154">
                  <c:v>393394.14607963577</c:v>
                </c:pt>
                <c:pt idx="155">
                  <c:v>448447.40640616213</c:v>
                </c:pt>
                <c:pt idx="156">
                  <c:v>352867.38467443601</c:v>
                </c:pt>
                <c:pt idx="157">
                  <c:v>355406.08961712365</c:v>
                </c:pt>
                <c:pt idx="158">
                  <c:v>392797.20626384614</c:v>
                </c:pt>
                <c:pt idx="159">
                  <c:v>386918.11242564919</c:v>
                </c:pt>
                <c:pt idx="160">
                  <c:v>405398.52492809168</c:v>
                </c:pt>
                <c:pt idx="161">
                  <c:v>393543.70841431682</c:v>
                </c:pt>
                <c:pt idx="162">
                  <c:v>393962.67014208058</c:v>
                </c:pt>
                <c:pt idx="163">
                  <c:v>399515.92304999247</c:v>
                </c:pt>
                <c:pt idx="164">
                  <c:v>381332.76481289323</c:v>
                </c:pt>
                <c:pt idx="165">
                  <c:v>391785.67589166405</c:v>
                </c:pt>
                <c:pt idx="166">
                  <c:v>402290.13119401311</c:v>
                </c:pt>
                <c:pt idx="167">
                  <c:v>457343.39152053947</c:v>
                </c:pt>
                <c:pt idx="168">
                  <c:v>361763.36978881335</c:v>
                </c:pt>
                <c:pt idx="169">
                  <c:v>364302.07473150099</c:v>
                </c:pt>
                <c:pt idx="170">
                  <c:v>401693.19137822348</c:v>
                </c:pt>
                <c:pt idx="171">
                  <c:v>395814.09754002647</c:v>
                </c:pt>
                <c:pt idx="172">
                  <c:v>414294.51004246896</c:v>
                </c:pt>
                <c:pt idx="173">
                  <c:v>402439.69352869416</c:v>
                </c:pt>
                <c:pt idx="174">
                  <c:v>402858.65525645792</c:v>
                </c:pt>
                <c:pt idx="175">
                  <c:v>408411.90816436976</c:v>
                </c:pt>
                <c:pt idx="176">
                  <c:v>390228.74992727058</c:v>
                </c:pt>
                <c:pt idx="177">
                  <c:v>400681.6610060414</c:v>
                </c:pt>
                <c:pt idx="178">
                  <c:v>411186.11630839045</c:v>
                </c:pt>
                <c:pt idx="179">
                  <c:v>466239.37663491676</c:v>
                </c:pt>
                <c:pt idx="180">
                  <c:v>370659.35490319069</c:v>
                </c:pt>
                <c:pt idx="181">
                  <c:v>373198.05984587834</c:v>
                </c:pt>
                <c:pt idx="182">
                  <c:v>410589.17649260076</c:v>
                </c:pt>
                <c:pt idx="183">
                  <c:v>404710.08265440381</c:v>
                </c:pt>
                <c:pt idx="184">
                  <c:v>423190.4951568463</c:v>
                </c:pt>
                <c:pt idx="185">
                  <c:v>411335.67864307144</c:v>
                </c:pt>
                <c:pt idx="186">
                  <c:v>411754.64037083526</c:v>
                </c:pt>
                <c:pt idx="187">
                  <c:v>417307.8932787471</c:v>
                </c:pt>
                <c:pt idx="188">
                  <c:v>399124.73504164792</c:v>
                </c:pt>
                <c:pt idx="189">
                  <c:v>409577.64612041874</c:v>
                </c:pt>
                <c:pt idx="190">
                  <c:v>420082.10142276774</c:v>
                </c:pt>
                <c:pt idx="191">
                  <c:v>475135.3617492941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BB3-A541-3AF9AABD3450}"/>
            </c:ext>
          </c:extLst>
        </c:ser>
        <c:ser>
          <c:idx val="2"/>
          <c:order val="2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400429.46268810803</c:v>
                </c:pt>
                <c:pt idx="145">
                  <c:v>398543.95312789408</c:v>
                </c:pt>
                <c:pt idx="146">
                  <c:v>443437.46157854993</c:v>
                </c:pt>
                <c:pt idx="147">
                  <c:v>434182.85407075321</c:v>
                </c:pt>
                <c:pt idx="148">
                  <c:v>452999.74777311966</c:v>
                </c:pt>
                <c:pt idx="149">
                  <c:v>439583.89305435919</c:v>
                </c:pt>
                <c:pt idx="150">
                  <c:v>442651.24471402029</c:v>
                </c:pt>
                <c:pt idx="151">
                  <c:v>451298.34575872065</c:v>
                </c:pt>
                <c:pt idx="152">
                  <c:v>426167.37312585698</c:v>
                </c:pt>
                <c:pt idx="153">
                  <c:v>438827.27954191726</c:v>
                </c:pt>
                <c:pt idx="154">
                  <c:v>449595.83241232252</c:v>
                </c:pt>
                <c:pt idx="155">
                  <c:v>512188.25624013378</c:v>
                </c:pt>
                <c:pt idx="156">
                  <c:v>412386.16806664679</c:v>
                </c:pt>
                <c:pt idx="157">
                  <c:v>423437.63049900881</c:v>
                </c:pt>
                <c:pt idx="158">
                  <c:v>463683.02613225358</c:v>
                </c:pt>
                <c:pt idx="159">
                  <c:v>450552.85869308456</c:v>
                </c:pt>
                <c:pt idx="160">
                  <c:v>470924.64618414035</c:v>
                </c:pt>
                <c:pt idx="161">
                  <c:v>457348.25354567578</c:v>
                </c:pt>
                <c:pt idx="162">
                  <c:v>456279.82709315512</c:v>
                </c:pt>
                <c:pt idx="163">
                  <c:v>469083.14143598708</c:v>
                </c:pt>
                <c:pt idx="164">
                  <c:v>443485.4335019039</c:v>
                </c:pt>
                <c:pt idx="165">
                  <c:v>453832.52954436181</c:v>
                </c:pt>
                <c:pt idx="166">
                  <c:v>468051.87438740011</c:v>
                </c:pt>
                <c:pt idx="167">
                  <c:v>529199.37328798999</c:v>
                </c:pt>
                <c:pt idx="168">
                  <c:v>435051.39832810551</c:v>
                </c:pt>
                <c:pt idx="169">
                  <c:v>433165.88876789156</c:v>
                </c:pt>
                <c:pt idx="170">
                  <c:v>478059.39721854741</c:v>
                </c:pt>
                <c:pt idx="171">
                  <c:v>468804.78971075063</c:v>
                </c:pt>
                <c:pt idx="172">
                  <c:v>487621.68341311708</c:v>
                </c:pt>
                <c:pt idx="173">
                  <c:v>474205.82869435672</c:v>
                </c:pt>
                <c:pt idx="174">
                  <c:v>477273.18035401776</c:v>
                </c:pt>
                <c:pt idx="175">
                  <c:v>485920.28139871813</c:v>
                </c:pt>
                <c:pt idx="176">
                  <c:v>460789.3087658544</c:v>
                </c:pt>
                <c:pt idx="177">
                  <c:v>473449.2151819148</c:v>
                </c:pt>
                <c:pt idx="178">
                  <c:v>484217.76805232</c:v>
                </c:pt>
                <c:pt idx="179">
                  <c:v>546810.19188013126</c:v>
                </c:pt>
                <c:pt idx="180">
                  <c:v>447008.10370664427</c:v>
                </c:pt>
                <c:pt idx="181">
                  <c:v>458059.56613900635</c:v>
                </c:pt>
                <c:pt idx="182">
                  <c:v>498304.96177225106</c:v>
                </c:pt>
                <c:pt idx="183">
                  <c:v>485174.7943330821</c:v>
                </c:pt>
                <c:pt idx="184">
                  <c:v>505546.58182413783</c:v>
                </c:pt>
                <c:pt idx="185">
                  <c:v>491970.18918567325</c:v>
                </c:pt>
                <c:pt idx="186">
                  <c:v>490901.7627331526</c:v>
                </c:pt>
                <c:pt idx="187">
                  <c:v>503705.07707598462</c:v>
                </c:pt>
                <c:pt idx="188">
                  <c:v>478107.36914190138</c:v>
                </c:pt>
                <c:pt idx="189">
                  <c:v>488454.46518435935</c:v>
                </c:pt>
                <c:pt idx="190">
                  <c:v>502673.81002739753</c:v>
                </c:pt>
                <c:pt idx="191">
                  <c:v>563821.30892798759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BB3-A541-3AF9AABD3450}"/>
            </c:ext>
          </c:extLst>
        </c:ser>
        <c:ser>
          <c:idx val="3"/>
          <c:order val="3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319040.62412424694</c:v>
                </c:pt>
                <c:pt idx="145">
                  <c:v>315166.25252257613</c:v>
                </c:pt>
                <c:pt idx="146">
                  <c:v>340631.04813657288</c:v>
                </c:pt>
                <c:pt idx="147">
                  <c:v>334878.97771160444</c:v>
                </c:pt>
                <c:pt idx="148">
                  <c:v>353839.06151480519</c:v>
                </c:pt>
                <c:pt idx="149">
                  <c:v>340963.65526518412</c:v>
                </c:pt>
                <c:pt idx="150">
                  <c:v>336627.14774949919</c:v>
                </c:pt>
                <c:pt idx="151">
                  <c:v>346439.15252568107</c:v>
                </c:pt>
                <c:pt idx="152">
                  <c:v>332185.00014777796</c:v>
                </c:pt>
                <c:pt idx="153">
                  <c:v>341502.33080625895</c:v>
                </c:pt>
                <c:pt idx="154">
                  <c:v>354914.43082386936</c:v>
                </c:pt>
                <c:pt idx="155">
                  <c:v>408121.62781058351</c:v>
                </c:pt>
                <c:pt idx="156">
                  <c:v>327282.68869132211</c:v>
                </c:pt>
                <c:pt idx="157">
                  <c:v>323408.3170896513</c:v>
                </c:pt>
                <c:pt idx="158">
                  <c:v>348873.1127036481</c:v>
                </c:pt>
                <c:pt idx="159">
                  <c:v>343121.04227867961</c:v>
                </c:pt>
                <c:pt idx="160">
                  <c:v>362081.12608188036</c:v>
                </c:pt>
                <c:pt idx="161">
                  <c:v>349205.71983225929</c:v>
                </c:pt>
                <c:pt idx="162">
                  <c:v>344869.21231657435</c:v>
                </c:pt>
                <c:pt idx="163">
                  <c:v>354681.2170927563</c:v>
                </c:pt>
                <c:pt idx="164">
                  <c:v>340427.06471485319</c:v>
                </c:pt>
                <c:pt idx="165">
                  <c:v>349744.39537333412</c:v>
                </c:pt>
                <c:pt idx="166">
                  <c:v>363156.49539094453</c:v>
                </c:pt>
                <c:pt idx="167">
                  <c:v>416363.69237765862</c:v>
                </c:pt>
                <c:pt idx="168">
                  <c:v>335524.75325839728</c:v>
                </c:pt>
                <c:pt idx="169">
                  <c:v>331650.38165672647</c:v>
                </c:pt>
                <c:pt idx="170">
                  <c:v>357115.17727072327</c:v>
                </c:pt>
                <c:pt idx="171">
                  <c:v>351363.10684575478</c:v>
                </c:pt>
                <c:pt idx="172">
                  <c:v>370323.19064895553</c:v>
                </c:pt>
                <c:pt idx="173">
                  <c:v>357447.78439933446</c:v>
                </c:pt>
                <c:pt idx="174">
                  <c:v>353111.27688364952</c:v>
                </c:pt>
                <c:pt idx="175">
                  <c:v>362923.28165983147</c:v>
                </c:pt>
                <c:pt idx="176">
                  <c:v>348669.1292819283</c:v>
                </c:pt>
                <c:pt idx="177">
                  <c:v>357986.45994040929</c:v>
                </c:pt>
                <c:pt idx="178">
                  <c:v>371398.5599580197</c:v>
                </c:pt>
                <c:pt idx="179">
                  <c:v>424605.75694473385</c:v>
                </c:pt>
                <c:pt idx="180">
                  <c:v>343766.81782547251</c:v>
                </c:pt>
                <c:pt idx="181">
                  <c:v>339892.44622380158</c:v>
                </c:pt>
                <c:pt idx="182">
                  <c:v>365357.24183779844</c:v>
                </c:pt>
                <c:pt idx="183">
                  <c:v>359605.17141282995</c:v>
                </c:pt>
                <c:pt idx="184">
                  <c:v>378565.2552160307</c:v>
                </c:pt>
                <c:pt idx="185">
                  <c:v>365689.84896640963</c:v>
                </c:pt>
                <c:pt idx="186">
                  <c:v>361353.34145072463</c:v>
                </c:pt>
                <c:pt idx="187">
                  <c:v>371165.34622690664</c:v>
                </c:pt>
                <c:pt idx="188">
                  <c:v>356911.19384900352</c:v>
                </c:pt>
                <c:pt idx="189">
                  <c:v>366228.52450748446</c:v>
                </c:pt>
                <c:pt idx="190">
                  <c:v>379640.62452509493</c:v>
                </c:pt>
                <c:pt idx="191">
                  <c:v>432847.82151180896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D-4BB3-A541-3AF9AABD3450}"/>
            </c:ext>
          </c:extLst>
        </c:ser>
        <c:ser>
          <c:idx val="4"/>
          <c:order val="4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  <c:pt idx="191">
                  <c:v>515641.67635405745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D-4BB3-A541-3AF9AABD3450}"/>
            </c:ext>
          </c:extLst>
        </c:ser>
        <c:ser>
          <c:idx val="5"/>
          <c:order val="5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290848.2493945809</c:v>
                </c:pt>
                <c:pt idx="145">
                  <c:v>292893.96990322537</c:v>
                </c:pt>
                <c:pt idx="146">
                  <c:v>325048.54378449055</c:v>
                </c:pt>
                <c:pt idx="147">
                  <c:v>320289.55304625031</c:v>
                </c:pt>
                <c:pt idx="148">
                  <c:v>337392.08683407784</c:v>
                </c:pt>
                <c:pt idx="149">
                  <c:v>327926.17151619215</c:v>
                </c:pt>
                <c:pt idx="150">
                  <c:v>327092.95513720397</c:v>
                </c:pt>
                <c:pt idx="151">
                  <c:v>332413.09252557642</c:v>
                </c:pt>
                <c:pt idx="152">
                  <c:v>316040.92806674947</c:v>
                </c:pt>
                <c:pt idx="153">
                  <c:v>324597.06121563783</c:v>
                </c:pt>
                <c:pt idx="154">
                  <c:v>337753.58691111836</c:v>
                </c:pt>
                <c:pt idx="155">
                  <c:v>389480.83989412599</c:v>
                </c:pt>
                <c:pt idx="156">
                  <c:v>297879.03002012504</c:v>
                </c:pt>
                <c:pt idx="157">
                  <c:v>299924.75052876957</c:v>
                </c:pt>
                <c:pt idx="158">
                  <c:v>332079.32441003475</c:v>
                </c:pt>
                <c:pt idx="159">
                  <c:v>327320.33367179451</c:v>
                </c:pt>
                <c:pt idx="160">
                  <c:v>344422.86745962204</c:v>
                </c:pt>
                <c:pt idx="161">
                  <c:v>334956.95214173634</c:v>
                </c:pt>
                <c:pt idx="162">
                  <c:v>334123.73576274817</c:v>
                </c:pt>
                <c:pt idx="163">
                  <c:v>339443.87315112056</c:v>
                </c:pt>
                <c:pt idx="164">
                  <c:v>323071.70869229367</c:v>
                </c:pt>
                <c:pt idx="165">
                  <c:v>331627.84184118191</c:v>
                </c:pt>
                <c:pt idx="166">
                  <c:v>344784.36753666255</c:v>
                </c:pt>
                <c:pt idx="167">
                  <c:v>396511.62051967013</c:v>
                </c:pt>
                <c:pt idx="168">
                  <c:v>304909.81064566923</c:v>
                </c:pt>
                <c:pt idx="169">
                  <c:v>306955.53115431371</c:v>
                </c:pt>
                <c:pt idx="170">
                  <c:v>339110.10503557889</c:v>
                </c:pt>
                <c:pt idx="171">
                  <c:v>334351.11429733859</c:v>
                </c:pt>
                <c:pt idx="172">
                  <c:v>351453.64808516623</c:v>
                </c:pt>
                <c:pt idx="173">
                  <c:v>341987.73276728042</c:v>
                </c:pt>
                <c:pt idx="174">
                  <c:v>341154.51638829237</c:v>
                </c:pt>
                <c:pt idx="175">
                  <c:v>346474.65377666469</c:v>
                </c:pt>
                <c:pt idx="176">
                  <c:v>330102.48931783787</c:v>
                </c:pt>
                <c:pt idx="177">
                  <c:v>338658.62246672611</c:v>
                </c:pt>
                <c:pt idx="178">
                  <c:v>351815.14816220669</c:v>
                </c:pt>
                <c:pt idx="179">
                  <c:v>403542.40114521433</c:v>
                </c:pt>
                <c:pt idx="180">
                  <c:v>311940.59127121343</c:v>
                </c:pt>
                <c:pt idx="181">
                  <c:v>313986.31177985785</c:v>
                </c:pt>
                <c:pt idx="182">
                  <c:v>346140.88566112309</c:v>
                </c:pt>
                <c:pt idx="183">
                  <c:v>341381.89492288278</c:v>
                </c:pt>
                <c:pt idx="184">
                  <c:v>358484.42871071026</c:v>
                </c:pt>
                <c:pt idx="185">
                  <c:v>349018.51339282462</c:v>
                </c:pt>
                <c:pt idx="186">
                  <c:v>348185.29701383645</c:v>
                </c:pt>
                <c:pt idx="187">
                  <c:v>353505.43440220889</c:v>
                </c:pt>
                <c:pt idx="188">
                  <c:v>337133.26994338195</c:v>
                </c:pt>
                <c:pt idx="189">
                  <c:v>345689.40309227031</c:v>
                </c:pt>
                <c:pt idx="190">
                  <c:v>358845.92878775083</c:v>
                </c:pt>
                <c:pt idx="191">
                  <c:v>410573.18177075847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D-4BB3-A541-3AF9AABD3450}"/>
            </c:ext>
          </c:extLst>
        </c:ser>
        <c:ser>
          <c:idx val="6"/>
          <c:order val="6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4568-8164-0678D48147A6}"/>
            </c:ext>
          </c:extLst>
        </c:ser>
        <c:ser>
          <c:idx val="7"/>
          <c:order val="7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4568-8164-0678D48147A6}"/>
            </c:ext>
          </c:extLst>
        </c:ser>
        <c:ser>
          <c:idx val="8"/>
          <c:order val="8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6-4568-8164-0678D48147A6}"/>
            </c:ext>
          </c:extLst>
        </c:ser>
        <c:ser>
          <c:idx val="9"/>
          <c:order val="9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6-4568-8164-0678D48147A6}"/>
            </c:ext>
          </c:extLst>
        </c:ser>
        <c:ser>
          <c:idx val="10"/>
          <c:order val="1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6-4568-8164-0678D48147A6}"/>
            </c:ext>
          </c:extLst>
        </c:ser>
        <c:ser>
          <c:idx val="11"/>
          <c:order val="11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6-4568-8164-0678D481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46112"/>
        <c:axId val="615846768"/>
      </c:lineChart>
      <c:dateAx>
        <c:axId val="615846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768"/>
        <c:crosses val="autoZero"/>
        <c:auto val="1"/>
        <c:lblOffset val="100"/>
        <c:baseTimeUnit val="months"/>
      </c:dateAx>
      <c:valAx>
        <c:axId val="61584676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and food services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A80-B18D-C33C6BE3FFAD}"/>
            </c:ext>
          </c:extLst>
        </c:ser>
        <c:ser>
          <c:idx val="1"/>
          <c:order val="1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F-4A80-B18D-C33C6BE3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6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5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 (Actual)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gasoline stations (Actual and Forecast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D-42DA-9DEF-D60496128103}"/>
            </c:ext>
          </c:extLst>
        </c:ser>
        <c:ser>
          <c:idx val="1"/>
          <c:order val="1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400429.46268810803</c:v>
                </c:pt>
                <c:pt idx="145">
                  <c:v>398543.95312789408</c:v>
                </c:pt>
                <c:pt idx="146">
                  <c:v>443437.46157854993</c:v>
                </c:pt>
                <c:pt idx="147">
                  <c:v>434182.85407075321</c:v>
                </c:pt>
                <c:pt idx="148">
                  <c:v>452999.74777311966</c:v>
                </c:pt>
                <c:pt idx="149">
                  <c:v>439583.89305435919</c:v>
                </c:pt>
                <c:pt idx="150">
                  <c:v>442651.24471402029</c:v>
                </c:pt>
                <c:pt idx="151">
                  <c:v>451298.34575872065</c:v>
                </c:pt>
                <c:pt idx="152">
                  <c:v>426167.37312585698</c:v>
                </c:pt>
                <c:pt idx="153">
                  <c:v>438827.27954191726</c:v>
                </c:pt>
                <c:pt idx="154">
                  <c:v>449595.83241232252</c:v>
                </c:pt>
                <c:pt idx="155">
                  <c:v>512188.25624013378</c:v>
                </c:pt>
                <c:pt idx="156">
                  <c:v>412386.16806664679</c:v>
                </c:pt>
                <c:pt idx="157">
                  <c:v>423437.63049900881</c:v>
                </c:pt>
                <c:pt idx="158">
                  <c:v>463683.02613225358</c:v>
                </c:pt>
                <c:pt idx="159">
                  <c:v>450552.85869308456</c:v>
                </c:pt>
                <c:pt idx="160">
                  <c:v>470924.64618414035</c:v>
                </c:pt>
                <c:pt idx="161">
                  <c:v>457348.25354567578</c:v>
                </c:pt>
                <c:pt idx="162">
                  <c:v>456279.82709315512</c:v>
                </c:pt>
                <c:pt idx="163">
                  <c:v>469083.14143598708</c:v>
                </c:pt>
                <c:pt idx="164">
                  <c:v>443485.4335019039</c:v>
                </c:pt>
                <c:pt idx="165">
                  <c:v>453832.52954436181</c:v>
                </c:pt>
                <c:pt idx="166">
                  <c:v>468051.87438740011</c:v>
                </c:pt>
                <c:pt idx="167">
                  <c:v>529199.37328798999</c:v>
                </c:pt>
                <c:pt idx="168">
                  <c:v>435051.39832810551</c:v>
                </c:pt>
                <c:pt idx="169">
                  <c:v>433165.88876789156</c:v>
                </c:pt>
                <c:pt idx="170">
                  <c:v>478059.39721854741</c:v>
                </c:pt>
                <c:pt idx="171">
                  <c:v>468804.78971075063</c:v>
                </c:pt>
                <c:pt idx="172">
                  <c:v>487621.68341311708</c:v>
                </c:pt>
                <c:pt idx="173">
                  <c:v>474205.82869435672</c:v>
                </c:pt>
                <c:pt idx="174">
                  <c:v>477273.18035401776</c:v>
                </c:pt>
                <c:pt idx="175">
                  <c:v>485920.28139871813</c:v>
                </c:pt>
                <c:pt idx="176">
                  <c:v>460789.3087658544</c:v>
                </c:pt>
                <c:pt idx="177">
                  <c:v>473449.2151819148</c:v>
                </c:pt>
                <c:pt idx="178">
                  <c:v>484217.76805232</c:v>
                </c:pt>
                <c:pt idx="179">
                  <c:v>546810.19188013126</c:v>
                </c:pt>
                <c:pt idx="180">
                  <c:v>447008.10370664427</c:v>
                </c:pt>
                <c:pt idx="181">
                  <c:v>458059.56613900635</c:v>
                </c:pt>
                <c:pt idx="182">
                  <c:v>498304.96177225106</c:v>
                </c:pt>
                <c:pt idx="183">
                  <c:v>485174.7943330821</c:v>
                </c:pt>
                <c:pt idx="184">
                  <c:v>505546.58182413783</c:v>
                </c:pt>
                <c:pt idx="185">
                  <c:v>491970.18918567325</c:v>
                </c:pt>
                <c:pt idx="186">
                  <c:v>490901.7627331526</c:v>
                </c:pt>
                <c:pt idx="187">
                  <c:v>503705.07707598462</c:v>
                </c:pt>
                <c:pt idx="188">
                  <c:v>478107.36914190138</c:v>
                </c:pt>
                <c:pt idx="189">
                  <c:v>488454.46518435935</c:v>
                </c:pt>
                <c:pt idx="190">
                  <c:v>502673.81002739753</c:v>
                </c:pt>
                <c:pt idx="191">
                  <c:v>563821.30892798759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9C-B8BA-95AE8DE6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4677-BD06-A53491407EB7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Forecast!$AA$2:$AA$192</c:f>
              <c:numCache>
                <c:formatCode>#,##0</c:formatCode>
                <c:ptCount val="191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C-419A-8E00-25DECF72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47</xdr:col>
      <xdr:colOff>0</xdr:colOff>
      <xdr:row>75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F9B2-FCC3-4089-B193-A6F714AA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47</xdr:col>
      <xdr:colOff>0</xdr:colOff>
      <xdr:row>99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9DEC5-06CB-4384-BD26-47D4D083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47</xdr:col>
      <xdr:colOff>0</xdr:colOff>
      <xdr:row>123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37D797-17E0-4CA8-9B17-FAA7FD4B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124</xdr:row>
      <xdr:rowOff>0</xdr:rowOff>
    </xdr:from>
    <xdr:to>
      <xdr:col>47</xdr:col>
      <xdr:colOff>0</xdr:colOff>
      <xdr:row>147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528211-55AE-4974-9790-B91E602E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47</xdr:col>
      <xdr:colOff>0</xdr:colOff>
      <xdr:row>171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A2D8C6-3E1B-4134-BBF4-FB67D815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47</xdr:col>
      <xdr:colOff>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B62D1A-5487-4FE8-87B3-E46983DC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27</xdr:row>
      <xdr:rowOff>152400</xdr:rowOff>
    </xdr:from>
    <xdr:to>
      <xdr:col>47</xdr:col>
      <xdr:colOff>0</xdr:colOff>
      <xdr:row>51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992763-57D0-4983-A8DB-394CDFDE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3"/>
  <sheetViews>
    <sheetView topLeftCell="F1" workbookViewId="0">
      <pane ySplit="1" topLeftCell="A140" activePane="bottomLeft" state="frozen"/>
      <selection activeCell="L1" sqref="L1"/>
      <selection pane="bottomLeft" activeCell="AD152" sqref="AD152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  <col min="15" max="15" width="1.6328125" customWidth="1"/>
    <col min="16" max="21" width="12.6328125" customWidth="1"/>
    <col min="22" max="22" width="1.6328125" customWidth="1"/>
    <col min="23" max="28" width="12.6328125" customWidth="1"/>
    <col min="29" max="29" width="1.6328125" customWidth="1"/>
    <col min="30" max="35" width="12.6328125" customWidth="1"/>
  </cols>
  <sheetData>
    <row r="1" spans="1:35" ht="117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  <c r="O1" s="48"/>
      <c r="P1" s="49" t="s">
        <v>461</v>
      </c>
      <c r="Q1" s="49" t="s">
        <v>462</v>
      </c>
      <c r="R1" s="49" t="s">
        <v>463</v>
      </c>
      <c r="S1" s="49" t="s">
        <v>464</v>
      </c>
      <c r="T1" s="49" t="s">
        <v>465</v>
      </c>
      <c r="U1" s="49" t="s">
        <v>472</v>
      </c>
      <c r="V1" s="48"/>
      <c r="W1" s="49" t="s">
        <v>455</v>
      </c>
      <c r="X1" s="49" t="s">
        <v>456</v>
      </c>
      <c r="Y1" s="49" t="s">
        <v>457</v>
      </c>
      <c r="Z1" s="49" t="s">
        <v>458</v>
      </c>
      <c r="AA1" s="49" t="s">
        <v>459</v>
      </c>
      <c r="AB1" s="49" t="s">
        <v>460</v>
      </c>
      <c r="AC1" s="48"/>
      <c r="AD1" s="49" t="s">
        <v>466</v>
      </c>
      <c r="AE1" s="49" t="s">
        <v>467</v>
      </c>
      <c r="AF1" s="49" t="s">
        <v>468</v>
      </c>
      <c r="AG1" s="49" t="s">
        <v>469</v>
      </c>
      <c r="AH1" s="49" t="s">
        <v>470</v>
      </c>
      <c r="AI1" s="49" t="s">
        <v>471</v>
      </c>
    </row>
    <row r="2" spans="1:35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  <c r="W2" s="3"/>
      <c r="X2" s="3"/>
      <c r="Y2" s="3"/>
      <c r="Z2" s="3"/>
      <c r="AA2" s="3"/>
      <c r="AB2" s="3"/>
    </row>
    <row r="3" spans="1:35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  <c r="W3" s="3"/>
      <c r="X3" s="3"/>
      <c r="Y3" s="3"/>
      <c r="Z3" s="3"/>
      <c r="AA3" s="3"/>
      <c r="AB3" s="3"/>
    </row>
    <row r="4" spans="1:35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  <c r="W4" s="3"/>
      <c r="X4" s="3"/>
      <c r="Y4" s="3"/>
      <c r="Z4" s="3"/>
      <c r="AA4" s="3"/>
      <c r="AB4" s="3"/>
    </row>
    <row r="5" spans="1:35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  <c r="W5" s="3"/>
      <c r="X5" s="3"/>
      <c r="Y5" s="3"/>
      <c r="Z5" s="3"/>
      <c r="AA5" s="3"/>
      <c r="AB5" s="3"/>
    </row>
    <row r="6" spans="1:35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  <c r="W6" s="3"/>
      <c r="X6" s="3"/>
      <c r="Y6" s="3"/>
      <c r="Z6" s="3"/>
      <c r="AA6" s="3"/>
      <c r="AB6" s="3"/>
    </row>
    <row r="7" spans="1:35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  <c r="W7" s="3"/>
      <c r="X7" s="3"/>
      <c r="Y7" s="3"/>
      <c r="Z7" s="3"/>
      <c r="AA7" s="3"/>
      <c r="AB7" s="3"/>
    </row>
    <row r="8" spans="1:35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  <c r="W8" s="3"/>
      <c r="X8" s="3"/>
      <c r="Y8" s="3"/>
      <c r="Z8" s="3"/>
      <c r="AA8" s="3"/>
      <c r="AB8" s="3"/>
    </row>
    <row r="9" spans="1:35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  <c r="W9" s="3"/>
      <c r="X9" s="3"/>
      <c r="Y9" s="3"/>
      <c r="Z9" s="3"/>
      <c r="AA9" s="3"/>
      <c r="AB9" s="3"/>
    </row>
    <row r="10" spans="1:35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  <c r="W10" s="3"/>
      <c r="X10" s="3"/>
      <c r="Y10" s="3"/>
      <c r="Z10" s="3"/>
      <c r="AA10" s="3"/>
      <c r="AB10" s="3"/>
    </row>
    <row r="11" spans="1:35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  <c r="W11" s="3"/>
      <c r="X11" s="3"/>
      <c r="Y11" s="3"/>
      <c r="Z11" s="3"/>
      <c r="AA11" s="3"/>
      <c r="AB11" s="3"/>
    </row>
    <row r="12" spans="1:35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  <c r="W12" s="3"/>
      <c r="X12" s="3"/>
      <c r="Y12" s="3"/>
      <c r="Z12" s="3"/>
      <c r="AA12" s="3"/>
      <c r="AB12" s="3"/>
    </row>
    <row r="13" spans="1:35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  <c r="W13" s="3"/>
      <c r="X13" s="3"/>
      <c r="Y13" s="3"/>
      <c r="Z13" s="3"/>
      <c r="AA13" s="3"/>
      <c r="AB13" s="3"/>
    </row>
    <row r="14" spans="1:35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  <c r="W14" s="3"/>
      <c r="X14" s="3"/>
      <c r="Y14" s="3"/>
      <c r="Z14" s="3"/>
      <c r="AA14" s="3"/>
      <c r="AB14" s="3"/>
    </row>
    <row r="15" spans="1:35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  <c r="W15" s="3"/>
      <c r="X15" s="3"/>
      <c r="Y15" s="3"/>
      <c r="Z15" s="3"/>
      <c r="AA15" s="3"/>
      <c r="AB15" s="3"/>
    </row>
    <row r="16" spans="1:35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  <c r="W16" s="3"/>
      <c r="X16" s="3"/>
      <c r="Y16" s="3"/>
      <c r="Z16" s="3"/>
      <c r="AA16" s="3"/>
      <c r="AB16" s="3"/>
    </row>
    <row r="17" spans="1:28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  <c r="W17" s="3"/>
      <c r="X17" s="3"/>
      <c r="Y17" s="3"/>
      <c r="Z17" s="3"/>
      <c r="AA17" s="3"/>
      <c r="AB17" s="3"/>
    </row>
    <row r="18" spans="1:28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  <c r="W18" s="3"/>
      <c r="X18" s="3"/>
      <c r="Y18" s="3"/>
      <c r="Z18" s="3"/>
      <c r="AA18" s="3"/>
      <c r="AB18" s="3"/>
    </row>
    <row r="19" spans="1:28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  <c r="W19" s="3"/>
      <c r="X19" s="3"/>
      <c r="Y19" s="3"/>
      <c r="Z19" s="3"/>
      <c r="AA19" s="3"/>
      <c r="AB19" s="3"/>
    </row>
    <row r="20" spans="1:28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  <c r="W20" s="3"/>
      <c r="X20" s="3"/>
      <c r="Y20" s="3"/>
      <c r="Z20" s="3"/>
      <c r="AA20" s="3"/>
      <c r="AB20" s="3"/>
    </row>
    <row r="21" spans="1:28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  <c r="W21" s="3"/>
      <c r="X21" s="3"/>
      <c r="Y21" s="3"/>
      <c r="Z21" s="3"/>
      <c r="AA21" s="3"/>
      <c r="AB21" s="3"/>
    </row>
    <row r="22" spans="1:28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  <c r="W22" s="3"/>
      <c r="X22" s="3"/>
      <c r="Y22" s="3"/>
      <c r="Z22" s="3"/>
      <c r="AA22" s="3"/>
      <c r="AB22" s="3"/>
    </row>
    <row r="23" spans="1:28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  <c r="W23" s="3"/>
      <c r="X23" s="3"/>
      <c r="Y23" s="3"/>
      <c r="Z23" s="3"/>
      <c r="AA23" s="3"/>
      <c r="AB23" s="3"/>
    </row>
    <row r="24" spans="1:28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  <c r="W24" s="3"/>
      <c r="X24" s="3"/>
      <c r="Y24" s="3"/>
      <c r="Z24" s="3"/>
      <c r="AA24" s="3"/>
      <c r="AB24" s="3"/>
    </row>
    <row r="25" spans="1:28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  <c r="W25" s="3"/>
      <c r="X25" s="3"/>
      <c r="Y25" s="3"/>
      <c r="Z25" s="3"/>
      <c r="AA25" s="3"/>
      <c r="AB25" s="3"/>
    </row>
    <row r="26" spans="1:28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  <c r="W26" s="3"/>
      <c r="X26" s="3"/>
      <c r="Y26" s="3"/>
      <c r="Z26" s="3"/>
      <c r="AA26" s="3"/>
      <c r="AB26" s="3"/>
    </row>
    <row r="27" spans="1:28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  <c r="W27" s="3"/>
      <c r="X27" s="3"/>
      <c r="Y27" s="3"/>
      <c r="Z27" s="3"/>
      <c r="AA27" s="3"/>
      <c r="AB27" s="3"/>
    </row>
    <row r="28" spans="1:28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  <c r="W28" s="3"/>
      <c r="X28" s="3"/>
      <c r="Y28" s="3"/>
      <c r="Z28" s="3"/>
      <c r="AA28" s="3"/>
      <c r="AB28" s="3"/>
    </row>
    <row r="29" spans="1:28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  <c r="W29" s="3"/>
      <c r="X29" s="3"/>
      <c r="Y29" s="3"/>
      <c r="Z29" s="3"/>
      <c r="AA29" s="3"/>
      <c r="AB29" s="3"/>
    </row>
    <row r="30" spans="1:28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  <c r="W30" s="3"/>
      <c r="X30" s="3"/>
      <c r="Y30" s="3"/>
      <c r="Z30" s="3"/>
      <c r="AA30" s="3"/>
      <c r="AB30" s="3"/>
    </row>
    <row r="31" spans="1:28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  <c r="W31" s="3"/>
      <c r="X31" s="3"/>
      <c r="Y31" s="3"/>
      <c r="Z31" s="3"/>
      <c r="AA31" s="3"/>
      <c r="AB31" s="3"/>
    </row>
    <row r="32" spans="1:28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  <c r="W32" s="3"/>
      <c r="X32" s="3"/>
      <c r="Y32" s="3"/>
      <c r="Z32" s="3"/>
      <c r="AA32" s="3"/>
      <c r="AB32" s="3"/>
    </row>
    <row r="33" spans="1:28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  <c r="W33" s="3"/>
      <c r="X33" s="3"/>
      <c r="Y33" s="3"/>
      <c r="Z33" s="3"/>
      <c r="AA33" s="3"/>
      <c r="AB33" s="3"/>
    </row>
    <row r="34" spans="1:28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  <c r="W34" s="3"/>
      <c r="X34" s="3"/>
      <c r="Y34" s="3"/>
      <c r="Z34" s="3"/>
      <c r="AA34" s="3"/>
      <c r="AB34" s="3"/>
    </row>
    <row r="35" spans="1:28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  <c r="W35" s="3"/>
      <c r="X35" s="3"/>
      <c r="Y35" s="3"/>
      <c r="Z35" s="3"/>
      <c r="AA35" s="3"/>
      <c r="AB35" s="3"/>
    </row>
    <row r="36" spans="1:28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  <c r="W36" s="3"/>
      <c r="X36" s="3"/>
      <c r="Y36" s="3"/>
      <c r="Z36" s="3"/>
      <c r="AA36" s="3"/>
      <c r="AB36" s="3"/>
    </row>
    <row r="37" spans="1:28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  <c r="W37" s="3"/>
      <c r="X37" s="3"/>
      <c r="Y37" s="3"/>
      <c r="Z37" s="3"/>
      <c r="AA37" s="3"/>
      <c r="AB37" s="3"/>
    </row>
    <row r="38" spans="1:28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  <c r="W38" s="3"/>
      <c r="X38" s="3"/>
      <c r="Y38" s="3"/>
      <c r="Z38" s="3"/>
      <c r="AA38" s="3"/>
      <c r="AB38" s="3"/>
    </row>
    <row r="39" spans="1:28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  <c r="W39" s="3"/>
      <c r="X39" s="3"/>
      <c r="Y39" s="3"/>
      <c r="Z39" s="3"/>
      <c r="AA39" s="3"/>
      <c r="AB39" s="3"/>
    </row>
    <row r="40" spans="1:28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  <c r="W40" s="3"/>
      <c r="X40" s="3"/>
      <c r="Y40" s="3"/>
      <c r="Z40" s="3"/>
      <c r="AA40" s="3"/>
      <c r="AB40" s="3"/>
    </row>
    <row r="41" spans="1:28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  <c r="W41" s="3"/>
      <c r="X41" s="3"/>
      <c r="Y41" s="3"/>
      <c r="Z41" s="3"/>
      <c r="AA41" s="3"/>
      <c r="AB41" s="3"/>
    </row>
    <row r="42" spans="1:28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  <c r="W42" s="3"/>
      <c r="X42" s="3"/>
      <c r="Y42" s="3"/>
      <c r="Z42" s="3"/>
      <c r="AA42" s="3"/>
      <c r="AB42" s="3"/>
    </row>
    <row r="43" spans="1:28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  <c r="W43" s="3"/>
      <c r="X43" s="3"/>
      <c r="Y43" s="3"/>
      <c r="Z43" s="3"/>
      <c r="AA43" s="3"/>
      <c r="AB43" s="3"/>
    </row>
    <row r="44" spans="1:28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  <c r="W44" s="3"/>
      <c r="X44" s="3"/>
      <c r="Y44" s="3"/>
      <c r="Z44" s="3"/>
      <c r="AA44" s="3"/>
      <c r="AB44" s="3"/>
    </row>
    <row r="45" spans="1:28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  <c r="W45" s="3"/>
      <c r="X45" s="3"/>
      <c r="Y45" s="3"/>
      <c r="Z45" s="3"/>
      <c r="AA45" s="3"/>
      <c r="AB45" s="3"/>
    </row>
    <row r="46" spans="1:28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  <c r="W46" s="3"/>
      <c r="X46" s="3"/>
      <c r="Y46" s="3"/>
      <c r="Z46" s="3"/>
      <c r="AA46" s="3"/>
      <c r="AB46" s="3"/>
    </row>
    <row r="47" spans="1:28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  <c r="W47" s="3"/>
      <c r="X47" s="3"/>
      <c r="Y47" s="3"/>
      <c r="Z47" s="3"/>
      <c r="AA47" s="3"/>
      <c r="AB47" s="3"/>
    </row>
    <row r="48" spans="1:28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  <c r="W48" s="3"/>
      <c r="X48" s="3"/>
      <c r="Y48" s="3"/>
      <c r="Z48" s="3"/>
      <c r="AA48" s="3"/>
      <c r="AB48" s="3"/>
    </row>
    <row r="49" spans="1:28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  <c r="W49" s="3"/>
      <c r="X49" s="3"/>
      <c r="Y49" s="3"/>
      <c r="Z49" s="3"/>
      <c r="AA49" s="3"/>
      <c r="AB49" s="3"/>
    </row>
    <row r="50" spans="1:28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  <c r="W50" s="3"/>
      <c r="X50" s="3"/>
      <c r="Y50" s="3"/>
      <c r="Z50" s="3"/>
      <c r="AA50" s="3"/>
      <c r="AB50" s="3"/>
    </row>
    <row r="51" spans="1:28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  <c r="W51" s="3"/>
      <c r="X51" s="3"/>
      <c r="Y51" s="3"/>
      <c r="Z51" s="3"/>
      <c r="AA51" s="3"/>
      <c r="AB51" s="3"/>
    </row>
    <row r="52" spans="1:28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  <c r="W52" s="3"/>
      <c r="X52" s="3"/>
      <c r="Y52" s="3"/>
      <c r="Z52" s="3"/>
      <c r="AA52" s="3"/>
      <c r="AB52" s="3"/>
    </row>
    <row r="53" spans="1:28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  <c r="W53" s="3"/>
      <c r="X53" s="3"/>
      <c r="Y53" s="3"/>
      <c r="Z53" s="3"/>
      <c r="AA53" s="3"/>
      <c r="AB53" s="3"/>
    </row>
    <row r="54" spans="1:28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  <c r="W54" s="3"/>
      <c r="X54" s="3"/>
      <c r="Y54" s="3"/>
      <c r="Z54" s="3"/>
      <c r="AA54" s="3"/>
      <c r="AB54" s="3"/>
    </row>
    <row r="55" spans="1:28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  <c r="W55" s="3"/>
      <c r="X55" s="3"/>
      <c r="Y55" s="3"/>
      <c r="Z55" s="3"/>
      <c r="AA55" s="3"/>
      <c r="AB55" s="3"/>
    </row>
    <row r="56" spans="1:28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  <c r="W56" s="3"/>
      <c r="X56" s="3"/>
      <c r="Y56" s="3"/>
      <c r="Z56" s="3"/>
      <c r="AA56" s="3"/>
      <c r="AB56" s="3"/>
    </row>
    <row r="57" spans="1:28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  <c r="W57" s="3"/>
      <c r="X57" s="3"/>
      <c r="Y57" s="3"/>
      <c r="Z57" s="3"/>
      <c r="AA57" s="3"/>
      <c r="AB57" s="3"/>
    </row>
    <row r="58" spans="1:28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  <c r="W58" s="3"/>
      <c r="X58" s="3"/>
      <c r="Y58" s="3"/>
      <c r="Z58" s="3"/>
      <c r="AA58" s="3"/>
      <c r="AB58" s="3"/>
    </row>
    <row r="59" spans="1:28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  <c r="W59" s="3"/>
      <c r="X59" s="3"/>
      <c r="Y59" s="3"/>
      <c r="Z59" s="3"/>
      <c r="AA59" s="3"/>
      <c r="AB59" s="3"/>
    </row>
    <row r="60" spans="1:28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  <c r="W60" s="3"/>
      <c r="X60" s="3"/>
      <c r="Y60" s="3"/>
      <c r="Z60" s="3"/>
      <c r="AA60" s="3"/>
      <c r="AB60" s="3"/>
    </row>
    <row r="61" spans="1:28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  <c r="W61" s="3"/>
      <c r="X61" s="3"/>
      <c r="Y61" s="3"/>
      <c r="Z61" s="3"/>
      <c r="AA61" s="3"/>
      <c r="AB61" s="3"/>
    </row>
    <row r="62" spans="1:28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  <c r="W62" s="9"/>
      <c r="X62" s="9"/>
      <c r="Y62" s="9"/>
      <c r="Z62" s="9"/>
      <c r="AA62" s="9"/>
      <c r="AB62" s="9"/>
    </row>
    <row r="63" spans="1:28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  <c r="W63" s="9"/>
      <c r="X63" s="9"/>
      <c r="Y63" s="9"/>
      <c r="Z63" s="9"/>
      <c r="AA63" s="9"/>
      <c r="AB63" s="9"/>
    </row>
    <row r="64" spans="1:28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  <c r="W64" s="9"/>
      <c r="X64" s="9"/>
      <c r="Y64" s="9"/>
      <c r="Z64" s="9"/>
      <c r="AA64" s="9"/>
      <c r="AB64" s="9"/>
    </row>
    <row r="65" spans="1:28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  <c r="W65" s="9"/>
      <c r="X65" s="9"/>
      <c r="Y65" s="9"/>
      <c r="Z65" s="9"/>
      <c r="AA65" s="9"/>
      <c r="AB65" s="9"/>
    </row>
    <row r="66" spans="1:28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  <c r="W66" s="9"/>
      <c r="X66" s="9"/>
      <c r="Y66" s="9"/>
      <c r="Z66" s="9"/>
      <c r="AA66" s="9"/>
      <c r="AB66" s="9"/>
    </row>
    <row r="67" spans="1:28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  <c r="W67" s="9"/>
      <c r="X67" s="9"/>
      <c r="Y67" s="9"/>
      <c r="Z67" s="9"/>
      <c r="AA67" s="9"/>
      <c r="AB67" s="9"/>
    </row>
    <row r="68" spans="1:28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  <c r="W68" s="9"/>
      <c r="X68" s="9"/>
      <c r="Y68" s="9"/>
      <c r="Z68" s="9"/>
      <c r="AA68" s="9"/>
      <c r="AB68" s="9"/>
    </row>
    <row r="69" spans="1:28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  <c r="W69" s="9"/>
      <c r="X69" s="9"/>
      <c r="Y69" s="9"/>
      <c r="Z69" s="9"/>
      <c r="AA69" s="9"/>
      <c r="AB69" s="9"/>
    </row>
    <row r="70" spans="1:28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  <c r="W70" s="9"/>
      <c r="X70" s="9"/>
      <c r="Y70" s="9"/>
      <c r="Z70" s="9"/>
      <c r="AA70" s="9"/>
      <c r="AB70" s="9"/>
    </row>
    <row r="71" spans="1:28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  <c r="W71" s="9"/>
      <c r="X71" s="9"/>
      <c r="Y71" s="9"/>
      <c r="Z71" s="9"/>
      <c r="AA71" s="9"/>
      <c r="AB71" s="9"/>
    </row>
    <row r="72" spans="1:28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  <c r="W72" s="9"/>
      <c r="X72" s="9"/>
      <c r="Y72" s="9"/>
      <c r="Z72" s="9"/>
      <c r="AA72" s="9"/>
      <c r="AB72" s="9"/>
    </row>
    <row r="73" spans="1:28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  <c r="W73" s="9"/>
      <c r="X73" s="9"/>
      <c r="Y73" s="9"/>
      <c r="Z73" s="9"/>
      <c r="AA73" s="9"/>
      <c r="AB73" s="9"/>
    </row>
    <row r="74" spans="1:28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  <c r="W74" s="9"/>
      <c r="X74" s="9"/>
      <c r="Y74" s="9"/>
      <c r="Z74" s="9"/>
      <c r="AA74" s="9"/>
      <c r="AB74" s="9"/>
    </row>
    <row r="75" spans="1:28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  <c r="W75" s="9"/>
      <c r="X75" s="9"/>
      <c r="Y75" s="9"/>
      <c r="Z75" s="9"/>
      <c r="AA75" s="9"/>
      <c r="AB75" s="9"/>
    </row>
    <row r="76" spans="1:28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  <c r="W76" s="9"/>
      <c r="X76" s="9"/>
      <c r="Y76" s="9"/>
      <c r="Z76" s="9"/>
      <c r="AA76" s="9"/>
      <c r="AB76" s="9"/>
    </row>
    <row r="77" spans="1:28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  <c r="W77" s="9"/>
      <c r="X77" s="9"/>
      <c r="Y77" s="9"/>
      <c r="Z77" s="9"/>
      <c r="AA77" s="9"/>
      <c r="AB77" s="9"/>
    </row>
    <row r="78" spans="1:28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  <c r="W78" s="9"/>
      <c r="X78" s="9"/>
      <c r="Y78" s="9"/>
      <c r="Z78" s="9"/>
      <c r="AA78" s="9"/>
      <c r="AB78" s="9"/>
    </row>
    <row r="79" spans="1:28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  <c r="W79" s="9"/>
      <c r="X79" s="9"/>
      <c r="Y79" s="9"/>
      <c r="Z79" s="9"/>
      <c r="AA79" s="9"/>
      <c r="AB79" s="9"/>
    </row>
    <row r="80" spans="1:28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  <c r="W80" s="9"/>
      <c r="X80" s="9"/>
      <c r="Y80" s="9"/>
      <c r="Z80" s="9"/>
      <c r="AA80" s="9"/>
      <c r="AB80" s="9"/>
    </row>
    <row r="81" spans="1:28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  <c r="W81" s="9"/>
      <c r="X81" s="9"/>
      <c r="Y81" s="9"/>
      <c r="Z81" s="9"/>
      <c r="AA81" s="9"/>
      <c r="AB81" s="9"/>
    </row>
    <row r="82" spans="1:28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  <c r="W82" s="9"/>
      <c r="X82" s="9"/>
      <c r="Y82" s="9"/>
      <c r="Z82" s="9"/>
      <c r="AA82" s="9"/>
      <c r="AB82" s="9"/>
    </row>
    <row r="83" spans="1:28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  <c r="W83" s="9"/>
      <c r="X83" s="9"/>
      <c r="Y83" s="9"/>
      <c r="Z83" s="9"/>
      <c r="AA83" s="9"/>
      <c r="AB83" s="9"/>
    </row>
    <row r="84" spans="1:28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  <c r="W84" s="9"/>
      <c r="X84" s="9"/>
      <c r="Y84" s="9"/>
      <c r="Z84" s="9"/>
      <c r="AA84" s="9"/>
      <c r="AB84" s="9"/>
    </row>
    <row r="85" spans="1:28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  <c r="W85" s="9"/>
      <c r="X85" s="9"/>
      <c r="Y85" s="9"/>
      <c r="Z85" s="9"/>
      <c r="AA85" s="9"/>
      <c r="AB85" s="9"/>
    </row>
    <row r="86" spans="1:28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  <c r="W86" s="9"/>
      <c r="X86" s="9"/>
      <c r="Y86" s="9"/>
      <c r="Z86" s="9"/>
      <c r="AA86" s="9"/>
      <c r="AB86" s="9"/>
    </row>
    <row r="87" spans="1:28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  <c r="W87" s="9"/>
      <c r="X87" s="9"/>
      <c r="Y87" s="9"/>
      <c r="Z87" s="9"/>
      <c r="AA87" s="9"/>
      <c r="AB87" s="9"/>
    </row>
    <row r="88" spans="1:28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  <c r="W88" s="9"/>
      <c r="X88" s="9"/>
      <c r="Y88" s="9"/>
      <c r="Z88" s="9"/>
      <c r="AA88" s="9"/>
      <c r="AB88" s="9"/>
    </row>
    <row r="89" spans="1:28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  <c r="W89" s="9"/>
      <c r="X89" s="9"/>
      <c r="Y89" s="9"/>
      <c r="Z89" s="9"/>
      <c r="AA89" s="9"/>
      <c r="AB89" s="9"/>
    </row>
    <row r="90" spans="1:28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  <c r="W90" s="9"/>
      <c r="X90" s="9"/>
      <c r="Y90" s="9"/>
      <c r="Z90" s="9"/>
      <c r="AA90" s="9"/>
      <c r="AB90" s="9"/>
    </row>
    <row r="91" spans="1:28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  <c r="W91" s="9"/>
      <c r="X91" s="9"/>
      <c r="Y91" s="9"/>
      <c r="Z91" s="9"/>
      <c r="AA91" s="9"/>
      <c r="AB91" s="9"/>
    </row>
    <row r="92" spans="1:28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  <c r="W92" s="9"/>
      <c r="X92" s="9"/>
      <c r="Y92" s="9"/>
      <c r="Z92" s="9"/>
      <c r="AA92" s="9"/>
      <c r="AB92" s="9"/>
    </row>
    <row r="93" spans="1:28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  <c r="W93" s="9"/>
      <c r="X93" s="9"/>
      <c r="Y93" s="9"/>
      <c r="Z93" s="9"/>
      <c r="AA93" s="9"/>
      <c r="AB93" s="9"/>
    </row>
    <row r="94" spans="1:28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  <c r="W94" s="9"/>
      <c r="X94" s="9"/>
      <c r="Y94" s="9"/>
      <c r="Z94" s="9"/>
      <c r="AA94" s="9"/>
      <c r="AB94" s="9"/>
    </row>
    <row r="95" spans="1:28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  <c r="W95" s="9"/>
      <c r="X95" s="9"/>
      <c r="Y95" s="9"/>
      <c r="Z95" s="9"/>
      <c r="AA95" s="9"/>
      <c r="AB95" s="9"/>
    </row>
    <row r="96" spans="1:28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  <c r="W96" s="9"/>
      <c r="X96" s="9"/>
      <c r="Y96" s="9"/>
      <c r="Z96" s="9"/>
      <c r="AA96" s="9"/>
      <c r="AB96" s="9"/>
    </row>
    <row r="97" spans="1:28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  <c r="W97" s="9"/>
      <c r="X97" s="9"/>
      <c r="Y97" s="9"/>
      <c r="Z97" s="9"/>
      <c r="AA97" s="9"/>
      <c r="AB97" s="9"/>
    </row>
    <row r="98" spans="1:28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  <c r="W98" s="11"/>
      <c r="X98" s="23"/>
      <c r="Y98" s="11"/>
      <c r="Z98" s="23"/>
      <c r="AA98" s="11"/>
      <c r="AB98" s="23"/>
    </row>
    <row r="99" spans="1:28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  <c r="W99" s="11"/>
      <c r="X99" s="23"/>
      <c r="Y99" s="11"/>
      <c r="Z99" s="23"/>
      <c r="AA99" s="11"/>
      <c r="AB99" s="23"/>
    </row>
    <row r="100" spans="1:28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  <c r="W100" s="11"/>
      <c r="X100" s="23"/>
      <c r="Y100" s="11"/>
      <c r="Z100" s="23"/>
      <c r="AA100" s="11"/>
      <c r="AB100" s="23"/>
    </row>
    <row r="101" spans="1:28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  <c r="W101" s="11"/>
      <c r="X101" s="23"/>
      <c r="Y101" s="11"/>
      <c r="Z101" s="23"/>
      <c r="AA101" s="11"/>
      <c r="AB101" s="23"/>
    </row>
    <row r="102" spans="1:28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  <c r="W102" s="11"/>
      <c r="X102" s="23"/>
      <c r="Y102" s="11"/>
      <c r="Z102" s="23"/>
      <c r="AA102" s="11"/>
      <c r="AB102" s="23"/>
    </row>
    <row r="103" spans="1:28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  <c r="W103" s="11"/>
      <c r="X103" s="23"/>
      <c r="Y103" s="11"/>
      <c r="Z103" s="23"/>
      <c r="AA103" s="11"/>
      <c r="AB103" s="23"/>
    </row>
    <row r="104" spans="1:28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  <c r="W104" s="11"/>
      <c r="X104" s="23"/>
      <c r="Y104" s="11"/>
      <c r="Z104" s="23"/>
      <c r="AA104" s="11"/>
      <c r="AB104" s="23"/>
    </row>
    <row r="105" spans="1:28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  <c r="W105" s="11"/>
      <c r="X105" s="23"/>
      <c r="Y105" s="11"/>
      <c r="Z105" s="23"/>
      <c r="AA105" s="11"/>
      <c r="AB105" s="23"/>
    </row>
    <row r="106" spans="1:28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  <c r="W106" s="11"/>
      <c r="X106" s="23"/>
      <c r="Y106" s="11"/>
      <c r="Z106" s="23"/>
      <c r="AA106" s="11"/>
      <c r="AB106" s="23"/>
    </row>
    <row r="107" spans="1:28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  <c r="W107" s="11"/>
      <c r="X107" s="23"/>
      <c r="Y107" s="11"/>
      <c r="Z107" s="23"/>
      <c r="AA107" s="11"/>
      <c r="AB107" s="23"/>
    </row>
    <row r="108" spans="1:28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  <c r="W108" s="11"/>
      <c r="X108" s="23"/>
      <c r="Y108" s="11"/>
      <c r="Z108" s="23"/>
      <c r="AA108" s="11"/>
      <c r="AB108" s="23"/>
    </row>
    <row r="109" spans="1:28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  <c r="W109" s="11"/>
      <c r="X109" s="23"/>
      <c r="Y109" s="11"/>
      <c r="Z109" s="23"/>
      <c r="AA109" s="11"/>
      <c r="AB109" s="23"/>
    </row>
    <row r="110" spans="1:28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  <c r="W110" s="31"/>
      <c r="X110" s="34"/>
      <c r="Y110" s="31"/>
      <c r="Z110" s="34"/>
      <c r="AA110" s="31"/>
      <c r="AB110" s="34"/>
    </row>
    <row r="111" spans="1:28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  <c r="W111" s="31"/>
      <c r="X111" s="34"/>
      <c r="Y111" s="31"/>
      <c r="Z111" s="34"/>
      <c r="AA111" s="31"/>
      <c r="AB111" s="34"/>
    </row>
    <row r="112" spans="1:28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  <c r="W112" s="31"/>
      <c r="X112" s="34"/>
      <c r="Y112" s="31"/>
      <c r="Z112" s="34"/>
      <c r="AA112" s="31"/>
      <c r="AB112" s="34"/>
    </row>
    <row r="113" spans="1:28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  <c r="W113" s="31"/>
      <c r="X113" s="34"/>
      <c r="Y113" s="31"/>
      <c r="Z113" s="34"/>
      <c r="AA113" s="31"/>
      <c r="AB113" s="34"/>
    </row>
    <row r="114" spans="1:28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  <c r="W114" s="31"/>
      <c r="X114" s="34"/>
      <c r="Y114" s="31"/>
      <c r="Z114" s="34"/>
      <c r="AA114" s="31"/>
      <c r="AB114" s="34"/>
    </row>
    <row r="115" spans="1:28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  <c r="W115" s="31"/>
      <c r="X115" s="34"/>
      <c r="Y115" s="31"/>
      <c r="Z115" s="34"/>
      <c r="AA115" s="31"/>
      <c r="AB115" s="34"/>
    </row>
    <row r="116" spans="1:28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  <c r="W116" s="31"/>
      <c r="X116" s="34"/>
      <c r="Y116" s="31"/>
      <c r="Z116" s="34"/>
      <c r="AA116" s="31"/>
      <c r="AB116" s="34"/>
    </row>
    <row r="117" spans="1:28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  <c r="W117" s="31"/>
      <c r="X117" s="34"/>
      <c r="Y117" s="31"/>
      <c r="Z117" s="34"/>
      <c r="AA117" s="31"/>
      <c r="AB117" s="34"/>
    </row>
    <row r="118" spans="1:28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  <c r="W118" s="31"/>
      <c r="X118" s="34"/>
      <c r="Y118" s="31"/>
      <c r="Z118" s="34"/>
      <c r="AA118" s="31"/>
      <c r="AB118" s="34"/>
    </row>
    <row r="119" spans="1:28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  <c r="W119" s="31"/>
      <c r="X119" s="34"/>
      <c r="Y119" s="31"/>
      <c r="Z119" s="34"/>
      <c r="AA119" s="31"/>
      <c r="AB119" s="34"/>
    </row>
    <row r="120" spans="1:28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  <c r="W120" s="31"/>
      <c r="X120" s="34"/>
      <c r="Y120" s="31"/>
      <c r="Z120" s="34"/>
      <c r="AA120" s="31"/>
      <c r="AB120" s="34"/>
    </row>
    <row r="121" spans="1:28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  <c r="W121" s="31"/>
      <c r="X121" s="34"/>
      <c r="Y121" s="31"/>
      <c r="Z121" s="34"/>
      <c r="AA121" s="31"/>
      <c r="AB121" s="34"/>
    </row>
    <row r="122" spans="1:28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  <c r="W122" s="11"/>
      <c r="X122" s="23"/>
      <c r="Y122" s="11"/>
      <c r="Z122" s="23"/>
      <c r="AA122" s="11"/>
      <c r="AB122" s="23"/>
    </row>
    <row r="123" spans="1:28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  <c r="W123" s="11"/>
      <c r="X123" s="23"/>
      <c r="Y123" s="11"/>
      <c r="Z123" s="23"/>
      <c r="AA123" s="11"/>
      <c r="AB123" s="23"/>
    </row>
    <row r="124" spans="1:28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  <c r="W124" s="11"/>
      <c r="X124" s="23"/>
      <c r="Y124" s="11"/>
      <c r="Z124" s="23"/>
      <c r="AA124" s="11"/>
      <c r="AB124" s="23"/>
    </row>
    <row r="125" spans="1:28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  <c r="W125" s="11"/>
      <c r="X125" s="23"/>
      <c r="Y125" s="11"/>
      <c r="Z125" s="23"/>
      <c r="AA125" s="11"/>
      <c r="AB125" s="23"/>
    </row>
    <row r="126" spans="1:28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  <c r="W126" s="11"/>
      <c r="X126" s="23"/>
      <c r="Y126" s="11"/>
      <c r="Z126" s="23"/>
      <c r="AA126" s="11"/>
      <c r="AB126" s="23"/>
    </row>
    <row r="127" spans="1:28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  <c r="W127" s="11"/>
      <c r="X127" s="23"/>
      <c r="Y127" s="11"/>
      <c r="Z127" s="23"/>
      <c r="AA127" s="11"/>
      <c r="AB127" s="23"/>
    </row>
    <row r="128" spans="1:28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  <c r="W128" s="11"/>
      <c r="X128" s="23"/>
      <c r="Y128" s="11"/>
      <c r="Z128" s="23"/>
      <c r="AA128" s="11"/>
      <c r="AB128" s="23"/>
    </row>
    <row r="129" spans="1:28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  <c r="W129" s="11"/>
      <c r="X129" s="23"/>
      <c r="Y129" s="11"/>
      <c r="Z129" s="23"/>
      <c r="AA129" s="11"/>
      <c r="AB129" s="23"/>
    </row>
    <row r="130" spans="1:28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  <c r="W130" s="11"/>
      <c r="X130" s="23"/>
      <c r="Y130" s="11"/>
      <c r="Z130" s="23"/>
      <c r="AA130" s="11"/>
      <c r="AB130" s="23"/>
    </row>
    <row r="131" spans="1:28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  <c r="W131" s="11"/>
      <c r="X131" s="23"/>
      <c r="Y131" s="11"/>
      <c r="Z131" s="23"/>
      <c r="AA131" s="11"/>
      <c r="AB131" s="23"/>
    </row>
    <row r="132" spans="1:28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  <c r="W132" s="11"/>
      <c r="X132" s="23"/>
      <c r="Y132" s="11"/>
      <c r="Z132" s="23"/>
      <c r="AA132" s="11"/>
      <c r="AB132" s="23"/>
    </row>
    <row r="133" spans="1:28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  <c r="W133" s="11"/>
      <c r="X133" s="23"/>
      <c r="Y133" s="11"/>
      <c r="Z133" s="23"/>
      <c r="AA133" s="11"/>
      <c r="AB133" s="23"/>
    </row>
    <row r="134" spans="1:28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  <c r="W134" s="11"/>
      <c r="X134" s="23"/>
      <c r="Y134" s="11"/>
      <c r="Z134" s="23"/>
      <c r="AA134" s="11"/>
      <c r="AB134" s="23"/>
    </row>
    <row r="135" spans="1:28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  <c r="W135" s="11"/>
      <c r="X135" s="23"/>
      <c r="Y135" s="11"/>
      <c r="Z135" s="23"/>
      <c r="AA135" s="11"/>
      <c r="AB135" s="23"/>
    </row>
    <row r="136" spans="1:28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  <c r="W136" s="11"/>
      <c r="X136" s="23"/>
      <c r="Y136" s="11"/>
      <c r="Z136" s="23"/>
      <c r="AA136" s="11"/>
      <c r="AB136" s="23"/>
    </row>
    <row r="137" spans="1:28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  <c r="W137" s="11"/>
      <c r="X137" s="23"/>
      <c r="Y137" s="11"/>
      <c r="Z137" s="23"/>
      <c r="AA137" s="11"/>
      <c r="AB137" s="23"/>
    </row>
    <row r="138" spans="1:28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  <c r="W138" s="11"/>
      <c r="X138" s="23"/>
      <c r="Y138" s="11"/>
      <c r="Z138" s="23"/>
      <c r="AA138" s="11"/>
      <c r="AB138" s="23"/>
    </row>
    <row r="139" spans="1:28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  <c r="W139" s="11"/>
      <c r="X139" s="23"/>
      <c r="Y139" s="11"/>
      <c r="Z139" s="23"/>
      <c r="AA139" s="11"/>
      <c r="AB139" s="23"/>
    </row>
    <row r="140" spans="1:28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  <c r="W140" s="11"/>
      <c r="X140" s="23"/>
      <c r="Y140" s="11"/>
      <c r="Z140" s="23"/>
      <c r="AA140" s="11"/>
      <c r="AB140" s="23"/>
    </row>
    <row r="141" spans="1:28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  <c r="W141" s="11"/>
      <c r="X141" s="23"/>
      <c r="Y141" s="11"/>
      <c r="Z141" s="23"/>
      <c r="AA141" s="11"/>
      <c r="AB141" s="23"/>
    </row>
    <row r="142" spans="1:28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  <c r="W142" s="11"/>
      <c r="X142" s="23"/>
      <c r="Y142" s="11"/>
      <c r="Z142" s="23"/>
      <c r="AA142" s="11"/>
      <c r="AB142" s="23"/>
    </row>
    <row r="143" spans="1:28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  <c r="W143" s="11"/>
      <c r="X143" s="23"/>
      <c r="Y143" s="11"/>
      <c r="Z143" s="23"/>
      <c r="AA143" s="11"/>
      <c r="AB143" s="23"/>
    </row>
    <row r="144" spans="1:28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  <c r="W144" s="11"/>
      <c r="X144" s="23"/>
      <c r="Y144" s="11"/>
      <c r="Z144" s="23"/>
      <c r="AA144" s="11"/>
      <c r="AB144" s="23"/>
    </row>
    <row r="145" spans="1:35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  <c r="W145" s="11"/>
      <c r="X145" s="23"/>
      <c r="Y145" s="11"/>
      <c r="Z145" s="23"/>
      <c r="AA145" s="11"/>
      <c r="AB145" s="23"/>
    </row>
    <row r="146" spans="1:35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  <c r="P146" s="54">
        <f>(B146-I146)/B146</f>
        <v>-5.7341428356187253E-2</v>
      </c>
      <c r="Q146" s="54">
        <f t="shared" ref="Q146:U146" si="0">(C146-J146)/C146</f>
        <v>-2.2357102483414791E-2</v>
      </c>
      <c r="R146" s="54">
        <f t="shared" si="0"/>
        <v>-3.2547227951518119E-2</v>
      </c>
      <c r="S146" s="54">
        <f t="shared" si="0"/>
        <v>-6.096541927239995E-2</v>
      </c>
      <c r="T146" s="54">
        <f t="shared" si="0"/>
        <v>-3.0313683258726961E-2</v>
      </c>
      <c r="U146" s="54">
        <f t="shared" si="0"/>
        <v>-2.344621259901989E-2</v>
      </c>
      <c r="W146" s="3">
        <f>I146+(I146*P$168)</f>
        <v>445030.41907211428</v>
      </c>
      <c r="X146" s="3">
        <f t="shared" ref="X146:AB146" si="1">J146+(J146*Q$168)</f>
        <v>343971.39956005878</v>
      </c>
      <c r="Y146" s="3">
        <f t="shared" si="1"/>
        <v>400429.46268810803</v>
      </c>
      <c r="Z146" s="3">
        <f t="shared" si="1"/>
        <v>319040.62412424694</v>
      </c>
      <c r="AA146" s="3">
        <f t="shared" si="1"/>
        <v>377224.94763794879</v>
      </c>
      <c r="AB146" s="3">
        <f t="shared" si="1"/>
        <v>290848.2493945809</v>
      </c>
      <c r="AD146" s="55">
        <f>(B146-W146)/B146</f>
        <v>-5.4254678846497463E-2</v>
      </c>
      <c r="AE146" s="55">
        <f t="shared" ref="AE146:AI146" si="2">(C146-X146)/C146</f>
        <v>-2.0392941972366352E-2</v>
      </c>
      <c r="AF146" s="55">
        <f t="shared" si="2"/>
        <v>-3.2306077082398035E-2</v>
      </c>
      <c r="AG146" s="55">
        <f t="shared" si="2"/>
        <v>-5.3401737806518836E-2</v>
      </c>
      <c r="AH146" s="55">
        <f t="shared" si="2"/>
        <v>-1.9849378419523982E-2</v>
      </c>
      <c r="AI146" s="55">
        <f t="shared" si="2"/>
        <v>-2.1050402997278925E-2</v>
      </c>
    </row>
    <row r="147" spans="1:35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3">_xlfn.FORECAST.ETS($A147,$B$2:$B$145,$A$2:$A$145,1,1)</f>
        <v>444275.51469747821</v>
      </c>
      <c r="J147" s="47">
        <f t="shared" ref="J147:J157" si="4">_xlfn.FORECAST.ETS($A147,$C$2:$C$145,$A$2:$A$145,1,1)</f>
        <v>347177.10388695222</v>
      </c>
      <c r="K147" s="47">
        <f t="shared" ref="K147:K157" si="5">_xlfn.FORECAST.ETS(A147,$D$62:$D$145,$A$62:$A$145,24,1)</f>
        <v>398637.0546050751</v>
      </c>
      <c r="L147" s="47">
        <f t="shared" ref="L147:L157" si="6">_xlfn.FORECAST.ETS($A147,$E$2:$E$145,$A$2:$A$145,1,1)</f>
        <v>317429.22310380946</v>
      </c>
      <c r="M147" s="47">
        <f t="shared" ref="M147:M157" si="7">_xlfn.FORECAST.ETS($A147,$F$2:$F$145,$A$2:$A$145,1,1)</f>
        <v>389532.64770108479</v>
      </c>
      <c r="N147" s="47">
        <f t="shared" ref="N147:N157" si="8">_xlfn.FORECAST.ETS($A147,$G$2:$G$145,$A$2:$A$145,1,1)</f>
        <v>293581.22117243434</v>
      </c>
      <c r="P147" s="54">
        <f t="shared" ref="P147:P167" si="9">(B147-I147)/B147</f>
        <v>-6.1331562432760021E-2</v>
      </c>
      <c r="Q147" s="54">
        <f t="shared" ref="Q147:Q167" si="10">(C147-J147)/C147</f>
        <v>-5.470777590524082E-2</v>
      </c>
      <c r="R147" s="54">
        <f t="shared" ref="R147:R167" si="11">(D147-K147)/D147</f>
        <v>-3.2658225021565943E-2</v>
      </c>
      <c r="S147" s="54">
        <f t="shared" ref="S147:S167" si="12">(E147-L147)/E147</f>
        <v>-7.0237470722257681E-2</v>
      </c>
      <c r="T147" s="54">
        <f t="shared" ref="T147:T167" si="13">(F147-M147)/F147</f>
        <v>-6.2273887435906998E-2</v>
      </c>
      <c r="U147" s="54">
        <f t="shared" ref="U147:U167" si="14">(G147-N147)/G147</f>
        <v>-5.8850846746906688E-2</v>
      </c>
      <c r="W147" s="3">
        <f t="shared" ref="W147:W193" si="15">I147+(I147*P$168)</f>
        <v>442978.51905313687</v>
      </c>
      <c r="X147" s="3">
        <f t="shared" ref="X147:X193" si="16">J147+(J147*Q$168)</f>
        <v>346510.10450274637</v>
      </c>
      <c r="Y147" s="3">
        <f t="shared" ref="Y147:Y193" si="17">K147+(K147*R$168)</f>
        <v>398543.95312789408</v>
      </c>
      <c r="Z147" s="3">
        <f t="shared" ref="Z147:Z193" si="18">L147+(L147*S$168)</f>
        <v>315166.25252257613</v>
      </c>
      <c r="AA147" s="3">
        <f t="shared" ref="AA147:AA193" si="19">M147+(M147*T$168)</f>
        <v>385576.38813023875</v>
      </c>
      <c r="AB147" s="3">
        <f t="shared" ref="AB147:AB193" si="20">N147+(N147*U$168)</f>
        <v>292893.96990322537</v>
      </c>
      <c r="AD147" s="55">
        <f t="shared" ref="AD147:AD167" si="21">(B147-W147)/B147</f>
        <v>-5.8233164325867705E-2</v>
      </c>
      <c r="AE147" s="55">
        <f t="shared" ref="AE147:AE167" si="22">(C147-X147)/C147</f>
        <v>-5.2681463025820684E-2</v>
      </c>
      <c r="AF147" s="55">
        <f t="shared" ref="AF147:AF167" si="23">(D147-Y147)/D147</f>
        <v>-3.2417048229137851E-2</v>
      </c>
      <c r="AG147" s="55">
        <f t="shared" ref="AG147:AG167" si="24">(E147-Z147)/E147</f>
        <v>-6.2607688286045154E-2</v>
      </c>
      <c r="AH147" s="55">
        <f t="shared" ref="AH147:AH167" si="25">(F147-AA147)/F147</f>
        <v>-5.1484981143120195E-2</v>
      </c>
      <c r="AI147" s="55">
        <f t="shared" ref="AI147:AI167" si="26">(G147-AB147)/G147</f>
        <v>-5.6372157594297749E-2</v>
      </c>
    </row>
    <row r="148" spans="1:35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3"/>
        <v>487948.23487727123</v>
      </c>
      <c r="J148" s="47">
        <f t="shared" si="4"/>
        <v>384640.19491899287</v>
      </c>
      <c r="K148" s="47">
        <f t="shared" si="5"/>
        <v>443541.0503606312</v>
      </c>
      <c r="L148" s="47">
        <f t="shared" si="6"/>
        <v>343076.86216271936</v>
      </c>
      <c r="M148" s="47">
        <f t="shared" si="7"/>
        <v>434759.66563268891</v>
      </c>
      <c r="N148" s="47">
        <f t="shared" si="8"/>
        <v>325811.24307920196</v>
      </c>
      <c r="P148" s="54">
        <f t="shared" si="9"/>
        <v>-8.3762693916474198E-3</v>
      </c>
      <c r="Q148" s="54">
        <f t="shared" si="10"/>
        <v>-1.937888234902491E-2</v>
      </c>
      <c r="R148" s="54">
        <f t="shared" si="11"/>
        <v>7.0117281307999412E-3</v>
      </c>
      <c r="S148" s="54">
        <f t="shared" si="12"/>
        <v>-8.7351065924134372E-3</v>
      </c>
      <c r="T148" s="54">
        <f t="shared" si="13"/>
        <v>-2.3358815243267769E-2</v>
      </c>
      <c r="U148" s="54">
        <f t="shared" si="14"/>
        <v>-2.3697699365008713E-2</v>
      </c>
      <c r="W148" s="3">
        <f t="shared" si="15"/>
        <v>486523.743285087</v>
      </c>
      <c r="X148" s="3">
        <f t="shared" si="16"/>
        <v>383901.22114946879</v>
      </c>
      <c r="Y148" s="3">
        <f t="shared" si="17"/>
        <v>443437.46157854993</v>
      </c>
      <c r="Z148" s="3">
        <f t="shared" si="18"/>
        <v>340631.04813657288</v>
      </c>
      <c r="AA148" s="3">
        <f t="shared" si="19"/>
        <v>430344.06119406671</v>
      </c>
      <c r="AB148" s="3">
        <f t="shared" si="20"/>
        <v>325048.54378449055</v>
      </c>
      <c r="AD148" s="55">
        <f t="shared" si="21"/>
        <v>-5.4324663100197264E-3</v>
      </c>
      <c r="AE148" s="55">
        <f t="shared" si="22"/>
        <v>-1.7420443617936633E-2</v>
      </c>
      <c r="AF148" s="55">
        <f t="shared" si="23"/>
        <v>7.2436400262609699E-3</v>
      </c>
      <c r="AG148" s="55">
        <f t="shared" si="24"/>
        <v>-1.5437779297421317E-3</v>
      </c>
      <c r="AH148" s="55">
        <f t="shared" si="25"/>
        <v>-1.2965147007472802E-2</v>
      </c>
      <c r="AI148" s="55">
        <f t="shared" si="26"/>
        <v>-2.1301301051910658E-2</v>
      </c>
    </row>
    <row r="149" spans="1:35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3"/>
        <v>478869.59567335853</v>
      </c>
      <c r="J149" s="47">
        <f t="shared" si="4"/>
        <v>378749.78437770758</v>
      </c>
      <c r="K149" s="47">
        <f t="shared" si="5"/>
        <v>434284.280939141</v>
      </c>
      <c r="L149" s="47">
        <f t="shared" si="6"/>
        <v>337283.49046882155</v>
      </c>
      <c r="M149" s="47">
        <f t="shared" si="7"/>
        <v>426450.07595882291</v>
      </c>
      <c r="N149" s="47">
        <f t="shared" si="8"/>
        <v>321041.0857661562</v>
      </c>
      <c r="P149" s="54">
        <f t="shared" si="9"/>
        <v>-2.5236672946845593E-2</v>
      </c>
      <c r="Q149" s="54">
        <f t="shared" si="10"/>
        <v>-2.5832812524261336E-2</v>
      </c>
      <c r="R149" s="54">
        <f t="shared" si="11"/>
        <v>-1.1117999713954765E-2</v>
      </c>
      <c r="S149" s="54">
        <f t="shared" si="12"/>
        <v>-1.7019983985060702E-2</v>
      </c>
      <c r="T149" s="54">
        <f t="shared" si="13"/>
        <v>-4.0838029959198552E-2</v>
      </c>
      <c r="U149" s="54">
        <f t="shared" si="14"/>
        <v>-2.9479380230613004E-2</v>
      </c>
      <c r="W149" s="3">
        <f t="shared" si="15"/>
        <v>477471.60780490987</v>
      </c>
      <c r="X149" s="3">
        <f t="shared" si="16"/>
        <v>378022.12731127185</v>
      </c>
      <c r="Y149" s="3">
        <f t="shared" si="17"/>
        <v>434182.85407075321</v>
      </c>
      <c r="Z149" s="3">
        <f t="shared" si="18"/>
        <v>334878.97771160444</v>
      </c>
      <c r="AA149" s="3">
        <f t="shared" si="19"/>
        <v>422118.86725409119</v>
      </c>
      <c r="AB149" s="3">
        <f t="shared" si="20"/>
        <v>320289.55304625031</v>
      </c>
      <c r="AD149" s="55">
        <f t="shared" si="21"/>
        <v>-2.2243648449115729E-2</v>
      </c>
      <c r="AE149" s="55">
        <f t="shared" si="22"/>
        <v>-2.3861974451729218E-2</v>
      </c>
      <c r="AF149" s="55">
        <f t="shared" si="23"/>
        <v>-1.0881853629966329E-2</v>
      </c>
      <c r="AG149" s="55">
        <f t="shared" si="24"/>
        <v>-9.7695919708009078E-3</v>
      </c>
      <c r="AH149" s="55">
        <f t="shared" si="25"/>
        <v>-3.0266835369915878E-2</v>
      </c>
      <c r="AI149" s="55">
        <f t="shared" si="26"/>
        <v>-2.7069447443146367E-2</v>
      </c>
    </row>
    <row r="150" spans="1:35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3"/>
        <v>508030.708637918</v>
      </c>
      <c r="J150" s="47">
        <f t="shared" si="4"/>
        <v>397265.76993732451</v>
      </c>
      <c r="K150" s="47">
        <f t="shared" si="5"/>
        <v>453105.57034387829</v>
      </c>
      <c r="L150" s="47">
        <f t="shared" si="6"/>
        <v>356379.7122992411</v>
      </c>
      <c r="M150" s="47">
        <f t="shared" si="7"/>
        <v>446632.87364138482</v>
      </c>
      <c r="N150" s="47">
        <f t="shared" si="8"/>
        <v>338183.74922294298</v>
      </c>
      <c r="P150" s="54">
        <f t="shared" si="9"/>
        <v>-2.3409497467653747E-2</v>
      </c>
      <c r="Q150" s="54">
        <f t="shared" si="10"/>
        <v>-1.8525715150560229E-2</v>
      </c>
      <c r="R150" s="54">
        <f t="shared" si="11"/>
        <v>8.6757410908189433E-3</v>
      </c>
      <c r="S150" s="54">
        <f t="shared" si="12"/>
        <v>-1.6192461097177088E-2</v>
      </c>
      <c r="T150" s="54">
        <f t="shared" si="13"/>
        <v>-2.0632520821072989E-2</v>
      </c>
      <c r="U150" s="54">
        <f t="shared" si="14"/>
        <v>-2.0981388453307864E-2</v>
      </c>
      <c r="W150" s="3">
        <f t="shared" si="15"/>
        <v>506547.58927955385</v>
      </c>
      <c r="X150" s="3">
        <f t="shared" si="16"/>
        <v>396502.53981371433</v>
      </c>
      <c r="Y150" s="3">
        <f t="shared" si="17"/>
        <v>452999.74777311966</v>
      </c>
      <c r="Z150" s="3">
        <f t="shared" si="18"/>
        <v>353839.06151480519</v>
      </c>
      <c r="AA150" s="3">
        <f t="shared" si="19"/>
        <v>442096.67984241433</v>
      </c>
      <c r="AB150" s="3">
        <f t="shared" si="20"/>
        <v>337392.08683407784</v>
      </c>
      <c r="AD150" s="55">
        <f t="shared" si="21"/>
        <v>-2.0421807134332212E-2</v>
      </c>
      <c r="AE150" s="55">
        <f t="shared" si="22"/>
        <v>-1.6568915531007936E-2</v>
      </c>
      <c r="AF150" s="55">
        <f t="shared" si="23"/>
        <v>8.9072643569168553E-3</v>
      </c>
      <c r="AG150" s="55">
        <f t="shared" si="24"/>
        <v>-8.9479685395969424E-3</v>
      </c>
      <c r="AH150" s="55">
        <f t="shared" si="25"/>
        <v>-1.026654199325037E-2</v>
      </c>
      <c r="AI150" s="55">
        <f t="shared" si="26"/>
        <v>-1.8591348817083513E-2</v>
      </c>
    </row>
    <row r="151" spans="1:35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3"/>
        <v>487771.64471295173</v>
      </c>
      <c r="J151" s="47">
        <f t="shared" si="4"/>
        <v>385388.13401594275</v>
      </c>
      <c r="K151" s="47">
        <f t="shared" si="5"/>
        <v>439686.58162726852</v>
      </c>
      <c r="L151" s="47">
        <f t="shared" si="6"/>
        <v>343411.85749165702</v>
      </c>
      <c r="M151" s="47">
        <f t="shared" si="7"/>
        <v>435076.10973310116</v>
      </c>
      <c r="N151" s="47">
        <f t="shared" si="8"/>
        <v>328695.62292434438</v>
      </c>
      <c r="P151" s="54">
        <f t="shared" si="9"/>
        <v>-9.1729694601950032E-3</v>
      </c>
      <c r="Q151" s="54">
        <f t="shared" si="10"/>
        <v>-1.4651914223053236E-2</v>
      </c>
      <c r="R151" s="54">
        <f t="shared" si="11"/>
        <v>1.1338182067577066E-2</v>
      </c>
      <c r="S151" s="54">
        <f t="shared" si="12"/>
        <v>-6.4412875546050906E-3</v>
      </c>
      <c r="T151" s="54">
        <f t="shared" si="13"/>
        <v>-2.1089698732899516E-2</v>
      </c>
      <c r="U151" s="54">
        <f t="shared" si="14"/>
        <v>-1.8974263115072096E-2</v>
      </c>
      <c r="W151" s="3">
        <f t="shared" si="15"/>
        <v>486347.66864923213</v>
      </c>
      <c r="X151" s="3">
        <f t="shared" si="16"/>
        <v>384647.72329993948</v>
      </c>
      <c r="Y151" s="3">
        <f t="shared" si="17"/>
        <v>439583.89305435919</v>
      </c>
      <c r="Z151" s="3">
        <f t="shared" si="18"/>
        <v>340963.65526518412</v>
      </c>
      <c r="AA151" s="3">
        <f t="shared" si="19"/>
        <v>430657.29135334137</v>
      </c>
      <c r="AB151" s="3">
        <f t="shared" si="20"/>
        <v>327926.17151619215</v>
      </c>
      <c r="AD151" s="55">
        <f t="shared" si="21"/>
        <v>-6.2268405323647868E-3</v>
      </c>
      <c r="AE151" s="55">
        <f t="shared" si="22"/>
        <v>-1.2702556980328933E-2</v>
      </c>
      <c r="AF151" s="55">
        <f t="shared" si="23"/>
        <v>1.1569083521966894E-2</v>
      </c>
      <c r="AG151" s="55">
        <f t="shared" si="24"/>
        <v>7.336883446045023E-4</v>
      </c>
      <c r="AH151" s="55">
        <f t="shared" si="25"/>
        <v>-1.0719076611376391E-2</v>
      </c>
      <c r="AI151" s="55">
        <f t="shared" si="26"/>
        <v>-1.6588922006330761E-2</v>
      </c>
    </row>
    <row r="152" spans="1:35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3"/>
        <v>485547.62591846514</v>
      </c>
      <c r="J152" s="47">
        <f t="shared" si="4"/>
        <v>385807.90220565611</v>
      </c>
      <c r="K152" s="47">
        <f t="shared" si="5"/>
        <v>442754.64983266644</v>
      </c>
      <c r="L152" s="47">
        <f t="shared" si="6"/>
        <v>339044.21279407287</v>
      </c>
      <c r="M152" s="47">
        <f t="shared" si="7"/>
        <v>436720.96056348272</v>
      </c>
      <c r="N152" s="47">
        <f t="shared" si="8"/>
        <v>327860.45147262403</v>
      </c>
      <c r="P152" s="54">
        <f t="shared" si="9"/>
        <v>-1.7955830540009061E-2</v>
      </c>
      <c r="Q152" s="54">
        <f t="shared" si="10"/>
        <v>-3.1856105306156797E-2</v>
      </c>
      <c r="R152" s="54">
        <f t="shared" si="11"/>
        <v>-9.5047489720749053E-3</v>
      </c>
      <c r="S152" s="54">
        <f t="shared" si="12"/>
        <v>-1.0563972560574867E-2</v>
      </c>
      <c r="T152" s="54">
        <f t="shared" si="13"/>
        <v>-4.0027245080487425E-2</v>
      </c>
      <c r="U152" s="54">
        <f t="shared" si="14"/>
        <v>-3.4824845965224019E-2</v>
      </c>
      <c r="W152" s="3">
        <f t="shared" si="15"/>
        <v>484130.14254361531</v>
      </c>
      <c r="X152" s="3">
        <f t="shared" si="16"/>
        <v>385066.68502770324</v>
      </c>
      <c r="Y152" s="3">
        <f t="shared" si="17"/>
        <v>442651.24471402029</v>
      </c>
      <c r="Z152" s="3">
        <f t="shared" si="18"/>
        <v>336627.14774949919</v>
      </c>
      <c r="AA152" s="3">
        <f t="shared" si="19"/>
        <v>432285.43637773022</v>
      </c>
      <c r="AB152" s="3">
        <f t="shared" si="20"/>
        <v>327092.95513720397</v>
      </c>
      <c r="AD152" s="55">
        <f t="shared" si="21"/>
        <v>-1.4984061368256956E-2</v>
      </c>
      <c r="AE152" s="55">
        <f t="shared" si="22"/>
        <v>-2.987369523612983E-2</v>
      </c>
      <c r="AF152" s="55">
        <f t="shared" si="23"/>
        <v>-9.2689796619597649E-3</v>
      </c>
      <c r="AG152" s="55">
        <f t="shared" si="24"/>
        <v>-3.3596058107278242E-3</v>
      </c>
      <c r="AH152" s="55">
        <f t="shared" si="25"/>
        <v>-2.9464285167951982E-2</v>
      </c>
      <c r="AI152" s="55">
        <f t="shared" si="26"/>
        <v>-3.2402399849772813E-2</v>
      </c>
    </row>
    <row r="153" spans="1:35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3"/>
        <v>496973.58735954569</v>
      </c>
      <c r="J153" s="47">
        <f t="shared" si="4"/>
        <v>391371.84460348991</v>
      </c>
      <c r="K153" s="47">
        <f t="shared" si="5"/>
        <v>451403.77087509673</v>
      </c>
      <c r="L153" s="47">
        <f t="shared" si="6"/>
        <v>348926.67015828949</v>
      </c>
      <c r="M153" s="47">
        <f t="shared" si="7"/>
        <v>444692.71265136171</v>
      </c>
      <c r="N153" s="47">
        <f t="shared" si="8"/>
        <v>333193.07211960957</v>
      </c>
      <c r="P153" s="54">
        <f t="shared" si="9"/>
        <v>-1.0045276333291386E-2</v>
      </c>
      <c r="Q153" s="54">
        <f t="shared" si="10"/>
        <v>-1.2940494144218292E-2</v>
      </c>
      <c r="R153" s="54">
        <f t="shared" si="11"/>
        <v>1.7916940318151837E-3</v>
      </c>
      <c r="S153" s="54">
        <f t="shared" si="12"/>
        <v>-6.843560642003403E-3</v>
      </c>
      <c r="T153" s="54">
        <f t="shared" si="13"/>
        <v>-2.2373759144754844E-2</v>
      </c>
      <c r="U153" s="54">
        <f t="shared" si="14"/>
        <v>-1.1816120520402455E-2</v>
      </c>
      <c r="W153" s="3">
        <f t="shared" si="15"/>
        <v>495522.74760620715</v>
      </c>
      <c r="X153" s="3">
        <f t="shared" si="16"/>
        <v>390619.93793561513</v>
      </c>
      <c r="Y153" s="3">
        <f t="shared" si="17"/>
        <v>451298.34575872065</v>
      </c>
      <c r="Z153" s="3">
        <f t="shared" si="18"/>
        <v>346439.15252568107</v>
      </c>
      <c r="AA153" s="3">
        <f t="shared" si="19"/>
        <v>440176.22395421279</v>
      </c>
      <c r="AB153" s="3">
        <f t="shared" si="20"/>
        <v>332413.09252557642</v>
      </c>
      <c r="AD153" s="55">
        <f t="shared" si="21"/>
        <v>-7.0966008365471907E-3</v>
      </c>
      <c r="AE153" s="55">
        <f t="shared" si="22"/>
        <v>-1.0994424895217906E-2</v>
      </c>
      <c r="AF153" s="55">
        <f t="shared" si="23"/>
        <v>2.0248250635304297E-3</v>
      </c>
      <c r="AG153" s="55">
        <f t="shared" si="24"/>
        <v>3.3428308441352462E-4</v>
      </c>
      <c r="AH153" s="55">
        <f t="shared" si="25"/>
        <v>-1.1990095558481781E-2</v>
      </c>
      <c r="AI153" s="55">
        <f t="shared" si="26"/>
        <v>-9.4475360780572719E-3</v>
      </c>
    </row>
    <row r="154" spans="1:35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3"/>
        <v>469215.38300337718</v>
      </c>
      <c r="J154" s="47">
        <f t="shared" si="4"/>
        <v>373153.6854957394</v>
      </c>
      <c r="K154" s="47">
        <f t="shared" si="5"/>
        <v>426266.92754552129</v>
      </c>
      <c r="L154" s="47">
        <f t="shared" si="6"/>
        <v>334570.16948886268</v>
      </c>
      <c r="M154" s="47">
        <f t="shared" si="7"/>
        <v>419077.3660728946</v>
      </c>
      <c r="N154" s="47">
        <f t="shared" si="8"/>
        <v>316782.49174253159</v>
      </c>
      <c r="P154" s="54">
        <f t="shared" si="9"/>
        <v>3.8799366440490975E-3</v>
      </c>
      <c r="Q154" s="54">
        <f t="shared" si="10"/>
        <v>-7.8152797918743452E-3</v>
      </c>
      <c r="R154" s="54">
        <f t="shared" si="11"/>
        <v>1.1204143045483285E-2</v>
      </c>
      <c r="S154" s="54">
        <f t="shared" si="12"/>
        <v>-1.2885222814844907E-2</v>
      </c>
      <c r="T154" s="54">
        <f t="shared" si="13"/>
        <v>-8.6801872402516612E-3</v>
      </c>
      <c r="U154" s="54">
        <f t="shared" si="14"/>
        <v>-6.655772519230458E-3</v>
      </c>
      <c r="W154" s="3">
        <f t="shared" si="15"/>
        <v>467845.57915895927</v>
      </c>
      <c r="X154" s="3">
        <f t="shared" si="16"/>
        <v>372436.77969851595</v>
      </c>
      <c r="Y154" s="3">
        <f t="shared" si="17"/>
        <v>426167.37312585698</v>
      </c>
      <c r="Z154" s="3">
        <f t="shared" si="18"/>
        <v>332185.00014777796</v>
      </c>
      <c r="AA154" s="3">
        <f t="shared" si="19"/>
        <v>414821.03775167227</v>
      </c>
      <c r="AB154" s="3">
        <f t="shared" si="20"/>
        <v>316040.92806674947</v>
      </c>
      <c r="AD154" s="55">
        <f t="shared" si="21"/>
        <v>6.7879595727794069E-3</v>
      </c>
      <c r="AE154" s="55">
        <f t="shared" si="22"/>
        <v>-5.879057145022285E-3</v>
      </c>
      <c r="AF154" s="55">
        <f t="shared" si="23"/>
        <v>1.1435075804617115E-2</v>
      </c>
      <c r="AG154" s="55">
        <f t="shared" si="24"/>
        <v>-5.6643077428687816E-3</v>
      </c>
      <c r="AH154" s="55">
        <f t="shared" si="25"/>
        <v>1.5643985941924572E-3</v>
      </c>
      <c r="AI154" s="55">
        <f t="shared" si="26"/>
        <v>-4.2992680583609005E-3</v>
      </c>
    </row>
    <row r="155" spans="1:35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3"/>
        <v>476742.60288967763</v>
      </c>
      <c r="J155" s="47">
        <f t="shared" si="4"/>
        <v>383626.71744591364</v>
      </c>
      <c r="K155" s="47">
        <f t="shared" si="5"/>
        <v>438929.7913668541</v>
      </c>
      <c r="L155" s="47">
        <f t="shared" si="6"/>
        <v>343954.40085453232</v>
      </c>
      <c r="M155" s="47">
        <f t="shared" si="7"/>
        <v>426452.41772013495</v>
      </c>
      <c r="N155" s="47">
        <f t="shared" si="8"/>
        <v>325358.70114416094</v>
      </c>
      <c r="P155" s="54">
        <f t="shared" si="9"/>
        <v>1.7784994520895952E-3</v>
      </c>
      <c r="Q155" s="54">
        <f t="shared" si="10"/>
        <v>-1.11938358530066E-2</v>
      </c>
      <c r="R155" s="54">
        <f t="shared" si="11"/>
        <v>-3.7843264921481917E-3</v>
      </c>
      <c r="S155" s="54">
        <f t="shared" si="12"/>
        <v>-1.4426230094502543E-2</v>
      </c>
      <c r="T155" s="54">
        <f t="shared" si="13"/>
        <v>-1.2951110974192286E-2</v>
      </c>
      <c r="U155" s="54">
        <f t="shared" si="14"/>
        <v>-7.9640542528251843E-3</v>
      </c>
      <c r="W155" s="3">
        <f t="shared" si="15"/>
        <v>475350.82445723144</v>
      </c>
      <c r="X155" s="3">
        <f t="shared" si="16"/>
        <v>382889.69077728671</v>
      </c>
      <c r="Y155" s="3">
        <f t="shared" si="17"/>
        <v>438827.27954191726</v>
      </c>
      <c r="Z155" s="3">
        <f t="shared" si="18"/>
        <v>341502.33080625895</v>
      </c>
      <c r="AA155" s="3">
        <f t="shared" si="19"/>
        <v>422121.18523147743</v>
      </c>
      <c r="AB155" s="3">
        <f t="shared" si="20"/>
        <v>324597.06121563783</v>
      </c>
      <c r="AD155" s="55">
        <f t="shared" si="21"/>
        <v>4.6926572111102294E-3</v>
      </c>
      <c r="AE155" s="55">
        <f t="shared" si="22"/>
        <v>-9.2511222976612174E-3</v>
      </c>
      <c r="AF155" s="55">
        <f t="shared" si="23"/>
        <v>-3.549893183733947E-3</v>
      </c>
      <c r="AG155" s="55">
        <f t="shared" si="24"/>
        <v>-7.1943290959466215E-3</v>
      </c>
      <c r="AH155" s="55">
        <f t="shared" si="25"/>
        <v>-2.6631478182361748E-3</v>
      </c>
      <c r="AI155" s="55">
        <f t="shared" si="26"/>
        <v>-5.6044872041024875E-3</v>
      </c>
    </row>
    <row r="156" spans="1:35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3"/>
        <v>485563.31780296366</v>
      </c>
      <c r="J156" s="47">
        <f t="shared" si="4"/>
        <v>394151.39283745212</v>
      </c>
      <c r="K156" s="47">
        <f t="shared" si="5"/>
        <v>449700.8598147044</v>
      </c>
      <c r="L156" s="47">
        <f t="shared" si="6"/>
        <v>357462.80302229204</v>
      </c>
      <c r="M156" s="47">
        <f t="shared" si="7"/>
        <v>434999.9126767831</v>
      </c>
      <c r="N156" s="47">
        <f t="shared" si="8"/>
        <v>338546.09752976045</v>
      </c>
      <c r="P156" s="54">
        <f t="shared" si="9"/>
        <v>2.8548899726581353E-2</v>
      </c>
      <c r="Q156" s="54">
        <f t="shared" si="10"/>
        <v>2.4935265139358138E-2</v>
      </c>
      <c r="R156" s="54">
        <f t="shared" si="11"/>
        <v>2.4609508760051805E-2</v>
      </c>
      <c r="S156" s="54">
        <f t="shared" si="12"/>
        <v>2.1842403036593645E-2</v>
      </c>
      <c r="T156" s="54">
        <f t="shared" si="13"/>
        <v>2.3858446707635216E-2</v>
      </c>
      <c r="U156" s="54">
        <f t="shared" si="14"/>
        <v>3.2808337771732581E-2</v>
      </c>
      <c r="W156" s="3">
        <f t="shared" si="15"/>
        <v>484145.78861801361</v>
      </c>
      <c r="X156" s="3">
        <f t="shared" si="16"/>
        <v>393394.14607963577</v>
      </c>
      <c r="Y156" s="3">
        <f t="shared" si="17"/>
        <v>449595.83241232252</v>
      </c>
      <c r="Z156" s="3">
        <f t="shared" si="18"/>
        <v>354914.43082386936</v>
      </c>
      <c r="AA156" s="3">
        <f t="shared" si="19"/>
        <v>430581.86818679894</v>
      </c>
      <c r="AB156" s="3">
        <f t="shared" si="20"/>
        <v>337753.58691111836</v>
      </c>
      <c r="AD156" s="55">
        <f t="shared" si="21"/>
        <v>3.1384905322350443E-2</v>
      </c>
      <c r="AE156" s="55">
        <f t="shared" si="22"/>
        <v>2.6808567181547751E-2</v>
      </c>
      <c r="AF156" s="55">
        <f t="shared" si="23"/>
        <v>2.4837310702981438E-2</v>
      </c>
      <c r="AG156" s="55">
        <f t="shared" si="24"/>
        <v>2.881574293294651E-2</v>
      </c>
      <c r="AH156" s="55">
        <f t="shared" si="25"/>
        <v>3.3772556309244091E-2</v>
      </c>
      <c r="AI156" s="55">
        <f t="shared" si="26"/>
        <v>3.5072459757396916E-2</v>
      </c>
    </row>
    <row r="157" spans="1:35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3"/>
        <v>543508.69378897105</v>
      </c>
      <c r="J157" s="47">
        <f t="shared" si="4"/>
        <v>449310.62551589304</v>
      </c>
      <c r="K157" s="47">
        <f t="shared" si="5"/>
        <v>512307.9054855344</v>
      </c>
      <c r="L157" s="47">
        <f t="shared" si="6"/>
        <v>411052.04066382593</v>
      </c>
      <c r="M157" s="47">
        <f t="shared" si="7"/>
        <v>493253.1749188056</v>
      </c>
      <c r="N157" s="47">
        <f t="shared" si="8"/>
        <v>390394.72419716662</v>
      </c>
      <c r="P157" s="54">
        <f t="shared" si="9"/>
        <v>3.1900128266334433E-2</v>
      </c>
      <c r="Q157" s="54">
        <f t="shared" si="10"/>
        <v>2.3753483451365815E-2</v>
      </c>
      <c r="R157" s="54">
        <f t="shared" si="11"/>
        <v>2.0016555045919825E-2</v>
      </c>
      <c r="S157" s="54">
        <f t="shared" si="12"/>
        <v>2.501194111005076E-2</v>
      </c>
      <c r="T157" s="54">
        <f t="shared" si="13"/>
        <v>1.726930150600274E-2</v>
      </c>
      <c r="U157" s="54">
        <f t="shared" si="14"/>
        <v>2.5830016526261965E-2</v>
      </c>
      <c r="W157" s="3">
        <f t="shared" si="15"/>
        <v>541922.0017810039</v>
      </c>
      <c r="X157" s="3">
        <f t="shared" si="16"/>
        <v>448447.40640616213</v>
      </c>
      <c r="Y157" s="3">
        <f t="shared" si="17"/>
        <v>512188.25624013378</v>
      </c>
      <c r="Z157" s="3">
        <f t="shared" si="18"/>
        <v>408121.62781058351</v>
      </c>
      <c r="AA157" s="3">
        <f t="shared" si="19"/>
        <v>488243.48547264602</v>
      </c>
      <c r="AB157" s="3">
        <f t="shared" si="20"/>
        <v>389480.83989412599</v>
      </c>
      <c r="AD157" s="55">
        <f t="shared" si="21"/>
        <v>3.4726350453665719E-2</v>
      </c>
      <c r="AE157" s="55">
        <f t="shared" si="22"/>
        <v>2.5629055941834789E-2</v>
      </c>
      <c r="AF157" s="55">
        <f t="shared" si="23"/>
        <v>2.0245429670805289E-2</v>
      </c>
      <c r="AG157" s="55">
        <f t="shared" si="24"/>
        <v>3.1962685193244952E-2</v>
      </c>
      <c r="AH157" s="55">
        <f t="shared" si="25"/>
        <v>2.7250333274268224E-2</v>
      </c>
      <c r="AI157" s="55">
        <f t="shared" si="26"/>
        <v>2.8110474230245604E-2</v>
      </c>
    </row>
    <row r="158" spans="1:35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  <c r="P158" s="54">
        <f t="shared" si="9"/>
        <v>-2.8883786086626246E-2</v>
      </c>
      <c r="Q158" s="54">
        <f t="shared" si="10"/>
        <v>5.391218704957808E-3</v>
      </c>
      <c r="R158" s="54">
        <f t="shared" si="11"/>
        <v>-1.3682226364588719E-2</v>
      </c>
      <c r="S158" s="54">
        <f t="shared" si="12"/>
        <v>-3.7755503841389648E-2</v>
      </c>
      <c r="T158" s="54">
        <f t="shared" si="13"/>
        <v>3.2229252623128752E-3</v>
      </c>
      <c r="U158" s="54">
        <f t="shared" si="14"/>
        <v>1.234174861787302E-2</v>
      </c>
      <c r="W158" s="3">
        <f t="shared" si="15"/>
        <v>456247.87031349278</v>
      </c>
      <c r="X158" s="3">
        <f t="shared" si="16"/>
        <v>352867.38467443601</v>
      </c>
      <c r="Y158" s="3">
        <f t="shared" si="17"/>
        <v>412386.16806664679</v>
      </c>
      <c r="Z158" s="3">
        <f t="shared" si="18"/>
        <v>327282.68869132211</v>
      </c>
      <c r="AA158" s="3">
        <f t="shared" si="19"/>
        <v>386357.67793175264</v>
      </c>
      <c r="AB158" s="3">
        <f t="shared" si="20"/>
        <v>297879.03002012504</v>
      </c>
      <c r="AD158" s="55">
        <f t="shared" si="21"/>
        <v>-2.5880114389804285E-2</v>
      </c>
      <c r="AE158" s="55">
        <f t="shared" si="22"/>
        <v>7.3020689229652443E-3</v>
      </c>
      <c r="AF158" s="55">
        <f t="shared" si="23"/>
        <v>-1.3445481406796966E-2</v>
      </c>
      <c r="AG158" s="55">
        <f t="shared" si="24"/>
        <v>-3.0357287153135969E-2</v>
      </c>
      <c r="AH158" s="55">
        <f t="shared" si="25"/>
        <v>1.3346618013625076E-2</v>
      </c>
      <c r="AI158" s="55">
        <f t="shared" si="26"/>
        <v>1.465378132928548E-2</v>
      </c>
    </row>
    <row r="159" spans="1:35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27">_xlfn.FORECAST.ETS($A159,$B$2:$B$145,$A$2:$A$145,1,1)</f>
        <v>455525.80948493158</v>
      </c>
      <c r="J159" s="47">
        <f t="shared" ref="J159:J193" si="28">_xlfn.FORECAST.ETS($A159,$C$2:$C$145,$A$2:$A$145,1,1)</f>
        <v>356090.21293658018</v>
      </c>
      <c r="K159" s="47">
        <f t="shared" ref="K159:K193" si="29">_xlfn.FORECAST.ETS(A159,$D$62:$D$145,$A$62:$A$145,24,1)</f>
        <v>423536.54723977001</v>
      </c>
      <c r="L159" s="47">
        <f t="shared" ref="L159:L193" si="30">_xlfn.FORECAST.ETS($A159,$E$2:$E$145,$A$2:$A$145,1,1)</f>
        <v>325730.46770521451</v>
      </c>
      <c r="M159" s="47">
        <f t="shared" ref="M159:M193" si="31">_xlfn.FORECAST.ETS($A159,$F$2:$F$145,$A$2:$A$145,1,1)</f>
        <v>398759.08563037956</v>
      </c>
      <c r="N159" s="47">
        <f t="shared" ref="N159:N193" si="32">_xlfn.FORECAST.ETS($A159,$G$2:$G$145,$A$2:$A$145,1,1)</f>
        <v>300628.49893825775</v>
      </c>
      <c r="P159" s="54">
        <f t="shared" si="9"/>
        <v>-4.115425462820347E-2</v>
      </c>
      <c r="Q159" s="54">
        <f t="shared" si="10"/>
        <v>-2.7460918584483445E-2</v>
      </c>
      <c r="R159" s="54">
        <f t="shared" si="11"/>
        <v>-5.477258286103856E-2</v>
      </c>
      <c r="S159" s="54">
        <f t="shared" si="12"/>
        <v>-4.8727181628915095E-2</v>
      </c>
      <c r="T159" s="54">
        <f t="shared" si="13"/>
        <v>-3.8118817002058124E-2</v>
      </c>
      <c r="U159" s="54">
        <f t="shared" si="14"/>
        <v>-2.5440866863109281E-2</v>
      </c>
      <c r="W159" s="3">
        <f t="shared" si="15"/>
        <v>454195.97029451537</v>
      </c>
      <c r="X159" s="3">
        <f t="shared" si="16"/>
        <v>355406.08961712365</v>
      </c>
      <c r="Y159" s="3">
        <f t="shared" si="17"/>
        <v>423437.63049900881</v>
      </c>
      <c r="Z159" s="3">
        <f t="shared" si="18"/>
        <v>323408.3170896513</v>
      </c>
      <c r="AA159" s="3">
        <f t="shared" si="19"/>
        <v>394709.11842404259</v>
      </c>
      <c r="AB159" s="3">
        <f t="shared" si="20"/>
        <v>299924.75052876957</v>
      </c>
      <c r="AD159" s="55">
        <f t="shared" si="21"/>
        <v>-3.81147611412401E-2</v>
      </c>
      <c r="AE159" s="55">
        <f t="shared" si="22"/>
        <v>-2.548695258177542E-2</v>
      </c>
      <c r="AF159" s="55">
        <f t="shared" si="23"/>
        <v>-5.4526241271815996E-2</v>
      </c>
      <c r="AG159" s="55">
        <f t="shared" si="24"/>
        <v>-4.1250747239666007E-2</v>
      </c>
      <c r="AH159" s="55">
        <f t="shared" si="25"/>
        <v>-2.7575239898371053E-2</v>
      </c>
      <c r="AI159" s="55">
        <f t="shared" si="26"/>
        <v>-2.3040387927719643E-2</v>
      </c>
    </row>
    <row r="160" spans="1:35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27"/>
        <v>499198.5296647246</v>
      </c>
      <c r="J160" s="47">
        <f t="shared" si="28"/>
        <v>393553.30396862084</v>
      </c>
      <c r="K160" s="47">
        <f t="shared" si="29"/>
        <v>463791.34435998701</v>
      </c>
      <c r="L160" s="47">
        <f t="shared" si="30"/>
        <v>351378.10676412447</v>
      </c>
      <c r="M160" s="47">
        <f t="shared" si="31"/>
        <v>443986.10356198368</v>
      </c>
      <c r="N160" s="47">
        <f t="shared" si="32"/>
        <v>332858.52084502537</v>
      </c>
      <c r="P160" s="54">
        <f t="shared" si="9"/>
        <v>2.4290146191310449E-2</v>
      </c>
      <c r="Q160" s="54">
        <f t="shared" si="10"/>
        <v>1.6409358294355341E-2</v>
      </c>
      <c r="R160" s="54">
        <f t="shared" si="11"/>
        <v>1.4002899030169337E-2</v>
      </c>
      <c r="S160" s="54">
        <f t="shared" si="12"/>
        <v>2.0879071409714151E-2</v>
      </c>
      <c r="T160" s="54">
        <f t="shared" si="13"/>
        <v>1.2701627398868404E-2</v>
      </c>
      <c r="U160" s="54">
        <f t="shared" si="14"/>
        <v>1.5767655422452488E-2</v>
      </c>
      <c r="W160" s="3">
        <f t="shared" si="15"/>
        <v>497741.19452646555</v>
      </c>
      <c r="X160" s="3">
        <f t="shared" si="16"/>
        <v>392797.20626384614</v>
      </c>
      <c r="Y160" s="3">
        <f t="shared" si="17"/>
        <v>463683.02613225358</v>
      </c>
      <c r="Z160" s="3">
        <f t="shared" si="18"/>
        <v>348873.1127036481</v>
      </c>
      <c r="AA160" s="3">
        <f t="shared" si="19"/>
        <v>439476.79148787056</v>
      </c>
      <c r="AB160" s="3">
        <f t="shared" si="20"/>
        <v>332079.32441003475</v>
      </c>
      <c r="AD160" s="55">
        <f t="shared" si="21"/>
        <v>2.713858457845076E-2</v>
      </c>
      <c r="AE160" s="55">
        <f t="shared" si="22"/>
        <v>1.8299040375872839E-2</v>
      </c>
      <c r="AF160" s="55">
        <f t="shared" si="23"/>
        <v>1.4233178141295764E-2</v>
      </c>
      <c r="AG160" s="55">
        <f t="shared" si="24"/>
        <v>2.7859278950798184E-2</v>
      </c>
      <c r="AH160" s="55">
        <f t="shared" si="25"/>
        <v>2.2729050411897399E-2</v>
      </c>
      <c r="AI160" s="55">
        <f t="shared" si="26"/>
        <v>1.8071668347073841E-2</v>
      </c>
    </row>
    <row r="161" spans="1:35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27"/>
        <v>490119.8904608119</v>
      </c>
      <c r="J161" s="47">
        <f t="shared" si="28"/>
        <v>387662.89342733554</v>
      </c>
      <c r="K161" s="47">
        <f t="shared" si="29"/>
        <v>450658.10966067109</v>
      </c>
      <c r="L161" s="47">
        <f t="shared" si="30"/>
        <v>345584.73507022666</v>
      </c>
      <c r="M161" s="47">
        <f t="shared" si="31"/>
        <v>435676.51388811768</v>
      </c>
      <c r="N161" s="47">
        <f t="shared" si="32"/>
        <v>328088.36353197962</v>
      </c>
      <c r="P161" s="54">
        <f t="shared" si="9"/>
        <v>-1.2746931943134542E-2</v>
      </c>
      <c r="Q161" s="54">
        <f t="shared" si="10"/>
        <v>-1.2891349825426191E-2</v>
      </c>
      <c r="R161" s="54">
        <f t="shared" si="11"/>
        <v>-1.9030552640118062E-2</v>
      </c>
      <c r="S161" s="54">
        <f t="shared" si="12"/>
        <v>-1.3385534778683525E-2</v>
      </c>
      <c r="T161" s="54">
        <f t="shared" si="13"/>
        <v>-2.5251476394924727E-2</v>
      </c>
      <c r="U161" s="54">
        <f t="shared" si="14"/>
        <v>-1.3481742261863858E-2</v>
      </c>
      <c r="W161" s="3">
        <f t="shared" si="15"/>
        <v>488689.05904628843</v>
      </c>
      <c r="X161" s="3">
        <f t="shared" si="16"/>
        <v>386918.11242564919</v>
      </c>
      <c r="Y161" s="3">
        <f t="shared" si="17"/>
        <v>450552.85869308456</v>
      </c>
      <c r="Z161" s="3">
        <f t="shared" si="18"/>
        <v>343121.04227867961</v>
      </c>
      <c r="AA161" s="3">
        <f t="shared" si="19"/>
        <v>431251.59754789504</v>
      </c>
      <c r="AB161" s="3">
        <f t="shared" si="20"/>
        <v>327320.33367179451</v>
      </c>
      <c r="AD161" s="55">
        <f t="shared" si="21"/>
        <v>-9.7903693685691909E-3</v>
      </c>
      <c r="AE161" s="55">
        <f t="shared" si="22"/>
        <v>-1.0945374992877961E-2</v>
      </c>
      <c r="AF161" s="55">
        <f t="shared" si="23"/>
        <v>-1.8792558583500804E-2</v>
      </c>
      <c r="AG161" s="55">
        <f t="shared" si="24"/>
        <v>-6.1610529548988668E-3</v>
      </c>
      <c r="AH161" s="55">
        <f t="shared" si="25"/>
        <v>-1.4838585485908898E-2</v>
      </c>
      <c r="AI161" s="55">
        <f t="shared" si="26"/>
        <v>-1.1109258725934764E-2</v>
      </c>
    </row>
    <row r="162" spans="1:35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27"/>
        <v>519281.00342537137</v>
      </c>
      <c r="J162" s="47">
        <f t="shared" si="28"/>
        <v>406178.87898695248</v>
      </c>
      <c r="K162" s="47">
        <f t="shared" si="29"/>
        <v>471034.65608356701</v>
      </c>
      <c r="L162" s="47">
        <f t="shared" si="30"/>
        <v>364680.95690064621</v>
      </c>
      <c r="M162" s="47">
        <f t="shared" si="31"/>
        <v>455859.31157067959</v>
      </c>
      <c r="N162" s="47">
        <f t="shared" si="32"/>
        <v>345231.02698876639</v>
      </c>
      <c r="P162" s="54">
        <f t="shared" si="9"/>
        <v>2.2089931422566825E-2</v>
      </c>
      <c r="Q162" s="54">
        <f t="shared" si="10"/>
        <v>3.2296856380924922E-2</v>
      </c>
      <c r="R162" s="54">
        <f t="shared" si="11"/>
        <v>2.7515254946575061E-2</v>
      </c>
      <c r="S162" s="54">
        <f t="shared" si="12"/>
        <v>2.2528433388960691E-2</v>
      </c>
      <c r="T162" s="54">
        <f t="shared" si="13"/>
        <v>2.5997834375624494E-2</v>
      </c>
      <c r="U162" s="54">
        <f t="shared" si="14"/>
        <v>3.2291354505617674E-2</v>
      </c>
      <c r="W162" s="3">
        <f t="shared" si="15"/>
        <v>517765.04052093235</v>
      </c>
      <c r="X162" s="3">
        <f t="shared" si="16"/>
        <v>405398.52492809168</v>
      </c>
      <c r="Y162" s="3">
        <f t="shared" si="17"/>
        <v>470924.64618414035</v>
      </c>
      <c r="Z162" s="3">
        <f t="shared" si="18"/>
        <v>362081.12608188036</v>
      </c>
      <c r="AA162" s="3">
        <f t="shared" si="19"/>
        <v>451229.41013621818</v>
      </c>
      <c r="AB162" s="3">
        <f t="shared" si="20"/>
        <v>344422.86745962204</v>
      </c>
      <c r="AD162" s="55">
        <f t="shared" si="21"/>
        <v>2.4944793006298645E-2</v>
      </c>
      <c r="AE162" s="55">
        <f t="shared" si="22"/>
        <v>3.4156015276086873E-2</v>
      </c>
      <c r="AF162" s="55">
        <f t="shared" si="23"/>
        <v>2.7742378253991125E-2</v>
      </c>
      <c r="AG162" s="55">
        <f t="shared" si="24"/>
        <v>2.9496882536786808E-2</v>
      </c>
      <c r="AH162" s="55">
        <f t="shared" si="25"/>
        <v>3.5890215444369274E-2</v>
      </c>
      <c r="AI162" s="55">
        <f t="shared" si="26"/>
        <v>3.4556686709716199E-2</v>
      </c>
    </row>
    <row r="163" spans="1:35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27"/>
        <v>499021.9395004051</v>
      </c>
      <c r="J163" s="47">
        <f t="shared" si="28"/>
        <v>394301.24306557071</v>
      </c>
      <c r="K163" s="47">
        <f t="shared" si="29"/>
        <v>457455.09194494662</v>
      </c>
      <c r="L163" s="47">
        <f t="shared" si="30"/>
        <v>351713.10209306207</v>
      </c>
      <c r="M163" s="47">
        <f t="shared" si="31"/>
        <v>444302.54766239593</v>
      </c>
      <c r="N163" s="47">
        <f t="shared" si="32"/>
        <v>335742.90069016779</v>
      </c>
      <c r="P163" s="54">
        <f t="shared" si="9"/>
        <v>2.4105033166444176E-2</v>
      </c>
      <c r="Q163" s="54">
        <f t="shared" si="10"/>
        <v>2.4892627079928099E-2</v>
      </c>
      <c r="R163" s="54">
        <f t="shared" si="11"/>
        <v>1.6652783210419093E-2</v>
      </c>
      <c r="S163" s="54">
        <f t="shared" si="12"/>
        <v>1.8167270782388324E-2</v>
      </c>
      <c r="T163" s="54">
        <f t="shared" si="13"/>
        <v>1.0252619903106613E-2</v>
      </c>
      <c r="U163" s="54">
        <f t="shared" si="14"/>
        <v>1.8077406996385766E-2</v>
      </c>
      <c r="W163" s="3">
        <f t="shared" si="15"/>
        <v>497565.11989061069</v>
      </c>
      <c r="X163" s="3">
        <f t="shared" si="16"/>
        <v>393543.70841431682</v>
      </c>
      <c r="Y163" s="3">
        <f t="shared" si="17"/>
        <v>457348.25354567578</v>
      </c>
      <c r="Z163" s="3">
        <f t="shared" si="18"/>
        <v>349205.71983225929</v>
      </c>
      <c r="AA163" s="3">
        <f t="shared" si="19"/>
        <v>439790.02164714521</v>
      </c>
      <c r="AB163" s="3">
        <f t="shared" si="20"/>
        <v>334956.95214173634</v>
      </c>
      <c r="AD163" s="55">
        <f t="shared" si="21"/>
        <v>2.6954011963260464E-2</v>
      </c>
      <c r="AE163" s="55">
        <f t="shared" si="22"/>
        <v>2.6766011038693024E-2</v>
      </c>
      <c r="AF163" s="55">
        <f t="shared" si="23"/>
        <v>1.6882443442470633E-2</v>
      </c>
      <c r="AG163" s="55">
        <f t="shared" si="24"/>
        <v>2.5166810900926276E-2</v>
      </c>
      <c r="AH163" s="55">
        <f t="shared" si="25"/>
        <v>2.0304916079916208E-2</v>
      </c>
      <c r="AI163" s="55">
        <f t="shared" si="26"/>
        <v>2.0376012968565112E-2</v>
      </c>
    </row>
    <row r="164" spans="1:35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27"/>
        <v>496797.92070591851</v>
      </c>
      <c r="J164" s="47">
        <f t="shared" si="28"/>
        <v>394721.01125528407</v>
      </c>
      <c r="K164" s="47">
        <f t="shared" si="29"/>
        <v>456386.41590369126</v>
      </c>
      <c r="L164" s="47">
        <f t="shared" si="30"/>
        <v>347345.45739547792</v>
      </c>
      <c r="M164" s="47">
        <f t="shared" si="31"/>
        <v>445947.39849277749</v>
      </c>
      <c r="N164" s="47">
        <f t="shared" si="32"/>
        <v>334907.72923844744</v>
      </c>
      <c r="P164" s="54">
        <f t="shared" si="9"/>
        <v>2.3542933027661458E-2</v>
      </c>
      <c r="Q164" s="54">
        <f t="shared" si="10"/>
        <v>2.0285704787651161E-2</v>
      </c>
      <c r="R164" s="54">
        <f t="shared" si="11"/>
        <v>1.2546023986734186E-2</v>
      </c>
      <c r="S164" s="54">
        <f t="shared" si="12"/>
        <v>2.514023907887972E-2</v>
      </c>
      <c r="T164" s="54">
        <f t="shared" si="13"/>
        <v>1.1414346896173938E-3</v>
      </c>
      <c r="U164" s="54">
        <f t="shared" si="14"/>
        <v>1.6640301729582495E-2</v>
      </c>
      <c r="W164" s="3">
        <f t="shared" si="15"/>
        <v>495347.59378499386</v>
      </c>
      <c r="X164" s="3">
        <f t="shared" si="16"/>
        <v>393962.67014208058</v>
      </c>
      <c r="Y164" s="3">
        <f t="shared" si="17"/>
        <v>456279.82709315512</v>
      </c>
      <c r="Z164" s="3">
        <f t="shared" si="18"/>
        <v>344869.21231657435</v>
      </c>
      <c r="AA164" s="3">
        <f t="shared" si="19"/>
        <v>441418.16667153407</v>
      </c>
      <c r="AB164" s="3">
        <f t="shared" si="20"/>
        <v>334123.73576274817</v>
      </c>
      <c r="AD164" s="55">
        <f t="shared" si="21"/>
        <v>2.6393552791417314E-2</v>
      </c>
      <c r="AE164" s="55">
        <f t="shared" si="22"/>
        <v>2.2167939601779683E-2</v>
      </c>
      <c r="AF164" s="55">
        <f t="shared" si="23"/>
        <v>1.2776643350270728E-2</v>
      </c>
      <c r="AG164" s="55">
        <f t="shared" si="24"/>
        <v>3.2090068518720434E-2</v>
      </c>
      <c r="AH164" s="55">
        <f t="shared" si="25"/>
        <v>1.128626794622087E-2</v>
      </c>
      <c r="AI164" s="55">
        <f t="shared" si="26"/>
        <v>1.8942271855690616E-2</v>
      </c>
    </row>
    <row r="165" spans="1:35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27"/>
        <v>508223.88214699907</v>
      </c>
      <c r="J165" s="47">
        <f t="shared" si="28"/>
        <v>400284.95365311787</v>
      </c>
      <c r="K165" s="47">
        <f t="shared" si="29"/>
        <v>469192.72115246666</v>
      </c>
      <c r="L165" s="47">
        <f t="shared" si="30"/>
        <v>357227.9147596946</v>
      </c>
      <c r="M165" s="47">
        <f t="shared" si="31"/>
        <v>453919.15058065648</v>
      </c>
      <c r="N165" s="47">
        <f t="shared" si="32"/>
        <v>340240.34988543292</v>
      </c>
      <c r="P165" s="54">
        <f t="shared" si="9"/>
        <v>3.1173913177666834E-2</v>
      </c>
      <c r="Q165" s="54">
        <f t="shared" si="10"/>
        <v>3.3116453935149281E-2</v>
      </c>
      <c r="R165" s="54">
        <f t="shared" si="11"/>
        <v>1.6664316951556211E-2</v>
      </c>
      <c r="S165" s="54">
        <f t="shared" si="12"/>
        <v>2.5463864885900342E-2</v>
      </c>
      <c r="T165" s="54">
        <f t="shared" si="13"/>
        <v>1.6196313372021012E-2</v>
      </c>
      <c r="U165" s="54">
        <f t="shared" si="14"/>
        <v>3.0129272582215663E-2</v>
      </c>
      <c r="W165" s="3">
        <f t="shared" si="15"/>
        <v>506740.19884758571</v>
      </c>
      <c r="X165" s="3">
        <f t="shared" si="16"/>
        <v>399515.92304999247</v>
      </c>
      <c r="Y165" s="3">
        <f t="shared" si="17"/>
        <v>469083.14143598708</v>
      </c>
      <c r="Z165" s="3">
        <f t="shared" si="18"/>
        <v>354681.2170927563</v>
      </c>
      <c r="AA165" s="3">
        <f t="shared" si="19"/>
        <v>449308.95424801664</v>
      </c>
      <c r="AB165" s="3">
        <f t="shared" si="20"/>
        <v>339443.87315112056</v>
      </c>
      <c r="AD165" s="55">
        <f t="shared" si="21"/>
        <v>3.4002255440887218E-2</v>
      </c>
      <c r="AE165" s="55">
        <f t="shared" si="22"/>
        <v>3.4974038213040078E-2</v>
      </c>
      <c r="AF165" s="55">
        <f t="shared" si="23"/>
        <v>1.6893974489908533E-2</v>
      </c>
      <c r="AG165" s="55">
        <f t="shared" si="24"/>
        <v>3.2411387179368568E-2</v>
      </c>
      <c r="AH165" s="55">
        <f t="shared" si="25"/>
        <v>2.6188242865033112E-2</v>
      </c>
      <c r="AI165" s="55">
        <f t="shared" si="26"/>
        <v>3.2399666055356019E-2</v>
      </c>
    </row>
    <row r="166" spans="1:35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27"/>
        <v>480465.67779083055</v>
      </c>
      <c r="J166" s="47">
        <f t="shared" si="28"/>
        <v>382066.79454536736</v>
      </c>
      <c r="K166" s="47">
        <f t="shared" si="29"/>
        <v>443589.0334904202</v>
      </c>
      <c r="L166" s="47">
        <f t="shared" si="30"/>
        <v>342871.41409026779</v>
      </c>
      <c r="M166" s="47">
        <f t="shared" si="31"/>
        <v>428303.80400218937</v>
      </c>
      <c r="N166" s="47">
        <f t="shared" si="32"/>
        <v>323829.76950835501</v>
      </c>
      <c r="P166" s="54">
        <f t="shared" si="9"/>
        <v>2.8977636941062957E-3</v>
      </c>
      <c r="Q166" s="54">
        <f t="shared" si="10"/>
        <v>4.3991751368259438E-3</v>
      </c>
      <c r="R166" s="54">
        <f t="shared" si="11"/>
        <v>-1.3507754555117593E-2</v>
      </c>
      <c r="S166" s="54">
        <f t="shared" si="12"/>
        <v>-9.7223373391871776E-3</v>
      </c>
      <c r="T166" s="54">
        <f t="shared" si="13"/>
        <v>-1.2244203227405196E-2</v>
      </c>
      <c r="U166" s="54">
        <f t="shared" si="14"/>
        <v>3.6497602937855178E-3</v>
      </c>
      <c r="W166" s="3">
        <f t="shared" si="15"/>
        <v>479063.03040033783</v>
      </c>
      <c r="X166" s="3">
        <f t="shared" si="16"/>
        <v>381332.76481289323</v>
      </c>
      <c r="Y166" s="3">
        <f t="shared" si="17"/>
        <v>443485.4335019039</v>
      </c>
      <c r="Z166" s="3">
        <f t="shared" si="18"/>
        <v>340427.06471485319</v>
      </c>
      <c r="AA166" s="3">
        <f t="shared" si="19"/>
        <v>423953.76804547611</v>
      </c>
      <c r="AB166" s="3">
        <f t="shared" si="20"/>
        <v>323071.70869229367</v>
      </c>
      <c r="AD166" s="55">
        <f t="shared" si="21"/>
        <v>5.8086539292622657E-3</v>
      </c>
      <c r="AE166" s="55">
        <f t="shared" si="22"/>
        <v>6.3119312767436668E-3</v>
      </c>
      <c r="AF166" s="55">
        <f t="shared" si="23"/>
        <v>-1.3271050345126427E-2</v>
      </c>
      <c r="AG166" s="55">
        <f t="shared" si="24"/>
        <v>-2.5239706536301387E-3</v>
      </c>
      <c r="AH166" s="55">
        <f t="shared" si="25"/>
        <v>-1.9634197277768259E-3</v>
      </c>
      <c r="AI166" s="55">
        <f t="shared" si="26"/>
        <v>5.9821402875745427E-3</v>
      </c>
    </row>
    <row r="167" spans="1:35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27"/>
        <v>487992.897677131</v>
      </c>
      <c r="J167" s="47">
        <f t="shared" si="28"/>
        <v>392539.82649554161</v>
      </c>
      <c r="K167" s="47">
        <f t="shared" si="29"/>
        <v>453938.54665630584</v>
      </c>
      <c r="L167" s="47">
        <f t="shared" si="30"/>
        <v>352255.64545593743</v>
      </c>
      <c r="M167" s="47">
        <f t="shared" si="31"/>
        <v>435678.85564942972</v>
      </c>
      <c r="N167" s="47">
        <f t="shared" si="32"/>
        <v>332405.97890998429</v>
      </c>
      <c r="P167" s="54">
        <f t="shared" si="9"/>
        <v>3.7221598754030222E-2</v>
      </c>
      <c r="Q167" s="54">
        <f t="shared" si="10"/>
        <v>3.1865470094357994E-2</v>
      </c>
      <c r="R167" s="54">
        <f t="shared" si="11"/>
        <v>1.3438725693825022E-2</v>
      </c>
      <c r="S167" s="54">
        <f t="shared" si="12"/>
        <v>1.8028825985684147E-2</v>
      </c>
      <c r="T167" s="54">
        <f t="shared" si="13"/>
        <v>2.4071555917724762E-2</v>
      </c>
      <c r="U167" s="54">
        <f t="shared" si="14"/>
        <v>3.6577014746760277E-2</v>
      </c>
      <c r="W167" s="3">
        <f t="shared" si="15"/>
        <v>486568.27569861</v>
      </c>
      <c r="X167" s="3">
        <f t="shared" si="16"/>
        <v>391785.67589166405</v>
      </c>
      <c r="Y167" s="3">
        <f t="shared" si="17"/>
        <v>453832.52954436181</v>
      </c>
      <c r="Z167" s="3">
        <f t="shared" si="18"/>
        <v>349744.39537333412</v>
      </c>
      <c r="AA167" s="3">
        <f t="shared" si="19"/>
        <v>431253.91552528128</v>
      </c>
      <c r="AB167" s="3">
        <f t="shared" si="20"/>
        <v>331627.84184118191</v>
      </c>
      <c r="AD167" s="55">
        <f t="shared" si="21"/>
        <v>4.003228570744527E-2</v>
      </c>
      <c r="AE167" s="55">
        <f t="shared" si="22"/>
        <v>3.3725457772248668E-2</v>
      </c>
      <c r="AF167" s="55">
        <f t="shared" si="23"/>
        <v>1.3669136567341251E-2</v>
      </c>
      <c r="AG167" s="55">
        <f t="shared" si="24"/>
        <v>2.5029353084875743E-2</v>
      </c>
      <c r="AH167" s="55">
        <f t="shared" si="25"/>
        <v>3.3983501091378668E-2</v>
      </c>
      <c r="AI167" s="55">
        <f t="shared" si="26"/>
        <v>3.883231454678223E-2</v>
      </c>
    </row>
    <row r="168" spans="1:35" ht="13" thickBot="1" x14ac:dyDescent="0.3">
      <c r="A168" s="46">
        <v>43405</v>
      </c>
      <c r="I168" s="47">
        <f t="shared" si="27"/>
        <v>496813.61259041703</v>
      </c>
      <c r="J168" s="47">
        <f t="shared" si="28"/>
        <v>403064.50188708008</v>
      </c>
      <c r="K168" s="47">
        <f t="shared" si="29"/>
        <v>468161.21319573181</v>
      </c>
      <c r="L168" s="47">
        <f t="shared" si="30"/>
        <v>365764.04762369709</v>
      </c>
      <c r="M168" s="47">
        <f t="shared" si="31"/>
        <v>444226.35060607787</v>
      </c>
      <c r="N168" s="47">
        <f t="shared" si="32"/>
        <v>345593.37529558386</v>
      </c>
      <c r="P168" s="51">
        <f>AVERAGE(P146:P167)</f>
        <v>-2.9193498210778645E-3</v>
      </c>
      <c r="Q168" s="51">
        <f t="shared" ref="Q168:U168" si="33">AVERAGE(Q146:Q167)</f>
        <v>-1.9212078698112036E-3</v>
      </c>
      <c r="R168" s="51">
        <f t="shared" si="33"/>
        <v>-2.335494809263596E-4</v>
      </c>
      <c r="S168" s="51">
        <f t="shared" si="33"/>
        <v>-7.1290556020837869E-3</v>
      </c>
      <c r="T168" s="51">
        <f t="shared" si="33"/>
        <v>-1.0156426153737887E-2</v>
      </c>
      <c r="U168" s="51">
        <f t="shared" si="33"/>
        <v>-2.3409238045416381E-3</v>
      </c>
      <c r="W168" s="3">
        <f t="shared" si="15"/>
        <v>495363.23985939217</v>
      </c>
      <c r="X168" s="3">
        <f t="shared" si="16"/>
        <v>402290.13119401311</v>
      </c>
      <c r="Y168" s="3">
        <f t="shared" si="17"/>
        <v>468051.87438740011</v>
      </c>
      <c r="Z168" s="3">
        <f t="shared" si="18"/>
        <v>363156.49539094453</v>
      </c>
      <c r="AA168" s="3">
        <f t="shared" si="19"/>
        <v>439714.59848060278</v>
      </c>
      <c r="AB168" s="3">
        <f t="shared" si="20"/>
        <v>344784.36753666255</v>
      </c>
      <c r="AD168" s="52">
        <f>AVERAGE(AD146:AD167)</f>
        <v>8.5226033778364054E-6</v>
      </c>
      <c r="AE168" s="52">
        <f t="shared" ref="AE168:AI168" si="34">AVERAGE(AE146:AE167)</f>
        <v>3.6910396790120808E-6</v>
      </c>
      <c r="AF168" s="52">
        <f t="shared" si="34"/>
        <v>5.4545360040786237E-8</v>
      </c>
      <c r="AG168" s="52">
        <f t="shared" si="34"/>
        <v>5.082343377760462E-5</v>
      </c>
      <c r="AH168" s="52">
        <f t="shared" si="34"/>
        <v>1.0315299221632014E-4</v>
      </c>
      <c r="AI168" s="52">
        <f t="shared" si="34"/>
        <v>5.4799242586694368E-6</v>
      </c>
    </row>
    <row r="169" spans="1:35" ht="13" thickTop="1" x14ac:dyDescent="0.25">
      <c r="A169" s="46">
        <v>43435</v>
      </c>
      <c r="I169" s="47">
        <f t="shared" si="27"/>
        <v>554758.98857642442</v>
      </c>
      <c r="J169" s="47">
        <f t="shared" si="28"/>
        <v>458223.73456552101</v>
      </c>
      <c r="K169" s="47">
        <f t="shared" si="29"/>
        <v>529322.99639904138</v>
      </c>
      <c r="L169" s="47">
        <f t="shared" si="30"/>
        <v>419353.28526523098</v>
      </c>
      <c r="M169" s="47">
        <f t="shared" si="31"/>
        <v>502479.61284810037</v>
      </c>
      <c r="N169" s="47">
        <f t="shared" si="32"/>
        <v>397442.00196298998</v>
      </c>
      <c r="W169" s="3">
        <f t="shared" si="15"/>
        <v>553139.45302238245</v>
      </c>
      <c r="X169" s="3">
        <f t="shared" si="16"/>
        <v>457343.39152053947</v>
      </c>
      <c r="Y169" s="3">
        <f t="shared" si="17"/>
        <v>529199.37328798999</v>
      </c>
      <c r="Z169" s="3">
        <f t="shared" si="18"/>
        <v>416363.69237765862</v>
      </c>
      <c r="AA169" s="3">
        <f t="shared" si="19"/>
        <v>497376.21576644981</v>
      </c>
      <c r="AB169" s="3">
        <f t="shared" si="20"/>
        <v>396511.62051967013</v>
      </c>
    </row>
    <row r="170" spans="1:35" x14ac:dyDescent="0.25">
      <c r="A170" s="46">
        <v>43466</v>
      </c>
      <c r="I170" s="47">
        <f t="shared" si="27"/>
        <v>468834.01204404735</v>
      </c>
      <c r="J170" s="47">
        <f t="shared" si="28"/>
        <v>362459.73027510755</v>
      </c>
      <c r="K170" s="47">
        <f t="shared" si="29"/>
        <v>435153.02809193992</v>
      </c>
      <c r="L170" s="47">
        <f t="shared" si="30"/>
        <v>337933.90284158412</v>
      </c>
      <c r="M170" s="47">
        <f t="shared" si="31"/>
        <v>399548.39196337725</v>
      </c>
      <c r="N170" s="47">
        <f t="shared" si="32"/>
        <v>305625.25608290284</v>
      </c>
      <c r="P170" s="53"/>
      <c r="Q170" s="53"/>
      <c r="R170" s="53"/>
      <c r="S170" s="53"/>
      <c r="T170" s="53"/>
      <c r="U170" s="53"/>
      <c r="W170" s="3">
        <f t="shared" si="15"/>
        <v>467465.32155487133</v>
      </c>
      <c r="X170" s="3">
        <f t="shared" si="16"/>
        <v>361763.36978881335</v>
      </c>
      <c r="Y170" s="3">
        <f t="shared" si="17"/>
        <v>435051.39832810551</v>
      </c>
      <c r="Z170" s="3">
        <f t="shared" si="18"/>
        <v>335524.75325839728</v>
      </c>
      <c r="AA170" s="3">
        <f t="shared" si="19"/>
        <v>395490.40822555649</v>
      </c>
      <c r="AB170" s="3">
        <f t="shared" si="20"/>
        <v>304909.81064566923</v>
      </c>
    </row>
    <row r="171" spans="1:35" x14ac:dyDescent="0.25">
      <c r="A171" s="46">
        <v>43497</v>
      </c>
      <c r="I171" s="47">
        <f t="shared" si="27"/>
        <v>466776.10427238501</v>
      </c>
      <c r="J171" s="47">
        <f t="shared" si="28"/>
        <v>365003.32198620815</v>
      </c>
      <c r="K171" s="47">
        <f t="shared" si="29"/>
        <v>433267.07806907705</v>
      </c>
      <c r="L171" s="47">
        <f t="shared" si="30"/>
        <v>334031.71230661962</v>
      </c>
      <c r="M171" s="47">
        <f t="shared" si="31"/>
        <v>407985.52355967433</v>
      </c>
      <c r="N171" s="47">
        <f t="shared" si="32"/>
        <v>307675.7767040811</v>
      </c>
      <c r="P171" s="53"/>
      <c r="Q171" s="53"/>
      <c r="R171" s="53"/>
      <c r="S171" s="53"/>
      <c r="T171" s="53"/>
      <c r="U171" s="53"/>
      <c r="W171" s="3">
        <f t="shared" si="15"/>
        <v>465413.42153589398</v>
      </c>
      <c r="X171" s="3">
        <f t="shared" si="16"/>
        <v>364302.07473150099</v>
      </c>
      <c r="Y171" s="3">
        <f t="shared" si="17"/>
        <v>433165.88876789156</v>
      </c>
      <c r="Z171" s="3">
        <f t="shared" si="18"/>
        <v>331650.38165672647</v>
      </c>
      <c r="AA171" s="3">
        <f t="shared" si="19"/>
        <v>403841.84871784638</v>
      </c>
      <c r="AB171" s="3">
        <f t="shared" si="20"/>
        <v>306955.53115431371</v>
      </c>
    </row>
    <row r="172" spans="1:35" x14ac:dyDescent="0.25">
      <c r="A172" s="46">
        <v>43525</v>
      </c>
      <c r="I172" s="47">
        <f t="shared" si="27"/>
        <v>510448.82445217797</v>
      </c>
      <c r="J172" s="47">
        <f t="shared" si="28"/>
        <v>402466.4130182488</v>
      </c>
      <c r="K172" s="47">
        <f t="shared" si="29"/>
        <v>478171.07382463315</v>
      </c>
      <c r="L172" s="47">
        <f t="shared" si="30"/>
        <v>359679.35136552958</v>
      </c>
      <c r="M172" s="47">
        <f t="shared" si="31"/>
        <v>453212.54149127845</v>
      </c>
      <c r="N172" s="47">
        <f t="shared" si="32"/>
        <v>339905.79861084878</v>
      </c>
      <c r="W172" s="3">
        <f t="shared" si="15"/>
        <v>508958.64576784411</v>
      </c>
      <c r="X172" s="3">
        <f t="shared" si="16"/>
        <v>401693.19137822348</v>
      </c>
      <c r="Y172" s="3">
        <f t="shared" si="17"/>
        <v>478059.39721854741</v>
      </c>
      <c r="Z172" s="3">
        <f t="shared" si="18"/>
        <v>357115.17727072327</v>
      </c>
      <c r="AA172" s="3">
        <f t="shared" si="19"/>
        <v>448609.52178167441</v>
      </c>
      <c r="AB172" s="3">
        <f t="shared" si="20"/>
        <v>339110.10503557889</v>
      </c>
    </row>
    <row r="173" spans="1:35" x14ac:dyDescent="0.25">
      <c r="A173" s="46">
        <v>43556</v>
      </c>
      <c r="I173" s="47">
        <f t="shared" si="27"/>
        <v>501370.18524826528</v>
      </c>
      <c r="J173" s="47">
        <f t="shared" si="28"/>
        <v>396576.00247696351</v>
      </c>
      <c r="K173" s="47">
        <f t="shared" si="29"/>
        <v>468914.30440314295</v>
      </c>
      <c r="L173" s="47">
        <f t="shared" si="30"/>
        <v>353885.97967163171</v>
      </c>
      <c r="M173" s="47">
        <f t="shared" si="31"/>
        <v>444902.95181741245</v>
      </c>
      <c r="N173" s="47">
        <f t="shared" si="32"/>
        <v>335135.64129780297</v>
      </c>
      <c r="W173" s="3">
        <f t="shared" si="15"/>
        <v>499906.51028766698</v>
      </c>
      <c r="X173" s="3">
        <f t="shared" si="16"/>
        <v>395814.09754002647</v>
      </c>
      <c r="Y173" s="3">
        <f t="shared" si="17"/>
        <v>468804.78971075063</v>
      </c>
      <c r="Z173" s="3">
        <f t="shared" si="18"/>
        <v>351363.10684575478</v>
      </c>
      <c r="AA173" s="3">
        <f t="shared" si="19"/>
        <v>440384.32784169889</v>
      </c>
      <c r="AB173" s="3">
        <f t="shared" si="20"/>
        <v>334351.11429733859</v>
      </c>
    </row>
    <row r="174" spans="1:35" x14ac:dyDescent="0.25">
      <c r="A174" s="46">
        <v>43586</v>
      </c>
      <c r="I174" s="47">
        <f t="shared" si="27"/>
        <v>530531.29821282474</v>
      </c>
      <c r="J174" s="47">
        <f t="shared" si="28"/>
        <v>415091.98803658044</v>
      </c>
      <c r="K174" s="47">
        <f t="shared" si="29"/>
        <v>487735.59380788024</v>
      </c>
      <c r="L174" s="47">
        <f t="shared" si="30"/>
        <v>372982.20150205126</v>
      </c>
      <c r="M174" s="47">
        <f t="shared" si="31"/>
        <v>465085.74949997436</v>
      </c>
      <c r="N174" s="47">
        <f t="shared" si="32"/>
        <v>352278.3047545898</v>
      </c>
      <c r="W174" s="3">
        <f t="shared" si="15"/>
        <v>528982.49176231096</v>
      </c>
      <c r="X174" s="3">
        <f t="shared" si="16"/>
        <v>414294.51004246896</v>
      </c>
      <c r="Y174" s="3">
        <f t="shared" si="17"/>
        <v>487621.68341311708</v>
      </c>
      <c r="Z174" s="3">
        <f t="shared" si="18"/>
        <v>370323.19064895553</v>
      </c>
      <c r="AA174" s="3">
        <f t="shared" si="19"/>
        <v>460362.14043002203</v>
      </c>
      <c r="AB174" s="3">
        <f t="shared" si="20"/>
        <v>351453.64808516623</v>
      </c>
    </row>
    <row r="175" spans="1:35" x14ac:dyDescent="0.25">
      <c r="A175" s="46">
        <v>43617</v>
      </c>
      <c r="I175" s="47">
        <f t="shared" si="27"/>
        <v>510272.23428785847</v>
      </c>
      <c r="J175" s="47">
        <f t="shared" si="28"/>
        <v>403214.35211519868</v>
      </c>
      <c r="K175" s="47">
        <f t="shared" si="29"/>
        <v>474316.60509127053</v>
      </c>
      <c r="L175" s="47">
        <f t="shared" si="30"/>
        <v>360014.34669446718</v>
      </c>
      <c r="M175" s="47">
        <f t="shared" si="31"/>
        <v>453528.98559169064</v>
      </c>
      <c r="N175" s="47">
        <f t="shared" si="32"/>
        <v>342790.17845599115</v>
      </c>
      <c r="W175" s="3">
        <f t="shared" si="15"/>
        <v>508782.57113198919</v>
      </c>
      <c r="X175" s="3">
        <f t="shared" si="16"/>
        <v>402439.69352869416</v>
      </c>
      <c r="Y175" s="3">
        <f t="shared" si="17"/>
        <v>474205.82869435672</v>
      </c>
      <c r="Z175" s="3">
        <f t="shared" si="18"/>
        <v>357447.78439933446</v>
      </c>
      <c r="AA175" s="3">
        <f t="shared" si="19"/>
        <v>448922.75194094901</v>
      </c>
      <c r="AB175" s="3">
        <f t="shared" si="20"/>
        <v>341987.73276728042</v>
      </c>
    </row>
    <row r="176" spans="1:35" x14ac:dyDescent="0.25">
      <c r="A176" s="46">
        <v>43647</v>
      </c>
      <c r="I176" s="47">
        <f t="shared" si="27"/>
        <v>508048.21549337188</v>
      </c>
      <c r="J176" s="47">
        <f t="shared" si="28"/>
        <v>403634.12030491204</v>
      </c>
      <c r="K176" s="47">
        <f t="shared" si="29"/>
        <v>477384.67329666839</v>
      </c>
      <c r="L176" s="47">
        <f t="shared" si="30"/>
        <v>355646.70199688303</v>
      </c>
      <c r="M176" s="47">
        <f t="shared" si="31"/>
        <v>455173.83642207226</v>
      </c>
      <c r="N176" s="47">
        <f t="shared" si="32"/>
        <v>341955.00700427085</v>
      </c>
      <c r="W176" s="3">
        <f t="shared" si="15"/>
        <v>506565.04502637236</v>
      </c>
      <c r="X176" s="3">
        <f t="shared" si="16"/>
        <v>402858.65525645792</v>
      </c>
      <c r="Y176" s="3">
        <f t="shared" si="17"/>
        <v>477273.18035401776</v>
      </c>
      <c r="Z176" s="3">
        <f t="shared" si="18"/>
        <v>353111.27688364952</v>
      </c>
      <c r="AA176" s="3">
        <f t="shared" si="19"/>
        <v>450550.89696533792</v>
      </c>
      <c r="AB176" s="3">
        <f t="shared" si="20"/>
        <v>341154.51638829237</v>
      </c>
    </row>
    <row r="177" spans="1:28" x14ac:dyDescent="0.25">
      <c r="A177" s="46">
        <v>43678</v>
      </c>
      <c r="I177" s="47">
        <f t="shared" si="27"/>
        <v>519474.17693445249</v>
      </c>
      <c r="J177" s="47">
        <f t="shared" si="28"/>
        <v>409198.06270274578</v>
      </c>
      <c r="K177" s="47">
        <f t="shared" si="29"/>
        <v>486033.79433909868</v>
      </c>
      <c r="L177" s="47">
        <f t="shared" si="30"/>
        <v>365529.15936109971</v>
      </c>
      <c r="M177" s="47">
        <f t="shared" si="31"/>
        <v>463145.58850995119</v>
      </c>
      <c r="N177" s="47">
        <f t="shared" si="32"/>
        <v>347287.62765125633</v>
      </c>
      <c r="W177" s="3">
        <f t="shared" si="15"/>
        <v>517957.65008896432</v>
      </c>
      <c r="X177" s="3">
        <f t="shared" si="16"/>
        <v>408411.90816436976</v>
      </c>
      <c r="Y177" s="3">
        <f t="shared" si="17"/>
        <v>485920.28139871813</v>
      </c>
      <c r="Z177" s="3">
        <f t="shared" si="18"/>
        <v>362923.28165983147</v>
      </c>
      <c r="AA177" s="3">
        <f t="shared" si="19"/>
        <v>458441.68454182037</v>
      </c>
      <c r="AB177" s="3">
        <f t="shared" si="20"/>
        <v>346474.65377666469</v>
      </c>
    </row>
    <row r="178" spans="1:28" x14ac:dyDescent="0.25">
      <c r="A178" s="46">
        <v>43709</v>
      </c>
      <c r="I178" s="47">
        <f t="shared" si="27"/>
        <v>491715.97257828392</v>
      </c>
      <c r="J178" s="47">
        <f t="shared" si="28"/>
        <v>390979.90359499532</v>
      </c>
      <c r="K178" s="47">
        <f t="shared" si="29"/>
        <v>460896.95100952324</v>
      </c>
      <c r="L178" s="47">
        <f t="shared" si="30"/>
        <v>351172.65869167284</v>
      </c>
      <c r="M178" s="47">
        <f t="shared" si="31"/>
        <v>437530.24193148414</v>
      </c>
      <c r="N178" s="47">
        <f t="shared" si="32"/>
        <v>330877.04727417842</v>
      </c>
      <c r="W178" s="3">
        <f t="shared" si="15"/>
        <v>490280.48164171638</v>
      </c>
      <c r="X178" s="3">
        <f t="shared" si="16"/>
        <v>390228.74992727058</v>
      </c>
      <c r="Y178" s="3">
        <f t="shared" si="17"/>
        <v>460789.3087658544</v>
      </c>
      <c r="Z178" s="3">
        <f t="shared" si="18"/>
        <v>348669.1292819283</v>
      </c>
      <c r="AA178" s="3">
        <f t="shared" si="19"/>
        <v>433086.49833927996</v>
      </c>
      <c r="AB178" s="3">
        <f t="shared" si="20"/>
        <v>330102.48931783787</v>
      </c>
    </row>
    <row r="179" spans="1:28" x14ac:dyDescent="0.25">
      <c r="A179" s="46">
        <v>43739</v>
      </c>
      <c r="I179" s="47">
        <f t="shared" si="27"/>
        <v>499243.19246458437</v>
      </c>
      <c r="J179" s="47">
        <f t="shared" si="28"/>
        <v>401452.93554516957</v>
      </c>
      <c r="K179" s="47">
        <f t="shared" si="29"/>
        <v>473559.81483085611</v>
      </c>
      <c r="L179" s="47">
        <f t="shared" si="30"/>
        <v>360556.89005734248</v>
      </c>
      <c r="M179" s="47">
        <f t="shared" si="31"/>
        <v>444905.29357872444</v>
      </c>
      <c r="N179" s="47">
        <f t="shared" si="32"/>
        <v>339453.2566758077</v>
      </c>
      <c r="W179" s="3">
        <f t="shared" si="15"/>
        <v>497785.72693998856</v>
      </c>
      <c r="X179" s="3">
        <f t="shared" si="16"/>
        <v>400681.6610060414</v>
      </c>
      <c r="Y179" s="3">
        <f t="shared" si="17"/>
        <v>473449.2151819148</v>
      </c>
      <c r="Z179" s="3">
        <f t="shared" si="18"/>
        <v>357986.45994040929</v>
      </c>
      <c r="AA179" s="3">
        <f t="shared" si="19"/>
        <v>440386.64581908507</v>
      </c>
      <c r="AB179" s="3">
        <f t="shared" si="20"/>
        <v>338658.62246672611</v>
      </c>
    </row>
    <row r="180" spans="1:28" x14ac:dyDescent="0.25">
      <c r="A180" s="46">
        <v>43770</v>
      </c>
      <c r="I180" s="47">
        <f t="shared" si="27"/>
        <v>508063.9073778704</v>
      </c>
      <c r="J180" s="47">
        <f t="shared" si="28"/>
        <v>411977.61093670805</v>
      </c>
      <c r="K180" s="47">
        <f t="shared" si="29"/>
        <v>484330.88327870634</v>
      </c>
      <c r="L180" s="47">
        <f t="shared" si="30"/>
        <v>374065.2922251022</v>
      </c>
      <c r="M180" s="47">
        <f t="shared" si="31"/>
        <v>453452.78853537259</v>
      </c>
      <c r="N180" s="47">
        <f t="shared" si="32"/>
        <v>352640.65306140727</v>
      </c>
      <c r="W180" s="3">
        <f t="shared" si="15"/>
        <v>506580.69110077072</v>
      </c>
      <c r="X180" s="3">
        <f t="shared" si="16"/>
        <v>411186.11630839045</v>
      </c>
      <c r="Y180" s="3">
        <f t="shared" si="17"/>
        <v>484217.76805232</v>
      </c>
      <c r="Z180" s="3">
        <f t="shared" si="18"/>
        <v>371398.5599580197</v>
      </c>
      <c r="AA180" s="3">
        <f t="shared" si="19"/>
        <v>448847.32877440657</v>
      </c>
      <c r="AB180" s="3">
        <f t="shared" si="20"/>
        <v>351815.14816220669</v>
      </c>
    </row>
    <row r="181" spans="1:28" x14ac:dyDescent="0.25">
      <c r="A181" s="46">
        <v>43800</v>
      </c>
      <c r="I181" s="47">
        <f t="shared" si="27"/>
        <v>566009.2833638778</v>
      </c>
      <c r="J181" s="47">
        <f t="shared" si="28"/>
        <v>467136.84361514897</v>
      </c>
      <c r="K181" s="47">
        <f t="shared" si="29"/>
        <v>546937.92894953641</v>
      </c>
      <c r="L181" s="47">
        <f t="shared" si="30"/>
        <v>427654.52986663609</v>
      </c>
      <c r="M181" s="47">
        <f t="shared" si="31"/>
        <v>511706.05077739508</v>
      </c>
      <c r="N181" s="47">
        <f t="shared" si="32"/>
        <v>404489.27972881339</v>
      </c>
      <c r="W181" s="3">
        <f t="shared" si="15"/>
        <v>564356.90426376101</v>
      </c>
      <c r="X181" s="3">
        <f t="shared" si="16"/>
        <v>466239.37663491676</v>
      </c>
      <c r="Y181" s="3">
        <f t="shared" si="17"/>
        <v>546810.19188013126</v>
      </c>
      <c r="Z181" s="3">
        <f t="shared" si="18"/>
        <v>424605.75694473385</v>
      </c>
      <c r="AA181" s="3">
        <f t="shared" si="19"/>
        <v>506508.9460602536</v>
      </c>
      <c r="AB181" s="3">
        <f t="shared" si="20"/>
        <v>403542.40114521433</v>
      </c>
    </row>
    <row r="182" spans="1:28" x14ac:dyDescent="0.25">
      <c r="A182" s="46">
        <v>43831</v>
      </c>
      <c r="I182" s="47">
        <f t="shared" si="27"/>
        <v>480084.30683150073</v>
      </c>
      <c r="J182" s="47">
        <f t="shared" si="28"/>
        <v>371372.83932473551</v>
      </c>
      <c r="K182" s="47">
        <f t="shared" si="29"/>
        <v>447112.52660514857</v>
      </c>
      <c r="L182" s="47">
        <f t="shared" si="30"/>
        <v>346235.14744298923</v>
      </c>
      <c r="M182" s="47">
        <f t="shared" si="31"/>
        <v>408774.82989267202</v>
      </c>
      <c r="N182" s="47">
        <f t="shared" si="32"/>
        <v>312672.53384872625</v>
      </c>
      <c r="W182" s="3">
        <f t="shared" si="15"/>
        <v>478682.77279624989</v>
      </c>
      <c r="X182" s="3">
        <f t="shared" si="16"/>
        <v>370659.35490319069</v>
      </c>
      <c r="Y182" s="3">
        <f t="shared" si="17"/>
        <v>447008.10370664427</v>
      </c>
      <c r="Z182" s="3">
        <f t="shared" si="18"/>
        <v>343766.81782547251</v>
      </c>
      <c r="AA182" s="3">
        <f t="shared" si="19"/>
        <v>404623.13851936033</v>
      </c>
      <c r="AB182" s="3">
        <f t="shared" si="20"/>
        <v>311940.59127121343</v>
      </c>
    </row>
    <row r="183" spans="1:28" x14ac:dyDescent="0.25">
      <c r="A183" s="46">
        <v>43862</v>
      </c>
      <c r="I183" s="47">
        <f t="shared" si="27"/>
        <v>478026.39905983838</v>
      </c>
      <c r="J183" s="47">
        <f t="shared" si="28"/>
        <v>373916.43103583611</v>
      </c>
      <c r="K183" s="47">
        <f t="shared" si="29"/>
        <v>458166.57070377201</v>
      </c>
      <c r="L183" s="47">
        <f t="shared" si="30"/>
        <v>342332.95690802467</v>
      </c>
      <c r="M183" s="47">
        <f t="shared" si="31"/>
        <v>417211.96148896904</v>
      </c>
      <c r="N183" s="47">
        <f t="shared" si="32"/>
        <v>314723.05446990451</v>
      </c>
      <c r="W183" s="3">
        <f t="shared" si="15"/>
        <v>476630.87277727254</v>
      </c>
      <c r="X183" s="3">
        <f t="shared" si="16"/>
        <v>373198.05984587834</v>
      </c>
      <c r="Y183" s="3">
        <f t="shared" si="17"/>
        <v>458059.56613900635</v>
      </c>
      <c r="Z183" s="3">
        <f t="shared" si="18"/>
        <v>339892.44622380158</v>
      </c>
      <c r="AA183" s="3">
        <f t="shared" si="19"/>
        <v>412974.57901165017</v>
      </c>
      <c r="AB183" s="3">
        <f t="shared" si="20"/>
        <v>313986.31177985785</v>
      </c>
    </row>
    <row r="184" spans="1:28" x14ac:dyDescent="0.25">
      <c r="A184" s="46">
        <v>43891</v>
      </c>
      <c r="I184" s="47">
        <f t="shared" si="27"/>
        <v>521699.11923963134</v>
      </c>
      <c r="J184" s="47">
        <f t="shared" si="28"/>
        <v>411379.52206787677</v>
      </c>
      <c r="K184" s="47">
        <f t="shared" si="29"/>
        <v>498421.36782398896</v>
      </c>
      <c r="L184" s="47">
        <f t="shared" si="30"/>
        <v>367980.59596693463</v>
      </c>
      <c r="M184" s="47">
        <f t="shared" si="31"/>
        <v>462438.97942057316</v>
      </c>
      <c r="N184" s="47">
        <f t="shared" si="32"/>
        <v>346953.07637667219</v>
      </c>
      <c r="W184" s="3">
        <f t="shared" si="15"/>
        <v>520176.09700922266</v>
      </c>
      <c r="X184" s="3">
        <f t="shared" si="16"/>
        <v>410589.17649260076</v>
      </c>
      <c r="Y184" s="3">
        <f t="shared" si="17"/>
        <v>498304.96177225106</v>
      </c>
      <c r="Z184" s="3">
        <f t="shared" si="18"/>
        <v>365357.24183779844</v>
      </c>
      <c r="AA184" s="3">
        <f t="shared" si="19"/>
        <v>457742.2520754782</v>
      </c>
      <c r="AB184" s="3">
        <f t="shared" si="20"/>
        <v>346140.88566112309</v>
      </c>
    </row>
    <row r="185" spans="1:28" x14ac:dyDescent="0.25">
      <c r="A185" s="46">
        <v>43922</v>
      </c>
      <c r="I185" s="47">
        <f t="shared" si="27"/>
        <v>512620.48003571865</v>
      </c>
      <c r="J185" s="47">
        <f t="shared" si="28"/>
        <v>405489.11152659147</v>
      </c>
      <c r="K185" s="47">
        <f t="shared" si="29"/>
        <v>485288.1331246731</v>
      </c>
      <c r="L185" s="47">
        <f t="shared" si="30"/>
        <v>362187.22427303682</v>
      </c>
      <c r="M185" s="47">
        <f t="shared" si="31"/>
        <v>454129.38974670717</v>
      </c>
      <c r="N185" s="47">
        <f t="shared" si="32"/>
        <v>342182.91906362638</v>
      </c>
      <c r="W185" s="3">
        <f t="shared" si="15"/>
        <v>511123.96152904554</v>
      </c>
      <c r="X185" s="3">
        <f t="shared" si="16"/>
        <v>404710.08265440381</v>
      </c>
      <c r="Y185" s="3">
        <f t="shared" si="17"/>
        <v>485174.7943330821</v>
      </c>
      <c r="Z185" s="3">
        <f t="shared" si="18"/>
        <v>359605.17141282995</v>
      </c>
      <c r="AA185" s="3">
        <f t="shared" si="19"/>
        <v>449517.05813550268</v>
      </c>
      <c r="AB185" s="3">
        <f t="shared" si="20"/>
        <v>341381.89492288278</v>
      </c>
    </row>
    <row r="186" spans="1:28" x14ac:dyDescent="0.25">
      <c r="A186" s="46">
        <v>43952</v>
      </c>
      <c r="I186" s="47">
        <f t="shared" si="27"/>
        <v>541781.59300027811</v>
      </c>
      <c r="J186" s="47">
        <f t="shared" si="28"/>
        <v>424005.09708620841</v>
      </c>
      <c r="K186" s="47">
        <f t="shared" si="29"/>
        <v>505664.67954756896</v>
      </c>
      <c r="L186" s="47">
        <f t="shared" si="30"/>
        <v>381283.44610345637</v>
      </c>
      <c r="M186" s="47">
        <f t="shared" si="31"/>
        <v>474312.18742926908</v>
      </c>
      <c r="N186" s="47">
        <f t="shared" si="32"/>
        <v>359325.5825204131</v>
      </c>
      <c r="W186" s="3">
        <f t="shared" si="15"/>
        <v>540199.94300368952</v>
      </c>
      <c r="X186" s="3">
        <f t="shared" si="16"/>
        <v>423190.4951568463</v>
      </c>
      <c r="Y186" s="3">
        <f t="shared" si="17"/>
        <v>505546.58182413783</v>
      </c>
      <c r="Z186" s="3">
        <f t="shared" si="18"/>
        <v>378565.2552160307</v>
      </c>
      <c r="AA186" s="3">
        <f t="shared" si="19"/>
        <v>469494.87072382582</v>
      </c>
      <c r="AB186" s="3">
        <f t="shared" si="20"/>
        <v>358484.42871071026</v>
      </c>
    </row>
    <row r="187" spans="1:28" x14ac:dyDescent="0.25">
      <c r="A187" s="46">
        <v>43983</v>
      </c>
      <c r="I187" s="47">
        <f t="shared" si="27"/>
        <v>521522.52907531185</v>
      </c>
      <c r="J187" s="47">
        <f t="shared" si="28"/>
        <v>412127.46116482664</v>
      </c>
      <c r="K187" s="47">
        <f t="shared" si="29"/>
        <v>492085.11540894862</v>
      </c>
      <c r="L187" s="47">
        <f t="shared" si="30"/>
        <v>368315.59129587229</v>
      </c>
      <c r="M187" s="47">
        <f t="shared" si="31"/>
        <v>462755.42352098541</v>
      </c>
      <c r="N187" s="47">
        <f t="shared" si="32"/>
        <v>349837.45622181456</v>
      </c>
      <c r="W187" s="3">
        <f t="shared" si="15"/>
        <v>520000.02237336774</v>
      </c>
      <c r="X187" s="3">
        <f t="shared" si="16"/>
        <v>411335.67864307144</v>
      </c>
      <c r="Y187" s="3">
        <f t="shared" si="17"/>
        <v>491970.18918567325</v>
      </c>
      <c r="Z187" s="3">
        <f t="shared" si="18"/>
        <v>365689.84896640963</v>
      </c>
      <c r="AA187" s="3">
        <f t="shared" si="19"/>
        <v>458055.4822347528</v>
      </c>
      <c r="AB187" s="3">
        <f t="shared" si="20"/>
        <v>349018.51339282462</v>
      </c>
    </row>
    <row r="188" spans="1:28" x14ac:dyDescent="0.25">
      <c r="A188" s="46">
        <v>44013</v>
      </c>
      <c r="I188" s="47">
        <f t="shared" si="27"/>
        <v>519298.51028082531</v>
      </c>
      <c r="J188" s="47">
        <f t="shared" si="28"/>
        <v>412547.22935454</v>
      </c>
      <c r="K188" s="47">
        <f t="shared" si="29"/>
        <v>491016.43936769321</v>
      </c>
      <c r="L188" s="47">
        <f t="shared" si="30"/>
        <v>363947.94659828808</v>
      </c>
      <c r="M188" s="47">
        <f t="shared" si="31"/>
        <v>464400.27435136697</v>
      </c>
      <c r="N188" s="47">
        <f t="shared" si="32"/>
        <v>349002.28477009421</v>
      </c>
      <c r="W188" s="3">
        <f t="shared" si="15"/>
        <v>517782.49626775098</v>
      </c>
      <c r="X188" s="3">
        <f t="shared" si="16"/>
        <v>411754.64037083526</v>
      </c>
      <c r="Y188" s="3">
        <f t="shared" si="17"/>
        <v>490901.7627331526</v>
      </c>
      <c r="Z188" s="3">
        <f t="shared" si="18"/>
        <v>361353.34145072463</v>
      </c>
      <c r="AA188" s="3">
        <f t="shared" si="19"/>
        <v>459683.62725914171</v>
      </c>
      <c r="AB188" s="3">
        <f t="shared" si="20"/>
        <v>348185.29701383645</v>
      </c>
    </row>
    <row r="189" spans="1:28" x14ac:dyDescent="0.25">
      <c r="A189" s="46">
        <v>44044</v>
      </c>
      <c r="I189" s="47">
        <f t="shared" si="27"/>
        <v>530724.47172190587</v>
      </c>
      <c r="J189" s="47">
        <f t="shared" si="28"/>
        <v>418111.17175237375</v>
      </c>
      <c r="K189" s="47">
        <f t="shared" si="29"/>
        <v>503822.74461646867</v>
      </c>
      <c r="L189" s="47">
        <f t="shared" si="30"/>
        <v>373830.40396250476</v>
      </c>
      <c r="M189" s="47">
        <f t="shared" si="31"/>
        <v>472372.02643924596</v>
      </c>
      <c r="N189" s="47">
        <f t="shared" si="32"/>
        <v>354334.90541707975</v>
      </c>
      <c r="W189" s="3">
        <f t="shared" si="15"/>
        <v>529175.10133034282</v>
      </c>
      <c r="X189" s="3">
        <f t="shared" si="16"/>
        <v>417307.8932787471</v>
      </c>
      <c r="Y189" s="3">
        <f t="shared" si="17"/>
        <v>503705.07707598462</v>
      </c>
      <c r="Z189" s="3">
        <f t="shared" si="18"/>
        <v>371165.34622690664</v>
      </c>
      <c r="AA189" s="3">
        <f t="shared" si="19"/>
        <v>467574.41483562422</v>
      </c>
      <c r="AB189" s="3">
        <f t="shared" si="20"/>
        <v>353505.43440220889</v>
      </c>
    </row>
    <row r="190" spans="1:28" x14ac:dyDescent="0.25">
      <c r="A190" s="46">
        <v>44075</v>
      </c>
      <c r="I190" s="47">
        <f t="shared" si="27"/>
        <v>502966.26736573729</v>
      </c>
      <c r="J190" s="47">
        <f t="shared" si="28"/>
        <v>399893.01264462329</v>
      </c>
      <c r="K190" s="47">
        <f t="shared" si="29"/>
        <v>478219.05695442215</v>
      </c>
      <c r="L190" s="47">
        <f t="shared" si="30"/>
        <v>359473.90329307795</v>
      </c>
      <c r="M190" s="47">
        <f t="shared" si="31"/>
        <v>446756.67986077885</v>
      </c>
      <c r="N190" s="47">
        <f t="shared" si="32"/>
        <v>337924.32504000177</v>
      </c>
      <c r="W190" s="3">
        <f t="shared" si="15"/>
        <v>501497.93288309494</v>
      </c>
      <c r="X190" s="3">
        <f t="shared" si="16"/>
        <v>399124.73504164792</v>
      </c>
      <c r="Y190" s="3">
        <f t="shared" si="17"/>
        <v>478107.36914190138</v>
      </c>
      <c r="Z190" s="3">
        <f t="shared" si="18"/>
        <v>356911.19384900352</v>
      </c>
      <c r="AA190" s="3">
        <f t="shared" si="19"/>
        <v>442219.22863308375</v>
      </c>
      <c r="AB190" s="3">
        <f t="shared" si="20"/>
        <v>337133.26994338195</v>
      </c>
    </row>
    <row r="191" spans="1:28" x14ac:dyDescent="0.25">
      <c r="A191" s="46">
        <v>44105</v>
      </c>
      <c r="I191" s="47">
        <f t="shared" si="27"/>
        <v>510493.48725203774</v>
      </c>
      <c r="J191" s="47">
        <f t="shared" si="28"/>
        <v>410366.04459479754</v>
      </c>
      <c r="K191" s="47">
        <f t="shared" si="29"/>
        <v>488568.57012030785</v>
      </c>
      <c r="L191" s="47">
        <f t="shared" si="30"/>
        <v>368858.13465874759</v>
      </c>
      <c r="M191" s="47">
        <f t="shared" si="31"/>
        <v>454131.73150801921</v>
      </c>
      <c r="N191" s="47">
        <f t="shared" si="32"/>
        <v>346500.53444163111</v>
      </c>
      <c r="W191" s="3">
        <f t="shared" si="15"/>
        <v>509003.17818136711</v>
      </c>
      <c r="X191" s="3">
        <f t="shared" si="16"/>
        <v>409577.64612041874</v>
      </c>
      <c r="Y191" s="3">
        <f t="shared" si="17"/>
        <v>488454.46518435935</v>
      </c>
      <c r="Z191" s="3">
        <f t="shared" si="18"/>
        <v>366228.52450748446</v>
      </c>
      <c r="AA191" s="3">
        <f t="shared" si="19"/>
        <v>449519.37611288892</v>
      </c>
      <c r="AB191" s="3">
        <f t="shared" si="20"/>
        <v>345689.40309227031</v>
      </c>
    </row>
    <row r="192" spans="1:28" x14ac:dyDescent="0.25">
      <c r="A192" s="46">
        <v>44136</v>
      </c>
      <c r="I192" s="47">
        <f t="shared" si="27"/>
        <v>519314.20216532378</v>
      </c>
      <c r="J192" s="47">
        <f t="shared" si="28"/>
        <v>420890.71998633601</v>
      </c>
      <c r="K192" s="47">
        <f t="shared" si="29"/>
        <v>502791.23665973375</v>
      </c>
      <c r="L192" s="47">
        <f t="shared" si="30"/>
        <v>382366.5368265073</v>
      </c>
      <c r="M192" s="47">
        <f t="shared" si="31"/>
        <v>462679.22646466736</v>
      </c>
      <c r="N192" s="47">
        <f t="shared" si="32"/>
        <v>359687.93082723062</v>
      </c>
      <c r="W192" s="3">
        <f t="shared" si="15"/>
        <v>517798.14234214922</v>
      </c>
      <c r="X192" s="3">
        <f t="shared" si="16"/>
        <v>420082.10142276774</v>
      </c>
      <c r="Y192" s="3">
        <f t="shared" si="17"/>
        <v>502673.81002739753</v>
      </c>
      <c r="Z192" s="3">
        <f t="shared" si="18"/>
        <v>379640.62452509493</v>
      </c>
      <c r="AA192" s="3">
        <f t="shared" si="19"/>
        <v>457980.05906821042</v>
      </c>
      <c r="AB192" s="3">
        <f t="shared" si="20"/>
        <v>358845.92878775083</v>
      </c>
    </row>
    <row r="193" spans="1:28" x14ac:dyDescent="0.25">
      <c r="A193" s="46">
        <v>44166</v>
      </c>
      <c r="I193" s="47">
        <f t="shared" si="27"/>
        <v>577259.57815133117</v>
      </c>
      <c r="J193" s="47">
        <f t="shared" si="28"/>
        <v>476049.95266477694</v>
      </c>
      <c r="K193" s="47">
        <f t="shared" si="29"/>
        <v>563953.01986304345</v>
      </c>
      <c r="L193" s="47">
        <f t="shared" si="30"/>
        <v>435955.77446804114</v>
      </c>
      <c r="M193" s="47">
        <f t="shared" si="31"/>
        <v>520932.48870668985</v>
      </c>
      <c r="N193" s="47">
        <f t="shared" si="32"/>
        <v>411536.5574946368</v>
      </c>
      <c r="W193" s="3">
        <f t="shared" si="15"/>
        <v>575574.35550513957</v>
      </c>
      <c r="X193" s="3">
        <f t="shared" si="16"/>
        <v>475135.3617492941</v>
      </c>
      <c r="Y193" s="3">
        <f t="shared" si="17"/>
        <v>563821.30892798759</v>
      </c>
      <c r="Z193" s="3">
        <f t="shared" si="18"/>
        <v>432847.82151180896</v>
      </c>
      <c r="AA193" s="3">
        <f t="shared" si="19"/>
        <v>515641.67635405745</v>
      </c>
      <c r="AB193" s="3">
        <f t="shared" si="20"/>
        <v>410573.18177075847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J124" workbookViewId="0">
      <selection activeCell="V10" sqref="V10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2019-01-23T00:07:18Z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