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3040" windowHeight="9192"/>
  </bookViews>
  <sheets>
    <sheet name="Dashboard" sheetId="1" r:id="rId1"/>
    <sheet name="Analysis" sheetId="3" r:id="rId2"/>
    <sheet name="Documentation" sheetId="4" r:id="rId3"/>
  </sheets>
  <definedNames>
    <definedName name="Slicer_Date__Month">#N/A</definedName>
    <definedName name="Slicer_Date__Quarter">#N/A</definedName>
  </definedNames>
  <calcPr calcId="162913"/>
  <pivotCaches>
    <pivotCache cacheId="788" r:id="rId4"/>
    <pivotCache cacheId="896" r:id="rId5"/>
    <pivotCache cacheId="899" r:id="rId6"/>
    <pivotCache cacheId="902" r:id="rId7"/>
    <pivotCache cacheId="905" r:id="rId8"/>
    <pivotCache cacheId="908" r:id="rId9"/>
    <pivotCache cacheId="911" r:id="rId10"/>
    <pivotCache cacheId="914" r:id="rId11"/>
    <pivotCache cacheId="917" r:id="rId12"/>
    <pivotCache cacheId="920" r:id="rId13"/>
    <pivotCache cacheId="923" r:id="rId14"/>
    <pivotCache cacheId="926" r:id="rId15"/>
    <pivotCache cacheId="929" r:id="rId16"/>
  </pivotCaches>
  <extLst>
    <ext xmlns:x14="http://schemas.microsoft.com/office/spreadsheetml/2009/9/main" uri="{876F7934-8845-4945-9796-88D515C7AA90}">
      <x14:pivotCaches>
        <pivotCache cacheId="16"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e42fe11e-5919-42a4-aad9-69828617e9c3" name="Calendar" connection="Query - Calendar"/>
          <x15:modelTable id="Customer_73e4ce24-e6ee-40ea-99c5-7a792799a914" name="Customer" connection="Query - Customer"/>
          <x15:modelTable id="Product_6a4e7d09-07f0-4d36-8eb6-848d68e7b7dc" name="Product" connection="Query - Product"/>
          <x15:modelTable id="Sales_5e68fdf4-e297-422c-bcfa-6df514c70937" name="Sales" connection="Query - Sales"/>
          <x15:modelTable id="Territories_0695d243-43dc-4934-a794-18006877a35c" name="Territories" connection="Query - Territories"/>
          <x15:modelTable id="Budget  2_45a6d05c-e826-4a23-b4b2-a64cafdd7be5" name="Budget  2" connection="Query - Budget (2)"/>
        </x15:modelTables>
        <x15:modelRelationships>
          <x15:modelRelationship fromTable="Sales" fromColumn="CustomerKey" toTable="Customer" toColumn="CustomerKey"/>
          <x15:modelRelationship fromTable="Sales" fromColumn="ProductKey" toTable="Product" toColumn="ProductKey"/>
          <x15:modelRelationship fromTable="Sales" fromColumn="SalesTerritoryKey" toTable="Territories" toColumn="SalesTerritoryKey"/>
          <x15:modelRelationship fromTable="Sales" fromColumn="OrderDate" toTable="Calendar" toColumn="Date"/>
          <x15:modelRelationship fromTable="Budget  2" fromColumn="ProductKey" toTable="Product" toColumn="ProductKey"/>
          <x15:modelRelationship fromTable="Budget  2" fromColumn="Month"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T20" i="3" l="1"/>
  <c r="U20" i="3"/>
  <c r="V20" i="3"/>
  <c r="W20" i="3"/>
  <c r="T21" i="3"/>
  <c r="U21" i="3"/>
  <c r="V21" i="3"/>
  <c r="W21" i="3"/>
  <c r="T22" i="3"/>
  <c r="U22" i="3"/>
  <c r="V22" i="3"/>
  <c r="W22" i="3"/>
  <c r="T23" i="3"/>
  <c r="U23" i="3"/>
  <c r="V23" i="3"/>
  <c r="W23" i="3"/>
  <c r="T24" i="3"/>
  <c r="U24" i="3"/>
  <c r="V24" i="3"/>
  <c r="W24" i="3"/>
  <c r="T25" i="3"/>
  <c r="U25" i="3"/>
  <c r="V25" i="3"/>
  <c r="W25" i="3"/>
  <c r="T26" i="3"/>
  <c r="U26" i="3"/>
  <c r="V26" i="3"/>
  <c r="W26" i="3"/>
  <c r="T27" i="3"/>
  <c r="U27" i="3"/>
  <c r="V27" i="3"/>
  <c r="W27" i="3"/>
  <c r="T28" i="3"/>
  <c r="U28" i="3"/>
  <c r="V28" i="3"/>
  <c r="W28" i="3"/>
  <c r="T29" i="3"/>
  <c r="U29" i="3"/>
  <c r="V29" i="3"/>
  <c r="W29" i="3"/>
  <c r="T30" i="3"/>
  <c r="U30" i="3"/>
  <c r="V30" i="3"/>
  <c r="W30" i="3"/>
  <c r="U19" i="3"/>
  <c r="V19" i="3"/>
  <c r="W19" i="3"/>
  <c r="T19" i="3"/>
  <c r="L18" i="3"/>
  <c r="M18" i="3"/>
  <c r="L19" i="3"/>
  <c r="M19" i="3"/>
  <c r="L20" i="3"/>
  <c r="M20" i="3"/>
  <c r="L21" i="3"/>
  <c r="M21" i="3"/>
  <c r="L22" i="3"/>
  <c r="M22" i="3"/>
  <c r="L23" i="3"/>
  <c r="M23" i="3"/>
  <c r="L24" i="3"/>
  <c r="M24" i="3"/>
  <c r="L25" i="3"/>
  <c r="M25" i="3"/>
  <c r="L26" i="3"/>
  <c r="M26" i="3"/>
  <c r="M17" i="3"/>
  <c r="L17" i="3"/>
  <c r="I18" i="3"/>
  <c r="J18" i="3"/>
  <c r="I19" i="3"/>
  <c r="J19" i="3"/>
  <c r="I20" i="3"/>
  <c r="J20" i="3"/>
  <c r="I21" i="3"/>
  <c r="J21" i="3"/>
  <c r="I22" i="3"/>
  <c r="J22" i="3"/>
  <c r="I23" i="3"/>
  <c r="J23" i="3"/>
  <c r="I24" i="3"/>
  <c r="J24" i="3"/>
  <c r="I25" i="3"/>
  <c r="J25" i="3"/>
  <c r="I26" i="3"/>
  <c r="J26" i="3"/>
  <c r="J17" i="3"/>
  <c r="I17" i="3"/>
  <c r="AO16" i="3"/>
  <c r="AO12" i="3"/>
  <c r="AO8" i="3"/>
  <c r="AO4" i="3"/>
</calcChain>
</file>

<file path=xl/connections.xml><?xml version="1.0" encoding="utf-8"?>
<connections xmlns="http://schemas.openxmlformats.org/spreadsheetml/2006/main">
  <connection id="1" name="Query - Budget (2)" description="Connection to the 'Budget (2)' query in the workbook." type="100" refreshedVersion="6" minRefreshableVersion="5">
    <extLst>
      <ext xmlns:x15="http://schemas.microsoft.com/office/spreadsheetml/2010/11/main" uri="{DE250136-89BD-433C-8126-D09CA5730AF9}">
        <x15:connection id="0885b38f-6982-4850-9d1d-ac3729516af1"/>
      </ext>
    </extLst>
  </connection>
  <connection id="2" name="Query - Calendar" description="Connection to the 'Calendar' query in the workbook." type="100" refreshedVersion="6" minRefreshableVersion="5">
    <extLst>
      <ext xmlns:x15="http://schemas.microsoft.com/office/spreadsheetml/2010/11/main" uri="{DE250136-89BD-433C-8126-D09CA5730AF9}">
        <x15:connection id="dbf3c64d-38f6-4ed2-88a4-4f9913766d56"/>
      </ext>
    </extLst>
  </connection>
  <connection id="3" name="Query - Customer" description="Connection to the 'Customer' query in the workbook." type="100" refreshedVersion="6" minRefreshableVersion="5">
    <extLst>
      <ext xmlns:x15="http://schemas.microsoft.com/office/spreadsheetml/2010/11/main" uri="{DE250136-89BD-433C-8126-D09CA5730AF9}">
        <x15:connection id="6865da2c-e705-4206-a66b-62ea5a9a1bde"/>
      </ext>
    </extLst>
  </connection>
  <connection id="4" name="Query - Product" description="Connection to the 'Product' query in the workbook." type="100" refreshedVersion="6" minRefreshableVersion="5">
    <extLst>
      <ext xmlns:x15="http://schemas.microsoft.com/office/spreadsheetml/2010/11/main" uri="{DE250136-89BD-433C-8126-D09CA5730AF9}">
        <x15:connection id="4bce6811-26a2-4d8e-8fca-f2c4dc0d5933"/>
      </ext>
    </extLst>
  </connection>
  <connection id="5" name="Query - Sales" description="Connection to the 'Sales' query in the workbook." type="100" refreshedVersion="6" minRefreshableVersion="5">
    <extLst>
      <ext xmlns:x15="http://schemas.microsoft.com/office/spreadsheetml/2010/11/main" uri="{DE250136-89BD-433C-8126-D09CA5730AF9}">
        <x15:connection id="619cf765-be87-4761-a57b-4b7875f3a571"/>
      </ext>
    </extLst>
  </connection>
  <connection id="6" name="Query - Territories" description="Connection to the 'Territories' query in the workbook." type="100" refreshedVersion="6" minRefreshableVersion="5">
    <extLst>
      <ext xmlns:x15="http://schemas.microsoft.com/office/spreadsheetml/2010/11/main" uri="{DE250136-89BD-433C-8126-D09CA5730AF9}">
        <x15:connection id="0d58f6bd-7bae-4c03-b76d-23dc52ed746d"/>
      </ext>
    </extLst>
  </connection>
  <connection id="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<sst xmlns="http://schemas.openxmlformats.org/spreadsheetml/2006/main" count="144" uniqueCount="84">
  <si>
    <t>Category</t>
  </si>
  <si>
    <t>ProductName</t>
  </si>
  <si>
    <t>Accessories</t>
  </si>
  <si>
    <t>Bikes</t>
  </si>
  <si>
    <t>Road-150 Red, 62</t>
  </si>
  <si>
    <t>Clothing</t>
  </si>
  <si>
    <t>Budget</t>
  </si>
  <si>
    <t>Variance</t>
  </si>
  <si>
    <t>Row Labels</t>
  </si>
  <si>
    <t>Jan</t>
  </si>
  <si>
    <t>Feb</t>
  </si>
  <si>
    <t>Mar</t>
  </si>
  <si>
    <t>Apr</t>
  </si>
  <si>
    <t>May</t>
  </si>
  <si>
    <t>Jun</t>
  </si>
  <si>
    <t>Jul</t>
  </si>
  <si>
    <t>Aug</t>
  </si>
  <si>
    <t>Sep</t>
  </si>
  <si>
    <t>Oct</t>
  </si>
  <si>
    <t>Nov</t>
  </si>
  <si>
    <t>Dec</t>
  </si>
  <si>
    <t>2016</t>
  </si>
  <si>
    <t>Sales</t>
  </si>
  <si>
    <t>Variance%</t>
  </si>
  <si>
    <t>Mountain-200 Black, 38</t>
  </si>
  <si>
    <t>Mountain-200 Black, 42</t>
  </si>
  <si>
    <t>Mountain-200 Black, 46</t>
  </si>
  <si>
    <t>Mountain-200 Silver, 38</t>
  </si>
  <si>
    <t>Mountain-200 Silver, 42</t>
  </si>
  <si>
    <t>Mountain-200 Silver, 46</t>
  </si>
  <si>
    <t>Road-150 Red, 48</t>
  </si>
  <si>
    <t>Road-150 Red, 52</t>
  </si>
  <si>
    <t>Road-150 Red, 56</t>
  </si>
  <si>
    <t>Dominguez Randall</t>
  </si>
  <si>
    <t>Gill Brandi</t>
  </si>
  <si>
    <t>Gonzalez Adriana</t>
  </si>
  <si>
    <t>He Margaret</t>
  </si>
  <si>
    <t>Henderson Kaitlyn</t>
  </si>
  <si>
    <t>Hu Rosa</t>
  </si>
  <si>
    <t>Nara Nichole</t>
  </si>
  <si>
    <t>She Brad</t>
  </si>
  <si>
    <t>Turner Jordan</t>
  </si>
  <si>
    <t>Xu Willie</t>
  </si>
  <si>
    <t>FullName</t>
  </si>
  <si>
    <t>Date (Year)</t>
  </si>
  <si>
    <t>Date (Month)</t>
  </si>
  <si>
    <t>2016 Total</t>
  </si>
  <si>
    <t>Region</t>
  </si>
  <si>
    <t>Australia</t>
  </si>
  <si>
    <t>Canada</t>
  </si>
  <si>
    <t>Central</t>
  </si>
  <si>
    <t>France</t>
  </si>
  <si>
    <t>Germany</t>
  </si>
  <si>
    <t>Northeast</t>
  </si>
  <si>
    <t>Northwest</t>
  </si>
  <si>
    <t>Southeast</t>
  </si>
  <si>
    <t>Southwest</t>
  </si>
  <si>
    <t>United Kingdom</t>
  </si>
  <si>
    <t>Recommendation</t>
  </si>
  <si>
    <t>Budget Table should contain Region Coln. To help Decision Maker detect the variance &amp; ( %) for every Region</t>
  </si>
  <si>
    <t>Budget Table for year (2016) only</t>
  </si>
  <si>
    <t>Weekday</t>
  </si>
  <si>
    <t>Fri</t>
  </si>
  <si>
    <t>Mon</t>
  </si>
  <si>
    <t>Sat</t>
  </si>
  <si>
    <t>Sun</t>
  </si>
  <si>
    <t>Thu</t>
  </si>
  <si>
    <t>Tue</t>
  </si>
  <si>
    <t>Wed</t>
  </si>
  <si>
    <t xml:space="preserve">My Work </t>
  </si>
  <si>
    <t>1.Power Query</t>
  </si>
  <si>
    <t>1. Select Tables from Adventure Work Sheet &amp; Load to connection + Data Model.                                                   2. Load budget table to connection + Data Model</t>
  </si>
  <si>
    <t>Data Preprocecing For Budet Table</t>
  </si>
  <si>
    <t>1) Filter data from Null Values.                                            2)Used Unpivot Coln. For(Date colns)                                                    3) Rename 2 new colns. To Month &amp; BudgetAmount.                                   4) Change dataType for Month coln. To Date.                                               5) Close &amp; load</t>
  </si>
  <si>
    <t>Data Preprocecing For Customer Table</t>
  </si>
  <si>
    <t>Used Replace to replace (,) to space at FullName Coln.</t>
  </si>
  <si>
    <t>2. Power Pivot</t>
  </si>
  <si>
    <t>Creating Relationship btw Tables</t>
  </si>
  <si>
    <t>Measures-DAX</t>
  </si>
  <si>
    <t>Sales                                       Budget                                        Variance                               Variance%</t>
  </si>
  <si>
    <t>3. Creating Pivot Tables &amp; Charts</t>
  </si>
  <si>
    <t>4. Slicers &amp; Report Connections</t>
  </si>
  <si>
    <t>5. Design The Dynamic Dashboard</t>
  </si>
  <si>
    <t>Recommendation For Gaps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</si>
</sst>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
    <numFmt numFmtId="166" formatCode="&quot;$&quot;#,##0"/>
  </numFmts>
  <fonts count="7" x14ac:knownFonts="1">
    <font>
      <sz val="11"/>
      <color theme="1"/>
      <name val="Calibri"/>
      <family val="2"/>
      <scheme val="minor"/>
    </font>
    <font>
      <b/>
      <sz val="11"/>
      <color theme="0"/>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3"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3">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0" applyNumberFormat="1"/>
    <xf numFmtId="0" fontId="0" fillId="5" borderId="0" xfId="0" applyFill="1"/>
    <xf numFmtId="0" fontId="1" fillId="5" borderId="0" xfId="0" applyFont="1" applyFill="1"/>
    <xf numFmtId="10" fontId="1" fillId="5" borderId="0" xfId="0" applyNumberFormat="1" applyFont="1" applyFill="1"/>
    <xf numFmtId="166" fontId="1" fillId="5" borderId="0" xfId="0" applyNumberFormat="1" applyFont="1" applyFill="1"/>
    <xf numFmtId="0" fontId="3" fillId="3" borderId="0" xfId="0" applyFont="1" applyFill="1" applyAlignment="1">
      <alignment horizontal="center"/>
    </xf>
    <xf numFmtId="0" fontId="4" fillId="3" borderId="0" xfId="0" applyFont="1" applyFill="1" applyAlignment="1">
      <alignment horizontal="center"/>
    </xf>
    <xf numFmtId="0" fontId="2" fillId="4" borderId="0" xfId="0" applyFont="1" applyFill="1" applyAlignment="1">
      <alignment horizontal="center" vertical="center" wrapText="1"/>
    </xf>
    <xf numFmtId="0" fontId="0" fillId="4" borderId="0" xfId="0" applyFill="1" applyAlignment="1">
      <alignment horizontal="center" vertical="center" wrapText="1"/>
    </xf>
    <xf numFmtId="0" fontId="2" fillId="2" borderId="0" xfId="0" applyFont="1" applyFill="1" applyAlignment="1">
      <alignment horizontal="center" vertical="center" wrapText="1"/>
    </xf>
    <xf numFmtId="0" fontId="0" fillId="2" borderId="0" xfId="0" applyFill="1" applyAlignment="1">
      <alignment horizontal="center" vertical="center" wrapText="1"/>
    </xf>
    <xf numFmtId="0" fontId="6" fillId="6" borderId="0" xfId="0" applyFont="1" applyFill="1" applyAlignment="1">
      <alignment horizontal="center" vertical="center"/>
    </xf>
    <xf numFmtId="0" fontId="0" fillId="6" borderId="0" xfId="0" applyFill="1" applyAlignment="1">
      <alignment horizontal="center" vertical="center"/>
    </xf>
    <xf numFmtId="0" fontId="6" fillId="7" borderId="0" xfId="0" applyFont="1" applyFill="1" applyAlignment="1">
      <alignment horizontal="center"/>
    </xf>
    <xf numFmtId="0" fontId="2" fillId="0" borderId="0" xfId="0" applyFont="1" applyAlignment="1">
      <alignment horizontal="center" vertical="top" wrapText="1"/>
    </xf>
    <xf numFmtId="0" fontId="2" fillId="3" borderId="0" xfId="0" applyFont="1" applyFill="1" applyAlignment="1">
      <alignment horizontal="center" vertical="center"/>
    </xf>
    <xf numFmtId="0" fontId="5" fillId="3" borderId="0" xfId="0" applyFont="1" applyFill="1" applyAlignment="1">
      <alignment horizontal="center" vertical="center"/>
    </xf>
    <xf numFmtId="0" fontId="0" fillId="3" borderId="0" xfId="0" applyFont="1" applyFill="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9" borderId="0" xfId="0" applyFill="1" applyAlignment="1">
      <alignment horizontal="center"/>
    </xf>
    <xf numFmtId="0" fontId="6" fillId="9" borderId="0" xfId="0" applyFont="1" applyFill="1" applyAlignment="1">
      <alignment horizontal="center"/>
    </xf>
    <xf numFmtId="0" fontId="6" fillId="0" borderId="0" xfId="0" applyFont="1" applyAlignment="1">
      <alignment horizontal="center" vertical="center" wrapText="1"/>
    </xf>
    <xf numFmtId="0" fontId="5" fillId="0" borderId="0" xfId="0" applyFont="1" applyAlignment="1">
      <alignment horizontal="center" vertical="center" wrapText="1"/>
    </xf>
    <xf numFmtId="0" fontId="6" fillId="8" borderId="0" xfId="0" applyFont="1" applyFill="1" applyAlignment="1">
      <alignment horizontal="center" vertical="center" wrapText="1"/>
    </xf>
    <xf numFmtId="0" fontId="0" fillId="8" borderId="0" xfId="0" applyFill="1" applyAlignment="1">
      <alignment horizontal="center" vertical="center" wrapText="1"/>
    </xf>
    <xf numFmtId="0" fontId="6" fillId="10" borderId="0" xfId="0" applyFont="1" applyFill="1" applyAlignment="1">
      <alignment horizontal="center" vertical="center" wrapText="1"/>
    </xf>
    <xf numFmtId="0" fontId="0" fillId="10" borderId="0" xfId="0" applyFill="1" applyAlignment="1">
      <alignment horizontal="center" vertical="center" wrapText="1"/>
    </xf>
    <xf numFmtId="0" fontId="6" fillId="7" borderId="0" xfId="0" applyFont="1" applyFill="1" applyAlignment="1">
      <alignment horizontal="center" vertical="center" wrapText="1"/>
    </xf>
    <xf numFmtId="0" fontId="0" fillId="7" borderId="0" xfId="0" applyFill="1" applyAlignment="1">
      <alignment horizontal="center" vertical="center" wrapText="1"/>
    </xf>
    <xf numFmtId="0" fontId="6" fillId="3" borderId="0" xfId="0" applyFont="1" applyFill="1" applyAlignment="1">
      <alignment horizontal="center" wrapText="1"/>
    </xf>
    <xf numFmtId="0" fontId="0" fillId="3" borderId="0" xfId="0" applyFill="1" applyAlignment="1">
      <alignment horizontal="center" wrapText="1"/>
    </xf>
    <xf numFmtId="0" fontId="3" fillId="11" borderId="0" xfId="0" applyFont="1" applyFill="1" applyAlignment="1">
      <alignment horizontal="center" vertical="center" wrapText="1"/>
    </xf>
    <xf numFmtId="0" fontId="0" fillId="11" borderId="0" xfId="0" applyFill="1" applyAlignment="1">
      <alignment horizontal="center" vertical="center" wrapText="1"/>
    </xf>
    <xf numFmtId="0" fontId="2" fillId="8" borderId="0" xfId="0" applyFont="1" applyFill="1" applyAlignment="1">
      <alignment horizontal="center" vertical="center" wrapText="1"/>
    </xf>
    <xf numFmtId="0" fontId="0" fillId="6" borderId="0" xfId="0" applyFill="1"/>
  </cellXfs>
  <cellStyles count="1">
    <cellStyle name="Normal" xfId="0" builtinId="0"/>
  </cellStyles>
  <dxfs count="4">
    <dxf>
      <numFmt numFmtId="166" formatCode="&quot;$&quot;#,##0"/>
    </dxf>
    <dxf>
      <numFmt numFmtId="166" formatCode="&quot;$&quot;#,##0"/>
    </dxf>
    <dxf>
      <numFmt numFmtId="165" formatCode="\$#,##0;\(\$#,##0\);\$#,##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1.xml"/><Relationship Id="rId21" Type="http://schemas.openxmlformats.org/officeDocument/2006/relationships/connections" Target="connections.xml"/><Relationship Id="rId42" Type="http://schemas.openxmlformats.org/officeDocument/2006/relationships/customXml" Target="../customXml/item17.xml"/><Relationship Id="rId47" Type="http://schemas.openxmlformats.org/officeDocument/2006/relationships/customXml" Target="../customXml/item22.xml"/><Relationship Id="rId63" Type="http://schemas.openxmlformats.org/officeDocument/2006/relationships/customXml" Target="../customXml/item38.xml"/><Relationship Id="rId68" Type="http://schemas.openxmlformats.org/officeDocument/2006/relationships/customXml" Target="../customXml/item43.xml"/><Relationship Id="rId16" Type="http://schemas.openxmlformats.org/officeDocument/2006/relationships/pivotCacheDefinition" Target="pivotCache/pivotCacheDefinition1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66" Type="http://schemas.openxmlformats.org/officeDocument/2006/relationships/customXml" Target="../customXml/item41.xml"/><Relationship Id="rId74" Type="http://schemas.openxmlformats.org/officeDocument/2006/relationships/customXml" Target="../customXml/item49.xml"/><Relationship Id="rId5" Type="http://schemas.openxmlformats.org/officeDocument/2006/relationships/pivotCacheDefinition" Target="pivotCache/pivotCacheDefinition2.xml"/><Relationship Id="rId61" Type="http://schemas.openxmlformats.org/officeDocument/2006/relationships/customXml" Target="../customXml/item36.xml"/><Relationship Id="rId19" Type="http://schemas.microsoft.com/office/2007/relationships/slicerCache" Target="slicerCaches/slicerCache2.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64" Type="http://schemas.openxmlformats.org/officeDocument/2006/relationships/customXml" Target="../customXml/item39.xml"/><Relationship Id="rId69" Type="http://schemas.openxmlformats.org/officeDocument/2006/relationships/customXml" Target="../customXml/item44.xml"/><Relationship Id="rId77" Type="http://schemas.openxmlformats.org/officeDocument/2006/relationships/customXml" Target="../customXml/item52.xml"/><Relationship Id="rId8" Type="http://schemas.openxmlformats.org/officeDocument/2006/relationships/pivotCacheDefinition" Target="pivotCache/pivotCacheDefinition5.xml"/><Relationship Id="rId51" Type="http://schemas.openxmlformats.org/officeDocument/2006/relationships/customXml" Target="../customXml/item26.xml"/><Relationship Id="rId72" Type="http://schemas.openxmlformats.org/officeDocument/2006/relationships/customXml" Target="../customXml/item4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70" Type="http://schemas.openxmlformats.org/officeDocument/2006/relationships/customXml" Target="../customXml/item45.xml"/><Relationship Id="rId75"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7.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73" Type="http://schemas.openxmlformats.org/officeDocument/2006/relationships/customXml" Target="../customXml/item48.xml"/><Relationship Id="rId78" Type="http://schemas.openxmlformats.org/officeDocument/2006/relationships/customXml" Target="../customXml/item5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9" Type="http://schemas.openxmlformats.org/officeDocument/2006/relationships/customXml" Target="../customXml/item14.xml"/><Relationship Id="rId34" Type="http://schemas.openxmlformats.org/officeDocument/2006/relationships/customXml" Target="../customXml/item9.xml"/><Relationship Id="rId50" Type="http://schemas.openxmlformats.org/officeDocument/2006/relationships/customXml" Target="../customXml/item25.xml"/><Relationship Id="rId55" Type="http://schemas.openxmlformats.org/officeDocument/2006/relationships/customXml" Target="../customXml/item30.xml"/><Relationship Id="rId76" Type="http://schemas.openxmlformats.org/officeDocument/2006/relationships/customXml" Target="../customXml/item51.xml"/><Relationship Id="rId7" Type="http://schemas.openxmlformats.org/officeDocument/2006/relationships/pivotCacheDefinition" Target="pivotCache/pivotCacheDefinition4.xml"/><Relationship Id="rId71" Type="http://schemas.openxmlformats.org/officeDocument/2006/relationships/customXml" Target="../customXml/item46.xml"/><Relationship Id="rId2" Type="http://schemas.openxmlformats.org/officeDocument/2006/relationships/worksheet" Target="worksheets/sheet2.xml"/><Relationship Id="rId2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[Medany_Task.xlsx]Analysis!S_B_V</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Variance By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Analysis!$A$4:$A$16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2016</c:v>
                  </c:pt>
                </c:lvl>
              </c:multiLvlStrCache>
            </c:multiLvlStrRef>
          </c:cat>
          <c:val>
            <c:numRef>
              <c:f>Analysis!$B$4:$B$16</c:f>
              <c:numCache>
                <c:formatCode>\$#,##0;\(\$#,##0\);\$#,##0</c:formatCode>
                <c:ptCount val="12"/>
                <c:pt idx="0">
                  <c:v>15549.839999993914</c:v>
                </c:pt>
                <c:pt idx="1">
                  <c:v>-10936.490000011167</c:v>
                </c:pt>
                <c:pt idx="2">
                  <c:v>10463.129999985802</c:v>
                </c:pt>
                <c:pt idx="3">
                  <c:v>-51271.42000001343</c:v>
                </c:pt>
                <c:pt idx="4">
                  <c:v>-29369.890000013169</c:v>
                </c:pt>
                <c:pt idx="5">
                  <c:v>18357.769999998389</c:v>
                </c:pt>
                <c:pt idx="6">
                  <c:v>-14672.050000011455</c:v>
                </c:pt>
                <c:pt idx="7">
                  <c:v>-115084.17000000784</c:v>
                </c:pt>
                <c:pt idx="8">
                  <c:v>-26772.820000006352</c:v>
                </c:pt>
                <c:pt idx="9">
                  <c:v>-66066.470000002999</c:v>
                </c:pt>
                <c:pt idx="10">
                  <c:v>-97118.490000004647</c:v>
                </c:pt>
                <c:pt idx="11">
                  <c:v>-29034.890000005718</c:v>
                </c:pt>
              </c:numCache>
            </c:numRef>
          </c:val>
          <c:extLst>
            <c:ext xmlns:c16="http://schemas.microsoft.com/office/drawing/2014/chart" uri="{C3380CC4-5D6E-409C-BE32-E72D297353CC}">
              <c16:uniqueId val="{00000002-A9C6-4743-BD30-03BFB15FD406}"/>
            </c:ext>
          </c:extLst>
        </c:ser>
        <c:dLbls>
          <c:showLegendKey val="0"/>
          <c:showVal val="0"/>
          <c:showCatName val="0"/>
          <c:showSerName val="0"/>
          <c:showPercent val="0"/>
          <c:showBubbleSize val="0"/>
        </c:dLbls>
        <c:gapWidth val="50"/>
        <c:overlap val="-27"/>
        <c:axId val="932915103"/>
        <c:axId val="932917599"/>
      </c:barChart>
      <c:catAx>
        <c:axId val="932915103"/>
        <c:scaling>
          <c:orientation val="minMax"/>
        </c:scaling>
        <c:delete val="0"/>
        <c:axPos val="b"/>
        <c:numFmt formatCode="General" sourceLinked="1"/>
        <c:majorTickMark val="none"/>
        <c:minorTickMark val="none"/>
        <c:tickLblPos val="nextTo"/>
        <c:spPr>
          <a:noFill/>
          <a:ln w="12700" cap="flat" cmpd="sng" algn="ctr">
            <a:noFill/>
            <a:round/>
          </a:ln>
          <a:effectLst/>
        </c:spPr>
        <c:txPr>
          <a:bodyPr rot="-5400000" spcFirstLastPara="1" vertOverflow="ellipsis"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932917599"/>
        <c:crosses val="autoZero"/>
        <c:auto val="1"/>
        <c:lblAlgn val="ctr"/>
        <c:lblOffset val="100"/>
        <c:noMultiLvlLbl val="0"/>
      </c:catAx>
      <c:valAx>
        <c:axId val="9329175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9151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[Medany_Task.xlsx]Analysis!S_%</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WeekDaySales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Analysis!$F$3</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Analysis!$D$4:$E$11</c:f>
              <c:multiLvlStrCache>
                <c:ptCount val="7"/>
                <c:lvl>
                  <c:pt idx="0">
                    <c:v>Fri</c:v>
                  </c:pt>
                  <c:pt idx="1">
                    <c:v>Mon</c:v>
                  </c:pt>
                  <c:pt idx="2">
                    <c:v>Sat</c:v>
                  </c:pt>
                  <c:pt idx="3">
                    <c:v>Sun</c:v>
                  </c:pt>
                  <c:pt idx="4">
                    <c:v>Thu</c:v>
                  </c:pt>
                  <c:pt idx="5">
                    <c:v>Tue</c:v>
                  </c:pt>
                  <c:pt idx="6">
                    <c:v>Wed</c:v>
                  </c:pt>
                </c:lvl>
                <c:lvl>
                  <c:pt idx="0">
                    <c:v>2016</c:v>
                  </c:pt>
                </c:lvl>
              </c:multiLvlStrCache>
            </c:multiLvlStrRef>
          </c:cat>
          <c:val>
            <c:numRef>
              <c:f>Analysis!$F$4:$F$11</c:f>
              <c:numCache>
                <c:formatCode>"$"#,##0</c:formatCode>
                <c:ptCount val="7"/>
                <c:pt idx="0">
                  <c:v>2251408.1700000097</c:v>
                </c:pt>
                <c:pt idx="1">
                  <c:v>2416692.6800000346</c:v>
                </c:pt>
                <c:pt idx="2">
                  <c:v>2358558.9000000306</c:v>
                </c:pt>
                <c:pt idx="3">
                  <c:v>2425497.3600001209</c:v>
                </c:pt>
                <c:pt idx="4">
                  <c:v>2276650.120000009</c:v>
                </c:pt>
                <c:pt idx="5">
                  <c:v>2344506.3899999871</c:v>
                </c:pt>
                <c:pt idx="6">
                  <c:v>2400304.4299999997</c:v>
                </c:pt>
              </c:numCache>
            </c:numRef>
          </c:val>
          <c:extLst>
            <c:ext xmlns:c16="http://schemas.microsoft.com/office/drawing/2014/chart" uri="{C3380CC4-5D6E-409C-BE32-E72D297353CC}">
              <c16:uniqueId val="{00000004-9E04-4672-9DE6-AA9683984A30}"/>
            </c:ext>
          </c:extLst>
        </c:ser>
        <c:ser>
          <c:idx val="1"/>
          <c:order val="1"/>
          <c:tx>
            <c:strRef>
              <c:f>Analysis!$G$3</c:f>
              <c:strCache>
                <c:ptCount val="1"/>
                <c:pt idx="0">
                  <c:v>Variance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Analysis!$D$4:$E$11</c:f>
              <c:multiLvlStrCache>
                <c:ptCount val="7"/>
                <c:lvl>
                  <c:pt idx="0">
                    <c:v>Fri</c:v>
                  </c:pt>
                  <c:pt idx="1">
                    <c:v>Mon</c:v>
                  </c:pt>
                  <c:pt idx="2">
                    <c:v>Sat</c:v>
                  </c:pt>
                  <c:pt idx="3">
                    <c:v>Sun</c:v>
                  </c:pt>
                  <c:pt idx="4">
                    <c:v>Thu</c:v>
                  </c:pt>
                  <c:pt idx="5">
                    <c:v>Tue</c:v>
                  </c:pt>
                  <c:pt idx="6">
                    <c:v>Wed</c:v>
                  </c:pt>
                </c:lvl>
                <c:lvl>
                  <c:pt idx="0">
                    <c:v>2016</c:v>
                  </c:pt>
                </c:lvl>
              </c:multiLvlStrCache>
            </c:multiLvlStrRef>
          </c:cat>
          <c:val>
            <c:numRef>
              <c:f>Analysis!$G$4:$G$11</c:f>
              <c:numCache>
                <c:formatCode>\$#,##0;\(\$#,##0\);\$#,##0</c:formatCode>
                <c:ptCount val="7"/>
                <c:pt idx="0">
                  <c:v>-1106348.8299999903</c:v>
                </c:pt>
                <c:pt idx="1">
                  <c:v>-19221.319999965373</c:v>
                </c:pt>
                <c:pt idx="2">
                  <c:v>683741.90000003064</c:v>
                </c:pt>
                <c:pt idx="3">
                  <c:v>1199146.3600001209</c:v>
                </c:pt>
                <c:pt idx="4">
                  <c:v>-1209423.879999991</c:v>
                </c:pt>
                <c:pt idx="5">
                  <c:v>-630724.61000001291</c:v>
                </c:pt>
                <c:pt idx="6">
                  <c:v>686874.4299999997</c:v>
                </c:pt>
              </c:numCache>
            </c:numRef>
          </c:val>
          <c:extLst>
            <c:ext xmlns:c16="http://schemas.microsoft.com/office/drawing/2014/chart" uri="{C3380CC4-5D6E-409C-BE32-E72D297353CC}">
              <c16:uniqueId val="{00000005-9E04-4672-9DE6-AA9683984A30}"/>
            </c:ext>
          </c:extLst>
        </c:ser>
        <c:dLbls>
          <c:showLegendKey val="0"/>
          <c:showVal val="0"/>
          <c:showCatName val="0"/>
          <c:showSerName val="0"/>
          <c:showPercent val="0"/>
          <c:showBubbleSize val="0"/>
        </c:dLbls>
        <c:gapWidth val="150"/>
        <c:axId val="504768847"/>
        <c:axId val="504763439"/>
      </c:barChart>
      <c:catAx>
        <c:axId val="5047688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04763439"/>
        <c:crosses val="autoZero"/>
        <c:auto val="1"/>
        <c:lblAlgn val="ctr"/>
        <c:lblOffset val="100"/>
        <c:noMultiLvlLbl val="0"/>
      </c:catAx>
      <c:valAx>
        <c:axId val="504763439"/>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4768847"/>
        <c:crosses val="autoZero"/>
        <c:crossBetween val="between"/>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[Medany_Task.xlsx]Analysis!B_S</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Budget Vs</a:t>
            </a:r>
            <a:r>
              <a:rPr lang="en-US" baseline="0"/>
              <a:t>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921203639694932"/>
          <c:y val="0.20718029350104822"/>
          <c:w val="0.75765763487272875"/>
          <c:h val="0.55701480711137519"/>
        </c:manualLayout>
      </c:layout>
      <c:lineChart>
        <c:grouping val="standard"/>
        <c:varyColors val="0"/>
        <c:ser>
          <c:idx val="0"/>
          <c:order val="0"/>
          <c:tx>
            <c:strRef>
              <c:f>Analysis!$AA$3</c:f>
              <c:strCache>
                <c:ptCount val="1"/>
                <c:pt idx="0">
                  <c:v>Budget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Analysis!$Y$4:$Z$16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2016</c:v>
                  </c:pt>
                </c:lvl>
              </c:multiLvlStrCache>
            </c:multiLvlStrRef>
          </c:cat>
          <c:val>
            <c:numRef>
              <c:f>Analysis!$AA$4:$AA$16</c:f>
              <c:numCache>
                <c:formatCode>"$"#,##0</c:formatCode>
                <c:ptCount val="12"/>
                <c:pt idx="0">
                  <c:v>871119</c:v>
                </c:pt>
                <c:pt idx="1">
                  <c:v>858350</c:v>
                </c:pt>
                <c:pt idx="2">
                  <c:v>999795</c:v>
                </c:pt>
                <c:pt idx="3">
                  <c:v>1131721</c:v>
                </c:pt>
                <c:pt idx="4">
                  <c:v>1226351</c:v>
                </c:pt>
                <c:pt idx="5">
                  <c:v>1713430</c:v>
                </c:pt>
                <c:pt idx="6">
                  <c:v>1354917</c:v>
                </c:pt>
                <c:pt idx="7">
                  <c:v>1577564</c:v>
                </c:pt>
                <c:pt idx="8">
                  <c:v>1507678</c:v>
                </c:pt>
                <c:pt idx="9">
                  <c:v>1674817</c:v>
                </c:pt>
                <c:pt idx="10">
                  <c:v>1975436</c:v>
                </c:pt>
                <c:pt idx="11">
                  <c:v>1978396</c:v>
                </c:pt>
              </c:numCache>
            </c:numRef>
          </c:val>
          <c:smooth val="0"/>
          <c:extLst>
            <c:ext xmlns:c16="http://schemas.microsoft.com/office/drawing/2014/chart" uri="{C3380CC4-5D6E-409C-BE32-E72D297353CC}">
              <c16:uniqueId val="{00000000-60D1-452E-960C-03AEE58B78DE}"/>
            </c:ext>
          </c:extLst>
        </c:ser>
        <c:ser>
          <c:idx val="1"/>
          <c:order val="1"/>
          <c:tx>
            <c:strRef>
              <c:f>Analysis!$AB$3</c:f>
              <c:strCache>
                <c:ptCount val="1"/>
                <c:pt idx="0">
                  <c:v>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Analysis!$Y$4:$Z$16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2016</c:v>
                  </c:pt>
                </c:lvl>
              </c:multiLvlStrCache>
            </c:multiLvlStrRef>
          </c:cat>
          <c:val>
            <c:numRef>
              <c:f>Analysis!$AB$4:$AB$16</c:f>
              <c:numCache>
                <c:formatCode>"$"#,##0</c:formatCode>
                <c:ptCount val="12"/>
                <c:pt idx="0">
                  <c:v>886668.83999999391</c:v>
                </c:pt>
                <c:pt idx="1">
                  <c:v>847413.50999998883</c:v>
                </c:pt>
                <c:pt idx="2">
                  <c:v>1010258.1299999858</c:v>
                </c:pt>
                <c:pt idx="3">
                  <c:v>1080449.5799999866</c:v>
                </c:pt>
                <c:pt idx="4">
                  <c:v>1196981.1099999868</c:v>
                </c:pt>
                <c:pt idx="5">
                  <c:v>1731787.7699999984</c:v>
                </c:pt>
                <c:pt idx="6">
                  <c:v>1340244.9499999885</c:v>
                </c:pt>
                <c:pt idx="7">
                  <c:v>1462479.8299999922</c:v>
                </c:pt>
                <c:pt idx="8">
                  <c:v>1480905.1799999936</c:v>
                </c:pt>
                <c:pt idx="9">
                  <c:v>1608750.529999997</c:v>
                </c:pt>
                <c:pt idx="10">
                  <c:v>1878317.5099999954</c:v>
                </c:pt>
                <c:pt idx="11">
                  <c:v>1949361.1099999943</c:v>
                </c:pt>
              </c:numCache>
            </c:numRef>
          </c:val>
          <c:smooth val="0"/>
          <c:extLst>
            <c:ext xmlns:c16="http://schemas.microsoft.com/office/drawing/2014/chart" uri="{C3380CC4-5D6E-409C-BE32-E72D297353CC}">
              <c16:uniqueId val="{00000001-60D1-452E-960C-03AEE58B78DE}"/>
            </c:ext>
          </c:extLst>
        </c:ser>
        <c:dLbls>
          <c:showLegendKey val="0"/>
          <c:showVal val="0"/>
          <c:showCatName val="0"/>
          <c:showSerName val="0"/>
          <c:showPercent val="0"/>
          <c:showBubbleSize val="0"/>
        </c:dLbls>
        <c:smooth val="0"/>
        <c:axId val="1118775088"/>
        <c:axId val="1118773424"/>
      </c:lineChart>
      <c:catAx>
        <c:axId val="11187750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773424"/>
        <c:crosses val="autoZero"/>
        <c:auto val="1"/>
        <c:lblAlgn val="ctr"/>
        <c:lblOffset val="100"/>
        <c:noMultiLvlLbl val="0"/>
      </c:catAx>
      <c:valAx>
        <c:axId val="11187734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775088"/>
        <c:crosses val="autoZero"/>
        <c:crossBetween val="between"/>
      </c:valAx>
      <c:spPr>
        <a:noFill/>
        <a:ln>
          <a:noFill/>
        </a:ln>
        <a:effectLst/>
      </c:spPr>
    </c:plotArea>
    <c:legend>
      <c:legendPos val="r"/>
      <c:layout>
        <c:manualLayout>
          <c:xMode val="edge"/>
          <c:yMode val="edge"/>
          <c:x val="4.0999960658022683E-4"/>
          <c:y val="0.82174969874048776"/>
          <c:w val="0.20016102109292014"/>
          <c:h val="0.17688803050562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[Medany_Task.xlsx]Analysis!Cat_B_N</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&amp;</a:t>
            </a:r>
            <a:r>
              <a:rPr lang="en-US" baseline="0"/>
              <a:t> Budget By </a:t>
            </a:r>
            <a:r>
              <a:rPr lang="en-US"/>
              <a:t>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Analysis!$AI$3</c:f>
              <c:strCache>
                <c:ptCount val="1"/>
                <c:pt idx="0">
                  <c:v>Budget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Analysis!$AH$4:$AH$6</c:f>
              <c:strCache>
                <c:ptCount val="3"/>
                <c:pt idx="0">
                  <c:v>Accessories</c:v>
                </c:pt>
                <c:pt idx="1">
                  <c:v>Bikes</c:v>
                </c:pt>
                <c:pt idx="2">
                  <c:v>Clothing</c:v>
                </c:pt>
              </c:strCache>
            </c:strRef>
          </c:cat>
          <c:val>
            <c:numRef>
              <c:f>Analysis!$AI$4:$AI$6</c:f>
              <c:numCache>
                <c:formatCode>"$"#,##0</c:formatCode>
                <c:ptCount val="3"/>
                <c:pt idx="0">
                  <c:v>687607</c:v>
                </c:pt>
                <c:pt idx="1">
                  <c:v>15848226</c:v>
                </c:pt>
                <c:pt idx="2">
                  <c:v>333741</c:v>
                </c:pt>
              </c:numCache>
            </c:numRef>
          </c:val>
          <c:extLst>
            <c:ext xmlns:c16="http://schemas.microsoft.com/office/drawing/2014/chart" uri="{C3380CC4-5D6E-409C-BE32-E72D297353CC}">
              <c16:uniqueId val="{00000004-4E8E-41FE-AB47-8E09FF209058}"/>
            </c:ext>
          </c:extLst>
        </c:ser>
        <c:ser>
          <c:idx val="1"/>
          <c:order val="1"/>
          <c:tx>
            <c:strRef>
              <c:f>Analysis!$AJ$3</c:f>
              <c:strCache>
                <c:ptCount val="1"/>
                <c:pt idx="0">
                  <c:v>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Analysis!$AH$4:$AH$6</c:f>
              <c:strCache>
                <c:ptCount val="3"/>
                <c:pt idx="0">
                  <c:v>Accessories</c:v>
                </c:pt>
                <c:pt idx="1">
                  <c:v>Bikes</c:v>
                </c:pt>
                <c:pt idx="2">
                  <c:v>Clothing</c:v>
                </c:pt>
              </c:strCache>
            </c:strRef>
          </c:cat>
          <c:val>
            <c:numRef>
              <c:f>Analysis!$AJ$4:$AJ$6</c:f>
              <c:numCache>
                <c:formatCode>"$"#,##0</c:formatCode>
                <c:ptCount val="3"/>
                <c:pt idx="0">
                  <c:v>667015.31999995164</c:v>
                </c:pt>
                <c:pt idx="1">
                  <c:v>28318144.650697384</c:v>
                </c:pt>
                <c:pt idx="2">
                  <c:v>322676.61999998725</c:v>
                </c:pt>
              </c:numCache>
            </c:numRef>
          </c:val>
          <c:extLst>
            <c:ext xmlns:c16="http://schemas.microsoft.com/office/drawing/2014/chart" uri="{C3380CC4-5D6E-409C-BE32-E72D297353CC}">
              <c16:uniqueId val="{00000005-4E8E-41FE-AB47-8E09FF209058}"/>
            </c:ext>
          </c:extLst>
        </c:ser>
        <c:dLbls>
          <c:showLegendKey val="0"/>
          <c:showVal val="0"/>
          <c:showCatName val="0"/>
          <c:showSerName val="0"/>
          <c:showPercent val="0"/>
          <c:showBubbleSize val="0"/>
        </c:dLbls>
        <c:gapWidth val="50"/>
        <c:overlap val="-20"/>
        <c:axId val="1201648912"/>
        <c:axId val="1201647248"/>
      </c:barChart>
      <c:catAx>
        <c:axId val="1201648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647248"/>
        <c:crossesAt val="0"/>
        <c:auto val="1"/>
        <c:lblAlgn val="ctr"/>
        <c:lblOffset val="100"/>
        <c:noMultiLvlLbl val="0"/>
      </c:catAx>
      <c:valAx>
        <c:axId val="1201647248"/>
        <c:scaling>
          <c:orientation val="minMax"/>
        </c:scaling>
        <c:delete val="1"/>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crossAx val="1201648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[Medany_Task.xlsx]Analysis!Region</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2">
              <a:lumMod val="60000"/>
              <a:lumOff val="4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tx2">
              <a:lumMod val="60000"/>
              <a:lumOff val="40000"/>
            </a:schemeClr>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solidFill>
            <a:schemeClr val="tx2">
              <a:lumMod val="60000"/>
              <a:lumOff val="40000"/>
            </a:schemeClr>
          </a:soli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4CA-4131-8127-92B3C71A62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4CA-4131-8127-92B3C71A62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4CA-4131-8127-92B3C71A62AB}"/>
              </c:ext>
            </c:extLst>
          </c:dPt>
          <c:dPt>
            <c:idx val="3"/>
            <c:bubble3D val="0"/>
            <c:spPr>
              <a:solidFill>
                <a:schemeClr val="tx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4CA-4131-8127-92B3C71A62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4CA-4131-8127-92B3C71A62A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A-4131-8127-92B3C71A62A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A-4131-8127-92B3C71A62A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A-4131-8127-92B3C71A62A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A-4131-8127-92B3C71A62A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A-4131-8127-92B3C71A62AB}"/>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Analysis!$O$4:$O$13</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Analysis!$P$4:$P$13</c:f>
              <c:numCache>
                <c:formatCode>\$#,##0;\(\$#,##0\);\$#,##0</c:formatCode>
                <c:ptCount val="10"/>
                <c:pt idx="0">
                  <c:v>9051766.3544000257</c:v>
                </c:pt>
                <c:pt idx="1">
                  <c:v>1966991.1620999884</c:v>
                </c:pt>
                <c:pt idx="2">
                  <c:v>3000.8295999999973</c:v>
                </c:pt>
                <c:pt idx="3">
                  <c:v>2640525.7642999925</c:v>
                </c:pt>
                <c:pt idx="4">
                  <c:v>2890707.5081999926</c:v>
                </c:pt>
                <c:pt idx="5">
                  <c:v>6532.4681999999957</c:v>
                </c:pt>
                <c:pt idx="6">
                  <c:v>3639701.3012000564</c:v>
                </c:pt>
                <c:pt idx="7">
                  <c:v>12124.889599999995</c:v>
                </c:pt>
                <c:pt idx="8">
                  <c:v>5708995.5122000556</c:v>
                </c:pt>
                <c:pt idx="9">
                  <c:v>3387490.8009000523</c:v>
                </c:pt>
              </c:numCache>
            </c:numRef>
          </c:val>
          <c:extLst>
            <c:ext xmlns:c16="http://schemas.microsoft.com/office/drawing/2014/chart" uri="{C3380CC4-5D6E-409C-BE32-E72D297353CC}">
              <c16:uniqueId val="{00000016-41B4-4069-9CC8-DD335907BBBC}"/>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3.xml"/><Relationship Id="rId7"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13</xdr:col>
      <xdr:colOff>457200</xdr:colOff>
      <xdr:row>2</xdr:row>
      <xdr:rowOff>106680</xdr:rowOff>
    </xdr:to>
    <xdr:sp macro="" textlink="">
      <xdr:nvSpPr>
        <xdr:cNvPr id="2" name="Rectangle 1"/>
        <xdr:cNvSpPr/>
      </xdr:nvSpPr>
      <xdr:spPr>
        <a:xfrm>
          <a:off x="7620" y="0"/>
          <a:ext cx="8481060" cy="472440"/>
        </a:xfrm>
        <a:prstGeom prst="rect">
          <a:avLst/>
        </a:prstGeom>
      </xdr:spPr>
      <xdr:style>
        <a:lnRef idx="2">
          <a:schemeClr val="accent1">
            <a:shade val="50000"/>
          </a:schemeClr>
        </a:lnRef>
        <a:fillRef idx="1002">
          <a:schemeClr val="dk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594360</xdr:colOff>
      <xdr:row>0</xdr:row>
      <xdr:rowOff>30480</xdr:rowOff>
    </xdr:from>
    <xdr:to>
      <xdr:col>10</xdr:col>
      <xdr:colOff>7620</xdr:colOff>
      <xdr:row>1</xdr:row>
      <xdr:rowOff>175260</xdr:rowOff>
    </xdr:to>
    <xdr:sp macro="" textlink="">
      <xdr:nvSpPr>
        <xdr:cNvPr id="9" name="TextBox 8"/>
        <xdr:cNvSpPr txBox="1"/>
      </xdr:nvSpPr>
      <xdr:spPr>
        <a:xfrm>
          <a:off x="594360" y="30480"/>
          <a:ext cx="5615940" cy="327660"/>
        </a:xfrm>
        <a:prstGeom prst="rect">
          <a:avLst/>
        </a:prstGeom>
        <a:ln w="9525" cmpd="sng">
          <a:solidFill>
            <a:schemeClr val="lt1">
              <a:shade val="50000"/>
            </a:schemeClr>
          </a:solidFill>
        </a:ln>
      </xdr:spPr>
      <xdr:style>
        <a:lnRef idx="0">
          <a:scrgbClr r="0" g="0" b="0"/>
        </a:lnRef>
        <a:fillRef idx="1002">
          <a:schemeClr val="dk1"/>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Agency FB" panose="020B0503020202020204" pitchFamily="34" charset="0"/>
            </a:rPr>
            <a:t>Sales</a:t>
          </a:r>
          <a:r>
            <a:rPr lang="en-US" sz="2000" b="1" baseline="0">
              <a:solidFill>
                <a:schemeClr val="bg1"/>
              </a:solidFill>
              <a:latin typeface="Agency FB" panose="020B0503020202020204" pitchFamily="34" charset="0"/>
            </a:rPr>
            <a:t> Distribution - Data Analyst Task (AbdEl-Rahman Medany)</a:t>
          </a:r>
          <a:endParaRPr lang="en-US" sz="2000" b="1">
            <a:solidFill>
              <a:schemeClr val="bg1"/>
            </a:solidFill>
            <a:latin typeface="Agency FB" panose="020B0503020202020204" pitchFamily="34" charset="0"/>
          </a:endParaRPr>
        </a:p>
      </xdr:txBody>
    </xdr:sp>
    <xdr:clientData/>
  </xdr:twoCellAnchor>
  <xdr:twoCellAnchor editAs="oneCell">
    <xdr:from>
      <xdr:col>0</xdr:col>
      <xdr:colOff>0</xdr:colOff>
      <xdr:row>2</xdr:row>
      <xdr:rowOff>114300</xdr:rowOff>
    </xdr:from>
    <xdr:to>
      <xdr:col>2</xdr:col>
      <xdr:colOff>365760</xdr:colOff>
      <xdr:row>13</xdr:row>
      <xdr:rowOff>106680</xdr:rowOff>
    </xdr:to>
    <mc:AlternateContent xmlns:mc="http://schemas.openxmlformats.org/markup-compatibility/2006" xmlns:a14="http://schemas.microsoft.com/office/drawing/2010/main">
      <mc:Choice Requires="a14">
        <xdr:graphicFrame macro="">
          <xdr:nvGraphicFramePr>
            <xdr:cNvPr id="14"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480060"/>
              <a:ext cx="1691640" cy="200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121920</xdr:rowOff>
    </xdr:from>
    <xdr:to>
      <xdr:col>2</xdr:col>
      <xdr:colOff>358140</xdr:colOff>
      <xdr:row>21</xdr:row>
      <xdr:rowOff>83820</xdr:rowOff>
    </xdr:to>
    <mc:AlternateContent xmlns:mc="http://schemas.openxmlformats.org/markup-compatibility/2006" xmlns:a14="http://schemas.microsoft.com/office/drawing/2010/main">
      <mc:Choice Requires="a14">
        <xdr:graphicFrame macro="">
          <xdr:nvGraphicFramePr>
            <xdr:cNvPr id="15"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0" y="2499360"/>
              <a:ext cx="168402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403860</xdr:colOff>
      <xdr:row>2</xdr:row>
      <xdr:rowOff>121920</xdr:rowOff>
    </xdr:from>
    <xdr:to>
      <xdr:col>8</xdr:col>
      <xdr:colOff>182880</xdr:colOff>
      <xdr:row>16</xdr:row>
      <xdr:rowOff>11430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411480</xdr:colOff>
      <xdr:row>16</xdr:row>
      <xdr:rowOff>15240</xdr:rowOff>
    </xdr:from>
    <xdr:to>
      <xdr:col>8</xdr:col>
      <xdr:colOff>182880</xdr:colOff>
      <xdr:row>29</xdr:row>
      <xdr:rowOff>80010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472440</xdr:colOff>
      <xdr:row>16</xdr:row>
      <xdr:rowOff>129540</xdr:rowOff>
    </xdr:from>
    <xdr:to>
      <xdr:col>19</xdr:col>
      <xdr:colOff>289560</xdr:colOff>
      <xdr:row>29</xdr:row>
      <xdr:rowOff>175260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16</xdr:row>
      <xdr:rowOff>22860</xdr:rowOff>
    </xdr:from>
    <xdr:to>
      <xdr:col>13</xdr:col>
      <xdr:colOff>464820</xdr:colOff>
      <xdr:row>29</xdr:row>
      <xdr:rowOff>68580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0</xdr:row>
      <xdr:rowOff>7620</xdr:rowOff>
    </xdr:from>
    <xdr:to>
      <xdr:col>0</xdr:col>
      <xdr:colOff>587033</xdr:colOff>
      <xdr:row>2</xdr:row>
      <xdr:rowOff>45720</xdr:rowOff>
    </xdr:to>
    <xdr:pic>
      <xdr:nvPicPr>
        <xdr:cNvPr id="21" name="Picture 2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5720" y="7620"/>
          <a:ext cx="541313" cy="40386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13</xdr:col>
      <xdr:colOff>510540</xdr:colOff>
      <xdr:row>0</xdr:row>
      <xdr:rowOff>30480</xdr:rowOff>
    </xdr:from>
    <xdr:to>
      <xdr:col>16</xdr:col>
      <xdr:colOff>60960</xdr:colOff>
      <xdr:row>3</xdr:row>
      <xdr:rowOff>68580</xdr:rowOff>
    </xdr:to>
    <xdr:sp macro="" textlink="">
      <xdr:nvSpPr>
        <xdr:cNvPr id="22" name="Rounded Rectangle 21"/>
        <xdr:cNvSpPr/>
      </xdr:nvSpPr>
      <xdr:spPr>
        <a:xfrm>
          <a:off x="8542020" y="30480"/>
          <a:ext cx="1379220" cy="586740"/>
        </a:xfrm>
        <a:prstGeom prst="roundRect">
          <a:avLst/>
        </a:prstGeom>
        <a:ln>
          <a:noFill/>
        </a:ln>
      </xdr:spPr>
      <xdr:style>
        <a:lnRef idx="0">
          <a:scrgbClr r="0" g="0" b="0"/>
        </a:lnRef>
        <a:fillRef idx="1003">
          <a:schemeClr val="dk1"/>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16</xdr:col>
      <xdr:colOff>60960</xdr:colOff>
      <xdr:row>0</xdr:row>
      <xdr:rowOff>38100</xdr:rowOff>
    </xdr:from>
    <xdr:to>
      <xdr:col>18</xdr:col>
      <xdr:colOff>266700</xdr:colOff>
      <xdr:row>3</xdr:row>
      <xdr:rowOff>76200</xdr:rowOff>
    </xdr:to>
    <xdr:sp macro="" textlink="">
      <xdr:nvSpPr>
        <xdr:cNvPr id="23" name="Rounded Rectangle 22"/>
        <xdr:cNvSpPr/>
      </xdr:nvSpPr>
      <xdr:spPr>
        <a:xfrm>
          <a:off x="9921240" y="38100"/>
          <a:ext cx="1424940" cy="586740"/>
        </a:xfrm>
        <a:prstGeom prst="roundRect">
          <a:avLst/>
        </a:prstGeom>
      </xdr:spPr>
      <xdr:style>
        <a:lnRef idx="1">
          <a:schemeClr val="dk1"/>
        </a:lnRef>
        <a:fillRef idx="1003">
          <a:schemeClr val="dk1"/>
        </a:fillRef>
        <a:effectRef idx="2">
          <a:schemeClr val="dk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18</xdr:col>
      <xdr:colOff>274320</xdr:colOff>
      <xdr:row>0</xdr:row>
      <xdr:rowOff>30480</xdr:rowOff>
    </xdr:from>
    <xdr:to>
      <xdr:col>20</xdr:col>
      <xdr:colOff>480060</xdr:colOff>
      <xdr:row>3</xdr:row>
      <xdr:rowOff>68580</xdr:rowOff>
    </xdr:to>
    <xdr:sp macro="" textlink="">
      <xdr:nvSpPr>
        <xdr:cNvPr id="24" name="Rounded Rectangle 23"/>
        <xdr:cNvSpPr/>
      </xdr:nvSpPr>
      <xdr:spPr>
        <a:xfrm>
          <a:off x="11353800" y="30480"/>
          <a:ext cx="1424940" cy="586740"/>
        </a:xfrm>
        <a:prstGeom prst="roundRect">
          <a:avLst/>
        </a:prstGeom>
      </xdr:spPr>
      <xdr:style>
        <a:lnRef idx="1">
          <a:schemeClr val="dk1"/>
        </a:lnRef>
        <a:fillRef idx="1003">
          <a:schemeClr val="dk1"/>
        </a:fillRef>
        <a:effectRef idx="2">
          <a:schemeClr val="dk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20</xdr:col>
      <xdr:colOff>487680</xdr:colOff>
      <xdr:row>0</xdr:row>
      <xdr:rowOff>22860</xdr:rowOff>
    </xdr:from>
    <xdr:to>
      <xdr:col>23</xdr:col>
      <xdr:colOff>30480</xdr:colOff>
      <xdr:row>3</xdr:row>
      <xdr:rowOff>60960</xdr:rowOff>
    </xdr:to>
    <xdr:sp macro="" textlink="">
      <xdr:nvSpPr>
        <xdr:cNvPr id="25" name="Rounded Rectangle 24"/>
        <xdr:cNvSpPr/>
      </xdr:nvSpPr>
      <xdr:spPr>
        <a:xfrm>
          <a:off x="12786360" y="22860"/>
          <a:ext cx="1371600" cy="586740"/>
        </a:xfrm>
        <a:prstGeom prst="roundRect">
          <a:avLst/>
        </a:prstGeom>
      </xdr:spPr>
      <xdr:style>
        <a:lnRef idx="1">
          <a:schemeClr val="dk1"/>
        </a:lnRef>
        <a:fillRef idx="1003">
          <a:schemeClr val="dk1"/>
        </a:fillRef>
        <a:effectRef idx="2">
          <a:schemeClr val="dk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13</xdr:col>
      <xdr:colOff>563880</xdr:colOff>
      <xdr:row>0</xdr:row>
      <xdr:rowOff>53340</xdr:rowOff>
    </xdr:from>
    <xdr:to>
      <xdr:col>16</xdr:col>
      <xdr:colOff>0</xdr:colOff>
      <xdr:row>1</xdr:row>
      <xdr:rowOff>53340</xdr:rowOff>
    </xdr:to>
    <xdr:sp macro="" textlink="">
      <xdr:nvSpPr>
        <xdr:cNvPr id="26" name="Round Same Side Corner Rectangle 25"/>
        <xdr:cNvSpPr/>
      </xdr:nvSpPr>
      <xdr:spPr>
        <a:xfrm>
          <a:off x="8595360" y="53340"/>
          <a:ext cx="1264920" cy="182880"/>
        </a:xfrm>
        <a:prstGeom prst="round2SameRect">
          <a:avLst/>
        </a:prstGeom>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200" b="1"/>
            <a:t>Budget</a:t>
          </a:r>
        </a:p>
      </xdr:txBody>
    </xdr:sp>
    <xdr:clientData/>
  </xdr:twoCellAnchor>
  <xdr:twoCellAnchor>
    <xdr:from>
      <xdr:col>16</xdr:col>
      <xdr:colOff>137160</xdr:colOff>
      <xdr:row>0</xdr:row>
      <xdr:rowOff>68580</xdr:rowOff>
    </xdr:from>
    <xdr:to>
      <xdr:col>18</xdr:col>
      <xdr:colOff>182880</xdr:colOff>
      <xdr:row>1</xdr:row>
      <xdr:rowOff>68580</xdr:rowOff>
    </xdr:to>
    <xdr:sp macro="" textlink="">
      <xdr:nvSpPr>
        <xdr:cNvPr id="27" name="Round Same Side Corner Rectangle 26"/>
        <xdr:cNvSpPr/>
      </xdr:nvSpPr>
      <xdr:spPr>
        <a:xfrm>
          <a:off x="9997440" y="68580"/>
          <a:ext cx="1264920" cy="182880"/>
        </a:xfrm>
        <a:prstGeom prst="round2SameRect">
          <a:avLst/>
        </a:prstGeom>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200" b="1"/>
            <a:t>Sales</a:t>
          </a:r>
        </a:p>
      </xdr:txBody>
    </xdr:sp>
    <xdr:clientData/>
  </xdr:twoCellAnchor>
  <xdr:twoCellAnchor>
    <xdr:from>
      <xdr:col>18</xdr:col>
      <xdr:colOff>358140</xdr:colOff>
      <xdr:row>0</xdr:row>
      <xdr:rowOff>53340</xdr:rowOff>
    </xdr:from>
    <xdr:to>
      <xdr:col>20</xdr:col>
      <xdr:colOff>403860</xdr:colOff>
      <xdr:row>1</xdr:row>
      <xdr:rowOff>53340</xdr:rowOff>
    </xdr:to>
    <xdr:sp macro="" textlink="">
      <xdr:nvSpPr>
        <xdr:cNvPr id="28" name="Round Same Side Corner Rectangle 27"/>
        <xdr:cNvSpPr/>
      </xdr:nvSpPr>
      <xdr:spPr>
        <a:xfrm>
          <a:off x="11437620" y="53340"/>
          <a:ext cx="1264920" cy="182880"/>
        </a:xfrm>
        <a:prstGeom prst="round2SameRect">
          <a:avLst/>
        </a:prstGeom>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200" b="1"/>
            <a:t>Variance</a:t>
          </a:r>
        </a:p>
      </xdr:txBody>
    </xdr:sp>
    <xdr:clientData/>
  </xdr:twoCellAnchor>
  <xdr:twoCellAnchor>
    <xdr:from>
      <xdr:col>20</xdr:col>
      <xdr:colOff>541020</xdr:colOff>
      <xdr:row>0</xdr:row>
      <xdr:rowOff>60960</xdr:rowOff>
    </xdr:from>
    <xdr:to>
      <xdr:col>22</xdr:col>
      <xdr:colOff>586740</xdr:colOff>
      <xdr:row>1</xdr:row>
      <xdr:rowOff>60960</xdr:rowOff>
    </xdr:to>
    <xdr:sp macro="" textlink="">
      <xdr:nvSpPr>
        <xdr:cNvPr id="29" name="Round Same Side Corner Rectangle 28"/>
        <xdr:cNvSpPr/>
      </xdr:nvSpPr>
      <xdr:spPr>
        <a:xfrm>
          <a:off x="12839700" y="60960"/>
          <a:ext cx="1264920" cy="182880"/>
        </a:xfrm>
        <a:prstGeom prst="round2SameRect">
          <a:avLst/>
        </a:prstGeom>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en-US" sz="1100" b="1">
              <a:solidFill>
                <a:schemeClr val="lt1"/>
              </a:solidFill>
              <a:effectLst/>
              <a:latin typeface="+mn-lt"/>
              <a:ea typeface="+mn-ea"/>
              <a:cs typeface="+mn-cs"/>
            </a:rPr>
            <a:t>Variance %</a:t>
          </a:r>
          <a:endParaRPr lang="en-US" sz="1200">
            <a:effectLst/>
          </a:endParaRPr>
        </a:p>
      </xdr:txBody>
    </xdr:sp>
    <xdr:clientData/>
  </xdr:twoCellAnchor>
  <xdr:oneCellAnchor>
    <xdr:from>
      <xdr:col>14</xdr:col>
      <xdr:colOff>76200</xdr:colOff>
      <xdr:row>1</xdr:row>
      <xdr:rowOff>83820</xdr:rowOff>
    </xdr:from>
    <xdr:ext cx="1096134" cy="311496"/>
    <xdr:sp macro="" textlink="Analysis!AO8">
      <xdr:nvSpPr>
        <xdr:cNvPr id="30" name="TextBox 29"/>
        <xdr:cNvSpPr txBox="1"/>
      </xdr:nvSpPr>
      <xdr:spPr>
        <a:xfrm>
          <a:off x="8717280" y="266700"/>
          <a:ext cx="109613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93D8ACD-747D-461B-ACC7-B06B294F23FB}" type="TxLink">
            <a:rPr lang="en-US" sz="1400" b="1" i="0" u="none" strike="noStrike">
              <a:solidFill>
                <a:schemeClr val="bg1"/>
              </a:solidFill>
              <a:latin typeface="Calibri"/>
              <a:cs typeface="Calibri"/>
            </a:rPr>
            <a:pPr/>
            <a:t>$16,869,574</a:t>
          </a:fld>
          <a:endParaRPr lang="en-US" sz="1400" b="1">
            <a:solidFill>
              <a:schemeClr val="bg1"/>
            </a:solidFill>
          </a:endParaRPr>
        </a:p>
      </xdr:txBody>
    </xdr:sp>
    <xdr:clientData/>
  </xdr:oneCellAnchor>
  <xdr:oneCellAnchor>
    <xdr:from>
      <xdr:col>16</xdr:col>
      <xdr:colOff>243840</xdr:colOff>
      <xdr:row>1</xdr:row>
      <xdr:rowOff>83820</xdr:rowOff>
    </xdr:from>
    <xdr:ext cx="1097280" cy="311496"/>
    <xdr:sp macro="" textlink="Analysis!AO4">
      <xdr:nvSpPr>
        <xdr:cNvPr id="31" name="TextBox 30"/>
        <xdr:cNvSpPr txBox="1"/>
      </xdr:nvSpPr>
      <xdr:spPr>
        <a:xfrm>
          <a:off x="10104120" y="266700"/>
          <a:ext cx="10972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983F2E2-9017-4A79-8D54-2030F7B0F71D}" type="TxLink">
            <a:rPr lang="en-US" sz="1400" b="1" i="0" u="none" strike="noStrike">
              <a:solidFill>
                <a:schemeClr val="bg1"/>
              </a:solidFill>
              <a:latin typeface="Calibri"/>
              <a:cs typeface="Calibri"/>
            </a:rPr>
            <a:pPr/>
            <a:t>$16,473,618</a:t>
          </a:fld>
          <a:endParaRPr lang="en-US" sz="1400" b="1">
            <a:solidFill>
              <a:schemeClr val="bg1"/>
            </a:solidFill>
          </a:endParaRPr>
        </a:p>
      </xdr:txBody>
    </xdr:sp>
    <xdr:clientData/>
  </xdr:oneCellAnchor>
  <xdr:oneCellAnchor>
    <xdr:from>
      <xdr:col>18</xdr:col>
      <xdr:colOff>556260</xdr:colOff>
      <xdr:row>1</xdr:row>
      <xdr:rowOff>76200</xdr:rowOff>
    </xdr:from>
    <xdr:ext cx="979692" cy="311496"/>
    <xdr:sp macro="" textlink="Analysis!AO12">
      <xdr:nvSpPr>
        <xdr:cNvPr id="32" name="TextBox 31"/>
        <xdr:cNvSpPr txBox="1"/>
      </xdr:nvSpPr>
      <xdr:spPr>
        <a:xfrm>
          <a:off x="11635740" y="259080"/>
          <a:ext cx="97969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01EAA6A-CC75-4970-B8A9-D0633334A455}" type="TxLink">
            <a:rPr lang="en-US" sz="1400" b="1" i="0" u="none" strike="noStrike">
              <a:solidFill>
                <a:schemeClr val="bg1"/>
              </a:solidFill>
              <a:latin typeface="Calibri"/>
              <a:cs typeface="Calibri"/>
            </a:rPr>
            <a:pPr/>
            <a:t>($395,956)</a:t>
          </a:fld>
          <a:endParaRPr lang="en-US" sz="1800" b="1">
            <a:solidFill>
              <a:schemeClr val="bg1"/>
            </a:solidFill>
          </a:endParaRPr>
        </a:p>
      </xdr:txBody>
    </xdr:sp>
    <xdr:clientData/>
  </xdr:oneCellAnchor>
  <xdr:oneCellAnchor>
    <xdr:from>
      <xdr:col>21</xdr:col>
      <xdr:colOff>259080</xdr:colOff>
      <xdr:row>1</xdr:row>
      <xdr:rowOff>91440</xdr:rowOff>
    </xdr:from>
    <xdr:ext cx="691408" cy="311496"/>
    <xdr:sp macro="" textlink="Analysis!AO16">
      <xdr:nvSpPr>
        <xdr:cNvPr id="33" name="TextBox 32"/>
        <xdr:cNvSpPr txBox="1"/>
      </xdr:nvSpPr>
      <xdr:spPr>
        <a:xfrm>
          <a:off x="13167360" y="274320"/>
          <a:ext cx="69140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8F87734-1A07-4EA8-A260-F2CF07323225}" type="TxLink">
            <a:rPr lang="en-US" sz="1400" b="1" i="0" u="none" strike="noStrike">
              <a:solidFill>
                <a:schemeClr val="bg1"/>
              </a:solidFill>
              <a:latin typeface="Calibri"/>
              <a:cs typeface="Calibri"/>
            </a:rPr>
            <a:pPr/>
            <a:t>-2.35%</a:t>
          </a:fld>
          <a:endParaRPr lang="en-US" sz="2400" b="1">
            <a:solidFill>
              <a:schemeClr val="bg1"/>
            </a:solidFill>
          </a:endParaRPr>
        </a:p>
      </xdr:txBody>
    </xdr:sp>
    <xdr:clientData/>
  </xdr:oneCellAnchor>
  <xdr:twoCellAnchor>
    <xdr:from>
      <xdr:col>8</xdr:col>
      <xdr:colOff>198120</xdr:colOff>
      <xdr:row>2</xdr:row>
      <xdr:rowOff>129540</xdr:rowOff>
    </xdr:from>
    <xdr:to>
      <xdr:col>13</xdr:col>
      <xdr:colOff>472440</xdr:colOff>
      <xdr:row>15</xdr:row>
      <xdr:rowOff>175260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495300</xdr:colOff>
      <xdr:row>3</xdr:row>
      <xdr:rowOff>91440</xdr:rowOff>
    </xdr:from>
    <xdr:to>
      <xdr:col>19</xdr:col>
      <xdr:colOff>259080</xdr:colOff>
      <xdr:row>16</xdr:row>
      <xdr:rowOff>99060</xdr:rowOff>
    </xdr:to>
    <xdr:pic>
      <xdr:nvPicPr>
        <xdr:cNvPr id="38" name="Picture 3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526780" y="640080"/>
          <a:ext cx="3421380" cy="2385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297180</xdr:colOff>
      <xdr:row>3</xdr:row>
      <xdr:rowOff>99060</xdr:rowOff>
    </xdr:from>
    <xdr:to>
      <xdr:col>22</xdr:col>
      <xdr:colOff>655320</xdr:colOff>
      <xdr:row>16</xdr:row>
      <xdr:rowOff>91440</xdr:rowOff>
    </xdr:to>
    <xdr:sp macro="" textlink="">
      <xdr:nvSpPr>
        <xdr:cNvPr id="39" name="Rectangle 38"/>
        <xdr:cNvSpPr/>
      </xdr:nvSpPr>
      <xdr:spPr>
        <a:xfrm>
          <a:off x="11986260" y="647700"/>
          <a:ext cx="2202180" cy="2369820"/>
        </a:xfrm>
        <a:prstGeom prst="rect">
          <a:avLst/>
        </a:prstGeom>
      </xdr:spPr>
      <xdr:style>
        <a:lnRef idx="2">
          <a:schemeClr val="accent1">
            <a:shade val="50000"/>
          </a:schemeClr>
        </a:lnRef>
        <a:fillRef idx="1002">
          <a:schemeClr val="dk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editAs="oneCell">
    <xdr:from>
      <xdr:col>19</xdr:col>
      <xdr:colOff>297180</xdr:colOff>
      <xdr:row>3</xdr:row>
      <xdr:rowOff>91440</xdr:rowOff>
    </xdr:from>
    <xdr:to>
      <xdr:col>22</xdr:col>
      <xdr:colOff>655320</xdr:colOff>
      <xdr:row>16</xdr:row>
      <xdr:rowOff>83820</xdr:rowOff>
    </xdr:to>
    <xdr:pic>
      <xdr:nvPicPr>
        <xdr:cNvPr id="40" name="Picture 3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986260" y="640080"/>
          <a:ext cx="2202180" cy="2369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304800</xdr:colOff>
      <xdr:row>16</xdr:row>
      <xdr:rowOff>137160</xdr:rowOff>
    </xdr:from>
    <xdr:to>
      <xdr:col>22</xdr:col>
      <xdr:colOff>662940</xdr:colOff>
      <xdr:row>29</xdr:row>
      <xdr:rowOff>175260</xdr:rowOff>
    </xdr:to>
    <xdr:sp macro="" textlink="">
      <xdr:nvSpPr>
        <xdr:cNvPr id="41" name="Rectangle 40"/>
        <xdr:cNvSpPr/>
      </xdr:nvSpPr>
      <xdr:spPr>
        <a:xfrm>
          <a:off x="11993880" y="3063240"/>
          <a:ext cx="2202180" cy="2415540"/>
        </a:xfrm>
        <a:prstGeom prst="rect">
          <a:avLst/>
        </a:prstGeom>
      </xdr:spPr>
      <xdr:style>
        <a:lnRef idx="2">
          <a:schemeClr val="accent1">
            <a:shade val="50000"/>
          </a:schemeClr>
        </a:lnRef>
        <a:fillRef idx="1002">
          <a:schemeClr val="dk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editAs="oneCell">
    <xdr:from>
      <xdr:col>19</xdr:col>
      <xdr:colOff>320040</xdr:colOff>
      <xdr:row>16</xdr:row>
      <xdr:rowOff>152400</xdr:rowOff>
    </xdr:from>
    <xdr:to>
      <xdr:col>22</xdr:col>
      <xdr:colOff>655320</xdr:colOff>
      <xdr:row>29</xdr:row>
      <xdr:rowOff>167640</xdr:rowOff>
    </xdr:to>
    <xdr:pic>
      <xdr:nvPicPr>
        <xdr:cNvPr id="42" name="Picture 4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009120" y="3078480"/>
          <a:ext cx="2179320" cy="2392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137161</xdr:colOff>
      <xdr:row>0</xdr:row>
      <xdr:rowOff>87713</xdr:rowOff>
    </xdr:from>
    <xdr:to>
      <xdr:col>13</xdr:col>
      <xdr:colOff>571501</xdr:colOff>
      <xdr:row>2</xdr:row>
      <xdr:rowOff>110573</xdr:rowOff>
    </xdr:to>
    <xdr:sp macro="" textlink="">
      <xdr:nvSpPr>
        <xdr:cNvPr id="43" name="Down Arrow 42"/>
        <xdr:cNvSpPr/>
      </xdr:nvSpPr>
      <xdr:spPr>
        <a:xfrm rot="17910554">
          <a:off x="8191501" y="64853"/>
          <a:ext cx="388620" cy="43434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22860</xdr:colOff>
      <xdr:row>21</xdr:row>
      <xdr:rowOff>83820</xdr:rowOff>
    </xdr:from>
    <xdr:to>
      <xdr:col>2</xdr:col>
      <xdr:colOff>358140</xdr:colOff>
      <xdr:row>29</xdr:row>
      <xdr:rowOff>91440</xdr:rowOff>
    </xdr:to>
    <xdr:sp macro="" textlink="">
      <xdr:nvSpPr>
        <xdr:cNvPr id="45" name="Rectangle 44"/>
        <xdr:cNvSpPr/>
      </xdr:nvSpPr>
      <xdr:spPr>
        <a:xfrm>
          <a:off x="22860" y="3924300"/>
          <a:ext cx="1661160" cy="1470660"/>
        </a:xfrm>
        <a:prstGeom prst="rect">
          <a:avLst/>
        </a:prstGeom>
      </xdr:spPr>
      <xdr:style>
        <a:lnRef idx="2">
          <a:schemeClr val="accent1">
            <a:shade val="50000"/>
          </a:schemeClr>
        </a:lnRef>
        <a:fillRef idx="1002">
          <a:schemeClr val="dk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editAs="oneCell">
    <xdr:from>
      <xdr:col>0</xdr:col>
      <xdr:colOff>22860</xdr:colOff>
      <xdr:row>21</xdr:row>
      <xdr:rowOff>83820</xdr:rowOff>
    </xdr:from>
    <xdr:to>
      <xdr:col>2</xdr:col>
      <xdr:colOff>350520</xdr:colOff>
      <xdr:row>29</xdr:row>
      <xdr:rowOff>53340</xdr:rowOff>
    </xdr:to>
    <xdr:pic>
      <xdr:nvPicPr>
        <xdr:cNvPr id="48" name="Picture 47"/>
        <xdr:cNvPicPr>
          <a:picLocks noChangeAspect="1"/>
        </xdr:cNvPicPr>
      </xdr:nvPicPr>
      <xdr:blipFill>
        <a:blip xmlns:r="http://schemas.openxmlformats.org/officeDocument/2006/relationships" r:embed="rId10"/>
        <a:stretch>
          <a:fillRect/>
        </a:stretch>
      </xdr:blipFill>
      <xdr:spPr>
        <a:xfrm>
          <a:off x="22860" y="3924300"/>
          <a:ext cx="1653540" cy="14325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4794.707612731479" createdVersion="5" refreshedVersion="6" minRefreshableVersion="3" recordCount="0" supportSubquery="1" supportAdvancedDrill="1">
  <cacheSource type="external" connectionId="7"/>
  <cacheFields count="7">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Calendar].[Date (Month)].[Date (Month)]" caption="Date (Month)" numFmtId="0" hierarchy="7" level="1">
      <sharedItems count="12">
        <s v="Jan"/>
        <s v="Feb"/>
        <s v="Mar"/>
        <s v="Apr"/>
        <s v="May"/>
        <s v="Jun"/>
        <s v="Jul"/>
        <s v="Aug"/>
        <s v="Sep"/>
        <s v="Oct"/>
        <s v="Nov"/>
        <s v="Dec"/>
      </sharedItems>
    </cacheField>
    <cacheField name="[Measures].[Budget]" caption="Budget" numFmtId="0" hierarchy="76" level="32767"/>
    <cacheField name="[Measures].[Sales]" caption="Sales" numFmtId="0" hierarchy="75" level="32767"/>
    <cacheField name="[Calendar].[Date (Quarter)].[Date (Quarter)]" caption="Date (Quarter)" numFmtId="0" hierarchy="8"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6"/>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5"/>
      </fieldsUsage>
    </cacheHierarchy>
    <cacheHierarchy uniqueName="[Measures].[Budget]" caption="Budget" measure="1" displayFolder="" measureGroup="Budget  2" count="0" oneField="1">
      <fieldsUsage count="1">
        <fieldUsage x="4"/>
      </fieldsUsage>
    </cacheHierarchy>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4794.707788310188" createdVersion="5" refreshedVersion="6" minRefreshableVersion="3" recordCount="0" supportSubquery="1" supportAdvancedDrill="1">
  <cacheSource type="external" connectionId="7"/>
  <cacheFields count="5">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Variance]" caption="Variance" numFmtId="0" hierarchy="77"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cacheHierarchy uniqueName="[Measures].[Budget]" caption="Budget" measure="1" displayFolder="" measureGroup="Budget  2" count="0"/>
    <cacheHierarchy uniqueName="[Measures].[Variance]" caption="Variance" measure="1" displayFolder="" measureGroup="Budget  2" count="0" oneField="1">
      <fieldsUsage count="1">
        <fieldUsage x="3"/>
      </fieldsUsage>
    </cacheHierarchy>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4794.707788657404" createdVersion="5" refreshedVersion="6" minRefreshableVersion="3" recordCount="0" supportSubquery="1" supportAdvancedDrill="1">
  <cacheSource type="external" connectionId="7"/>
  <cacheFields count="3">
    <cacheField name="[Calendar].[Date (Month)].[Date (Month)]" caption="Date (Month)" numFmtId="0" hierarchy="7" level="1">
      <sharedItems count="12">
        <s v="Jan"/>
        <s v="Feb"/>
        <s v="Mar"/>
        <s v="Apr"/>
        <s v="May"/>
        <s v="Jun"/>
        <s v="Jul"/>
        <s v="Aug"/>
        <s v="Sep"/>
        <s v="Oct"/>
        <s v="Nov"/>
        <s v="Dec"/>
      </sharedItems>
    </cacheField>
    <cacheField name="[Calendar].[Date (Year)].[Date (Year)]" caption="Date (Year)" numFmtId="0" hierarchy="9" level="1">
      <sharedItems count="1">
        <s v="2016"/>
      </sharedItems>
    </cacheField>
    <cacheField name="[Measures].[Variance]" caption="Variance" numFmtId="0" hierarchy="77" level="32767"/>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1"/>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cacheHierarchy uniqueName="[Measures].[Budget]" caption="Budget" measure="1" displayFolder="" measureGroup="Budget  2" count="0"/>
    <cacheHierarchy uniqueName="[Measures].[Variance]" caption="Variance" measure="1" displayFolder="" measureGroup="Budget  2" count="0" oneField="1">
      <fieldsUsage count="1">
        <fieldUsage x="2"/>
      </fieldsUsage>
    </cacheHierarchy>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4794.707789699074" createdVersion="5" refreshedVersion="6" minRefreshableVersion="3" recordCount="0" supportSubquery="1" supportAdvancedDrill="1">
  <cacheSource type="external" connectionId="7"/>
  <cacheFields count="5">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Sales]" caption="Sales" numFmtId="0" hierarchy="75"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3"/>
      </fieldsUsage>
    </cacheHierarchy>
    <cacheHierarchy uniqueName="[Measures].[Budget]" caption="Budget" measure="1" displayFolder="" measureGroup="Budget  2" count="0"/>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4794.707790046297" createdVersion="5" refreshedVersion="6" minRefreshableVersion="3" recordCount="0" supportSubquery="1" supportAdvancedDrill="1">
  <cacheSource type="external" connectionId="7"/>
  <cacheFields count="4">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Measures].[Sales]" caption="Sales" numFmtId="0" hierarchy="75"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2"/>
      </fieldsUsage>
    </cacheHierarchy>
    <cacheHierarchy uniqueName="[Measures].[Budget]" caption="Budget" measure="1" displayFolder="" measureGroup="Budget  2" count="0"/>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4794.603412037039"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0" memberValueDatatype="130" unbalanced="0"/>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cacheHierarchy uniqueName="[Measures].[Budget]" caption="Budget" measure="1" displayFolder="" measureGroup="Budget  2" count="0"/>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794.707785416664" createdVersion="5" refreshedVersion="6" minRefreshableVersion="3" recordCount="0" supportSubquery="1" supportAdvancedDrill="1">
  <cacheSource type="external" connectionId="7"/>
  <cacheFields count="5">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Budget]" caption="Budget" numFmtId="0" hierarchy="76"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cacheHierarchy uniqueName="[Measures].[Budget]" caption="Budget" measure="1" displayFolder="" measureGroup="Budget  2" count="0" oneField="1">
      <fieldsUsage count="1">
        <fieldUsage x="3"/>
      </fieldsUsage>
    </cacheHierarchy>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794.707785763887" createdVersion="5" refreshedVersion="6" minRefreshableVersion="3" recordCount="0" supportSubquery="1" supportAdvancedDrill="1">
  <cacheSource type="external" connectionId="7"/>
  <cacheFields count="7">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Budget]" caption="Budget" numFmtId="0" hierarchy="76" level="32767"/>
    <cacheField name="[Measures].[Sales]" caption="Sales" numFmtId="0" hierarchy="75" level="32767"/>
    <cacheField name="[Product].[Category].[Category]" caption="Category" numFmtId="0" hierarchy="42" level="1">
      <sharedItems count="3">
        <s v="Accessories"/>
        <s v="Bikes"/>
        <s v="Clothing"/>
      </sharedItems>
    </cacheField>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6"/>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5"/>
      </fieldsUsage>
    </cacheHierarchy>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4"/>
      </fieldsUsage>
    </cacheHierarchy>
    <cacheHierarchy uniqueName="[Measures].[Budget]" caption="Budget" measure="1" displayFolder="" measureGroup="Budget  2" count="0" oneField="1">
      <fieldsUsage count="1">
        <fieldUsage x="3"/>
      </fieldsUsage>
    </cacheHierarchy>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794.70778611111" createdVersion="5" refreshedVersion="6" minRefreshableVersion="3" recordCount="0" supportSubquery="1" supportAdvancedDrill="1">
  <cacheSource type="external" connectionId="7"/>
  <cacheFields count="6">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Variance]" caption="Variance" numFmtId="0" hierarchy="77" level="32767"/>
    <cacheField name="[Product].[Category].[Category]" caption="Category" numFmtId="0" hierarchy="42" level="1">
      <sharedItems count="3">
        <s v="Accessories"/>
        <s v="Bikes"/>
        <s v="Clothing"/>
      </sharedItems>
    </cacheField>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4"/>
      </fieldsUsage>
    </cacheHierarchy>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cacheHierarchy uniqueName="[Measures].[Budget]" caption="Budget" measure="1" displayFolder="" measureGroup="Budget  2" count="0"/>
    <cacheHierarchy uniqueName="[Measures].[Variance]" caption="Variance" measure="1" displayFolder="" measureGroup="Budget  2" count="0" oneField="1">
      <fieldsUsage count="1">
        <fieldUsage x="3"/>
      </fieldsUsage>
    </cacheHierarchy>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794.707786458333" createdVersion="5" refreshedVersion="6" minRefreshableVersion="3" recordCount="0" supportSubquery="1" supportAdvancedDrill="1">
  <cacheSource type="external" connectionId="7"/>
  <cacheFields count="6">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Sales]" caption="Sales" numFmtId="0" hierarchy="75" level="32767"/>
    <cacheField name="[Territories].[Region].[Region]" caption="Region" numFmtId="0" hierarchy="70" level="1">
      <sharedItems count="10">
        <s v="Australia"/>
        <s v="Canada"/>
        <s v="Central"/>
        <s v="France"/>
        <s v="Germany"/>
        <s v="Northeast"/>
        <s v="Northwest"/>
        <s v="Southeast"/>
        <s v="Southwest"/>
        <s v="United Kingdom"/>
      </sharedItems>
    </cacheField>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5"/>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2" memberValueDatatype="130" unbalanced="0">
      <fieldsUsage count="2">
        <fieldUsage x="-1"/>
        <fieldUsage x="4"/>
      </fieldsUsage>
    </cacheHierarchy>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3"/>
      </fieldsUsage>
    </cacheHierarchy>
    <cacheHierarchy uniqueName="[Measures].[Budget]" caption="Budget" measure="1" displayFolder="" measureGroup="Budget  2" count="0"/>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794.707786921295" createdVersion="5" refreshedVersion="6" minRefreshableVersion="3" recordCount="0" supportSubquery="1" supportAdvancedDrill="1">
  <cacheSource type="external" connectionId="7"/>
  <cacheFields count="5">
    <cacheField name="[Calendar].[Date (Year)].[Date (Year)]" caption="Date (Year)" numFmtId="0" hierarchy="9" level="1">
      <sharedItems count="1">
        <s v="2016"/>
      </sharedItems>
    </cacheField>
    <cacheField name="[Measures].[Sales]" caption="Sales" numFmtId="0" hierarchy="75" level="32767"/>
    <cacheField name="[Calendar].[Weekday].[Weekday]" caption="Weekday" numFmtId="0" hierarchy="21" level="1">
      <sharedItems count="7">
        <s v="Fri"/>
        <s v="Mon"/>
        <s v="Sat"/>
        <s v="Sun"/>
        <s v="Thu"/>
        <s v="Tue"/>
        <s v="Wed"/>
      </sharedItems>
    </cacheField>
    <cacheField name="[Measures].[Variance]" caption="Variance" numFmtId="0" hierarchy="77"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2" memberValueDatatype="130" unbalanced="0">
      <fieldsUsage count="2">
        <fieldUsage x="-1"/>
        <fieldUsage x="2"/>
      </fieldsUsage>
    </cacheHierarchy>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1"/>
      </fieldsUsage>
    </cacheHierarchy>
    <cacheHierarchy uniqueName="[Measures].[Budget]" caption="Budget" measure="1" displayFolder="" measureGroup="Budget  2" count="0"/>
    <cacheHierarchy uniqueName="[Measures].[Variance]" caption="Variance" measure="1" displayFolder="" measureGroup="Budget  2" count="0" oneField="1">
      <fieldsUsage count="1">
        <fieldUsage x="3"/>
      </fieldsUsage>
    </cacheHierarchy>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794.707787268519" createdVersion="5" refreshedVersion="6" minRefreshableVersion="3" recordCount="0" supportSubquery="1" supportAdvancedDrill="1">
  <cacheSource type="external" connectionId="7"/>
  <cacheFields count="5">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Sales]" caption="Sales" numFmtId="0" hierarchy="75"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3"/>
      </fieldsUsage>
    </cacheHierarchy>
    <cacheHierarchy uniqueName="[Measures].[Budget]" caption="Budget" measure="1" displayFolder="" measureGroup="Budget  2" count="0"/>
    <cacheHierarchy uniqueName="[Measures].[Variance]" caption="Variance" measure="1" displayFolder="" measureGroup="Budget  2" count="0"/>
    <cacheHierarchy uniqueName="[Measures].[Variance%]" caption="Variance%" measure="1" displayFolder="" measureGroup="Budget  2" count="0"/>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4794.707787615742" createdVersion="5" refreshedVersion="6" minRefreshableVersion="3" recordCount="0" supportSubquery="1" supportAdvancedDrill="1">
  <cacheSource type="external" connectionId="7"/>
  <cacheFields count="5">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Measures].[Variance%]" caption="Variance%" numFmtId="0" hierarchy="78" level="32767"/>
    <cacheField name="[Calendar].[Date (Month)].[Date (Month)]" caption="Date (Month)" numFmtId="0" hierarchy="7" level="1">
      <sharedItems containsSemiMixedTypes="0" containsNonDate="0" containsString="0"/>
    </cacheField>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4"/>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cacheHierarchy uniqueName="[Measures].[Budget]" caption="Budget" measure="1" displayFolder="" measureGroup="Budget  2" count="0"/>
    <cacheHierarchy uniqueName="[Measures].[Variance]" caption="Variance" measure="1" displayFolder="" measureGroup="Budget  2" count="0"/>
    <cacheHierarchy uniqueName="[Measures].[Variance%]" caption="Variance%" measure="1" displayFolder="" measureGroup="Budget  2" count="0" oneField="1">
      <fieldsUsage count="1">
        <fieldUsage x="3"/>
      </fieldsUsage>
    </cacheHierarchy>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4794.707787962965" createdVersion="5" refreshedVersion="6" minRefreshableVersion="3" recordCount="0" supportSubquery="1" supportAdvancedDrill="1">
  <cacheSource type="external" connectionId="7"/>
  <cacheFields count="7">
    <cacheField name="[Calendar].[Date (Year)].[Date (Year)]" caption="Date (Year)" numFmtId="0" hierarchy="9" level="1">
      <sharedItems count="1">
        <s v="2016"/>
      </sharedItems>
    </cacheField>
    <cacheField name="[Product].[ProductName].[ProductName]" caption="ProductName" numFmtId="0" hierarchy="51" level="1">
      <sharedItems count="10">
        <s v="Mountain-200 Black, 38"/>
        <s v="Mountain-200 Black, 42"/>
        <s v="Mountain-200 Black, 46"/>
        <s v="Mountain-200 Silver, 38"/>
        <s v="Mountain-200 Silver, 42"/>
        <s v="Mountain-200 Silver, 46"/>
        <s v="Road-150 Red, 48"/>
        <s v="Road-150 Red, 52"/>
        <s v="Road-150 Red, 56"/>
        <s v="Road-150 Red, 62"/>
      </sharedItems>
    </cacheField>
    <cacheField name="[Customer].[FullName].[FullName]" caption="FullName" numFmtId="0" hierarchy="32" level="1">
      <sharedItems count="10">
        <s v="Dominguez Randall"/>
        <s v="Gill Brandi"/>
        <s v="Gonzalez Adriana"/>
        <s v="He Margaret"/>
        <s v="Henderson Kaitlyn"/>
        <s v="Hu Rosa"/>
        <s v="Nara Nichole"/>
        <s v="She Brad"/>
        <s v="Turner Jordan"/>
        <s v="Xu Willie"/>
      </sharedItems>
    </cacheField>
    <cacheField name="[Calendar].[Date (Month)].[Date (Month)]" caption="Date (Month)" numFmtId="0" hierarchy="7" level="1">
      <sharedItems count="12">
        <s v="Jan"/>
        <s v="Feb"/>
        <s v="Mar"/>
        <s v="Apr"/>
        <s v="May"/>
        <s v="Jun"/>
        <s v="Jul"/>
        <s v="Aug"/>
        <s v="Sep"/>
        <s v="Oct"/>
        <s v="Nov"/>
        <s v="Dec"/>
      </sharedItems>
    </cacheField>
    <cacheField name="[Measures].[Variance%]" caption="Variance%" numFmtId="0" hierarchy="78" level="32767"/>
    <cacheField name="[Measures].[Sales]" caption="Sales" numFmtId="0" hierarchy="75" level="32767"/>
    <cacheField name="[Measures].[Budget]" caption="Budget" numFmtId="0" hierarchy="76" level="32767"/>
  </cacheFields>
  <cacheHierarchies count="86">
    <cacheHierarchy uniqueName="[Budget  2].[BudgetAmount]" caption="BudgetAmount" attribute="1" defaultMemberUniqueName="[Budget  2].[BudgetAmount].[All]" allUniqueName="[Budget  2].[BudgetAmount].[All]" dimensionUniqueName="[Budget  2]" displayFolder="" count="0" memberValueDatatype="5" unbalanced="0"/>
    <cacheHierarchy uniqueName="[Budget  2].[Category]" caption="Category" attribute="1" defaultMemberUniqueName="[Budget  2].[Category].[All]" allUniqueName="[Budget  2].[Category].[All]" dimensionUniqueName="[Budget  2]" displayFolder="" count="0" memberValueDatatype="130" unbalanced="0"/>
    <cacheHierarchy uniqueName="[Budget  2].[Month]" caption="Month" attribute="1" time="1" defaultMemberUniqueName="[Budget  2].[Month].[All]" allUniqueName="[Budget  2].[Month].[All]" dimensionUniqueName="[Budget  2]" displayFolder="" count="0" memberValueDatatype="7" unbalanced="0"/>
    <cacheHierarchy uniqueName="[Budget  2].[ProductKey]" caption="ProductKey" attribute="1" defaultMemberUniqueName="[Budget  2].[ProductKey].[All]" allUniqueName="[Budget  2].[ProductKey].[All]" dimensionUniqueName="[Budget  2]" displayFolder="" count="0" memberValueDatatype="130" unbalanced="0"/>
    <cacheHierarchy uniqueName="[Budget  2].[ProductName]" caption="ProductName" attribute="1" defaultMemberUniqueName="[Budget  2].[ProductName].[All]" allUniqueName="[Budget  2].[ProductName].[All]" dimensionUniqueName="[Budget  2]" displayFolder="" count="0" memberValueDatatype="130" unbalanced="0"/>
    <cacheHierarchy uniqueName="[Budget  2].[Subcategory]" caption="Subcategory" attribute="1" defaultMemberUniqueName="[Budget  2].[Subcategory].[All]" allUniqueName="[Budget  2].[Subcategory].[All]" dimensionUniqueName="[Budget  2]"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0"/>
      </fieldsUsage>
    </cacheHierarchy>
    <cacheHierarchy uniqueName="[Calendar].[DateKey]" caption="DateKey" attribute="1" defaultMemberUniqueName="[Calendar].[DateKey].[All]" allUniqueName="[Calendar].[DateKey].[All]" dimensionUniqueName="[Calendar]" displayFolder="" count="0" memberValueDatatype="20" unbalanced="0"/>
    <cacheHierarchy uniqueName="[Calendar].[FiscalMonth]" caption="FiscalMonth" attribute="1" defaultMemberUniqueName="[Calendar].[FiscalMonth].[All]" allUniqueName="[Calendar].[FiscalMonth].[All]" dimensionUniqueName="[Calendar]" displayFolder="" count="0" memberValueDatatype="130" unbalanced="0"/>
    <cacheHierarchy uniqueName="[Calendar].[FiscalMonthNum]" caption="FiscalMonthNum" attribute="1" defaultMemberUniqueName="[Calendar].[FiscalMonthNum].[All]" allUniqueName="[Calendar].[FiscalMonthNum].[All]" dimensionUniqueName="[Calendar]" displayFolder="" count="0" memberValueDatatype="20" unbalanced="0"/>
    <cacheHierarchy uniqueName="[Calendar].[FiscalQuarter]" caption="FiscalQuarter" attribute="1" defaultMemberUniqueName="[Calendar].[FiscalQuarter].[All]" allUniqueName="[Calendar].[FiscalQuarter].[All]" dimensionUniqueName="[Calendar]" displayFolder="" count="0" memberValueDatatype="130" unbalanced="0"/>
    <cacheHierarchy uniqueName="[Calendar].[FiscalYear]" caption="FiscalYear" attribute="1" defaultMemberUniqueName="[Calendar].[FiscalYear].[All]" allUniqueName="[Calendar].[FiscalYear].[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onthNum]" caption="MonthNum" attribute="1" defaultMemberUniqueName="[Calendar].[MonthNum].[All]" allUniqueName="[Calendar].[MonthNum].[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MonthYearLong]" caption="MonthYearLong" attribute="1" time="1" defaultMemberUniqueName="[Calendar].[MonthYearLong].[All]" allUniqueName="[Calendar].[MonthYearLong].[All]" dimensionUniqueName="[Calendar]" displayFolder="" count="0" memberValueDatatype="7" unbalanced="0"/>
    <cacheHierarchy uniqueName="[Calendar].[MonthYearNum]" caption="MonthYearNum" attribute="1" defaultMemberUniqueName="[Calendar].[MonthYearNum].[All]" allUniqueName="[Calendar].[MonthYear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WeekdayNum]" caption="WeekdayNum" attribute="1" defaultMemberUniqueName="[Calendar].[WeekdayNum].[All]" allUniqueName="[Calendar].[WeekdayNum].[All]" dimensionUniqueName="[Calendar]" displayFolder="" count="0" memberValueDatatype="20" unbalanced="0"/>
    <cacheHierarchy uniqueName="[Calendar].[WeekdayWeekend]" caption="WeekdayWeekend" attribute="1" defaultMemberUniqueName="[Calendar].[WeekdayWeekend].[All]" allUniqueName="[Calendar].[WeekdayWeekend].[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ustomer].[AddressLine1]" caption="AddressLine1" attribute="1" defaultMemberUniqueName="[Customer].[AddressLine1].[All]" allUniqueName="[Customer].[AddressLine1].[All]" dimensionUniqueName="[Customer]" displayFolder="" count="0" memberValueDatatype="130" unbalanced="0"/>
    <cacheHierarchy uniqueName="[Customer].[BirthDate]" caption="BirthDate" attribute="1" time="1" defaultMemberUniqueName="[Customer].[BirthDate].[All]" allUniqueName="[Customer].[BirthDate].[All]" dimensionUniqueName="[Customer]" displayFolder="" count="0" memberValueDatatype="7" unbalanced="0"/>
    <cacheHierarchy uniqueName="[Customer].[CommuteDistance]" caption="CommuteDistance" attribute="1" defaultMemberUniqueName="[Customer].[CommuteDistance].[All]" allUniqueName="[Customer].[CommuteDistance].[All]" dimensionUniqueName="[Customer]"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cacheHierarchy uniqueName="[Customer].[DateFirstPurchase]" caption="DateFirstPurchase" attribute="1" time="1" defaultMemberUniqueName="[Customer].[DateFirstPurchase].[All]" allUniqueName="[Customer].[DateFirst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FirstName]" caption="FirstName" attribute="1" defaultMemberUniqueName="[Customer].[FirstName].[All]" allUniqueName="[Customer].[FirstName].[All]" dimensionUniqueName="[Customer]" displayFolder="" count="0" memberValueDatatype="130" unbalanced="0"/>
    <cacheHierarchy uniqueName="[Customer].[FullName]" caption="FullName" attribute="1" defaultMemberUniqueName="[Customer].[FullName].[All]" allUniqueName="[Customer].[FullName].[All]" dimensionUniqueName="[Customer]" displayFolder="" count="2" memberValueDatatype="130" unbalanced="0">
      <fieldsUsage count="2">
        <fieldUsage x="-1"/>
        <fieldUsage x="2"/>
      </fieldsUsage>
    </cacheHierarchy>
    <cacheHierarchy uniqueName="[Customer].[Gender]" caption="Gender" attribute="1" defaultMemberUniqueName="[Customer].[Gender].[All]" allUniqueName="[Customer].[Gender].[All]" dimensionUniqueName="[Customer]" displayFolder="" count="0" memberValueDatatype="130" unbalanced="0"/>
    <cacheHierarchy uniqueName="[Customer].[HouseOwnerFlag]" caption="HouseOwnerFlag" attribute="1" defaultMemberUniqueName="[Customer].[HouseOwnerFlag].[All]" allUniqueName="[Customer].[HouseOwnerFlag].[All]" dimensionUniqueName="[Customer]" displayFolder="" count="0" memberValueDatatype="20" unbalanced="0"/>
    <cacheHierarchy uniqueName="[Customer].[LastName]" caption="LastName" attribute="1" defaultMemberUniqueName="[Customer].[LastName].[All]" allUniqueName="[Customer].[LastName].[All]" dimensionUniqueName="[Customer]" displayFolder="" count="0" memberValueDatatype="130" unbalanced="0"/>
    <cacheHierarchy uniqueName="[Customer].[MaritalStatus]" caption="MaritalStatus" attribute="1" defaultMemberUniqueName="[Customer].[MaritalStatus].[All]" allUniqueName="[Customer].[MaritalStatus].[All]" dimensionUniqueName="[Customer]" displayFolder="" count="0" memberValueDatatype="130" unbalanced="0"/>
    <cacheHierarchy uniqueName="[Customer].[NumberCarsOwned]" caption="NumberCarsOwned" attribute="1" defaultMemberUniqueName="[Customer].[NumberCarsOwned].[All]" allUniqueName="[Customer].[NumberCarsOwned].[All]" dimensionUniqueName="[Customer]" displayFolder="" count="0" memberValueDatatype="20" unbalanced="0"/>
    <cacheHierarchy uniqueName="[Customer].[NumberChildrenAtHome]" caption="NumberChildrenAtHome" attribute="1" defaultMemberUniqueName="[Customer].[NumberChildrenAtHome].[All]" allUniqueName="[Customer].[NumberChildrenAtHome].[All]" dimensionUniqueName="[Customer]" displayFolder="" count="0" memberValueDatatype="2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TotalChildren]" caption="TotalChildren" attribute="1" defaultMemberUniqueName="[Customer].[TotalChildren].[All]" allUniqueName="[Customer].[TotalChildren].[All]" dimensionUniqueName="[Customer]" displayFolder="" count="0" memberValueDatatype="20" unbalanced="0"/>
    <cacheHierarchy uniqueName="[Customer].[YearlyIncome]" caption="YearlyIncome" attribute="1" defaultMemberUniqueName="[Customer].[YearlyIncome].[All]" allUniqueName="[Customer].[YearlyIncome].[All]" dimensionUniqueName="[Customer]" displayFolder="" count="0" memberValueDatatype="20"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DaysToManufacture]" caption="DaysToManufacture" attribute="1" defaultMemberUniqueName="[Product].[DaysToManufacture].[All]" allUniqueName="[Product].[DaysToManufacture].[All]" dimensionUniqueName="[Product]" displayFolder="" count="0" memberValueDatatype="20" unbalanced="0"/>
    <cacheHierarchy uniqueName="[Product].[ListPrice]" caption="ListPrice" attribute="1" defaultMemberUniqueName="[Product].[ListPrice].[All]" allUniqueName="[Product].[ListPrice].[All]" dimensionUniqueName="[Product]" displayFolder="" count="0" memberValueDatatype="130" unbalanced="0"/>
    <cacheHierarchy uniqueName="[Product].[ModelName]" caption="ModelName" attribute="1" defaultMemberUniqueName="[Product].[ModelName].[All]" allUniqueName="[Product].[ModelName].[All]" dimensionUniqueName="[Product]" displayFolder="" count="0" memberValueDatatype="130" unbalanced="0"/>
    <cacheHierarchy uniqueName="[Product].[Photo]" caption="Photo" attribute="1" defaultMemberUniqueName="[Product].[Photo].[All]" allUniqueName="[Product].[Photo].[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ProductKey]" caption="ProductKey" attribute="1" defaultMemberUniqueName="[Product].[ProductKey].[All]" allUniqueName="[Product].[ProductKey].[All]" dimensionUniqueName="[Product]" displayFolder="" count="0" memberValueDatatype="2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StandardCost]" caption="StandardCost" attribute="1" defaultMemberUniqueName="[Product].[StandardCost].[All]" allUniqueName="[Product].[StandardCost].[All]" dimensionUniqueName="[Product]" displayFolder="" count="0" memberValueDatatype="130" unbalanced="0"/>
    <cacheHierarchy uniqueName="[Product].[StartDate]" caption="StartDate" attribute="1" time="1" defaultMemberUniqueName="[Product].[StartDate].[All]" allUniqueName="[Product].[StartDate].[All]" dimensionUniqueName="[Product]" displayFolder="" count="0" memberValueDatatype="7" unbalanced="0"/>
    <cacheHierarchy uniqueName="[Product].[SubCategory]" caption="SubCategory" attribute="1" defaultMemberUniqueName="[Product].[SubCategory].[All]" allUniqueName="[Product].[SubCategory].[All]" dimensionUniqueName="[Product]" displayFolder="" count="0" memberValueDatatype="130" unbalanced="0"/>
    <cacheHierarchy uniqueName="[Sales].[CustomerKey]" caption="CustomerKey" attribute="1" defaultMemberUniqueName="[Sales].[CustomerKey].[All]" allUniqueName="[Sales].[Customer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Quantity]" caption="OrderQuantity" attribute="1" defaultMemberUniqueName="[Sales].[OrderQuantity].[All]" allUniqueName="[Sales].[OrderQuantit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PromotionKey]" caption="PromotionKey" attribute="1" defaultMemberUniqueName="[Sales].[PromotionKey].[All]" allUniqueName="[Sales].[PromotionKey].[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Sales].[SalesOrderLineNumber]" caption="SalesOrderLineNumber" attribute="1" defaultMemberUniqueName="[Sales].[SalesOrderLineNumber].[All]" allUniqueName="[Sales].[SalesOrderLineNumber].[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SalesTerritoryKey]" caption="SalesTerritoryKey" attribute="1" defaultMemberUniqueName="[Sales].[SalesTerritoryKey].[All]" allUniqueName="[Sales].[SalesTerritoryKey].[All]" dimensionUniqueName="[Sales]" displayFolder="" count="0" memberValueDatatype="20" unbalanced="0"/>
    <cacheHierarchy uniqueName="[Sales].[ShipDate]" caption="ShipDate" attribute="1" time="1" defaultMemberUniqueName="[Sales].[ShipDate].[All]" allUniqueName="[Sales].[ShipDate].[All]" dimensionUniqueName="[Sales]" displayFolder="" count="0" memberValueDatatype="7" unbalanced="0"/>
    <cacheHierarchy uniqueName="[Sales].[TaxAmt]" caption="TaxAmt" attribute="1" defaultMemberUniqueName="[Sales].[TaxAmt].[All]" allUniqueName="[Sales].[TaxAm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Territories].[Country]" caption="Country" attribute="1" defaultMemberUniqueName="[Territories].[Country].[All]" allUniqueName="[Territories].[Count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Territories].[Region]" caption="Region" attribute="1" defaultMemberUniqueName="[Territories].[Region].[All]" allUniqueName="[Territories].[Region].[All]" dimensionUniqueName="[Territories]" displayFolder="" count="0" memberValueDatatype="130" unbalanced="0"/>
    <cacheHierarchy uniqueName="[Territories].[RegionImage]" caption="RegionImage" attribute="1" defaultMemberUniqueName="[Territories].[RegionImage].[All]" allUniqueName="[Territories].[RegionImage].[All]" dimensionUniqueName="[Territories]" displayFolder="" count="0" memberValueDatatype="130" unbalanced="0"/>
    <cacheHierarchy uniqueName="[Territories].[SalesTerritoryKey]" caption="SalesTerritoryKey" attribute="1" defaultMemberUniqueName="[Territories].[SalesTerritoryKey].[All]" allUniqueName="[Territories].[SalesTerritoryKey].[All]" dimensionUniqueName="[Territories]"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SalesAmount]" caption="TotalSalesAmount" measure="1" displayFolder="" measureGroup="Sales" count="0"/>
    <cacheHierarchy uniqueName="[Measures].[Sales]" caption="Sales" measure="1" displayFolder="" measureGroup="Sales" count="0" oneField="1">
      <fieldsUsage count="1">
        <fieldUsage x="5"/>
      </fieldsUsage>
    </cacheHierarchy>
    <cacheHierarchy uniqueName="[Measures].[Budget]" caption="Budget" measure="1" displayFolder="" measureGroup="Budget  2" count="0" oneField="1">
      <fieldsUsage count="1">
        <fieldUsage x="6"/>
      </fieldsUsage>
    </cacheHierarchy>
    <cacheHierarchy uniqueName="[Measures].[Variance]" caption="Variance" measure="1" displayFolder="" measureGroup="Budget  2" count="0"/>
    <cacheHierarchy uniqueName="[Measures].[Variance%]" caption="Variance%" measure="1" displayFolder="" measureGroup="Budget  2" count="0" oneField="1">
      <fieldsUsage count="1">
        <fieldUsage x="4"/>
      </fieldsUsage>
    </cacheHierarchy>
    <cacheHierarchy uniqueName="[Measures].[__XL_Count Calendar]" caption="__XL_Count Calendar" measure="1" displayFolder="" measureGroup="Calendar" count="0" hidden="1"/>
    <cacheHierarchy uniqueName="[Measures].[__XL_Count Customer]" caption="__XL_Count Customer" measure="1" displayFolder="" measureGroup="Customer"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XL_Count Territories]" caption="__XL_Count Territories" measure="1" displayFolder="" measureGroup="Territories" count="0" hidden="1"/>
    <cacheHierarchy uniqueName="[Measures].[__XL_Count Budget  2]" caption="__XL_Count Budget  2" measure="1" displayFolder="" measureGroup="Budget  2" count="0" hidden="1"/>
    <cacheHierarchy uniqueName="[Measures].[__No measures defined]" caption="__No measures defined" measure="1" displayFolder="" count="0" hidden="1"/>
  </cacheHierarchies>
  <kpis count="0"/>
  <dimensions count="7">
    <dimension name="Budget  2" uniqueName="[Budget  2]" caption="Budget  2"/>
    <dimension name="Calendar" uniqueName="[Calendar]" caption="Calendar"/>
    <dimension name="Customer" uniqueName="[Customer]" caption="Customer"/>
    <dimension measure="1" name="Measures" uniqueName="[Measures]" caption="Measures"/>
    <dimension name="Product" uniqueName="[Product]" caption="Product"/>
    <dimension name="Sales" uniqueName="[Sales]" caption="Sales"/>
    <dimension name="Territories" uniqueName="[Territories]" caption="Territories"/>
  </dimensions>
  <measureGroups count="6">
    <measureGroup name="Budget  2" caption="Budget  2"/>
    <measureGroup name="Calendar" caption="Calendar"/>
    <measureGroup name="Customer" caption="Customer"/>
    <measureGroup name="Product" caption="Product"/>
    <measureGroup name="Sales" caption="Sales"/>
    <measureGroup name="Territories" caption="Territories"/>
  </measureGroups>
  <maps count="12">
    <map measureGroup="0" dimension="0"/>
    <map measureGroup="0" dimension="1"/>
    <map measureGroup="0" dimension="4"/>
    <map measureGroup="1" dimension="1"/>
    <map measureGroup="2" dimension="2"/>
    <map measureGroup="3" dimension="4"/>
    <map measureGroup="4" dimension="1"/>
    <map measureGroup="4" dimension="2"/>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V%" cacheId="914" applyNumberFormats="0" applyBorderFormats="0" applyFontFormats="0" applyPatternFormats="0" applyAlignmentFormats="0" applyWidthHeightFormats="1" dataCaption="Values" tag="191df631-5047-4b08-ad25-5d89d32b3140" updatedVersion="6" minRefreshableVersion="3" useAutoFormatting="1" subtotalHiddenItems="1" rowGrandTotals="0" itemPrintTitles="1" createdVersion="5" indent="0" compact="0" compactData="0" multipleFieldFilters="0">
  <location ref="AL15:AM16" firstHeaderRow="1" firstDataRow="1" firstDataCol="1"/>
  <pivotFields count="5">
    <pivotField axis="axisRow"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compact="0" allDrilled="1" outline="0" showAll="0" dataSourceSort="1" defaultAttributeDrillState="1"/>
  </pivotFields>
  <rowFields count="1">
    <field x="0"/>
  </rowFields>
  <rowItems count="1">
    <i>
      <x/>
    </i>
  </rowItems>
  <colItems count="1">
    <i/>
  </colItems>
  <dataFields count="1">
    <dataField fld="3" subtotal="count" baseField="0" baseItem="0" numFmtId="10"/>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10.xml><?xml version="1.0" encoding="utf-8"?>
<pivotTableDefinition xmlns="http://schemas.openxmlformats.org/spreadsheetml/2006/main" name="C_Name" cacheId="926" applyNumberFormats="0" applyBorderFormats="0" applyFontFormats="0" applyPatternFormats="0" applyAlignmentFormats="0" applyWidthHeightFormats="1" dataCaption="Values" tag="74b33e99-c71b-4c08-ac1c-f922cf3a4b47" updatedVersion="6" minRefreshableVersion="3" useAutoFormatting="1" subtotalHiddenItems="1" rowGrandTotals="0" itemPrintTitles="1" createdVersion="5" indent="0" compact="0" compactData="0" multipleFieldFilters="0">
  <location ref="L3:M13" firstHeaderRow="1" firstDataRow="1" firstDataCol="1"/>
  <pivotFields count="5">
    <pivotField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axis="axisRow" compact="0" allDrilled="1" outline="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s>
  <rowFields count="1">
    <field x="2"/>
  </rowFields>
  <rowItems count="10">
    <i>
      <x v="8"/>
    </i>
    <i>
      <x v="9"/>
    </i>
    <i>
      <x v="6"/>
    </i>
    <i>
      <x v="4"/>
    </i>
    <i>
      <x v="3"/>
    </i>
    <i>
      <x/>
    </i>
    <i>
      <x v="2"/>
    </i>
    <i>
      <x v="5"/>
    </i>
    <i>
      <x v="1"/>
    </i>
    <i>
      <x v="7"/>
    </i>
  </rowItems>
  <colItems count="1">
    <i/>
  </colItems>
  <dataFields count="1">
    <dataField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pivotTableUISettings>
    </ext>
  </extLst>
</pivotTableDefinition>
</file>

<file path=xl/pivotTables/pivotTable11.xml><?xml version="1.0" encoding="utf-8"?>
<pivotTableDefinition xmlns="http://schemas.openxmlformats.org/spreadsheetml/2006/main" name="Cat_B_N" cacheId="899" applyNumberFormats="0" applyBorderFormats="0" applyFontFormats="0" applyPatternFormats="0" applyAlignmentFormats="0" applyWidthHeightFormats="1" dataCaption="Values" tag="eb522546-f04f-479c-87a5-7cadc77eca43" updatedVersion="6" minRefreshableVersion="3" useAutoFormatting="1" subtotalHiddenItems="1" rowGrandTotals="0" itemPrintTitles="1" createdVersion="5" indent="0" compact="0" compactData="0" multipleFieldFilters="0" chartFormat="3">
  <location ref="AH3:AJ6" firstHeaderRow="0" firstDataRow="1" firstDataCol="1"/>
  <pivotFields count="7">
    <pivotField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dataField="1" compact="0" outline="0" showAll="0"/>
    <pivotField axis="axisRow" compact="0" allDrilled="1" outline="0" showAll="0" dataSourceSort="1" defaultAttributeDrillState="1">
      <items count="4">
        <item x="0"/>
        <item x="1"/>
        <item x="2"/>
        <item t="default"/>
      </items>
    </pivotField>
    <pivotField compact="0" allDrilled="1" outline="0" showAll="0" dataSourceSort="1" defaultAttributeDrillState="1"/>
  </pivotFields>
  <rowFields count="1">
    <field x="5"/>
  </rowFields>
  <rowItems count="3">
    <i>
      <x/>
    </i>
    <i>
      <x v="1"/>
    </i>
    <i>
      <x v="2"/>
    </i>
  </rowItems>
  <colFields count="1">
    <field x="-2"/>
  </colFields>
  <colItems count="2">
    <i>
      <x/>
    </i>
    <i i="1">
      <x v="1"/>
    </i>
  </colItems>
  <dataFields count="2">
    <dataField fld="3" subtotal="count" baseField="0" baseItem="0"/>
    <dataField fld="4" subtotal="count" baseField="0" baseItem="0"/>
  </dataFields>
  <formats count="1">
    <format dxfId="3">
      <pivotArea outline="0" collapsedLevelsAreSubtotals="1" fieldPosition="0"/>
    </format>
  </format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12.xml><?xml version="1.0" encoding="utf-8"?>
<pivotTableDefinition xmlns="http://schemas.openxmlformats.org/spreadsheetml/2006/main" name="P_Name" cacheId="929" applyNumberFormats="0" applyBorderFormats="0" applyFontFormats="0" applyPatternFormats="0" applyAlignmentFormats="0" applyWidthHeightFormats="1" dataCaption="Values" tag="ac837774-760f-4679-b06a-15e4a536749f" updatedVersion="6" minRefreshableVersion="3" useAutoFormatting="1" subtotalHiddenItems="1" rowGrandTotals="0" itemPrintTitles="1" createdVersion="5" indent="0" compact="0" compactData="0" multipleFieldFilters="0">
  <location ref="I3:J13" firstHeaderRow="1" firstDataRow="1" firstDataCol="1"/>
  <pivotFields count="4">
    <pivotField compact="0" allDrilled="1" outline="0" showAll="0" dataSourceSort="1" defaultAttributeDrillState="1">
      <items count="2">
        <item s="1" x="0"/>
        <item t="default"/>
      </items>
    </pivotField>
    <pivotField axis="axisRow" compact="0" allDrilled="1" outline="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s>
  <rowFields count="1">
    <field x="1"/>
  </rowFields>
  <rowItems count="10">
    <i>
      <x v="2"/>
    </i>
    <i>
      <x v="1"/>
    </i>
    <i>
      <x v="3"/>
    </i>
    <i>
      <x v="5"/>
    </i>
    <i>
      <x/>
    </i>
    <i>
      <x v="4"/>
    </i>
    <i>
      <x v="6"/>
    </i>
    <i>
      <x v="9"/>
    </i>
    <i>
      <x v="7"/>
    </i>
    <i>
      <x v="8"/>
    </i>
  </rowItems>
  <colItems count="1">
    <i/>
  </colItems>
  <dataFields count="1">
    <dataField fld="2" subtotal="count" baseField="1" baseItem="0" numFmtId="166"/>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5">
      <autoFilter ref="A1">
        <filterColumn colId="0">
          <top10 val="10" filterVal="10"/>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pivotTableUISettings>
    </ext>
  </extLst>
</pivotTableDefinition>
</file>

<file path=xl/pivotTables/pivotTable13.xml><?xml version="1.0" encoding="utf-8"?>
<pivotTableDefinition xmlns="http://schemas.openxmlformats.org/spreadsheetml/2006/main" name="Cat_V" cacheId="902" applyNumberFormats="0" applyBorderFormats="0" applyFontFormats="0" applyPatternFormats="0" applyAlignmentFormats="0" applyWidthHeightFormats="1" dataCaption="Values" tag="1a00dabc-09f9-4810-853d-f3b44b99ece0" updatedVersion="6" minRefreshableVersion="3" useAutoFormatting="1" subtotalHiddenItems="1" rowGrandTotals="0" itemPrintTitles="1" createdVersion="5" indent="0" compact="0" compactData="0" multipleFieldFilters="0" chartFormat="1">
  <location ref="AE3:AF6" firstHeaderRow="1" firstDataRow="1" firstDataCol="1"/>
  <pivotFields count="6">
    <pivotField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axis="axisRow" compact="0" allDrilled="1" outline="0" showAll="0" sortType="ascending" defaultAttributeDrillState="1">
      <items count="4">
        <item x="0"/>
        <item x="1"/>
        <item x="2"/>
        <item t="default"/>
      </items>
    </pivotField>
    <pivotField compact="0" allDrilled="1" outline="0" showAll="0" dataSourceSort="1" defaultAttributeDrillState="1"/>
  </pivotFields>
  <rowFields count="1">
    <field x="4"/>
  </rowFields>
  <rowItems count="3">
    <i>
      <x/>
    </i>
    <i>
      <x v="1"/>
    </i>
    <i>
      <x v="2"/>
    </i>
  </rowItems>
  <colItems count="1">
    <i/>
  </colItems>
  <dataFields count="1">
    <dataField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2.xml><?xml version="1.0" encoding="utf-8"?>
<pivotTableDefinition xmlns="http://schemas.openxmlformats.org/spreadsheetml/2006/main" name="Variance" cacheId="920" applyNumberFormats="0" applyBorderFormats="0" applyFontFormats="0" applyPatternFormats="0" applyAlignmentFormats="0" applyWidthHeightFormats="1" dataCaption="Values" tag="ca7436e2-1fba-468b-ab7d-60fc4466f544" updatedVersion="6" minRefreshableVersion="3" useAutoFormatting="1" subtotalHiddenItems="1" rowGrandTotals="0" itemPrintTitles="1" createdVersion="5" indent="0" compact="0" compactData="0" multipleFieldFilters="0">
  <location ref="AL11:AM12" firstHeaderRow="1" firstDataRow="1" firstDataCol="1"/>
  <pivotFields count="5">
    <pivotField axis="axisRow"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compact="0" allDrilled="1" outline="0" showAll="0" dataSourceSort="1" defaultAttributeDrillState="1"/>
  </pivotFields>
  <rowFields count="1">
    <field x="0"/>
  </rowFields>
  <rowItems count="1">
    <i>
      <x/>
    </i>
  </rowItems>
  <colItems count="1">
    <i/>
  </colItems>
  <dataFields count="1">
    <dataField fld="3" subtotal="count" baseField="0" baseItem="0"/>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3.xml><?xml version="1.0" encoding="utf-8"?>
<pivotTableDefinition xmlns="http://schemas.openxmlformats.org/spreadsheetml/2006/main" name="S_%" cacheId="908" applyNumberFormats="0" applyBorderFormats="0" applyFontFormats="0" applyPatternFormats="0" applyAlignmentFormats="0" applyWidthHeightFormats="1" dataCaption="Values" tag="d01def9e-a012-414e-a951-bb5ac841c97e" updatedVersion="6" minRefreshableVersion="3" useAutoFormatting="1" subtotalHiddenItems="1" rowGrandTotals="0" itemPrintTitles="1" createdVersion="5" indent="0" compact="0" compactData="0" multipleFieldFilters="0" chartFormat="4">
  <location ref="D3:G11" firstHeaderRow="0" firstDataRow="1" firstDataCol="2"/>
  <pivotFields count="5">
    <pivotField axis="axisRow" compact="0" allDrilled="1" outline="0" showAll="0" dataSourceSort="1">
      <items count="2">
        <item s="1" x="0"/>
        <item t="default"/>
      </items>
    </pivotField>
    <pivotField dataField="1" compact="0" outline="0" showAll="0"/>
    <pivotField axis="axisRow" compact="0" allDrilled="1" outline="0" showAll="0" dataSourceSort="1" defaultAttributeDrillState="1">
      <items count="8">
        <item x="0"/>
        <item x="1"/>
        <item x="2"/>
        <item x="3"/>
        <item x="4"/>
        <item x="5"/>
        <item x="6"/>
        <item t="default"/>
      </items>
    </pivotField>
    <pivotField dataField="1" compact="0" outline="0" showAll="0"/>
    <pivotField compact="0" allDrilled="1" outline="0" showAll="0" dataSourceSort="1" defaultAttributeDrillState="1"/>
  </pivotFields>
  <rowFields count="2">
    <field x="0"/>
    <field x="2"/>
  </rowFields>
  <rowItems count="8">
    <i>
      <x/>
      <x/>
    </i>
    <i r="1">
      <x v="1"/>
    </i>
    <i r="1">
      <x v="2"/>
    </i>
    <i r="1">
      <x v="3"/>
    </i>
    <i r="1">
      <x v="4"/>
    </i>
    <i r="1">
      <x v="5"/>
    </i>
    <i r="1">
      <x v="6"/>
    </i>
    <i t="default">
      <x/>
    </i>
  </rowItems>
  <colFields count="1">
    <field x="-2"/>
  </colFields>
  <colItems count="2">
    <i>
      <x/>
    </i>
    <i i="1">
      <x v="1"/>
    </i>
  </colItems>
  <dataFields count="2">
    <dataField fld="1" subtotal="count" baseField="1" baseItem="0" numFmtId="166"/>
    <dataField fld="3" subtotal="count" baseField="0" baseItem="0"/>
  </dataFields>
  <chartFormats count="2">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pivotTableUISettings>
    </ext>
  </extLst>
</pivotTableDefinition>
</file>

<file path=xl/pivotTables/pivotTable4.xml><?xml version="1.0" encoding="utf-8"?>
<pivotTableDefinition xmlns="http://schemas.openxmlformats.org/spreadsheetml/2006/main" name="B_S" cacheId="788" applyNumberFormats="0" applyBorderFormats="0" applyFontFormats="0" applyPatternFormats="0" applyAlignmentFormats="0" applyWidthHeightFormats="1" dataCaption="Values" tag="532ddabd-918f-48a5-b115-7ffa3be95860" updatedVersion="6" minRefreshableVersion="3" useAutoFormatting="1" rowGrandTotals="0" itemPrintTitles="1" createdVersion="5" indent="0" compact="0" compactData="0" multipleFieldFilters="0" chartFormat="3">
  <location ref="Y3:AB16" firstHeaderRow="0" firstDataRow="1" firstDataCol="2"/>
  <pivotFields count="7">
    <pivotField axis="axisRow"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axis="axisRow" compact="0" allDrilled="1" outline="0" showAll="0" dataSourceSort="1" defaultAttributeDrillState="1">
      <items count="13">
        <item x="0"/>
        <item x="1"/>
        <item x="2"/>
        <item x="3"/>
        <item x="4"/>
        <item x="5"/>
        <item x="6"/>
        <item x="7"/>
        <item x="8"/>
        <item x="9"/>
        <item x="10"/>
        <item x="11"/>
        <item t="default"/>
      </items>
    </pivotField>
    <pivotField dataField="1" compact="0" outline="0" showAll="0"/>
    <pivotField dataField="1" compact="0" outline="0" showAll="0"/>
    <pivotField compact="0" allDrilled="1" outline="0" showAll="0" dataSourceSort="1" defaultAttributeDrillState="1"/>
  </pivotFields>
  <rowFields count="2">
    <field x="0"/>
    <field x="3"/>
  </rowFields>
  <rowItems count="13">
    <i>
      <x/>
      <x/>
    </i>
    <i r="1">
      <x v="1"/>
    </i>
    <i r="1">
      <x v="2"/>
    </i>
    <i r="1">
      <x v="3"/>
    </i>
    <i r="1">
      <x v="4"/>
    </i>
    <i r="1">
      <x v="5"/>
    </i>
    <i r="1">
      <x v="6"/>
    </i>
    <i r="1">
      <x v="7"/>
    </i>
    <i r="1">
      <x v="8"/>
    </i>
    <i r="1">
      <x v="9"/>
    </i>
    <i r="1">
      <x v="10"/>
    </i>
    <i r="1">
      <x v="11"/>
    </i>
    <i t="default">
      <x/>
    </i>
  </rowItems>
  <colFields count="1">
    <field x="-2"/>
  </colFields>
  <colItems count="2">
    <i>
      <x/>
    </i>
    <i i="1">
      <x v="1"/>
    </i>
  </colItems>
  <dataFields count="2">
    <dataField fld="4" subtotal="count" baseField="0" baseItem="0"/>
    <dataField fld="5" subtotal="count" baseField="0" baseItem="0"/>
  </dataFields>
  <formats count="1">
    <format dxfId="0">
      <pivotArea outline="0" collapsedLevelsAreSubtotals="1" fieldPosition="0"/>
    </format>
  </format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2">
    <rowHierarchyUsage hierarchyUsage="9"/>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5.xml><?xml version="1.0" encoding="utf-8"?>
<pivotTableDefinition xmlns="http://schemas.openxmlformats.org/spreadsheetml/2006/main" name="Budget" cacheId="896" applyNumberFormats="0" applyBorderFormats="0" applyFontFormats="0" applyPatternFormats="0" applyAlignmentFormats="0" applyWidthHeightFormats="1" dataCaption="Values" tag="a6262738-cdfa-44ba-bbbc-2fb2a301a2d1" updatedVersion="6" minRefreshableVersion="3" useAutoFormatting="1" subtotalHiddenItems="1" rowGrandTotals="0" itemPrintTitles="1" createdVersion="5" indent="0" compact="0" compactData="0" multipleFieldFilters="0">
  <location ref="AL7:AM8" firstHeaderRow="1" firstDataRow="1" firstDataCol="1"/>
  <pivotFields count="5">
    <pivotField axis="axisRow"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compact="0" allDrilled="1" outline="0" showAll="0" dataSourceSort="1" defaultAttributeDrillState="1"/>
  </pivotFields>
  <rowFields count="1">
    <field x="0"/>
  </rowFields>
  <rowItems count="1">
    <i>
      <x/>
    </i>
  </rowItems>
  <colItems count="1">
    <i/>
  </colItems>
  <dataFields count="1">
    <dataField fld="3" subtotal="count" baseField="0" baseItem="0" numFmtId="166"/>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6.xml><?xml version="1.0" encoding="utf-8"?>
<pivotTableDefinition xmlns="http://schemas.openxmlformats.org/spreadsheetml/2006/main" name="S_B_V" cacheId="923" applyNumberFormats="0" applyBorderFormats="0" applyFontFormats="0" applyPatternFormats="0" applyAlignmentFormats="0" applyWidthHeightFormats="1" dataCaption="Values" tag="5abc1e31-9edb-4549-a49b-af21bcdce168" updatedVersion="6" minRefreshableVersion="3" useAutoFormatting="1" subtotalHiddenItems="1" rowGrandTotals="0" itemPrintTitles="1" createdVersion="5" indent="0" outline="1" outlineData="1" multipleFieldFilters="0" chartFormat="5">
  <location ref="A3:B16"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2">
        <item s="1" x="0"/>
        <item t="default"/>
      </items>
    </pivotField>
    <pivotField dataField="1" showAll="0"/>
  </pivotFields>
  <rowFields count="2">
    <field x="1"/>
    <field x="0"/>
  </rowFields>
  <rowItems count="13">
    <i>
      <x/>
    </i>
    <i r="1">
      <x/>
    </i>
    <i r="1">
      <x v="1"/>
    </i>
    <i r="1">
      <x v="2"/>
    </i>
    <i r="1">
      <x v="3"/>
    </i>
    <i r="1">
      <x v="4"/>
    </i>
    <i r="1">
      <x v="5"/>
    </i>
    <i r="1">
      <x v="6"/>
    </i>
    <i r="1">
      <x v="7"/>
    </i>
    <i r="1">
      <x v="8"/>
    </i>
    <i r="1">
      <x v="9"/>
    </i>
    <i r="1">
      <x v="10"/>
    </i>
    <i r="1">
      <x v="11"/>
    </i>
  </rowItems>
  <colItems count="1">
    <i/>
  </colItems>
  <dataFields count="1">
    <dataField fld="2" subtotal="count" baseField="0" baseItem="0"/>
  </dataFields>
  <chartFormats count="1">
    <chartFormat chart="4" format="5"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pivotTableUISettings>
    </ext>
  </extLst>
</pivotTableDefinition>
</file>

<file path=xl/pivotTables/pivotTable7.xml><?xml version="1.0" encoding="utf-8"?>
<pivotTableDefinition xmlns="http://schemas.openxmlformats.org/spreadsheetml/2006/main" name="V_%" cacheId="917" applyNumberFormats="0" applyBorderFormats="0" applyFontFormats="0" applyPatternFormats="0" applyAlignmentFormats="0" applyWidthHeightFormats="1" dataCaption="Values" tag="b331d3ee-c3d7-4eb3-b748-19c8c96cdc98" updatedVersion="6" minRefreshableVersion="3" useAutoFormatting="1" subtotalHiddenItems="1" rowGrandTotals="0" itemPrintTitles="1" createdVersion="5" indent="0" compact="0" compactData="0" multipleFieldFilters="0">
  <location ref="S3:W16" firstHeaderRow="0" firstDataRow="1" firstDataCol="2"/>
  <pivotFields count="7">
    <pivotField axis="axisRow"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axis="axisRow" compact="0" allDrilled="1" outline="0" showAll="0" dataSourceSort="1" defaultAttributeDrillState="1">
      <items count="13">
        <item x="0"/>
        <item x="1"/>
        <item x="2"/>
        <item x="3"/>
        <item x="4"/>
        <item x="5"/>
        <item x="6"/>
        <item x="7"/>
        <item x="8"/>
        <item x="9"/>
        <item x="10"/>
        <item x="11"/>
        <item t="default"/>
      </items>
    </pivotField>
    <pivotField dataField="1" compact="0" outline="0" showAll="0"/>
    <pivotField dataField="1" compact="0" outline="0" showAll="0"/>
    <pivotField dataField="1" compact="0" outline="0" showAll="0"/>
  </pivotFields>
  <rowFields count="2">
    <field x="0"/>
    <field x="3"/>
  </rowFields>
  <rowItems count="13">
    <i>
      <x/>
      <x/>
    </i>
    <i r="1">
      <x v="1"/>
    </i>
    <i r="1">
      <x v="2"/>
    </i>
    <i r="1">
      <x v="3"/>
    </i>
    <i r="1">
      <x v="4"/>
    </i>
    <i r="1">
      <x v="5"/>
    </i>
    <i r="1">
      <x v="6"/>
    </i>
    <i r="1">
      <x v="7"/>
    </i>
    <i r="1">
      <x v="8"/>
    </i>
    <i r="1">
      <x v="9"/>
    </i>
    <i r="1">
      <x v="10"/>
    </i>
    <i r="1">
      <x v="11"/>
    </i>
    <i t="default">
      <x/>
    </i>
  </rowItems>
  <colFields count="1">
    <field x="-2"/>
  </colFields>
  <colItems count="3">
    <i>
      <x/>
    </i>
    <i i="1">
      <x v="1"/>
    </i>
    <i i="2">
      <x v="2"/>
    </i>
  </colItems>
  <dataFields count="3">
    <dataField fld="6" subtotal="count" baseField="0" baseItem="0" numFmtId="166"/>
    <dataField fld="5" subtotal="count" baseField="0" baseItem="0" numFmtId="166"/>
    <dataField fld="4" subtotal="count" baseField="3" baseItem="0" numFmtId="10"/>
  </dataFields>
  <formats count="1">
    <format dxfId="1">
      <pivotArea outline="0" collapsedLevelsAreSubtotals="1" fieldPosition="0">
        <references count="1">
          <reference field="4294967294" count="2" selected="0">
            <x v="0"/>
            <x v="1"/>
          </reference>
        </references>
      </pivotArea>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2">
    <rowHierarchyUsage hierarchyUsage="9"/>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8.xml><?xml version="1.0" encoding="utf-8"?>
<pivotTableDefinition xmlns="http://schemas.openxmlformats.org/spreadsheetml/2006/main" name="Region" cacheId="905" applyNumberFormats="0" applyBorderFormats="0" applyFontFormats="0" applyPatternFormats="0" applyAlignmentFormats="0" applyWidthHeightFormats="1" dataCaption="Values" tag="a441c787-6016-4c80-b2c9-78ed4772c994" updatedVersion="6" minRefreshableVersion="3" useAutoFormatting="1" subtotalHiddenItems="1" rowGrandTotals="0" itemPrintTitles="1" createdVersion="5" indent="0" compact="0" compactData="0" multipleFieldFilters="0" chartFormat="3">
  <location ref="O3:P13" firstHeaderRow="1" firstDataRow="1" firstDataCol="1"/>
  <pivotFields count="6">
    <pivotField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axis="axisRow" compact="0" allDrilled="1" outline="0" showAll="0" dataSourceSort="1" defaultAttributeDrillState="1">
      <items count="11">
        <item x="0"/>
        <item x="1"/>
        <item x="2"/>
        <item x="3"/>
        <item x="4"/>
        <item x="5"/>
        <item x="6"/>
        <item x="7"/>
        <item x="8"/>
        <item x="9"/>
        <item t="default"/>
      </items>
    </pivotField>
    <pivotField compact="0" allDrilled="1" outline="0" showAll="0" dataSourceSort="1" defaultAttributeDrillState="1"/>
  </pivotFields>
  <rowFields count="1">
    <field x="4"/>
  </rowFields>
  <rowItems count="10">
    <i>
      <x/>
    </i>
    <i>
      <x v="1"/>
    </i>
    <i>
      <x v="2"/>
    </i>
    <i>
      <x v="3"/>
    </i>
    <i>
      <x v="4"/>
    </i>
    <i>
      <x v="5"/>
    </i>
    <i>
      <x v="6"/>
    </i>
    <i>
      <x v="7"/>
    </i>
    <i>
      <x v="8"/>
    </i>
    <i>
      <x v="9"/>
    </i>
  </rowItems>
  <colItems count="1">
    <i/>
  </colItems>
  <dataFields count="1">
    <dataField fld="3" subtotal="count" baseField="0" baseItem="0" numFmtId="165"/>
  </dataFields>
  <formats count="1">
    <format dxfId="2">
      <pivotArea outline="0" collapsedLevelsAreSubtotals="1" fieldPosition="0"/>
    </format>
  </formats>
  <chartFormats count="11">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4" count="1" selected="0">
            <x v="0"/>
          </reference>
        </references>
      </pivotArea>
    </chartFormat>
    <chartFormat chart="2" format="17">
      <pivotArea type="data" outline="0" fieldPosition="0">
        <references count="2">
          <reference field="4294967294" count="1" selected="0">
            <x v="0"/>
          </reference>
          <reference field="4" count="1" selected="0">
            <x v="1"/>
          </reference>
        </references>
      </pivotArea>
    </chartFormat>
    <chartFormat chart="2" format="18">
      <pivotArea type="data" outline="0" fieldPosition="0">
        <references count="2">
          <reference field="4294967294" count="1" selected="0">
            <x v="0"/>
          </reference>
          <reference field="4" count="1" selected="0">
            <x v="2"/>
          </reference>
        </references>
      </pivotArea>
    </chartFormat>
    <chartFormat chart="2" format="19">
      <pivotArea type="data" outline="0" fieldPosition="0">
        <references count="2">
          <reference field="4294967294" count="1" selected="0">
            <x v="0"/>
          </reference>
          <reference field="4" count="1" selected="0">
            <x v="3"/>
          </reference>
        </references>
      </pivotArea>
    </chartFormat>
    <chartFormat chart="2" format="20">
      <pivotArea type="data" outline="0" fieldPosition="0">
        <references count="2">
          <reference field="4294967294" count="1" selected="0">
            <x v="0"/>
          </reference>
          <reference field="4" count="1" selected="0">
            <x v="4"/>
          </reference>
        </references>
      </pivotArea>
    </chartFormat>
    <chartFormat chart="2" format="21">
      <pivotArea type="data" outline="0" fieldPosition="0">
        <references count="2">
          <reference field="4294967294" count="1" selected="0">
            <x v="0"/>
          </reference>
          <reference field="4" count="1" selected="0">
            <x v="5"/>
          </reference>
        </references>
      </pivotArea>
    </chartFormat>
    <chartFormat chart="2" format="22">
      <pivotArea type="data" outline="0" fieldPosition="0">
        <references count="2">
          <reference field="4294967294" count="1" selected="0">
            <x v="0"/>
          </reference>
          <reference field="4" count="1" selected="0">
            <x v="6"/>
          </reference>
        </references>
      </pivotArea>
    </chartFormat>
    <chartFormat chart="2" format="23">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2">
          <reference field="4294967294" count="1" selected="0">
            <x v="0"/>
          </reference>
          <reference field="4" count="1" selected="0">
            <x v="8"/>
          </reference>
        </references>
      </pivotArea>
    </chartFormat>
    <chartFormat chart="2" format="25">
      <pivotArea type="data" outline="0" fieldPosition="0">
        <references count="2">
          <reference field="4294967294" count="1" selected="0">
            <x v="0"/>
          </reference>
          <reference field="4" count="1" selected="0">
            <x v="9"/>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pivotTables/pivotTable9.xml><?xml version="1.0" encoding="utf-8"?>
<pivotTableDefinition xmlns="http://schemas.openxmlformats.org/spreadsheetml/2006/main" name="Sales" cacheId="911" applyNumberFormats="0" applyBorderFormats="0" applyFontFormats="0" applyPatternFormats="0" applyAlignmentFormats="0" applyWidthHeightFormats="1" dataCaption="Values" tag="88ecd04c-77cc-4360-ba5e-7f76a5b2adca" updatedVersion="6" minRefreshableVersion="3" useAutoFormatting="1" subtotalHiddenItems="1" rowGrandTotals="0" itemPrintTitles="1" createdVersion="5" indent="0" compact="0" compactData="0" multipleFieldFilters="0">
  <location ref="AL3:AM4" firstHeaderRow="1" firstDataRow="1" firstDataCol="1"/>
  <pivotFields count="5">
    <pivotField axis="axisRow" compact="0" allDrilled="1" outline="0" showAll="0" dataSourceSort="1" defaultAttributeDrillState="1">
      <items count="2">
        <item s="1" x="0"/>
        <item t="default"/>
      </items>
    </pivotField>
    <pivotField compact="0" allDrilled="1" outline="0" showAll="0" measureFilter="1" sortType="descending" defaultAttributeDrillState="1">
      <items count="11">
        <item x="9"/>
        <item x="8"/>
        <item x="7"/>
        <item x="6"/>
        <item x="5"/>
        <item x="4"/>
        <item x="3"/>
        <item x="2"/>
        <item x="1"/>
        <item x="0"/>
        <item t="default"/>
      </items>
    </pivotField>
    <pivotField compact="0" allDrilled="1" outline="0" showAll="0" measureFilter="1" dataSourceSort="1" defaultAttributeDrillState="1">
      <items count="11">
        <item x="0"/>
        <item x="1"/>
        <item x="2"/>
        <item x="3"/>
        <item x="4"/>
        <item x="5"/>
        <item x="6"/>
        <item x="7"/>
        <item x="8"/>
        <item x="9"/>
        <item t="default"/>
      </items>
    </pivotField>
    <pivotField dataField="1" compact="0" outline="0" showAll="0"/>
    <pivotField compact="0" allDrilled="1" outline="0" showAll="0" dataSourceSort="1" defaultAttributeDrillState="1"/>
  </pivotFields>
  <rowFields count="1">
    <field x="0"/>
  </rowFields>
  <rowItems count="1">
    <i>
      <x/>
    </i>
  </rowItems>
  <colItems count="1">
    <i/>
  </colItems>
  <dataFields count="1">
    <dataField fld="3" subtotal="count" baseField="0" baseItem="0" numFmtId="166"/>
  </dataField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Variance"/>
    <pivotHierarchy dragToRow="0" dragToCol="0" dragToPage="0" dragToData="1" caption="Vari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75">
      <autoFilter ref="A1">
        <filterColumn colId="0">
          <top10 val="10" filterVal="10"/>
        </filterColumn>
      </autoFilter>
    </filter>
    <filter fld="2" type="count" id="2" iMeasureHier="7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udget  2]"/>
        <x15:activeTabTopLevelEntity name="[Calendar]"/>
        <x15:activeTabTopLevelEntity name="[Sales]"/>
        <x15:activeTabTopLevelEntity name="[Product]"/>
        <x15:activeTabTopLevelEntity name="[Customer]"/>
        <x15:activeTabTopLevelEntity name="[Territori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3" name="Budget"/>
    <pivotTable tabId="3" name="Cat_B_N"/>
    <pivotTable tabId="3" name="Cat_V"/>
    <pivotTable tabId="3" name="Region"/>
    <pivotTable tabId="3" name="S_%"/>
    <pivotTable tabId="3" name="Sales"/>
    <pivotTable tabId="3" name="V%"/>
    <pivotTable tabId="3" name="V_%"/>
    <pivotTable tabId="3" name="Variance"/>
    <pivotTable tabId="3" name="S_B_V"/>
    <pivotTable tabId="3" name="C_Name"/>
    <pivotTable tabId="3" name="P_Name"/>
  </pivotTables>
  <data>
    <olap pivotCacheId="2">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3" name="S_B_V"/>
    <pivotTable tabId="3" name="B_S"/>
    <pivotTable tabId="3" name="Budget"/>
    <pivotTable tabId="3" name="C_Name"/>
    <pivotTable tabId="3" name="Cat_B_N"/>
    <pivotTable tabId="3" name="Cat_V"/>
    <pivotTable tabId="3" name="P_Name"/>
    <pivotTable tabId="3" name="Region"/>
    <pivotTable tabId="3" name="S_%"/>
    <pivotTable tabId="3" name="Sales"/>
    <pivotTable tabId="3" name="V%"/>
    <pivotTable tabId="3" name="V_%"/>
    <pivotTable tabId="3" name="Variance"/>
  </pivotTables>
  <data>
    <olap pivotCacheId="2">
      <levels count="2">
        <level uniqueName="[Calendar].[Date (Quarter)].[(All)]" sourceCaption="(All)" count="0"/>
        <level uniqueName="[Calendar].[Date (Quarter)].[Date (Quarter)]" sourceCaption="Date (Quarter)" count="4">
          <ranges>
            <range startItem="0">
              <i n="[Calendar].[Date (Quarter)].&amp;[Qtr1]" c="Qtr1"/>
              <i n="[Calendar].[Date (Quarter)].&amp;[Qtr2]" c="Qtr2"/>
              <i n="[Calendar].[Date (Quarter)].&amp;[Qtr3]" c="Qtr3"/>
              <i n="[Calendar].[Date (Quarter)].&amp;[Qtr4]" c="Qtr4"/>
            </range>
          </ranges>
        </level>
      </levels>
      <selections count="1">
        <selection n="[Calendar].[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columnCount="2" level="1" rowHeight="234950"/>
  <slicer name="Date (Quarter)" cache="Slicer_Date__Quarter" caption="Date (Quarte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Y4:AF16"/>
  <sheetViews>
    <sheetView tabSelected="1" workbookViewId="0">
      <selection activeCell="X23" sqref="X23"/>
    </sheetView>
  </sheetViews>
  <sheetFormatPr defaultRowHeight="14.4" x14ac:dyDescent="0.3"/>
  <cols>
    <col min="1" max="1" width="10.44140625" style="8" customWidth="1"/>
    <col min="2" max="21" width="8.88671875" style="8"/>
    <col min="22" max="22" width="9.109375" style="8" customWidth="1"/>
    <col min="23" max="23" width="10" style="8" customWidth="1"/>
    <col min="24" max="25" width="10.109375" style="8" bestFit="1" customWidth="1"/>
    <col min="26" max="26" width="21.33203125" style="8" bestFit="1" customWidth="1"/>
    <col min="27" max="27" width="11" style="8" bestFit="1" customWidth="1"/>
    <col min="28" max="28" width="8.88671875" style="8"/>
    <col min="29" max="30" width="10.109375" style="8" bestFit="1" customWidth="1"/>
    <col min="31" max="16384" width="8.88671875" style="8"/>
  </cols>
  <sheetData>
    <row r="4" spans="25:32" x14ac:dyDescent="0.3">
      <c r="AA4" s="11"/>
      <c r="AB4" s="11"/>
      <c r="AC4" s="11"/>
      <c r="AD4" s="11"/>
      <c r="AE4" s="11"/>
      <c r="AF4" s="11"/>
    </row>
    <row r="5" spans="25:32" x14ac:dyDescent="0.3">
      <c r="Y5" s="9"/>
      <c r="Z5" s="9"/>
      <c r="AA5" s="9"/>
      <c r="AB5" s="9"/>
      <c r="AC5" s="11"/>
      <c r="AD5" s="11"/>
      <c r="AE5" s="10"/>
    </row>
    <row r="6" spans="25:32" x14ac:dyDescent="0.3">
      <c r="Y6" s="9"/>
      <c r="Z6" s="9"/>
      <c r="AA6" s="9"/>
      <c r="AB6" s="9"/>
      <c r="AC6" s="11"/>
      <c r="AD6" s="11"/>
      <c r="AE6" s="10"/>
    </row>
    <row r="7" spans="25:32" x14ac:dyDescent="0.3">
      <c r="Z7" s="9"/>
      <c r="AA7" s="11"/>
      <c r="AB7" s="9"/>
      <c r="AC7" s="10"/>
      <c r="AD7" s="11"/>
      <c r="AE7" s="10"/>
    </row>
    <row r="8" spans="25:32" x14ac:dyDescent="0.3">
      <c r="Z8" s="9"/>
      <c r="AA8" s="11"/>
      <c r="AB8" s="9"/>
      <c r="AC8" s="11"/>
      <c r="AD8" s="11"/>
      <c r="AE8" s="10"/>
    </row>
    <row r="9" spans="25:32" x14ac:dyDescent="0.3">
      <c r="Z9" s="9"/>
      <c r="AA9" s="11"/>
      <c r="AB9" s="9"/>
      <c r="AC9" s="11"/>
      <c r="AD9" s="11"/>
      <c r="AE9" s="10"/>
    </row>
    <row r="10" spans="25:32" x14ac:dyDescent="0.3">
      <c r="Z10" s="9"/>
      <c r="AA10" s="11"/>
      <c r="AB10" s="9"/>
      <c r="AC10" s="11"/>
      <c r="AD10" s="11"/>
      <c r="AE10" s="10"/>
    </row>
    <row r="11" spans="25:32" x14ac:dyDescent="0.3">
      <c r="Z11" s="9"/>
      <c r="AA11" s="11"/>
      <c r="AB11" s="9"/>
      <c r="AC11" s="11"/>
      <c r="AD11" s="11"/>
      <c r="AE11" s="10"/>
    </row>
    <row r="12" spans="25:32" x14ac:dyDescent="0.3">
      <c r="Z12" s="9"/>
      <c r="AA12" s="11"/>
      <c r="AB12" s="9"/>
      <c r="AC12" s="11"/>
      <c r="AD12" s="11"/>
      <c r="AE12" s="10"/>
    </row>
    <row r="13" spans="25:32" x14ac:dyDescent="0.3">
      <c r="Z13" s="9"/>
      <c r="AA13" s="11"/>
      <c r="AB13" s="9"/>
      <c r="AC13" s="11"/>
      <c r="AD13" s="11"/>
      <c r="AE13" s="10"/>
    </row>
    <row r="14" spans="25:32" x14ac:dyDescent="0.3">
      <c r="Z14" s="9"/>
      <c r="AA14" s="11"/>
      <c r="AB14" s="9"/>
      <c r="AC14" s="11"/>
      <c r="AD14" s="11"/>
      <c r="AE14" s="10"/>
    </row>
    <row r="15" spans="25:32" x14ac:dyDescent="0.3">
      <c r="Z15" s="9"/>
      <c r="AA15" s="11"/>
      <c r="AB15" s="9"/>
      <c r="AC15" s="11"/>
      <c r="AD15" s="11"/>
      <c r="AE15" s="10"/>
    </row>
    <row r="16" spans="25:32" x14ac:dyDescent="0.3">
      <c r="Z16" s="9"/>
      <c r="AA16" s="11"/>
      <c r="AB16" s="9"/>
      <c r="AC16" s="11"/>
      <c r="AD16" s="11"/>
      <c r="AE16" s="10"/>
    </row>
  </sheetData>
  <conditionalFormatting sqref="AE5:AE16">
    <cfRule type="dataBar" priority="2">
      <dataBar>
        <cfvo type="min"/>
        <cfvo type="max"/>
        <color rgb="FF638EC6"/>
      </dataBar>
      <extLst>
        <ext xmlns:x14="http://schemas.microsoft.com/office/spreadsheetml/2009/9/main" uri="{B025F937-C7B1-47D3-B67F-A62EFF666E3E}">
          <x14:id>{F621F173-2B25-4ECB-9ECD-16D2ACFCCF2D}</x14:id>
        </ext>
      </extLst>
    </cfRule>
  </conditionalFormatting>
  <conditionalFormatting sqref="AC7">
    <cfRule type="dataBar" priority="1">
      <dataBar>
        <cfvo type="min"/>
        <cfvo type="max"/>
        <color rgb="FF638EC6"/>
      </dataBar>
      <extLst>
        <ext xmlns:x14="http://schemas.microsoft.com/office/spreadsheetml/2009/9/main" uri="{B025F937-C7B1-47D3-B67F-A62EFF666E3E}">
          <x14:id>{CB7EE1EC-5AE6-4852-B432-435BD55A8496}</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621F173-2B25-4ECB-9ECD-16D2ACFCCF2D}">
            <x14:dataBar minLength="0" maxLength="100" border="1" negativeBarBorderColorSameAsPositive="0">
              <x14:cfvo type="autoMin"/>
              <x14:cfvo type="autoMax"/>
              <x14:borderColor rgb="FF638EC6"/>
              <x14:negativeFillColor rgb="FFFF0000"/>
              <x14:negativeBorderColor rgb="FFFF0000"/>
              <x14:axisColor rgb="FF000000"/>
            </x14:dataBar>
          </x14:cfRule>
          <xm:sqref>AE5:AE16</xm:sqref>
        </x14:conditionalFormatting>
        <x14:conditionalFormatting xmlns:xm="http://schemas.microsoft.com/office/excel/2006/main">
          <x14:cfRule type="dataBar" id="{CB7EE1EC-5AE6-4852-B432-435BD55A8496}">
            <x14:dataBar minLength="0" maxLength="100" border="1" negativeBarBorderColorSameAsPositive="0">
              <x14:cfvo type="autoMin"/>
              <x14:cfvo type="autoMax"/>
              <x14:borderColor rgb="FF638EC6"/>
              <x14:negativeFillColor rgb="FFFF0000"/>
              <x14:negativeBorderColor rgb="FFFF0000"/>
              <x14:axisColor rgb="FF000000"/>
            </x14:dataBar>
          </x14:cfRule>
          <xm:sqref>AC7</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AO48"/>
  <sheetViews>
    <sheetView topLeftCell="V1" workbookViewId="0">
      <selection activeCell="O6" sqref="O6"/>
    </sheetView>
  </sheetViews>
  <sheetFormatPr defaultRowHeight="14.4" x14ac:dyDescent="0.3"/>
  <cols>
    <col min="1" max="1" width="12.5546875" customWidth="1"/>
    <col min="2" max="3" width="9.88671875" customWidth="1"/>
    <col min="4" max="4" width="12.5546875" customWidth="1"/>
    <col min="5" max="6" width="11.109375" customWidth="1"/>
    <col min="7" max="7" width="11" customWidth="1"/>
    <col min="8" max="8" width="12.6640625" bestFit="1" customWidth="1"/>
    <col min="9" max="9" width="20.44140625" customWidth="1"/>
    <col min="10" max="10" width="9.88671875" customWidth="1"/>
    <col min="11" max="11" width="9.77734375" bestFit="1" customWidth="1"/>
    <col min="12" max="12" width="16.5546875" customWidth="1"/>
    <col min="13" max="13" width="10" customWidth="1"/>
    <col min="14" max="14" width="13.77734375" customWidth="1"/>
    <col min="15" max="15" width="14" customWidth="1"/>
    <col min="16" max="16" width="9.88671875" customWidth="1"/>
    <col min="17" max="17" width="9.77734375" customWidth="1"/>
    <col min="18" max="18" width="12.6640625" customWidth="1"/>
    <col min="19" max="19" width="14.77734375" customWidth="1"/>
    <col min="20" max="20" width="14.6640625" customWidth="1"/>
    <col min="21" max="22" width="11.109375" customWidth="1"/>
    <col min="23" max="24" width="9.77734375" customWidth="1"/>
    <col min="25" max="25" width="14.77734375" bestFit="1" customWidth="1"/>
    <col min="26" max="26" width="14.6640625" customWidth="1"/>
    <col min="27" max="28" width="11.109375" customWidth="1"/>
    <col min="29" max="29" width="13.77734375" customWidth="1"/>
    <col min="31" max="31" width="10.77734375" customWidth="1"/>
    <col min="32" max="32" width="10.88671875" customWidth="1"/>
    <col min="34" max="34" width="10.77734375" customWidth="1"/>
    <col min="35" max="37" width="10.88671875" customWidth="1"/>
    <col min="38" max="38" width="12.5546875" customWidth="1"/>
    <col min="39" max="39" width="9.5546875" customWidth="1"/>
    <col min="41" max="41" width="11" bestFit="1" customWidth="1"/>
  </cols>
  <sheetData>
    <row r="3" spans="1:41" x14ac:dyDescent="0.3">
      <c r="A3" s="3" t="s">
        <v>8</v>
      </c>
      <c r="B3" t="s">
        <v>7</v>
      </c>
      <c r="D3" s="3" t="s">
        <v>44</v>
      </c>
      <c r="E3" s="3" t="s">
        <v>61</v>
      </c>
      <c r="F3" t="s">
        <v>22</v>
      </c>
      <c r="G3" t="s">
        <v>7</v>
      </c>
      <c r="I3" s="3" t="s">
        <v>1</v>
      </c>
      <c r="J3" t="s">
        <v>22</v>
      </c>
      <c r="L3" s="3" t="s">
        <v>43</v>
      </c>
      <c r="M3" t="s">
        <v>22</v>
      </c>
      <c r="O3" s="3" t="s">
        <v>47</v>
      </c>
      <c r="P3" t="s">
        <v>22</v>
      </c>
      <c r="S3" s="3" t="s">
        <v>44</v>
      </c>
      <c r="T3" s="3" t="s">
        <v>45</v>
      </c>
      <c r="U3" t="s">
        <v>6</v>
      </c>
      <c r="V3" t="s">
        <v>22</v>
      </c>
      <c r="W3" t="s">
        <v>23</v>
      </c>
      <c r="Y3" s="3" t="s">
        <v>44</v>
      </c>
      <c r="Z3" s="3" t="s">
        <v>45</v>
      </c>
      <c r="AA3" t="s">
        <v>6</v>
      </c>
      <c r="AB3" t="s">
        <v>22</v>
      </c>
      <c r="AE3" s="3" t="s">
        <v>0</v>
      </c>
      <c r="AF3" t="s">
        <v>7</v>
      </c>
      <c r="AH3" s="3" t="s">
        <v>0</v>
      </c>
      <c r="AI3" t="s">
        <v>6</v>
      </c>
      <c r="AJ3" t="s">
        <v>22</v>
      </c>
      <c r="AL3" s="3" t="s">
        <v>44</v>
      </c>
      <c r="AM3" t="s">
        <v>22</v>
      </c>
    </row>
    <row r="4" spans="1:41" x14ac:dyDescent="0.3">
      <c r="A4" s="4" t="s">
        <v>21</v>
      </c>
      <c r="B4" s="2">
        <v>-395955.95000003092</v>
      </c>
      <c r="D4" t="s">
        <v>21</v>
      </c>
      <c r="E4" t="s">
        <v>62</v>
      </c>
      <c r="F4" s="7">
        <v>2251408.1700000097</v>
      </c>
      <c r="G4" s="2">
        <v>-1106348.8299999903</v>
      </c>
      <c r="I4" t="s">
        <v>26</v>
      </c>
      <c r="J4" s="7">
        <v>1373469.5481999975</v>
      </c>
      <c r="L4" t="s">
        <v>41</v>
      </c>
      <c r="M4" s="1">
        <v>15999.099599999998</v>
      </c>
      <c r="O4" t="s">
        <v>48</v>
      </c>
      <c r="P4" s="2">
        <v>9051766.3544000257</v>
      </c>
      <c r="S4" t="s">
        <v>21</v>
      </c>
      <c r="T4" t="s">
        <v>9</v>
      </c>
      <c r="U4" s="7">
        <v>871119</v>
      </c>
      <c r="V4" s="7">
        <v>886668.83999999391</v>
      </c>
      <c r="W4" s="6">
        <v>1.7850419977056997E-2</v>
      </c>
      <c r="Y4" t="s">
        <v>21</v>
      </c>
      <c r="Z4" t="s">
        <v>9</v>
      </c>
      <c r="AA4" s="7">
        <v>871119</v>
      </c>
      <c r="AB4" s="7">
        <v>886668.83999999391</v>
      </c>
      <c r="AC4" s="1"/>
      <c r="AE4" t="s">
        <v>2</v>
      </c>
      <c r="AF4" s="2">
        <v>-20591.680000048364</v>
      </c>
      <c r="AH4" t="s">
        <v>2</v>
      </c>
      <c r="AI4" s="7">
        <v>687607</v>
      </c>
      <c r="AJ4" s="7">
        <v>667015.31999995164</v>
      </c>
      <c r="AK4" s="7"/>
      <c r="AL4" t="s">
        <v>21</v>
      </c>
      <c r="AM4" s="7">
        <v>16473618.049999969</v>
      </c>
      <c r="AO4" s="7">
        <f>GETPIVOTDATA("[Measures].[Sales]",$AL$3,"[Calendar].[Date (Year)]","[Calendar].[Date (Year)].&amp;[2016]")</f>
        <v>16473618.049999969</v>
      </c>
    </row>
    <row r="5" spans="1:41" x14ac:dyDescent="0.3">
      <c r="A5" s="5" t="s">
        <v>9</v>
      </c>
      <c r="B5" s="2">
        <v>15549.839999993914</v>
      </c>
      <c r="E5" t="s">
        <v>63</v>
      </c>
      <c r="F5" s="7">
        <v>2416692.6800000346</v>
      </c>
      <c r="G5" s="2">
        <v>-19221.319999965373</v>
      </c>
      <c r="I5" t="s">
        <v>25</v>
      </c>
      <c r="J5" s="7">
        <v>1363142.0933999931</v>
      </c>
      <c r="L5" t="s">
        <v>42</v>
      </c>
      <c r="M5" s="1">
        <v>13490.059599999999</v>
      </c>
      <c r="O5" t="s">
        <v>49</v>
      </c>
      <c r="P5" s="2">
        <v>1966991.1620999884</v>
      </c>
      <c r="T5" t="s">
        <v>10</v>
      </c>
      <c r="U5" s="7">
        <v>858350</v>
      </c>
      <c r="V5" s="7">
        <v>847413.50999998883</v>
      </c>
      <c r="W5" s="6">
        <v>-1.274129434381216E-2</v>
      </c>
      <c r="Z5" t="s">
        <v>10</v>
      </c>
      <c r="AA5" s="7">
        <v>858350</v>
      </c>
      <c r="AB5" s="7">
        <v>847413.50999998883</v>
      </c>
      <c r="AC5" s="1"/>
      <c r="AE5" t="s">
        <v>3</v>
      </c>
      <c r="AF5" s="2">
        <v>12469918.650697384</v>
      </c>
      <c r="AH5" t="s">
        <v>3</v>
      </c>
      <c r="AI5" s="7">
        <v>15848226</v>
      </c>
      <c r="AJ5" s="7">
        <v>28318144.650697384</v>
      </c>
      <c r="AK5" s="7"/>
    </row>
    <row r="6" spans="1:41" x14ac:dyDescent="0.3">
      <c r="A6" s="5" t="s">
        <v>10</v>
      </c>
      <c r="B6" s="2">
        <v>-10936.490000011167</v>
      </c>
      <c r="E6" t="s">
        <v>64</v>
      </c>
      <c r="F6" s="7">
        <v>2358558.9000000306</v>
      </c>
      <c r="G6" s="2">
        <v>683741.90000003064</v>
      </c>
      <c r="I6" t="s">
        <v>27</v>
      </c>
      <c r="J6" s="7">
        <v>1339462.7903999994</v>
      </c>
      <c r="L6" t="s">
        <v>39</v>
      </c>
      <c r="M6" s="1">
        <v>13295.380000000001</v>
      </c>
      <c r="O6" t="s">
        <v>50</v>
      </c>
      <c r="P6" s="2">
        <v>3000.8295999999973</v>
      </c>
      <c r="T6" t="s">
        <v>11</v>
      </c>
      <c r="U6" s="7">
        <v>999795</v>
      </c>
      <c r="V6" s="7">
        <v>1010258.1299999858</v>
      </c>
      <c r="W6" s="6">
        <v>1.0465275381438996E-2</v>
      </c>
      <c r="Z6" t="s">
        <v>11</v>
      </c>
      <c r="AA6" s="7">
        <v>999795</v>
      </c>
      <c r="AB6" s="7">
        <v>1010258.1299999858</v>
      </c>
      <c r="AC6" s="1"/>
      <c r="AE6" t="s">
        <v>5</v>
      </c>
      <c r="AF6" s="2">
        <v>-11064.380000012752</v>
      </c>
      <c r="AH6" t="s">
        <v>5</v>
      </c>
      <c r="AI6" s="7">
        <v>333741</v>
      </c>
      <c r="AJ6" s="7">
        <v>322676.61999998725</v>
      </c>
      <c r="AK6" s="7"/>
    </row>
    <row r="7" spans="1:41" x14ac:dyDescent="0.3">
      <c r="A7" s="5" t="s">
        <v>11</v>
      </c>
      <c r="B7" s="2">
        <v>10463.129999985802</v>
      </c>
      <c r="E7" t="s">
        <v>65</v>
      </c>
      <c r="F7" s="7">
        <v>2425497.3600001209</v>
      </c>
      <c r="G7" s="2">
        <v>1199146.3600001209</v>
      </c>
      <c r="I7" t="s">
        <v>29</v>
      </c>
      <c r="J7" s="7">
        <v>1301100.0983999993</v>
      </c>
      <c r="L7" t="s">
        <v>37</v>
      </c>
      <c r="M7" s="1">
        <v>13294.269999999999</v>
      </c>
      <c r="O7" t="s">
        <v>51</v>
      </c>
      <c r="P7" s="2">
        <v>2640525.7642999925</v>
      </c>
      <c r="T7" t="s">
        <v>12</v>
      </c>
      <c r="U7" s="7">
        <v>1131721</v>
      </c>
      <c r="V7" s="7">
        <v>1080449.5799999866</v>
      </c>
      <c r="W7" s="6">
        <v>-4.5303939751947193E-2</v>
      </c>
      <c r="Z7" t="s">
        <v>12</v>
      </c>
      <c r="AA7" s="7">
        <v>1131721</v>
      </c>
      <c r="AB7" s="7">
        <v>1080449.5799999866</v>
      </c>
      <c r="AC7" s="1"/>
      <c r="AL7" s="3" t="s">
        <v>44</v>
      </c>
      <c r="AM7" t="s">
        <v>6</v>
      </c>
    </row>
    <row r="8" spans="1:41" x14ac:dyDescent="0.3">
      <c r="A8" s="5" t="s">
        <v>12</v>
      </c>
      <c r="B8" s="2">
        <v>-51271.42000001343</v>
      </c>
      <c r="E8" t="s">
        <v>66</v>
      </c>
      <c r="F8" s="7">
        <v>2276650.120000009</v>
      </c>
      <c r="G8" s="2">
        <v>-1209423.879999991</v>
      </c>
      <c r="I8" t="s">
        <v>24</v>
      </c>
      <c r="J8" s="7">
        <v>1294866.1411999937</v>
      </c>
      <c r="L8" t="s">
        <v>36</v>
      </c>
      <c r="M8" s="1">
        <v>13269.269999999999</v>
      </c>
      <c r="O8" t="s">
        <v>52</v>
      </c>
      <c r="P8" s="2">
        <v>2890707.5081999926</v>
      </c>
      <c r="T8" t="s">
        <v>13</v>
      </c>
      <c r="U8" s="7">
        <v>1226351</v>
      </c>
      <c r="V8" s="7">
        <v>1196981.1099999868</v>
      </c>
      <c r="W8" s="6">
        <v>-2.3949008073555753E-2</v>
      </c>
      <c r="Z8" t="s">
        <v>13</v>
      </c>
      <c r="AA8" s="7">
        <v>1226351</v>
      </c>
      <c r="AB8" s="7">
        <v>1196981.1099999868</v>
      </c>
      <c r="AC8" s="1"/>
      <c r="AL8" t="s">
        <v>21</v>
      </c>
      <c r="AM8" s="7">
        <v>16869574</v>
      </c>
      <c r="AO8" s="7">
        <f>GETPIVOTDATA("[Measures].[Budget]",$AL$7,"[Calendar].[Date (Year)]","[Calendar].[Date (Year)].&amp;[2016]")</f>
        <v>16869574</v>
      </c>
    </row>
    <row r="9" spans="1:41" x14ac:dyDescent="0.3">
      <c r="A9" s="5" t="s">
        <v>13</v>
      </c>
      <c r="B9" s="2">
        <v>-29369.890000013169</v>
      </c>
      <c r="E9" t="s">
        <v>67</v>
      </c>
      <c r="F9" s="7">
        <v>2344506.3899999871</v>
      </c>
      <c r="G9" s="2">
        <v>-630724.61000001291</v>
      </c>
      <c r="I9" t="s">
        <v>28</v>
      </c>
      <c r="J9" s="7">
        <v>1257434.5727999965</v>
      </c>
      <c r="L9" t="s">
        <v>33</v>
      </c>
      <c r="M9" s="1">
        <v>13265.99</v>
      </c>
      <c r="O9" t="s">
        <v>53</v>
      </c>
      <c r="P9" s="2">
        <v>6532.4681999999957</v>
      </c>
      <c r="T9" t="s">
        <v>14</v>
      </c>
      <c r="U9" s="7">
        <v>1713430</v>
      </c>
      <c r="V9" s="7">
        <v>1731787.7699999984</v>
      </c>
      <c r="W9" s="6">
        <v>1.0714047261923971E-2</v>
      </c>
      <c r="Z9" t="s">
        <v>14</v>
      </c>
      <c r="AA9" s="7">
        <v>1713430</v>
      </c>
      <c r="AB9" s="7">
        <v>1731787.7699999984</v>
      </c>
      <c r="AC9" s="1"/>
    </row>
    <row r="10" spans="1:41" x14ac:dyDescent="0.3">
      <c r="A10" s="5" t="s">
        <v>14</v>
      </c>
      <c r="B10" s="2">
        <v>18357.769999998389</v>
      </c>
      <c r="E10" t="s">
        <v>68</v>
      </c>
      <c r="F10" s="7">
        <v>2400304.4299999997</v>
      </c>
      <c r="G10" s="2">
        <v>686874.4299999997</v>
      </c>
      <c r="I10" t="s">
        <v>30</v>
      </c>
      <c r="J10" s="7">
        <v>1205876.9900000037</v>
      </c>
      <c r="L10" t="s">
        <v>35</v>
      </c>
      <c r="M10" s="1">
        <v>13242.699999999999</v>
      </c>
      <c r="O10" t="s">
        <v>54</v>
      </c>
      <c r="P10" s="2">
        <v>3639701.3012000564</v>
      </c>
      <c r="T10" t="s">
        <v>15</v>
      </c>
      <c r="U10" s="7">
        <v>1354917</v>
      </c>
      <c r="V10" s="7">
        <v>1340244.9499999885</v>
      </c>
      <c r="W10" s="6">
        <v>-1.0828744491368442E-2</v>
      </c>
      <c r="Z10" t="s">
        <v>15</v>
      </c>
      <c r="AA10" s="7">
        <v>1354917</v>
      </c>
      <c r="AB10" s="7">
        <v>1340244.9499999885</v>
      </c>
      <c r="AC10" s="1"/>
    </row>
    <row r="11" spans="1:41" x14ac:dyDescent="0.3">
      <c r="A11" s="5" t="s">
        <v>15</v>
      </c>
      <c r="B11" s="2">
        <v>-14672.050000011455</v>
      </c>
      <c r="D11" t="s">
        <v>46</v>
      </c>
      <c r="F11" s="7">
        <v>16473618.049999969</v>
      </c>
      <c r="G11" s="2">
        <v>-395955.95000003092</v>
      </c>
      <c r="I11" t="s">
        <v>4</v>
      </c>
      <c r="J11" s="7">
        <v>1202298.7200000049</v>
      </c>
      <c r="L11" t="s">
        <v>38</v>
      </c>
      <c r="M11" s="1">
        <v>13215.649999999998</v>
      </c>
      <c r="O11" t="s">
        <v>55</v>
      </c>
      <c r="P11" s="2">
        <v>12124.889599999995</v>
      </c>
      <c r="T11" t="s">
        <v>16</v>
      </c>
      <c r="U11" s="7">
        <v>1577564</v>
      </c>
      <c r="V11" s="7">
        <v>1462479.8299999922</v>
      </c>
      <c r="W11" s="6">
        <v>-7.2950555413287724E-2</v>
      </c>
      <c r="Z11" t="s">
        <v>16</v>
      </c>
      <c r="AA11" s="7">
        <v>1577564</v>
      </c>
      <c r="AB11" s="7">
        <v>1462479.8299999922</v>
      </c>
      <c r="AC11" s="1"/>
      <c r="AL11" s="3" t="s">
        <v>44</v>
      </c>
      <c r="AM11" t="s">
        <v>7</v>
      </c>
    </row>
    <row r="12" spans="1:41" x14ac:dyDescent="0.3">
      <c r="A12" s="5" t="s">
        <v>16</v>
      </c>
      <c r="B12" s="2">
        <v>-115084.17000000784</v>
      </c>
      <c r="I12" t="s">
        <v>31</v>
      </c>
      <c r="J12" s="7">
        <v>1080637.5400000042</v>
      </c>
      <c r="L12" t="s">
        <v>34</v>
      </c>
      <c r="M12" s="1">
        <v>13195.64</v>
      </c>
      <c r="O12" t="s">
        <v>56</v>
      </c>
      <c r="P12" s="2">
        <v>5708995.5122000556</v>
      </c>
      <c r="T12" t="s">
        <v>17</v>
      </c>
      <c r="U12" s="7">
        <v>1507678</v>
      </c>
      <c r="V12" s="7">
        <v>1480905.1799999936</v>
      </c>
      <c r="W12" s="6">
        <v>-1.7757651169551025E-2</v>
      </c>
      <c r="Z12" t="s">
        <v>17</v>
      </c>
      <c r="AA12" s="7">
        <v>1507678</v>
      </c>
      <c r="AB12" s="7">
        <v>1480905.1799999936</v>
      </c>
      <c r="AC12" s="1"/>
      <c r="AL12" t="s">
        <v>21</v>
      </c>
      <c r="AM12" s="2">
        <v>-395955.95000003092</v>
      </c>
      <c r="AO12" s="2">
        <f>GETPIVOTDATA("[Measures].[Variance]",$AL$11,"[Calendar].[Date (Year)]","[Calendar].[Date (Year)].&amp;[2016]")</f>
        <v>-395955.95000003092</v>
      </c>
    </row>
    <row r="13" spans="1:41" x14ac:dyDescent="0.3">
      <c r="A13" s="5" t="s">
        <v>17</v>
      </c>
      <c r="B13" s="2">
        <v>-26772.820000006352</v>
      </c>
      <c r="I13" t="s">
        <v>32</v>
      </c>
      <c r="J13" s="7">
        <v>1055589.6500000039</v>
      </c>
      <c r="L13" t="s">
        <v>40</v>
      </c>
      <c r="M13" s="1">
        <v>13173.189999999999</v>
      </c>
      <c r="O13" t="s">
        <v>57</v>
      </c>
      <c r="P13" s="2">
        <v>3387490.8009000523</v>
      </c>
      <c r="T13" t="s">
        <v>18</v>
      </c>
      <c r="U13" s="7">
        <v>1674817</v>
      </c>
      <c r="V13" s="7">
        <v>1608750.529999997</v>
      </c>
      <c r="W13" s="6">
        <v>-3.9446978386297127E-2</v>
      </c>
      <c r="Z13" t="s">
        <v>18</v>
      </c>
      <c r="AA13" s="7">
        <v>1674817</v>
      </c>
      <c r="AB13" s="7">
        <v>1608750.529999997</v>
      </c>
      <c r="AC13" s="1"/>
    </row>
    <row r="14" spans="1:41" x14ac:dyDescent="0.3">
      <c r="A14" s="5" t="s">
        <v>18</v>
      </c>
      <c r="B14" s="2">
        <v>-66066.470000002999</v>
      </c>
      <c r="T14" t="s">
        <v>19</v>
      </c>
      <c r="U14" s="7">
        <v>1975436</v>
      </c>
      <c r="V14" s="7">
        <v>1878317.5099999954</v>
      </c>
      <c r="W14" s="6">
        <v>-4.9163065773836584E-2</v>
      </c>
      <c r="Z14" t="s">
        <v>19</v>
      </c>
      <c r="AA14" s="7">
        <v>1975436</v>
      </c>
      <c r="AB14" s="7">
        <v>1878317.5099999954</v>
      </c>
      <c r="AC14" s="1"/>
    </row>
    <row r="15" spans="1:41" x14ac:dyDescent="0.3">
      <c r="A15" s="5" t="s">
        <v>19</v>
      </c>
      <c r="B15" s="2">
        <v>-97118.490000004647</v>
      </c>
      <c r="T15" t="s">
        <v>20</v>
      </c>
      <c r="U15" s="7">
        <v>1978396</v>
      </c>
      <c r="V15" s="7">
        <v>1949361.1099999943</v>
      </c>
      <c r="W15" s="6">
        <v>-1.467597488066379E-2</v>
      </c>
      <c r="Z15" t="s">
        <v>20</v>
      </c>
      <c r="AA15" s="7">
        <v>1978396</v>
      </c>
      <c r="AB15" s="7">
        <v>1949361.1099999943</v>
      </c>
      <c r="AC15" s="1"/>
      <c r="AL15" s="3" t="s">
        <v>44</v>
      </c>
      <c r="AM15" t="s">
        <v>23</v>
      </c>
    </row>
    <row r="16" spans="1:41" ht="21" x14ac:dyDescent="0.4">
      <c r="A16" s="5" t="s">
        <v>20</v>
      </c>
      <c r="B16" s="2">
        <v>-29034.890000005718</v>
      </c>
      <c r="O16" s="12" t="s">
        <v>58</v>
      </c>
      <c r="P16" s="13"/>
      <c r="S16" t="s">
        <v>46</v>
      </c>
      <c r="U16" s="7">
        <v>16869574</v>
      </c>
      <c r="V16" s="7">
        <v>16473618.049999969</v>
      </c>
      <c r="W16" s="6">
        <v>-2.3471603373033067E-2</v>
      </c>
      <c r="Y16" t="s">
        <v>46</v>
      </c>
      <c r="AA16" s="7">
        <v>16869574</v>
      </c>
      <c r="AB16" s="7">
        <v>16473618.049999969</v>
      </c>
      <c r="AC16" s="1"/>
      <c r="AL16" t="s">
        <v>21</v>
      </c>
      <c r="AM16" s="6">
        <v>-2.3471603373033067E-2</v>
      </c>
      <c r="AO16" s="6">
        <f>GETPIVOTDATA("[Measures].[Variance%]",$AL$15,"[Calendar].[Date (Year)]","[Calendar].[Date (Year)].&amp;[2016]")</f>
        <v>-2.3471603373033067E-2</v>
      </c>
    </row>
    <row r="17" spans="9:23" x14ac:dyDescent="0.3">
      <c r="I17" t="str">
        <f>I4</f>
        <v>Mountain-200 Black, 46</v>
      </c>
      <c r="J17" s="7">
        <f>J4</f>
        <v>1373469.5481999975</v>
      </c>
      <c r="L17" t="str">
        <f>L4</f>
        <v>Turner Jordan</v>
      </c>
      <c r="M17" s="1">
        <f>M4</f>
        <v>15999.099599999998</v>
      </c>
      <c r="N17" s="14" t="s">
        <v>59</v>
      </c>
      <c r="O17" s="15"/>
      <c r="P17" s="15"/>
      <c r="Q17" s="15"/>
    </row>
    <row r="18" spans="9:23" x14ac:dyDescent="0.3">
      <c r="I18" t="str">
        <f t="shared" ref="I18:J18" si="0">I5</f>
        <v>Mountain-200 Black, 42</v>
      </c>
      <c r="J18" s="7">
        <f t="shared" si="0"/>
        <v>1363142.0933999931</v>
      </c>
      <c r="L18" t="str">
        <f t="shared" ref="L18:M18" si="1">L5</f>
        <v>Xu Willie</v>
      </c>
      <c r="M18" s="1">
        <f t="shared" si="1"/>
        <v>13490.059599999999</v>
      </c>
      <c r="N18" s="15"/>
      <c r="O18" s="15"/>
      <c r="P18" s="15"/>
      <c r="Q18" s="15"/>
    </row>
    <row r="19" spans="9:23" x14ac:dyDescent="0.3">
      <c r="I19" t="str">
        <f t="shared" ref="I19:J19" si="2">I6</f>
        <v>Mountain-200 Silver, 38</v>
      </c>
      <c r="J19" s="7">
        <f t="shared" si="2"/>
        <v>1339462.7903999994</v>
      </c>
      <c r="L19" t="str">
        <f t="shared" ref="L19:M19" si="3">L6</f>
        <v>Nara Nichole</v>
      </c>
      <c r="M19" s="1">
        <f t="shared" si="3"/>
        <v>13295.380000000001</v>
      </c>
      <c r="N19" s="15"/>
      <c r="O19" s="15"/>
      <c r="P19" s="15"/>
      <c r="Q19" s="15"/>
      <c r="T19" t="str">
        <f>T4</f>
        <v>Jan</v>
      </c>
      <c r="U19" s="7">
        <f t="shared" ref="U19:W19" si="4">U4</f>
        <v>871119</v>
      </c>
      <c r="V19" s="7">
        <f t="shared" si="4"/>
        <v>886668.83999999391</v>
      </c>
      <c r="W19" s="6">
        <f t="shared" si="4"/>
        <v>1.7850419977056997E-2</v>
      </c>
    </row>
    <row r="20" spans="9:23" x14ac:dyDescent="0.3">
      <c r="I20" t="str">
        <f t="shared" ref="I20:J20" si="5">I7</f>
        <v>Mountain-200 Silver, 46</v>
      </c>
      <c r="J20" s="7">
        <f t="shared" si="5"/>
        <v>1301100.0983999993</v>
      </c>
      <c r="L20" t="str">
        <f t="shared" ref="L20:M20" si="6">L7</f>
        <v>Henderson Kaitlyn</v>
      </c>
      <c r="M20" s="1">
        <f t="shared" si="6"/>
        <v>13294.269999999999</v>
      </c>
      <c r="N20" s="15"/>
      <c r="O20" s="15"/>
      <c r="P20" s="15"/>
      <c r="Q20" s="15"/>
      <c r="T20" t="str">
        <f t="shared" ref="T20:W20" si="7">T5</f>
        <v>Feb</v>
      </c>
      <c r="U20" s="7">
        <f t="shared" si="7"/>
        <v>858350</v>
      </c>
      <c r="V20" s="7">
        <f t="shared" si="7"/>
        <v>847413.50999998883</v>
      </c>
      <c r="W20" s="6">
        <f t="shared" si="7"/>
        <v>-1.274129434381216E-2</v>
      </c>
    </row>
    <row r="21" spans="9:23" x14ac:dyDescent="0.3">
      <c r="I21" t="str">
        <f t="shared" ref="I21:J21" si="8">I8</f>
        <v>Mountain-200 Black, 38</v>
      </c>
      <c r="J21" s="7">
        <f t="shared" si="8"/>
        <v>1294866.1411999937</v>
      </c>
      <c r="L21" t="str">
        <f t="shared" ref="L21:M21" si="9">L8</f>
        <v>He Margaret</v>
      </c>
      <c r="M21" s="1">
        <f t="shared" si="9"/>
        <v>13269.269999999999</v>
      </c>
      <c r="N21" s="15"/>
      <c r="O21" s="15"/>
      <c r="P21" s="15"/>
      <c r="Q21" s="15"/>
      <c r="T21" t="str">
        <f t="shared" ref="T21:W21" si="10">T6</f>
        <v>Mar</v>
      </c>
      <c r="U21" s="7">
        <f t="shared" si="10"/>
        <v>999795</v>
      </c>
      <c r="V21" s="7">
        <f t="shared" si="10"/>
        <v>1010258.1299999858</v>
      </c>
      <c r="W21" s="6">
        <f t="shared" si="10"/>
        <v>1.0465275381438996E-2</v>
      </c>
    </row>
    <row r="22" spans="9:23" x14ac:dyDescent="0.3">
      <c r="I22" t="str">
        <f t="shared" ref="I22:J22" si="11">I9</f>
        <v>Mountain-200 Silver, 42</v>
      </c>
      <c r="J22" s="7">
        <f t="shared" si="11"/>
        <v>1257434.5727999965</v>
      </c>
      <c r="L22" t="str">
        <f t="shared" ref="L22:M22" si="12">L9</f>
        <v>Dominguez Randall</v>
      </c>
      <c r="M22" s="1">
        <f t="shared" si="12"/>
        <v>13265.99</v>
      </c>
      <c r="N22" s="16" t="s">
        <v>60</v>
      </c>
      <c r="O22" s="17"/>
      <c r="P22" s="17"/>
      <c r="Q22" s="17"/>
      <c r="T22" t="str">
        <f t="shared" ref="T22:W22" si="13">T7</f>
        <v>Apr</v>
      </c>
      <c r="U22" s="7">
        <f t="shared" si="13"/>
        <v>1131721</v>
      </c>
      <c r="V22" s="7">
        <f t="shared" si="13"/>
        <v>1080449.5799999866</v>
      </c>
      <c r="W22" s="6">
        <f t="shared" si="13"/>
        <v>-4.5303939751947193E-2</v>
      </c>
    </row>
    <row r="23" spans="9:23" x14ac:dyDescent="0.3">
      <c r="I23" t="str">
        <f t="shared" ref="I23:J23" si="14">I10</f>
        <v>Road-150 Red, 48</v>
      </c>
      <c r="J23" s="7">
        <f t="shared" si="14"/>
        <v>1205876.9900000037</v>
      </c>
      <c r="L23" t="str">
        <f t="shared" ref="L23:M23" si="15">L10</f>
        <v>Gonzalez Adriana</v>
      </c>
      <c r="M23" s="1">
        <f t="shared" si="15"/>
        <v>13242.699999999999</v>
      </c>
      <c r="N23" s="17"/>
      <c r="O23" s="17"/>
      <c r="P23" s="17"/>
      <c r="Q23" s="17"/>
      <c r="T23" t="str">
        <f t="shared" ref="T23:W23" si="16">T8</f>
        <v>May</v>
      </c>
      <c r="U23" s="7">
        <f t="shared" si="16"/>
        <v>1226351</v>
      </c>
      <c r="V23" s="7">
        <f t="shared" si="16"/>
        <v>1196981.1099999868</v>
      </c>
      <c r="W23" s="6">
        <f t="shared" si="16"/>
        <v>-2.3949008073555753E-2</v>
      </c>
    </row>
    <row r="24" spans="9:23" x14ac:dyDescent="0.3">
      <c r="I24" t="str">
        <f t="shared" ref="I24:J24" si="17">I11</f>
        <v>Road-150 Red, 62</v>
      </c>
      <c r="J24" s="7">
        <f t="shared" si="17"/>
        <v>1202298.7200000049</v>
      </c>
      <c r="L24" t="str">
        <f t="shared" ref="L24:M24" si="18">L11</f>
        <v>Hu Rosa</v>
      </c>
      <c r="M24" s="1">
        <f t="shared" si="18"/>
        <v>13215.649999999998</v>
      </c>
      <c r="T24" t="str">
        <f t="shared" ref="T24:W24" si="19">T9</f>
        <v>Jun</v>
      </c>
      <c r="U24" s="7">
        <f t="shared" si="19"/>
        <v>1713430</v>
      </c>
      <c r="V24" s="7">
        <f t="shared" si="19"/>
        <v>1731787.7699999984</v>
      </c>
      <c r="W24" s="6">
        <f t="shared" si="19"/>
        <v>1.0714047261923971E-2</v>
      </c>
    </row>
    <row r="25" spans="9:23" x14ac:dyDescent="0.3">
      <c r="I25" t="str">
        <f t="shared" ref="I25:J25" si="20">I12</f>
        <v>Road-150 Red, 52</v>
      </c>
      <c r="J25" s="7">
        <f t="shared" si="20"/>
        <v>1080637.5400000042</v>
      </c>
      <c r="L25" t="str">
        <f t="shared" ref="L25:M25" si="21">L12</f>
        <v>Gill Brandi</v>
      </c>
      <c r="M25" s="1">
        <f t="shared" si="21"/>
        <v>13195.64</v>
      </c>
      <c r="T25" t="str">
        <f t="shared" ref="T25:W25" si="22">T10</f>
        <v>Jul</v>
      </c>
      <c r="U25" s="7">
        <f t="shared" si="22"/>
        <v>1354917</v>
      </c>
      <c r="V25" s="7">
        <f t="shared" si="22"/>
        <v>1340244.9499999885</v>
      </c>
      <c r="W25" s="6">
        <f t="shared" si="22"/>
        <v>-1.0828744491368442E-2</v>
      </c>
    </row>
    <row r="26" spans="9:23" x14ac:dyDescent="0.3">
      <c r="I26" t="str">
        <f t="shared" ref="I26:J26" si="23">I13</f>
        <v>Road-150 Red, 56</v>
      </c>
      <c r="J26" s="7">
        <f t="shared" si="23"/>
        <v>1055589.6500000039</v>
      </c>
      <c r="L26" t="str">
        <f t="shared" ref="L26:M26" si="24">L13</f>
        <v>She Brad</v>
      </c>
      <c r="M26" s="1">
        <f t="shared" si="24"/>
        <v>13173.189999999999</v>
      </c>
      <c r="T26" t="str">
        <f t="shared" ref="T26:W26" si="25">T11</f>
        <v>Aug</v>
      </c>
      <c r="U26" s="7">
        <f t="shared" si="25"/>
        <v>1577564</v>
      </c>
      <c r="V26" s="7">
        <f t="shared" si="25"/>
        <v>1462479.8299999922</v>
      </c>
      <c r="W26" s="6">
        <f t="shared" si="25"/>
        <v>-7.2950555413287724E-2</v>
      </c>
    </row>
    <row r="27" spans="9:23" x14ac:dyDescent="0.3">
      <c r="R27" s="1"/>
      <c r="T27" t="str">
        <f t="shared" ref="T27:W27" si="26">T12</f>
        <v>Sep</v>
      </c>
      <c r="U27" s="7">
        <f t="shared" si="26"/>
        <v>1507678</v>
      </c>
      <c r="V27" s="7">
        <f t="shared" si="26"/>
        <v>1480905.1799999936</v>
      </c>
      <c r="W27" s="6">
        <f t="shared" si="26"/>
        <v>-1.7757651169551025E-2</v>
      </c>
    </row>
    <row r="28" spans="9:23" x14ac:dyDescent="0.3">
      <c r="R28" s="1"/>
      <c r="T28" t="str">
        <f t="shared" ref="T28:W28" si="27">T13</f>
        <v>Oct</v>
      </c>
      <c r="U28" s="7">
        <f t="shared" si="27"/>
        <v>1674817</v>
      </c>
      <c r="V28" s="7">
        <f t="shared" si="27"/>
        <v>1608750.529999997</v>
      </c>
      <c r="W28" s="6">
        <f t="shared" si="27"/>
        <v>-3.9446978386297127E-2</v>
      </c>
    </row>
    <row r="29" spans="9:23" x14ac:dyDescent="0.3">
      <c r="R29" s="1"/>
      <c r="T29" t="str">
        <f t="shared" ref="T29:W29" si="28">T14</f>
        <v>Nov</v>
      </c>
      <c r="U29" s="7">
        <f t="shared" si="28"/>
        <v>1975436</v>
      </c>
      <c r="V29" s="7">
        <f t="shared" si="28"/>
        <v>1878317.5099999954</v>
      </c>
      <c r="W29" s="6">
        <f t="shared" si="28"/>
        <v>-4.9163065773836584E-2</v>
      </c>
    </row>
    <row r="30" spans="9:23" x14ac:dyDescent="0.3">
      <c r="R30" s="1"/>
      <c r="T30" t="str">
        <f t="shared" ref="T30:W30" si="29">T15</f>
        <v>Dec</v>
      </c>
      <c r="U30" s="7">
        <f t="shared" si="29"/>
        <v>1978396</v>
      </c>
      <c r="V30" s="7">
        <f t="shared" si="29"/>
        <v>1949361.1099999943</v>
      </c>
      <c r="W30" s="6">
        <f t="shared" si="29"/>
        <v>-1.467597488066379E-2</v>
      </c>
    </row>
    <row r="31" spans="9:23" x14ac:dyDescent="0.3">
      <c r="R31" s="1"/>
    </row>
    <row r="32" spans="9:23" x14ac:dyDescent="0.3">
      <c r="R32" s="1"/>
    </row>
    <row r="33" spans="18:18" x14ac:dyDescent="0.3">
      <c r="R33" s="1"/>
    </row>
    <row r="34" spans="18:18" x14ac:dyDescent="0.3">
      <c r="R34" s="1"/>
    </row>
    <row r="35" spans="18:18" x14ac:dyDescent="0.3">
      <c r="R35" s="1"/>
    </row>
    <row r="36" spans="18:18" x14ac:dyDescent="0.3">
      <c r="R36" s="1"/>
    </row>
    <row r="37" spans="18:18" x14ac:dyDescent="0.3">
      <c r="R37" s="1"/>
    </row>
    <row r="38" spans="18:18" x14ac:dyDescent="0.3">
      <c r="R38" s="1"/>
    </row>
    <row r="39" spans="18:18" x14ac:dyDescent="0.3">
      <c r="R39" s="1"/>
    </row>
    <row r="40" spans="18:18" x14ac:dyDescent="0.3">
      <c r="R40" s="1"/>
    </row>
    <row r="41" spans="18:18" x14ac:dyDescent="0.3">
      <c r="R41" s="1"/>
    </row>
    <row r="42" spans="18:18" x14ac:dyDescent="0.3">
      <c r="R42" s="1"/>
    </row>
    <row r="43" spans="18:18" x14ac:dyDescent="0.3">
      <c r="R43" s="1"/>
    </row>
    <row r="44" spans="18:18" x14ac:dyDescent="0.3">
      <c r="R44" s="1"/>
    </row>
    <row r="45" spans="18:18" x14ac:dyDescent="0.3">
      <c r="R45" s="1"/>
    </row>
    <row r="46" spans="18:18" x14ac:dyDescent="0.3">
      <c r="R46" s="1"/>
    </row>
    <row r="47" spans="18:18" x14ac:dyDescent="0.3">
      <c r="R47" s="1"/>
    </row>
    <row r="48" spans="18:18" x14ac:dyDescent="0.3">
      <c r="R48" s="1"/>
    </row>
  </sheetData>
  <mergeCells count="3">
    <mergeCell ref="O16:P16"/>
    <mergeCell ref="N17:Q21"/>
    <mergeCell ref="N22:Q23"/>
  </mergeCell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Q13" sqref="Q13"/>
    </sheetView>
  </sheetViews>
  <sheetFormatPr defaultRowHeight="14.4" x14ac:dyDescent="0.3"/>
  <sheetData>
    <row r="1" spans="1:19" ht="18" x14ac:dyDescent="0.3">
      <c r="B1" s="18" t="s">
        <v>69</v>
      </c>
      <c r="C1" s="19"/>
      <c r="D1" s="19"/>
      <c r="E1" s="19"/>
      <c r="F1" s="19"/>
      <c r="G1" s="19"/>
      <c r="H1" s="19"/>
      <c r="I1" s="19"/>
      <c r="J1" s="19"/>
      <c r="K1" s="19"/>
      <c r="L1" s="19"/>
      <c r="M1" s="19"/>
      <c r="N1" s="39" t="s">
        <v>83</v>
      </c>
      <c r="O1" s="40"/>
      <c r="P1" s="40"/>
      <c r="Q1" s="40"/>
      <c r="R1" s="40"/>
      <c r="S1" s="40"/>
    </row>
    <row r="2" spans="1:19" ht="18" x14ac:dyDescent="0.35">
      <c r="A2" s="20" t="s">
        <v>70</v>
      </c>
      <c r="B2" s="20"/>
      <c r="C2" s="20"/>
      <c r="D2" s="20"/>
      <c r="E2" s="20"/>
      <c r="F2" s="20"/>
      <c r="G2" s="28" t="s">
        <v>76</v>
      </c>
      <c r="H2" s="27"/>
      <c r="I2" s="27"/>
      <c r="J2" s="27"/>
      <c r="K2" s="27"/>
      <c r="M2" s="42"/>
      <c r="N2" s="40"/>
      <c r="O2" s="40"/>
      <c r="P2" s="40"/>
      <c r="Q2" s="40"/>
      <c r="R2" s="40"/>
      <c r="S2" s="40"/>
    </row>
    <row r="3" spans="1:19" ht="14.4" customHeight="1" x14ac:dyDescent="0.3">
      <c r="B3" s="21" t="s">
        <v>71</v>
      </c>
      <c r="C3" s="21"/>
      <c r="D3" s="21"/>
      <c r="E3" s="21"/>
      <c r="H3" s="29" t="s">
        <v>77</v>
      </c>
      <c r="I3" s="26"/>
      <c r="J3" s="26"/>
      <c r="M3" s="42"/>
      <c r="O3" s="41" t="s">
        <v>59</v>
      </c>
      <c r="P3" s="32"/>
      <c r="Q3" s="32"/>
      <c r="R3" s="32"/>
    </row>
    <row r="4" spans="1:19" ht="14.4" customHeight="1" x14ac:dyDescent="0.3">
      <c r="B4" s="21"/>
      <c r="C4" s="21"/>
      <c r="D4" s="21"/>
      <c r="E4" s="21"/>
      <c r="H4" s="26"/>
      <c r="I4" s="26"/>
      <c r="J4" s="26"/>
      <c r="M4" s="42"/>
      <c r="O4" s="32"/>
      <c r="P4" s="32"/>
      <c r="Q4" s="32"/>
      <c r="R4" s="32"/>
    </row>
    <row r="5" spans="1:19" ht="14.4" customHeight="1" x14ac:dyDescent="0.3">
      <c r="B5" s="21"/>
      <c r="C5" s="21"/>
      <c r="D5" s="21"/>
      <c r="E5" s="21"/>
      <c r="H5" s="26"/>
      <c r="I5" s="26"/>
      <c r="J5" s="26"/>
      <c r="M5" s="42"/>
      <c r="O5" s="32"/>
      <c r="P5" s="32"/>
      <c r="Q5" s="32"/>
      <c r="R5" s="32"/>
    </row>
    <row r="6" spans="1:19" ht="14.4" customHeight="1" x14ac:dyDescent="0.3">
      <c r="B6" s="21"/>
      <c r="C6" s="21"/>
      <c r="D6" s="21"/>
      <c r="E6" s="21"/>
      <c r="H6" s="26"/>
      <c r="I6" s="26"/>
      <c r="J6" s="26"/>
      <c r="M6" s="42"/>
      <c r="O6" s="32"/>
      <c r="P6" s="32"/>
      <c r="Q6" s="32"/>
      <c r="R6" s="32"/>
    </row>
    <row r="7" spans="1:19" ht="14.4" customHeight="1" x14ac:dyDescent="0.3">
      <c r="B7" s="21"/>
      <c r="C7" s="21"/>
      <c r="D7" s="21"/>
      <c r="E7" s="21"/>
      <c r="H7" s="31" t="s">
        <v>78</v>
      </c>
      <c r="I7" s="31"/>
      <c r="J7" s="31"/>
      <c r="M7" s="42"/>
      <c r="O7" s="32"/>
      <c r="P7" s="32"/>
      <c r="Q7" s="32"/>
      <c r="R7" s="32"/>
    </row>
    <row r="8" spans="1:19" ht="14.4" customHeight="1" x14ac:dyDescent="0.3">
      <c r="B8" s="21"/>
      <c r="C8" s="21"/>
      <c r="D8" s="21"/>
      <c r="E8" s="21"/>
      <c r="H8" s="30" t="s">
        <v>79</v>
      </c>
      <c r="I8" s="26"/>
      <c r="J8" s="26"/>
      <c r="M8" s="42"/>
      <c r="O8" s="16" t="s">
        <v>60</v>
      </c>
      <c r="P8" s="17"/>
      <c r="Q8" s="17"/>
      <c r="R8" s="17"/>
    </row>
    <row r="9" spans="1:19" ht="14.4" customHeight="1" x14ac:dyDescent="0.3">
      <c r="B9" s="21"/>
      <c r="C9" s="21"/>
      <c r="D9" s="21"/>
      <c r="E9" s="21"/>
      <c r="H9" s="26"/>
      <c r="I9" s="26"/>
      <c r="J9" s="26"/>
      <c r="M9" s="42"/>
      <c r="O9" s="17"/>
      <c r="P9" s="17"/>
      <c r="Q9" s="17"/>
      <c r="R9" s="17"/>
    </row>
    <row r="10" spans="1:19" ht="14.4" customHeight="1" x14ac:dyDescent="0.3">
      <c r="B10" s="22" t="s">
        <v>72</v>
      </c>
      <c r="C10" s="22"/>
      <c r="D10" s="22"/>
      <c r="E10" s="22"/>
      <c r="H10" s="26"/>
      <c r="I10" s="26"/>
      <c r="J10" s="26"/>
      <c r="M10" s="42"/>
    </row>
    <row r="11" spans="1:19" ht="14.4" customHeight="1" x14ac:dyDescent="0.3">
      <c r="B11" s="22"/>
      <c r="C11" s="22"/>
      <c r="D11" s="22"/>
      <c r="E11" s="22"/>
      <c r="H11" s="26"/>
      <c r="I11" s="26"/>
      <c r="J11" s="26"/>
      <c r="M11" s="42"/>
    </row>
    <row r="12" spans="1:19" ht="14.4" customHeight="1" x14ac:dyDescent="0.3">
      <c r="B12" s="21" t="s">
        <v>73</v>
      </c>
      <c r="C12" s="21"/>
      <c r="D12" s="21"/>
      <c r="E12" s="21"/>
      <c r="G12" s="33" t="s">
        <v>80</v>
      </c>
      <c r="H12" s="34"/>
      <c r="I12" s="34"/>
      <c r="J12" s="34"/>
      <c r="K12" s="34"/>
      <c r="M12" s="42"/>
    </row>
    <row r="13" spans="1:19" ht="14.4" customHeight="1" x14ac:dyDescent="0.3">
      <c r="B13" s="21"/>
      <c r="C13" s="21"/>
      <c r="D13" s="21"/>
      <c r="E13" s="21"/>
      <c r="G13" s="34"/>
      <c r="H13" s="34"/>
      <c r="I13" s="34"/>
      <c r="J13" s="34"/>
      <c r="K13" s="34"/>
      <c r="M13" s="42"/>
    </row>
    <row r="14" spans="1:19" ht="14.4" customHeight="1" x14ac:dyDescent="0.3">
      <c r="B14" s="21"/>
      <c r="C14" s="21"/>
      <c r="D14" s="21"/>
      <c r="E14" s="21"/>
      <c r="G14" s="35" t="s">
        <v>81</v>
      </c>
      <c r="H14" s="36"/>
      <c r="I14" s="36"/>
      <c r="J14" s="36"/>
      <c r="K14" s="36"/>
      <c r="M14" s="42"/>
    </row>
    <row r="15" spans="1:19" x14ac:dyDescent="0.3">
      <c r="B15" s="21"/>
      <c r="C15" s="21"/>
      <c r="D15" s="21"/>
      <c r="E15" s="21"/>
      <c r="G15" s="36"/>
      <c r="H15" s="36"/>
      <c r="I15" s="36"/>
      <c r="J15" s="36"/>
      <c r="K15" s="36"/>
      <c r="M15" s="42"/>
    </row>
    <row r="16" spans="1:19" x14ac:dyDescent="0.3">
      <c r="B16" s="21"/>
      <c r="C16" s="21"/>
      <c r="D16" s="21"/>
      <c r="E16" s="21"/>
      <c r="G16" s="37" t="s">
        <v>82</v>
      </c>
      <c r="H16" s="38"/>
      <c r="I16" s="38"/>
      <c r="J16" s="38"/>
      <c r="K16" s="38"/>
      <c r="M16" s="42"/>
    </row>
    <row r="17" spans="2:13" x14ac:dyDescent="0.3">
      <c r="B17" s="21"/>
      <c r="C17" s="21"/>
      <c r="D17" s="21"/>
      <c r="E17" s="21"/>
      <c r="G17" s="38"/>
      <c r="H17" s="38"/>
      <c r="I17" s="38"/>
      <c r="J17" s="38"/>
      <c r="K17" s="38"/>
      <c r="M17" s="42"/>
    </row>
    <row r="18" spans="2:13" x14ac:dyDescent="0.3">
      <c r="B18" s="21"/>
      <c r="C18" s="21"/>
      <c r="D18" s="21"/>
      <c r="E18" s="21"/>
      <c r="M18" s="42"/>
    </row>
    <row r="19" spans="2:13" x14ac:dyDescent="0.3">
      <c r="B19" s="21"/>
      <c r="C19" s="21"/>
      <c r="D19" s="21"/>
      <c r="E19" s="21"/>
      <c r="M19" s="42"/>
    </row>
    <row r="20" spans="2:13" x14ac:dyDescent="0.3">
      <c r="B20" s="23" t="s">
        <v>74</v>
      </c>
      <c r="C20" s="24"/>
      <c r="D20" s="24"/>
      <c r="E20" s="24"/>
      <c r="M20" s="42"/>
    </row>
    <row r="21" spans="2:13" x14ac:dyDescent="0.3">
      <c r="B21" s="24"/>
      <c r="C21" s="24"/>
      <c r="D21" s="24"/>
      <c r="E21" s="24"/>
      <c r="M21" s="42"/>
    </row>
    <row r="22" spans="2:13" x14ac:dyDescent="0.3">
      <c r="B22" s="25" t="s">
        <v>75</v>
      </c>
      <c r="C22" s="26"/>
      <c r="D22" s="26"/>
      <c r="E22" s="26"/>
      <c r="M22" s="42"/>
    </row>
    <row r="23" spans="2:13" x14ac:dyDescent="0.3">
      <c r="B23" s="26"/>
      <c r="C23" s="26"/>
      <c r="D23" s="26"/>
      <c r="E23" s="26"/>
      <c r="M23" s="42"/>
    </row>
    <row r="24" spans="2:13" x14ac:dyDescent="0.3">
      <c r="B24" s="26"/>
      <c r="C24" s="26"/>
      <c r="D24" s="26"/>
      <c r="E24" s="26"/>
      <c r="M24" s="42"/>
    </row>
    <row r="25" spans="2:13" x14ac:dyDescent="0.3">
      <c r="M25" s="42"/>
    </row>
    <row r="26" spans="2:13" x14ac:dyDescent="0.3">
      <c r="M26" s="42"/>
    </row>
  </sheetData>
  <mergeCells count="17">
    <mergeCell ref="G12:K13"/>
    <mergeCell ref="G14:K15"/>
    <mergeCell ref="G16:K17"/>
    <mergeCell ref="N1:S2"/>
    <mergeCell ref="O3:R7"/>
    <mergeCell ref="O8:R9"/>
    <mergeCell ref="B10:E11"/>
    <mergeCell ref="B12:E19"/>
    <mergeCell ref="B20:E21"/>
    <mergeCell ref="B22:E24"/>
    <mergeCell ref="G2:K2"/>
    <mergeCell ref="H3:J6"/>
    <mergeCell ref="H7:J7"/>
    <mergeCell ref="H8:J11"/>
    <mergeCell ref="B1:M1"/>
    <mergeCell ref="A2:F2"/>
    <mergeCell ref="B3:E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b 5 2 2 5 4 6 - f 0 4 f - 4 7 9 c - 8 7 a 5 - 7 c a d c 7 7 e c a 4 3 " > < 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10.xml>��< ? x m l   v e r s i o n = " 1 . 0 "   e n c o d i n g = " U T F - 1 6 " ? > < G e m i n i   x m l n s = " h t t p : / / g e m i n i / p i v o t c u s t o m i z a t i o n / C l i e n t W i n d o w X M L " > < C u s t o m C o n t e n t > B u d g e t     2 _ 4 5 a 6 d 0 5 c - e 8 2 6 - 4 a 2 3 - b 4 b 2 - a 6 4 c a f d d 7 b e 5 < / 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M o n t h N u m & 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F i s c a l Y e a r & l t ; / K e y & g t ; & l t ; / a : K e y & g t ; & l t ; a : V a l u e   i : t y p e = " T a b l e W i d g e t B a s e V i e w S t a t e " / & g t ; & l t ; / a : K e y V a l u e O f D i a g r a m O b j e c t K e y a n y T y p e z b w N T n L X & g t ; & l t ; a : K e y V a l u e O f D i a g r a m O b j e c t K e y a n y T y p e z b w N T n L X & g t ; & l t ; a : K e y & g t ; & l t ; K e y & g t ; C o l u m n s \ F i s c a l Q u a r t e r & l t ; / K e y & g t ; & l t ; / a : K e y & g t ; & l t ; a : V a l u e   i : t y p e = " T a b l e W i d g e t B a s e V i e w S t a t e " / & g t ; & l t ; / a : K e y V a l u e O f D i a g r a m O b j e c t K e y a n y T y p e z b w N T n L X & g t ; & l t ; a : K e y V a l u e O f D i a g r a m O b j e c t K e y a n y T y p e z b w N T n L X & g t ; & l t ; a : K e y & g t ; & l t ; K e y & g t ; C o l u m n s \ F i s c a l M o n t h N u m & l t ; / K e y & g t ; & l t ; / a : K e y & g t ; & l t ; a : V a l u e   i : t y p e = " T a b l e W i d g e t B a s e V i e w S t a t e " / & g t ; & l t ; / a : K e y V a l u e O f D i a g r a m O b j e c t K e y a n y T y p e z b w N T n L X & g t ; & l t ; a : K e y V a l u e O f D i a g r a m O b j e c t K e y a n y T y p e z b w N T n L X & g t ; & l t ; a : K e y & g t ; & l t ; K e y & g t ; C o l u m n s \ F i s c a l M o n t h & l t ; / K e y & g t ; & l t ; / a : K e y & g t ; & l t ; a : V a l u e   i : t y p e = " T a b l e W i d g e t B a s e V i e w S t a t e " / & g t ; & l t ; / a : K e y V a l u e O f D i a g r a m O b j e c t K e y a n y T y p e z b w N T n L X & g t ; & l t ; a : K e y V a l u e O f D i a g r a m O b j e c t K e y a n y T y p e z b w N T n L X & g t ; & l t ; a : K e y & g t ; & l t ; K e y & g t ; C o l u m n s \ M o n t h Y e a r & l t ; / K e y & g t ; & l t ; / a : K e y & g t ; & l t ; a : V a l u e   i : t y p e = " T a b l e W i d g e t B a s e V i e w S t a t e " / & g t ; & l t ; / a : K e y V a l u e O f D i a g r a m O b j e c t K e y a n y T y p e z b w N T n L X & g t ; & l t ; a : K e y V a l u e O f D i a g r a m O b j e c t K e y a n y T y p e z b w N T n L X & g t ; & l t ; a : K e y & g t ; & l t ; K e y & g t ; C o l u m n s \ M o n t h Y e a r L o n g & l t ; / K e y & g t ; & l t ; / a : K e y & g t ; & l t ; a : V a l u e   i : t y p e = " T a b l e W i d g e t B a s e V i e w S t a t e " / & g t ; & l t ; / a : K e y V a l u e O f D i a g r a m O b j e c t K e y a n y T y p e z b w N T n L X & g t ; & l t ; a : K e y V a l u e O f D i a g r a m O b j e c t K e y a n y T y p e z b w N T n L X & g t ; & l t ; a : K e y & g t ; & l t ; K e y & g t ; C o l u m n s \ M o n t h Y e a r N u m & l t ; / K e y & g t ; & l t ; / a : K e y & g t ; & l t ; a : V a l u e   i : t y p e = " T a b l e W i d g e t B a s e V i e w S t a t e " / & g t ; & l t ; / a : K e y V a l u e O f D i a g r a m O b j e c t K e y a n y T y p e z b w N T n L X & g t ; & l t ; a : K e y V a l u e O f D i a g r a m O b j e c t K e y a n y T y p e z b w N T n L X & g t ; & l t ; a : K e y & g t ; & l t ; K e y & g t ; C o l u m n s \ W e e k d a y N u m & 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W e e k d a y W e e k e n d & 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l t ; / K e y & g t ; & l t ; / a : K e y & g t ; & l t ; a : V a l u e   i : t y p e = " T a b l e W i d g e t B a s e V i e w S t a t e " / & g t ; & l t ; / a : K e y V a l u e O f D i a g r a m O b j e c t K e y a n y T y p e z b w N T n L X & g t ; & l t ; a : K e y V a l u e O f D i a g r a m O b j e c t K e y a n y T y p e z b w N T n L X & g t ; & l t ; a : K e y & g t ; & l t ; K e y & g t ; C o l u m n s \ S h i p D a t e & 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P r o m o t i o n K e y & l t ; / K e y & g t ; & l t ; / a : K e y & g t ; & l t ; a : V a l u e   i : t y p e = " T a b l e W i d g e t B a s e V i e w S t a t e " / & g t ; & l t ; / a : K e y V a l u e O f D i a g r a m O b j e c t K e y a n y T y p e z b w N T n L X & g t ; & l t ; a : K e y V a l u e O f D i a g r a m O b j e c t K e y a n y T y p e z b w N T n L X & g t ; & l t ; a : K e y & g t ; & l t ; K e y & g t ; C o l u m n s \ S a l e s T e r r i t o r y K e y & l t ; / K e y & g t ; & l t ; / a : K e y & g t ; & l t ; a : V a l u e   i : t y p e = " T a b l e W i d g e t B a s e V i e w S t a t e " / & g t ; & l t ; / a : K e y V a l u e O f D i a g r a m O b j e c t K e y a n y T y p e z b w N T n L X & g t ; & l t ; a : K e y V a l u e O f D i a g r a m O b j e c t K e y a n y T y p e z b w N T n L X & g t ; & l t ; a : K e y & g t ; & l t ; K e y & g t ; C o l u m n s \ S a l e s O r d e r N u m b e r & l t ; / K e y & g t ; & l t ; / a : K e y & g t ; & l t ; a : V a l u e   i : t y p e = " T a b l e W i d g e t B a s e V i e w S t a t e " / & g t ; & l t ; / a : K e y V a l u e O f D i a g r a m O b j e c t K e y a n y T y p e z b w N T n L X & g t ; & l t ; a : K e y V a l u e O f D i a g r a m O b j e c t K e y a n y T y p e z b w N T n L X & g t ; & l t ; a : K e y & g t ; & l t ; K e y & g t ; C o l u m n s \ S a l e s O r d e r L i n e N u m b e r & 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T o t a l P r o d u c t C o s t & l t ; / K e y & g t ; & l t ; / a : K e y & g t ; & l t ; a : V a l u e   i : t y p e = " T a b l e W i d g e t B a s e V i e w S t a t e " / & g t ; & l t ; / a : K e y V a l u e O f D i a g r a m O b j e c t K e y a n y T y p e z b w N T n L X & g t ; & l t ; a : K e y V a l u e O f D i a g r a m O b j e c t K e y a n y T y p e z b w N T n L X & g t ; & l t ; a : K e y & g t ; & l t ; K e y & g t ; C o l u m n s \ S a l e s A m o u n t & l t ; / K e y & g t ; & l t ; / a : K e y & g t ; & l t ; a : V a l u e   i : t y p e = " T a b l e W i d g e t B a s e V i e w S t a t e " / & g t ; & l t ; / a : K e y V a l u e O f D i a g r a m O b j e c t K e y a n y T y p e z b w N T n L X & g t ; & l t ; a : K e y V a l u e O f D i a g r a m O b j e c t K e y a n y T y p e z b w N T n L X & g t ; & l t ; a : K e y & g t ; & l t ; K e y & g t ; C o l u m n s \ T a x A m 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 i : t y p e = " T a b l e W i d g e t V i e w M o d e l S a n d b o x A d a p t e r " & g t ; & l t ; T a b l e N a m e & g t ; B u d g e t     2 & l t ; / T a b l e N a m e & g t ; & l t ; / A d a p t e r & g t ; & l t ; D i a g r a m T y p e & g t ; T a b l e W i d g e t V i e w M o d e l & l t ; / D i a g r a m T y p e & g t ; & l t ; D i s p l a y C o n t e x t 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 i : t y p e = " S a n d b o x E d i t o r T a b l e W i d g e t V i e w M o d e l K e y " & g t ; & l t ; T a b l e N a m e & g t ; B u d g e t     2 & l t ; / T a b l e N a m e & g t ; & l t ; / K e y & g t ; & l t ; M a i n t a i n e r 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S u b c a t e g o r y & 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B u d g e t A m 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3.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8 8 e c d 0 4 c - 7 7 c c - 4 3 6 0 - b a 5 e - 7 f 7 6 a 5 b 2 a d c a " > < 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15.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a l e n d a r _ e 4 2 f e 1 1 e - 5 9 1 9 - 4 2 a 4 - a a d 9 - 6 9 8 2 8 6 1 7 e 9 c 3 , C u s t o m e r _ 7 3 e 4 c e 2 4 - e 6 e e - 4 0 e a - 9 9 c 5 - 7 a 7 9 2 7 9 9 a 9 1 4 , P r o d u c t _ 6 a 4 e 7 d 0 9 - 0 7 f 0 - 4 d 3 6 - 8 e b 6 - 8 4 8 d 6 8 e 7 b 7 d c , S a l e s _ 5 e 6 8 f d f 4 - e 2 9 7 - 4 2 2 c - b c f a - 6 d f 5 1 4 c 7 0 9 3 7 , T e r r i t o r i e s _ 0 6 9 5 d 2 4 3 - 4 3 d c - 4 9 3 4 - a 7 9 4 - 1 8 0 0 6 8 7 7 a 3 5 c , B u d g e t     2 _ 4 5 a 6 d 0 5 c - e 8 2 6 - 4 a 2 3 - b 4 b 2 - a 6 4 c a f d d 7 b e 5 < / C u s t o m C o n t e n t > < / G e m i n i > 
</file>

<file path=customXml/item17.xml>��< ? x m l   v e r s i o n = " 1 . 0 "   e n c o d i n g = " U T F - 1 6 " ? > < G e m i n i   x m l n s = " h t t p : / / g e m i n i / p i v o t c u s t o m i z a t i o n / T a b l e C o u n t I n S a n d b o x " > < C u s t o m C o n t e n t > 6 < / 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3 a 1 6 c 0 8 - 1 0 4 7 - 4 8 0 b - a 1 3 0 - 3 4 e 7 b 0 0 0 c 0 1 7 " > < 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20.xml>��< ? x m l   v e r s i o n = " 1 . 0 "   e n c o d i n g = " U T F - 1 6 " ? > < G e m i n i   x m l n s = " h t t p : / / g e m i n i / p i v o t c u s t o m i z a t i o n / 1 9 1 d f 6 3 1 - 5 0 4 7 - 4 b 0 8 - a d 2 5 - 5 d 8 9 d 3 2 b 3 1 4 0 " > < 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21.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1 a 0 0 d a b c - 0 9 f 9 - 4 8 1 0 - 8 5 3 d - f 3 b 4 4 b 9 9 e c e 0 " > < 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a l e n d a r _ e 4 2 f e 1 1 e - 5 9 1 9 - 4 2 a 4 - a a d 9 - 6 9 8 2 8 6 1 7 e 9 c 3 & l t ; / K e y & g t ; & l t ; V a l u e   x m l n s : a = " h t t p : / / s c h e m a s . d a t a c o n t r a c t . o r g / 2 0 0 4 / 0 7 / M i c r o s o f t . A n a l y s i s S e r v i c e s . C o m m o n " & g t ; & l t ; a : H a s F o c u s & g t ; t r u e & l t ; / a : H a s F o c u s & g t ; & l t ; a : S i z e A t D p i 9 6 & g t ; 1 5 2 & l t ; / a : S i z e A t D p i 9 6 & g t ; & l t ; a : V i s i b l e & g t ; t r u e & l t ; / a : V i s i b l e & g t ; & l t ; / V a l u e & g t ; & l t ; / K e y V a l u e O f s t r i n g S a n d b o x E d i t o r . M e a s u r e G r i d S t a t e S c d E 3 5 R y & g t ; & l t ; K e y V a l u e O f s t r i n g S a n d b o x E d i t o r . M e a s u r e G r i d S t a t e S c d E 3 5 R y & g t ; & l t ; K e y & g t ; B u d g e t     2 _ 4 5 a 6 d 0 5 c - e 8 2 6 - 4 a 2 3 - b 4 b 2 - a 6 4 c a f d d 7 b e 5 & l t ; / K e y & g t ; & l t ; V a l u e 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S a l e s _ 5 e 6 8 f d f 4 - e 2 9 7 - 4 2 2 c - b c f a - 6 d f 5 1 4 c 7 0 9 3 7 & l t ; / K e y & g t ; & l t ; V a l u e   x m l n s : a = " h t t p : / / s c h e m a s . d a t a c o n t r a c t . o r g / 2 0 0 4 / 0 7 / M i c r o s o f t . A n a l y s i s S e r v i c e s . C o m m o n " & g t ; & l t ; a : H a s F o c u s & g t ; f a l s e & l t ; / a : H a s F o c u s & g t ; & l t ; a : S i z e A t D p i 9 6 & g t ; 1 2 3 & l t ; / a : S i z e A t D p i 9 6 & g t ; & l t ; a : V i s i b l e & g t ; t r u e & l t ; / a : V i s i b l e & g t ; & l t ; / V a l u e & g t ; & l t ; / K e y V a l u e O f s t r i n g S a n d b o x E d i t o r . M e a s u r e G r i d S t a t e S c d E 3 5 R y & g t ; & l t ; / A r r a y O f K e y V a l u e O f s t r i n g S a n d b o x E d i t o r . M e a s u r e G r i d S t a t e S c d E 3 5 R y & g t ; < / C u s t o m C o n t e n t > < / G e m i n i > 
</file>

<file path=customXml/item25.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a l e n d a r _ e 4 2 f e 1 1 e - 5 9 1 9 - 4 2 a 4 - a a d 9 - 6 9 8 2 8 6 1 7 e 9 c 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7 9 & l t ; / i n t & g t ; & l t ; / v a l u e & g t ; & l t ; / i t e m & g t ; & l t ; i t e m & g t ; & l t ; k e y & g t ; & l t ; s t r i n g & g t ; D a t e K e y & l t ; / s t r i n g & g t ; & l t ; / k e y & g t ; & l t ; v a l u e & g t ; & l t ; i n t & g t ; 1 0 7 & l t ; / i n t & g t ; & l t ; / v a l u e & g t ; & l t ; / i t e m & g t ; & l t ; i t e m & g t ; & l t ; k e y & g t ; & l t ; s t r i n g & g t ; Y e a r & l t ; / s t r i n g & g t ; & l t ; / k e y & g t ; & l t ; v a l u e & g t ; & l t ; i n t & g t ; 7 6 & l t ; / i n t & g t ; & l t ; / v a l u e & g t ; & l t ; / i t e m & g t ; & l t ; i t e m & g t ; & l t ; k e y & g t ; & l t ; s t r i n g & g t ; Q u a r t e r & l t ; / s t r i n g & g t ; & l t ; / k e y & g t ; & l t ; v a l u e & g t ; & l t ; i n t & g t ; 1 0 4 & l t ; / i n t & g t ; & l t ; / v a l u e & g t ; & l t ; / i t e m & g t ; & l t ; i t e m & g t ; & l t ; k e y & g t ; & l t ; s t r i n g & g t ; M o n t h N u m & l t ; / s t r i n g & g t ; & l t ; / k e y & g t ; & l t ; v a l u e & g t ; & l t ; i n t & g t ; 1 3 2 & l t ; / i n t & g t ; & l t ; / v a l u e & g t ; & l t ; / i t e m & g t ; & l t ; i t e m & g t ; & l t ; k e y & g t ; & l t ; s t r i n g & g t ; M o n t h & l t ; / s t r i n g & g t ; & l t ; / k e y & g t ; & l t ; v a l u e & g t ; & l t ; i n t & g t ; 9 5 & l t ; / i n t & g t ; & l t ; / v a l u e & g t ; & l t ; / i t e m & g t ; & l t ; i t e m & g t ; & l t ; k e y & g t ; & l t ; s t r i n g & g t ; F i s c a l Y e a r & l t ; / s t r i n g & g t ; & l t ; / k e y & g t ; & l t ; v a l u e & g t ; & l t ; i n t & g t ; 1 1 8 & l t ; / i n t & g t ; & l t ; / v a l u e & g t ; & l t ; / i t e m & g t ; & l t ; i t e m & g t ; & l t ; k e y & g t ; & l t ; s t r i n g & g t ; F i s c a l Q u a r t e r & l t ; / s t r i n g & g t ; & l t ; / k e y & g t ; & l t ; v a l u e & g t ; & l t ; i n t & g t ; 1 4 6 & l t ; / i n t & g t ; & l t ; / v a l u e & g t ; & l t ; / i t e m & g t ; & l t ; i t e m & g t ; & l t ; k e y & g t ; & l t ; s t r i n g & g t ; F i s c a l M o n t h N u m & l t ; / s t r i n g & g t ; & l t ; / k e y & g t ; & l t ; v a l u e & g t ; & l t ; i n t & g t ; 1 7 4 & l t ; / i n t & g t ; & l t ; / v a l u e & g t ; & l t ; / i t e m & g t ; & l t ; i t e m & g t ; & l t ; k e y & g t ; & l t ; s t r i n g & g t ; F i s c a l M o n t h & l t ; / s t r i n g & g t ; & l t ; / k e y & g t ; & l t ; v a l u e & g t ; & l t ; i n t & g t ; 1 3 7 & l t ; / i n t & g t ; & l t ; / v a l u e & g t ; & l t ; / i t e m & g t ; & l t ; i t e m & g t ; & l t ; k e y & g t ; & l t ; s t r i n g & g t ; M o n t h Y e a r & l t ; / s t r i n g & g t ; & l t ; / k e y & g t ; & l t ; v a l u e & g t ; & l t ; i n t & g t ; 1 2 8 & l t ; / i n t & g t ; & l t ; / v a l u e & g t ; & l t ; / i t e m & g t ; & l t ; i t e m & g t ; & l t ; k e y & g t ; & l t ; s t r i n g & g t ; M o n t h Y e a r L o n g & l t ; / s t r i n g & g t ; & l t ; / k e y & g t ; & l t ; v a l u e & g t ; & l t ; i n t & g t ; 1 6 5 & l t ; / i n t & g t ; & l t ; / v a l u e & g t ; & l t ; / i t e m & g t ; & l t ; i t e m & g t ; & l t ; k e y & g t ; & l t ; s t r i n g & g t ; M o n t h Y e a r N u m & l t ; / s t r i n g & g t ; & l t ; / k e y & g t ; & l t ; v a l u e & g t ; & l t ; i n t & g t ; 1 6 5 & l t ; / i n t & g t ; & l t ; / v a l u e & g t ; & l t ; / i t e m & g t ; & l t ; i t e m & g t ; & l t ; k e y & g t ; & l t ; s t r i n g & g t ; W e e k d a y N u m & l t ; / s t r i n g & g t ; & l t ; / k e y & g t ; & l t ; v a l u e & g t ; & l t ; i n t & g t ; 1 5 0 & l t ; / i n t & g t ; & l t ; / v a l u e & g t ; & l t ; / i t e m & g t ; & l t ; i t e m & g t ; & l t ; k e y & g t ; & l t ; s t r i n g & g t ; W e e k d a y & l t ; / s t r i n g & g t ; & l t ; / k e y & g t ; & l t ; v a l u e & g t ; & l t ; i n t & g t ; 1 1 3 & l t ; / i n t & g t ; & l t ; / v a l u e & g t ; & l t ; / i t e m & g t ; & l t ; i t e m & g t ; & l t ; k e y & g t ; & l t ; s t r i n g & g t ; W e e k d a y W e e k e n d & l t ; / s t r i n g & g t ; & l t ; / k e y & g t ; & l t ; v a l u e & g t ; & l t ; i n t & g t ; 1 8 4 & l t ; / i n t & g t ; & l t ; / v a l u e & g t ; & l t ; / i t e m & g t ; & l t ; i t e m & g t ; & l t ; k e y & g t ; & l t ; s t r i n g & g t ; D a t e   ( Y e a r ) & l t ; / s t r i n g & g t ; & l t ; / k e y & g t ; & l t ; v a l u e & g t ; & l t ; i n t & g t ; 1 2 8 & l t ; / i n t & g t ; & l t ; / v a l u e & g t ; & l t ; / i t e m & g t ; & l t ; i t e m & g t ; & l t ; k e y & g t ; & l t ; s t r i n g & g t ; D a t e   ( Q u a r t e r ) & l t ; / s t r i n g & g t ; & l t ; / k e y & g t ; & l t ; v a l u e & g t ; & l t ; i n t & g t ; 1 5 6 & l t ; / i n t & g t ; & l t ; / v a l u e & g t ; & l t ; / i t e m & g t ; & l t ; i t e m & g t ; & l t ; k e y & g t ; & l t ; s t r i n g & g t ; D a t e   ( M o n t h   I n d e x ) & l t ; / s t r i n g & g t ; & l t ; / k e y & g t ; & l t ; v a l u e & g t ; & l t ; i n t & g t ; 1 9 4 & l t ; / i n t & g t ; & l t ; / v a l u e & g t ; & l t ; / i t e m & g t ; & l t ; i t e m & g t ; & l t ; k e y & g t ; & l t ; s t r i n g & g t ; D a t e   ( M o n t h ) & l t ; / s t r i n g & g t ; & l t ; / k e y & g t ; & l t ; v a l u e & g t ; & l t ; i n t & g t ; 1 4 7 & l t ; / i n t & g t ; & l t ; / v a l u e & g t ; & l t ; / i t e m & g t ; & l t ; / C o l u m n W i d t h s & g t ; & l t ; C o l u m n D i s p l a y I n d e x & g t ; & l t ; i t e m & g t ; & l t ; k e y & g t ; & l t ; s t r i n g & g t ; D a t e & l t ; / s t r i n g & g t ; & l t ; / k e y & g t ; & l t ; v a l u e & g t ; & l t ; i n t & g t ; 0 & l t ; / i n t & g t ; & l t ; / v a l u e & g t ; & l t ; / i t e m & g t ; & l t ; i t e m & g t ; & l t ; k e y & g t ; & l t ; s t r i n g & g t ; D a t e K e y & l t ; / s t r i n g & g t ; & l t ; / k e y & g t ; & l t ; v a l u e & g t ; & l t ; i n t & g t ; 1 & l t ; / i n t & g t ; & l t ; / v a l u e & g t ; & l t ; / i t e m & g t ; & l t ; i t e m & g t ; & l t ; k e y & g t ; & l t ; s t r i n g & g t ; Y e a r & l t ; / s t r i n g & g t ; & l t ; / k e y & g t ; & l t ; v a l u e & g t ; & l t ; i n t & g t ; 2 & l t ; / i n t & g t ; & l t ; / v a l u e & g t ; & l t ; / i t e m & g t ; & l t ; i t e m & g t ; & l t ; k e y & g t ; & l t ; s t r i n g & g t ; Q u a r t e r & l t ; / s t r i n g & g t ; & l t ; / k e y & g t ; & l t ; v a l u e & g t ; & l t ; i n t & g t ; 3 & l t ; / i n t & g t ; & l t ; / v a l u e & g t ; & l t ; / i t e m & g t ; & l t ; i t e m & g t ; & l t ; k e y & g t ; & l t ; s t r i n g & g t ; M o n t h N u m & l t ; / s t r i n g & g t ; & l t ; / k e y & g t ; & l t ; v a l u e & g t ; & l t ; i n t & g t ; 4 & l t ; / i n t & g t ; & l t ; / v a l u e & g t ; & l t ; / i t e m & g t ; & l t ; i t e m & g t ; & l t ; k e y & g t ; & l t ; s t r i n g & g t ; M o n t h & l t ; / s t r i n g & g t ; & l t ; / k e y & g t ; & l t ; v a l u e & g t ; & l t ; i n t & g t ; 5 & l t ; / i n t & g t ; & l t ; / v a l u e & g t ; & l t ; / i t e m & g t ; & l t ; i t e m & g t ; & l t ; k e y & g t ; & l t ; s t r i n g & g t ; F i s c a l Y e a r & l t ; / s t r i n g & g t ; & l t ; / k e y & g t ; & l t ; v a l u e & g t ; & l t ; i n t & g t ; 6 & l t ; / i n t & g t ; & l t ; / v a l u e & g t ; & l t ; / i t e m & g t ; & l t ; i t e m & g t ; & l t ; k e y & g t ; & l t ; s t r i n g & g t ; F i s c a l Q u a r t e r & l t ; / s t r i n g & g t ; & l t ; / k e y & g t ; & l t ; v a l u e & g t ; & l t ; i n t & g t ; 7 & l t ; / i n t & g t ; & l t ; / v a l u e & g t ; & l t ; / i t e m & g t ; & l t ; i t e m & g t ; & l t ; k e y & g t ; & l t ; s t r i n g & g t ; F i s c a l M o n t h N u m & l t ; / s t r i n g & g t ; & l t ; / k e y & g t ; & l t ; v a l u e & g t ; & l t ; i n t & g t ; 8 & l t ; / i n t & g t ; & l t ; / v a l u e & g t ; & l t ; / i t e m & g t ; & l t ; i t e m & g t ; & l t ; k e y & g t ; & l t ; s t r i n g & g t ; F i s c a l M o n t h & l t ; / s t r i n g & g t ; & l t ; / k e y & g t ; & l t ; v a l u e & g t ; & l t ; i n t & g t ; 9 & l t ; / i n t & g t ; & l t ; / v a l u e & g t ; & l t ; / i t e m & g t ; & l t ; i t e m & g t ; & l t ; k e y & g t ; & l t ; s t r i n g & g t ; M o n t h Y e a r & l t ; / s t r i n g & g t ; & l t ; / k e y & g t ; & l t ; v a l u e & g t ; & l t ; i n t & g t ; 1 0 & l t ; / i n t & g t ; & l t ; / v a l u e & g t ; & l t ; / i t e m & g t ; & l t ; i t e m & g t ; & l t ; k e y & g t ; & l t ; s t r i n g & g t ; M o n t h Y e a r L o n g & l t ; / s t r i n g & g t ; & l t ; / k e y & g t ; & l t ; v a l u e & g t ; & l t ; i n t & g t ; 1 1 & l t ; / i n t & g t ; & l t ; / v a l u e & g t ; & l t ; / i t e m & g t ; & l t ; i t e m & g t ; & l t ; k e y & g t ; & l t ; s t r i n g & g t ; M o n t h Y e a r N u m & l t ; / s t r i n g & g t ; & l t ; / k e y & g t ; & l t ; v a l u e & g t ; & l t ; i n t & g t ; 1 2 & l t ; / i n t & g t ; & l t ; / v a l u e & g t ; & l t ; / i t e m & g t ; & l t ; i t e m & g t ; & l t ; k e y & g t ; & l t ; s t r i n g & g t ; W e e k d a y N u m & l t ; / s t r i n g & g t ; & l t ; / k e y & g t ; & l t ; v a l u e & g t ; & l t ; i n t & g t ; 1 3 & l t ; / i n t & g t ; & l t ; / v a l u e & g t ; & l t ; / i t e m & g t ; & l t ; i t e m & g t ; & l t ; k e y & g t ; & l t ; s t r i n g & g t ; W e e k d a y & l t ; / s t r i n g & g t ; & l t ; / k e y & g t ; & l t ; v a l u e & g t ; & l t ; i n t & g t ; 1 4 & l t ; / i n t & g t ; & l t ; / v a l u e & g t ; & l t ; / i t e m & g t ; & l t ; i t e m & g t ; & l t ; k e y & g t ; & l t ; s t r i n g & g t ; W e e k d a y W e e k e n d & l t ; / s t r i n g & g t ; & l t ; / k e y & g t ; & l t ; v a l u e & g t ; & l t ; i n t & g t ; 1 5 & l t ; / i n t & g t ; & l t ; / v a l u e & g t ; & l t ; / i t e m & g t ; & l t ; i t e m & g t ; & l t ; k e y & g t ; & l t ; s t r i n g & g t ; D a t e   ( Y e a r ) & l t ; / s t r i n g & g t ; & l t ; / k e y & g t ; & l t ; v a l u e & g t ; & l t ; i n t & g t ; 1 6 & l t ; / i n t & g t ; & l t ; / v a l u e & g t ; & l t ; / i t e m & g t ; & l t ; i t e m & g t ; & l t ; k e y & g t ; & l t ; s t r i n g & g t ; D a t e   ( Q u a r t e r ) & l t ; / s t r i n g & g t ; & l t ; / k e y & g t ; & l t ; v a l u e & g t ; & l t ; i n t & g t ; 1 7 & l t ; / i n t & g t ; & l t ; / v a l u e & g t ; & l t ; / i t e m & g t ; & l t ; i t e m & g t ; & l t ; k e y & g t ; & l t ; s t r i n g & g t ; D a t e   ( M o n t h   I n d e x ) & l t ; / s t r i n g & g t ; & l t ; / k e y & g t ; & l t ; v a l u e & g t ; & l t ; i n t & g t ; 1 8 & l t ; / i n t & g t ; & l t ; / v a l u e & g t ; & l t ; / i t e m & g t ; & l t ; i t e m & g t ; & l t ; k e y & g t ; & l t ; s t r i n g & g t ; D a t e   ( M o n t h ) & 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f b f 2 b d 4 2 - 7 4 8 2 - 4 c f 2 - a 8 7 d - 0 f 8 d a 6 4 c 5 4 e b " > < 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a 6 2 6 2 7 3 8 - c d f a - 4 4 b a - b b b c - 2 f b 2 a 3 0 1 a 2 d 1 " > < 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31.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D a t e K e y & l t ; / K e y & g t ; & l t ; / D i a g r a m O b j e c t K e y & g t ; & l t ; D i a g r a m O b j e c t K e y & g t ; & l t ; K e y & g t ; C o l u m n s \ Y e a r & l t ; / K e y & g t ; & l t ; / D i a g r a m O b j e c t K e y & g t ; & l t ; D i a g r a m O b j e c t K e y & g t ; & l t ; K e y & g t ; C o l u m n s \ Q u a r t e r & l t ; / K e y & g t ; & l t ; / D i a g r a m O b j e c t K e y & g t ; & l t ; D i a g r a m O b j e c t K e y & g t ; & l t ; K e y & g t ; C o l u m n s \ M o n t h N u m & l t ; / K e y & g t ; & l t ; / D i a g r a m O b j e c t K e y & g t ; & l t ; D i a g r a m O b j e c t K e y & g t ; & l t ; K e y & g t ; C o l u m n s \ M o n t h & l t ; / K e y & g t ; & l t ; / D i a g r a m O b j e c t K e y & g t ; & l t ; D i a g r a m O b j e c t K e y & g t ; & l t ; K e y & g t ; C o l u m n s \ F i s c a l Y e a r & l t ; / K e y & g t ; & l t ; / D i a g r a m O b j e c t K e y & g t ; & l t ; D i a g r a m O b j e c t K e y & g t ; & l t ; K e y & g t ; C o l u m n s \ F i s c a l Q u a r t e r & l t ; / K e y & g t ; & l t ; / D i a g r a m O b j e c t K e y & g t ; & l t ; D i a g r a m O b j e c t K e y & g t ; & l t ; K e y & g t ; C o l u m n s \ F i s c a l M o n t h N u m & l t ; / K e y & g t ; & l t ; / D i a g r a m O b j e c t K e y & g t ; & l t ; D i a g r a m O b j e c t K e y & g t ; & l t ; K e y & g t ; C o l u m n s \ F i s c a l M o n t h & l t ; / K e y & g t ; & l t ; / D i a g r a m O b j e c t K e y & g t ; & l t ; D i a g r a m O b j e c t K e y & g t ; & l t ; K e y & g t ; C o l u m n s \ M o n t h Y e a r & l t ; / K e y & g t ; & l t ; / D i a g r a m O b j e c t K e y & g t ; & l t ; D i a g r a m O b j e c t K e y & g t ; & l t ; K e y & g t ; C o l u m n s \ M o n t h Y e a r L o n g & l t ; / K e y & g t ; & l t ; / D i a g r a m O b j e c t K e y & g t ; & l t ; D i a g r a m O b j e c t K e y & g t ; & l t ; K e y & g t ; C o l u m n s \ M o n t h Y e a r N u m & l t ; / K e y & g t ; & l t ; / D i a g r a m O b j e c t K e y & g t ; & l t ; D i a g r a m O b j e c t K e y & g t ; & l t ; K e y & g t ; C o l u m n s \ W e e k d a y N u m & l t ; / K e y & g t ; & l t ; / D i a g r a m O b j e c t K e y & g t ; & l t ; D i a g r a m O b j e c t K e y & g t ; & l t ; K e y & g t ; C o l u m n s \ W e e k d a y & l t ; / K e y & g t ; & l t ; / D i a g r a m O b j e c t K e y & g t ; & l t ; D i a g r a m O b j e c t K e y & g t ; & l t ; K e y & g t ; C o l u m n s \ W e e k d a y W e e k e n d & 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D a t e K e y & 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Q u a r t e r & l t ; / K e y & g t ; & l t ; / a : K e y & g t ; & l t ; a : V a l u e   i : t y p e = " M e a s u r e G r i d N o d e V i e w S t a t e " & g t ; & l t ; C o l u m n & g t ; 3 & l t ; / C o l u m n & g t ; & l t ; L a y e d O u t & g t ; t r u e & l t ; / L a y e d O u t & g t ; & l t ; / a : V a l u e & g t ; & l t ; / a : K e y V a l u e O f D i a g r a m O b j e c t K e y a n y T y p e z b w N T n L X & g t ; & l t ; a : K e y V a l u e O f D i a g r a m O b j e c t K e y a n y T y p e z b w N T n L X & g t ; & l t ; a : K e y & g t ; & l t ; K e y & g t ; C o l u m n s \ M o n t h N u m & 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a : K e y V a l u e O f D i a g r a m O b j e c t K e y a n y T y p e z b w N T n L X & g t ; & l t ; a : K e y & g t ; & l t ; K e y & g t ; C o l u m n s \ F i s c a l Y e a r & l t ; / K e y & g t ; & l t ; / a : K e y & g t ; & l t ; a : V a l u e   i : t y p e = " M e a s u r e G r i d N o d e V i e w S t a t e " & g t ; & l t ; C o l u m n & g t ; 6 & l t ; / C o l u m n & g t ; & l t ; L a y e d O u t & g t ; t r u e & l t ; / L a y e d O u t & g t ; & l t ; / a : V a l u e & g t ; & l t ; / a : K e y V a l u e O f D i a g r a m O b j e c t K e y a n y T y p e z b w N T n L X & g t ; & l t ; a : K e y V a l u e O f D i a g r a m O b j e c t K e y a n y T y p e z b w N T n L X & g t ; & l t ; a : K e y & g t ; & l t ; K e y & g t ; C o l u m n s \ F i s c a l Q u a r t e r & l t ; / K e y & g t ; & l t ; / a : K e y & g t ; & l t ; a : V a l u e   i : t y p e = " M e a s u r e G r i d N o d e V i e w S t a t e " & g t ; & l t ; C o l u m n & g t ; 7 & l t ; / C o l u m n & g t ; & l t ; L a y e d O u t & g t ; t r u e & l t ; / L a y e d O u t & g t ; & l t ; / a : V a l u e & g t ; & l t ; / a : K e y V a l u e O f D i a g r a m O b j e c t K e y a n y T y p e z b w N T n L X & g t ; & l t ; a : K e y V a l u e O f D i a g r a m O b j e c t K e y a n y T y p e z b w N T n L X & g t ; & l t ; a : K e y & g t ; & l t ; K e y & g t ; C o l u m n s \ F i s c a l M o n t h N u m & l t ; / K e y & g t ; & l t ; / a : K e y & g t ; & l t ; a : V a l u e   i : t y p e = " M e a s u r e G r i d N o d e V i e w S t a t e " & g t ; & l t ; C o l u m n & g t ; 8 & l t ; / C o l u m n & g t ; & l t ; L a y e d O u t & g t ; t r u e & l t ; / L a y e d O u t & g t ; & l t ; / a : V a l u e & g t ; & l t ; / a : K e y V a l u e O f D i a g r a m O b j e c t K e y a n y T y p e z b w N T n L X & g t ; & l t ; a : K e y V a l u e O f D i a g r a m O b j e c t K e y a n y T y p e z b w N T n L X & g t ; & l t ; a : K e y & g t ; & l t ; K e y & g t ; C o l u m n s \ F i s c a l M o n t h & l t ; / K e y & g t ; & l t ; / a : K e y & g t ; & l t ; a : V a l u e   i : t y p e = " M e a s u r e G r i d N o d e V i e w S t a t e " & g t ; & l t ; C o l u m n & g t ; 9 & l t ; / C o l u m n & g t ; & l t ; L a y e d O u t & g t ; t r u e & l t ; / L a y e d O u t & g t ; & l t ; / a : V a l u e & g t ; & l t ; / a : K e y V a l u e O f D i a g r a m O b j e c t K e y a n y T y p e z b w N T n L X & g t ; & l t ; a : K e y V a l u e O f D i a g r a m O b j e c t K e y a n y T y p e z b w N T n L X & g t ; & l t ; a : K e y & g t ; & l t ; K e y & g t ; C o l u m n s \ M o n t h Y e a r & l t ; / K e y & g t ; & l t ; / a : K e y & g t ; & l t ; a : V a l u e   i : t y p e = " M e a s u r e G r i d N o d e V i e w S t a t e " & g t ; & l t ; C o l u m n & g t ; 1 0 & l t ; / C o l u m n & g t ; & l t ; L a y e d O u t & g t ; t r u e & l t ; / L a y e d O u t & g t ; & l t ; / a : V a l u e & g t ; & l t ; / a : K e y V a l u e O f D i a g r a m O b j e c t K e y a n y T y p e z b w N T n L X & g t ; & l t ; a : K e y V a l u e O f D i a g r a m O b j e c t K e y a n y T y p e z b w N T n L X & g t ; & l t ; a : K e y & g t ; & l t ; K e y & g t ; C o l u m n s \ M o n t h Y e a r L o n g & l t ; / K e y & g t ; & l t ; / a : K e y & g t ; & l t ; a : V a l u e   i : t y p e = " M e a s u r e G r i d N o d e V i e w S t a t e " & g t ; & l t ; C o l u m n & g t ; 1 1 & l t ; / C o l u m n & g t ; & l t ; L a y e d O u t & g t ; t r u e & l t ; / L a y e d O u t & g t ; & l t ; / a : V a l u e & g t ; & l t ; / a : K e y V a l u e O f D i a g r a m O b j e c t K e y a n y T y p e z b w N T n L X & g t ; & l t ; a : K e y V a l u e O f D i a g r a m O b j e c t K e y a n y T y p e z b w N T n L X & g t ; & l t ; a : K e y & g t ; & l t ; K e y & g t ; C o l u m n s \ M o n t h Y e a r N u m & l t ; / K e y & g t ; & l t ; / a : K e y & g t ; & l t ; a : V a l u e   i : t y p e = " M e a s u r e G r i d N o d e V i e w S t a t e " & g t ; & l t ; C o l u m n & g t ; 1 2 & l t ; / C o l u m n & g t ; & l t ; L a y e d O u t & g t ; t r u e & l t ; / L a y e d O u t & g t ; & l t ; / a : V a l u e & g t ; & l t ; / a : K e y V a l u e O f D i a g r a m O b j e c t K e y a n y T y p e z b w N T n L X & g t ; & l t ; a : K e y V a l u e O f D i a g r a m O b j e c t K e y a n y T y p e z b w N T n L X & g t ; & l t ; a : K e y & g t ; & l t ; K e y & g t ; C o l u m n s \ W e e k d a y N u m & l t ; / K e y & g t ; & l t ; / a : K e y & g t ; & l t ; a : V a l u e   i : t y p e = " M e a s u r e G r i d N o d e V i e w S t a t e " & g t ; & l t ; C o l u m n & g t ; 1 3 & l t ; / C o l u m n & g t ; & l t ; L a y e d O u t & g t ; t r u e & l t ; / L a y e d O u t & g t ; & l t ; / a : V a l u e & g t ; & l t ; / a : K e y V a l u e O f D i a g r a m O b j e c t K e y a n y T y p e z b w N T n L X & g t ; & l t ; a : K e y V a l u e O f D i a g r a m O b j e c t K e y a n y T y p e z b w N T n L X & g t ; & l t ; a : K e y & g t ; & l t ; K e y & g t ; C o l u m n s \ W e e k d a y & l t ; / K e y & g t ; & l t ; / a : K e y & g t ; & l t ; a : V a l u e   i : t y p e = " M e a s u r e G r i d N o d e V i e w S t a t e " & g t ; & l t ; C o l u m n & g t ; 1 4 & l t ; / C o l u m n & g t ; & l t ; L a y e d O u t & g t ; t r u e & l t ; / L a y e d O u t & g t ; & l t ; / a : V a l u e & g t ; & l t ; / a : K e y V a l u e O f D i a g r a m O b j e c t K e y a n y T y p e z b w N T n L X & g t ; & l t ; a : K e y V a l u e O f D i a g r a m O b j e c t K e y a n y T y p e z b w N T n L X & g t ; & l t ; a : K e y & g t ; & l t ; K e y & g t ; C o l u m n s \ W e e k d a y W e e k e n d & l t ; / K e y & g t ; & l t ; / a : K e y & g t ; & l t ; a : V a l u e   i : t y p e = " M e a s u r e G r i d N o d e V i e w S t a t e " & g t ; & l t ; C o l u m n & g t ; 1 5 & l t ; / C o l u m n & g t ; & l t ; L a y e d O u t & g t ; t r u e & l t ; / L a y e d O u t & g t ; & l t ; / a : V a l u e & g t ; & l t ; / a : K e y V a l u e O f D i a g r a m O b j e c t K e y a n y T y p e z b w N T n L X & g t ; & l t ; a : K e y V a l u e O f D i a g r a m O b j e c t K e y a n y T y p e z b w N T n L X & g t ; & l t ; a : K e y & g t ; & l t ; K e y & g t ; C o l u m n s \ D a t e   ( Y e a r ) & l t ; / K e y & g t ; & l t ; / a : K e y & g t ; & l t ; a : V a l u e   i : t y p e = " M e a s u r e G r i d N o d e V i e w S t a t e " & g t ; & l t ; C o l u m n & g t ; 1 6 & l t ; / C o l u m n & g t ; & l t ; L a y e d O u t & g t ; t r u e & l t ; / L a y e d O u t & g t ; & l t ; / a : V a l u e & g t ; & l t ; / a : K e y V a l u e O f D i a g r a m O b j e c t K e y a n y T y p e z b w N T n L X & g t ; & l t ; a : K e y V a l u e O f D i a g r a m O b j e c t K e y a n y T y p e z b w N T n L X & g t ; & l t ; a : K e y & g t ; & l t ; K e y & g t ; C o l u m n s \ D a t e   ( Q u a r t e r ) & l t ; / K e y & g t ; & l t ; / a : K e y & g t ; & l t ; a : V a l u e   i : t y p e = " M e a s u r e G r i d N o d e V i e w S t a t e " & g t ; & l t ; C o l u m n & g t ; 1 7 & l t ; / C o l u m n & g t ; & l t ; L a y e d O u t & g t ; t r u e & l t ; / L a y e d O u t & g t ; & l t ; / a : V a l u e & g t ; & l t ; / a : K e y V a l u e O f D i a g r a m O b j e c t K e y a n y T y p e z b w N T n L X & g t ; & l t ; a : K e y V a l u e O f D i a g r a m O b j e c t K e y a n y T y p e z b w N T n L X & g t ; & l t ; a : K e y & g t ; & l t ; K e y & g t ; C o l u m n s \ D a t e   ( M o n t h   I n d e x ) & l t ; / K e y & g t ; & l t ; / a : K e y & g t ; & l t ; a : V a l u e   i : t y p e = " M e a s u r e G r i d N o d e V i e w S t a t e " & g t ; & l t ; C o l u m n & g t ; 1 8 & l t ; / C o l u m n & g t ; & l t ; L a y e d O u t & g t ; t r u e & l t ; / L a y e d O u t & g t ; & l t ; / a : V a l u e & g t ; & l t ; / a : K e y V a l u e O f D i a g r a m O b j e c t K e y a n y T y p e z b w N T n L X & g t ; & l t ; a : K e y V a l u e O f D i a g r a m O b j e c t K e y a n y T y p e z b w N T n L X & g t ; & l t ; a : K e y & g t ; & l t ; K e y & g t ; C o l u m n s \ D a t e   ( M o n t h ) & l t ; / K e y & g t ; & l t ; / a : K e y & g t ; & l t ; a : V a l u e   i : t y p e = " M e a s u r e G r i d N o d e V i e w S t a t e " & g t ; & l t ; C o l u m n & g t ; 1 9 & l t ; / C o l u m n & g t ; & l t ; L a y e d O u t & g t ; t r u e & l t ; / L a y e d O u t & g t ; & l t ; / a : V a l u e & g t ; & l t ; / a : K e y V a l u e O f D i a g r a m O b j e c t K e y a n y T y p e z b w N T n L X & g t ; & l t ; / V i e w S t a t e s & g t ; & l t ; / D i a g r a m M a n a g e r . S e r i a l i z a b l e D i a g r a m & g t ; & l t ; D i a g r a m M a n a g e r . S e r i a l i z a b l e D i a g r a m & g t ; & l t ; A d a p t e r   i : t y p e = " M e a s u r e D i a g r a m S a n d b o x A d a p t e r " & g t ; & l t ; T a b l e N a m e & g t ; B u d g e t     2 & l t ; / T a b l e N a m e & g t ; & l t ; / A d a p t e r & g t ; & l t ; D i a g r a m T y p e & g t ; M e a s u r e D i a g r a m & l t ; / D i a g r a m T y p e & g t ; & l t ; D i s p l a y C o n t e x t 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 i : t y p e = " S a n d b o x E d i t o r M e a s u r e G r i d K e y " & g t ; & l t ; T a b l e N a m e & g t ; B u d g e t     2 & l t ; / T a b l e N a m e & g t ; & l t ; / K e y & g t ; & l t ; M a i n t a i n e r 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u d g e t & l t ; / K e y & g t ; & l t ; / D i a g r a m O b j e c t K e y & g t ; & l t ; D i a g r a m O b j e c t K e y & g t ; & l t ; K e y & g t ; M e a s u r e s \ B u d g e t \ T a g I n f o \ F o r m u l a & l t ; / K e y & g t ; & l t ; / D i a g r a m O b j e c t K e y & g t ; & l t ; D i a g r a m O b j e c t K e y & g t ; & l t ; K e y & g t ; M e a s u r e s \ B u d g e t \ T a g I n f o \ V a l u e & l t ; / K e y & g t ; & l t ; / D i a g r a m O b j e c t K e y & g t ; & l t ; D i a g r a m O b j e c t K e y & g t ; & l t ; K e y & g t ; M e a s u r e s \ V a r i a n c e & l t ; / K e y & g t ; & l t ; / D i a g r a m O b j e c t K e y & g t ; & l t ; D i a g r a m O b j e c t K e y & g t ; & l t ; K e y & g t ; M e a s u r e s \ V a r i a n c e \ T a g I n f o \ F o r m u l a & l t ; / K e y & g t ; & l t ; / D i a g r a m O b j e c t K e y & g t ; & l t ; D i a g r a m O b j e c t K e y & g t ; & l t ; K e y & g t ; M e a s u r e s \ V a r i a n c e \ T a g I n f o \ V a l u e & l t ; / K e y & g t ; & l t ; / D i a g r a m O b j e c t K e y & g t ; & l t ; D i a g r a m O b j e c t K e y & g t ; & l t ; K e y & g t ; M e a s u r e s \ V a r i a n c e % & l t ; / K e y & g t ; & l t ; / D i a g r a m O b j e c t K e y & g t ; & l t ; D i a g r a m O b j e c t K e y & g t ; & l t ; K e y & g t ; M e a s u r e s \ V a r i a n c e % \ T a g I n f o \ F o r m u l a & l t ; / K e y & g t ; & l t ; / D i a g r a m O b j e c t K e y & g t ; & l t ; D i a g r a m O b j e c t K e y & g t ; & l t ; K e y & g t ; M e a s u r e s \ V a r i a n c e % \ T a g I n f o \ V a l u e & l t ; / K e y & g t ; & l t ; / D i a g r a m O b j e c t K e y & g t ; & l t ; D i a g r a m O b j e c t K e y & g t ; & l t ; K e y & g t ; C o l u m n s \ C a t e g o r y & l t ; / K e y & g t ; & l t ; / D i a g r a m O b j e c t K e y & g t ; & l t ; D i a g r a m O b j e c t K e y & g t ; & l t ; K e y & g t ; C o l u m n s \ S u b c a t e g o r y & l t ; / K e y & g t ; & l t ; / D i a g r a m O b j e c t K e y & g t ; & l t ; D i a g r a m O b j e c t K e y & g t ; & l t ; K e y & g t ; C o l u m n s \ P r o d u c t N a m e & l t ; / K e y & g t ; & l t ; / D i a g r a m O b j e c t K e y & g t ; & l t ; D i a g r a m O b j e c t K e y & g t ; & l t ; K e y & g t ; C o l u m n s \ P r o d u c t K e y & l t ; / K e y & g t ; & l t ; / D i a g r a m O b j e c t K e y & g t ; & l t ; D i a g r a m O b j e c t K e y & g t ; & l t ; K e y & g t ; C o l u m n s \ M o n t h & l t ; / K e y & g t ; & l t ; / D i a g r a m O b j e c t K e y & g t ; & l t ; D i a g r a m O b j e c t K e y & g t ; & l t ; K e y & g t ; C o l u m n s \ B u d g e t A m o u n 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u d g e t & l t ; / K e y & g t ; & l t ; / a : K e y & g t ; & l t ; a : V a l u e   i : t y p e = " M e a s u r e G r i d N o d e V i e w S t a t e " & g t ; & l t ; L a y e d O u t & g t ; t r u e & l t ; / L a y e d O u t & g t ; & l t ; / a : V a l u e & g t ; & l t ; / a : K e y V a l u e O f D i a g r a m O b j e c t K e y a n y T y p e z b w N T n L X & g t ; & l t ; a : K e y V a l u e O f D i a g r a m O b j e c t K e y a n y T y p e z b w N T n L X & g t ; & l t ; a : K e y & g t ; & l t ; K e y & g t ; M e a s u r e s \ B u d g e t \ T a g I n f o \ F o r m u l a & l t ; / K e y & g t ; & l t ; / a : K e y & g t ; & l t ; a : V a l u e   i : t y p e = " M e a s u r e G r i d V i e w S t a t e I D i a g r a m T a g A d d i t i o n a l I n f o " / & g t ; & l t ; / a : K e y V a l u e O f D i a g r a m O b j e c t K e y a n y T y p e z b w N T n L X & g t ; & l t ; a : K e y V a l u e O f D i a g r a m O b j e c t K e y a n y T y p e z b w N T n L X & g t ; & l t ; a : K e y & g t ; & l t ; K e y & g t ; M e a s u r e s \ B u d g e t \ T a g I n f o \ V a l u e & l t ; / K e y & g t ; & l t ; / a : K e y & g t ; & l t ; a : V a l u e   i : t y p e = " M e a s u r e G r i d V i e w S t a t e I D i a g r a m T a g A d d i t i o n a l I n f o " / & g t ; & l t ; / a : K e y V a l u e O f D i a g r a m O b j e c t K e y a n y T y p e z b w N T n L X & g t ; & l t ; a : K e y V a l u e O f D i a g r a m O b j e c t K e y a n y T y p e z b w N T n L X & g t ; & l t ; a : K e y & g t ; & l t ; K e y & g t ; M e a s u r e s \ V a r i a n c e & l t ; / K e y & g t ; & l t ; / a : K e y & g t ; & l t ; a : V a l u e   i : t y p e = " M e a s u r e G r i d N o d e V i e w S t a t e " & g t ; & l t ; C o l u m n & g t ; 1 & l t ; / C o l u m n & g t ; & l t ; L a y e d O u t & g t ; t r u e & l t ; / L a y e d O u t & g t ; & l t ; / a : V a l u e & g t ; & l t ; / a : K e y V a l u e O f D i a g r a m O b j e c t K e y a n y T y p e z b w N T n L X & g t ; & l t ; a : K e y V a l u e O f D i a g r a m O b j e c t K e y a n y T y p e z b w N T n L X & g t ; & l t ; a : K e y & g t ; & l t ; K e y & g t ; M e a s u r e s \ V a r i a n c e \ T a g I n f o \ F o r m u l a & l t ; / K e y & g t ; & l t ; / a : K e y & g t ; & l t ; a : V a l u e   i : t y p e = " M e a s u r e G r i d V i e w S t a t e I D i a g r a m T a g A d d i t i o n a l I n f o " / & g t ; & l t ; / a : K e y V a l u e O f D i a g r a m O b j e c t K e y a n y T y p e z b w N T n L X & g t ; & l t ; a : K e y V a l u e O f D i a g r a m O b j e c t K e y a n y T y p e z b w N T n L X & g t ; & l t ; a : K e y & g t ; & l t ; K e y & g t ; M e a s u r e s \ V a r i a n c e \ T a g I n f o \ V a l u e & l t ; / K e y & g t ; & l t ; / a : K e y & g t ; & l t ; a : V a l u e   i : t y p e = " M e a s u r e G r i d V i e w S t a t e I D i a g r a m T a g A d d i t i o n a l I n f o " / & g t ; & l t ; / a : K e y V a l u e O f D i a g r a m O b j e c t K e y a n y T y p e z b w N T n L X & g t ; & l t ; a : K e y V a l u e O f D i a g r a m O b j e c t K e y a n y T y p e z b w N T n L X & g t ; & l t ; a : K e y & g t ; & l t ; K e y & g t ; M e a s u r e s \ V a r i a n c e % & l t ; / K e y & g t ; & l t ; / a : K e y & g t ; & l t ; a : V a l u e   i : t y p e = " M e a s u r e G r i d N o d e V i e w S t a t e " & g t ; & l t ; C o l u m n & g t ; 2 & l t ; / C o l u m n & g t ; & l t ; L a y e d O u t & g t ; t r u e & l t ; / L a y e d O u t & g t ; & l t ; / a : V a l u e & g t ; & l t ; / a : K e y V a l u e O f D i a g r a m O b j e c t K e y a n y T y p e z b w N T n L X & g t ; & l t ; a : K e y V a l u e O f D i a g r a m O b j e c t K e y a n y T y p e z b w N T n L X & g t ; & l t ; a : K e y & g t ; & l t ; K e y & g t ; M e a s u r e s \ V a r i a n c e % \ T a g I n f o \ F o r m u l a & l t ; / K e y & g t ; & l t ; / a : K e y & g t ; & l t ; a : V a l u e   i : t y p e = " M e a s u r e G r i d V i e w S t a t e I D i a g r a m T a g A d d i t i o n a l I n f o " / & g t ; & l t ; / a : K e y V a l u e O f D i a g r a m O b j e c t K e y a n y T y p e z b w N T n L X & g t ; & l t ; a : K e y V a l u e O f D i a g r a m O b j e c t K e y a n y T y p e z b w N T n L X & g t ; & l t ; a : K e y & g t ; & l t ; K e y & g t ; M e a s u r e s \ V a r i a n c e % \ T a g I n f o \ V a l u e & l t ; / K e y & g t ; & l t ; / a : K e y & g t ; & l t ; a : V a l u e   i : t y p e = " M e a s u r e G r i d V i e w S t a t e I D i a g r a m T a g A d d i t i o n a l I n f o " / & g t ; & l t ; / a : K e y V a l u e O f D i a g r a m O b j e c t K e y a n y T y p e z b w N T n L X & g t ; & l t ; a : K e y V a l u e O f D i a g r a m O b j e c t K e y a n y T y p e z b w N T n L X & g t ; & l t ; a : K e y & g t ; & l t ; K e y & g t ; C o l u m n s \ C a t e g o r y & l t ; / K e y & g t ; & l t ; / a : K e y & g t ; & l t ; a : V a l u e   i : t y p e = " M e a s u r e G r i d N o d e V i e w S t a t e " & g t ; & l t ; L a y e d O u t & g t ; t r u e & l t ; / L a y e d O u t & g t ; & l t ; / a : V a l u e & g t ; & l t ; / a : K e y V a l u e O f D i a g r a m O b j e c t K e y a n y T y p e z b w N T n L X & g t ; & l t ; a : K e y V a l u e O f D i a g r a m O b j e c t K e y a n y T y p e z b w N T n L X & g t ; & l t ; a : K e y & g t ; & l t ; K e y & g t ; C o l u m n s \ S u b c a t e g o r y & l t ; / K e y & g t ; & l t ; / a : K e y & g t ; & l t ; a : V a l u e   i : t y p e = " M e a s u r e G r i d N o d e V i e w S t a t e " & g t ; & l t ; C o l u m n & g t ; 1 & l t ; / C o l u m n & g t ; & l t ; L a y e d O u t & g t ; t r u e & l t ; / L a y e d O u t & g t ; & l t ; / a : V a l u e & g t ; & l t ; / a : K e y V a l u e O f D i a g r a m O b j e c t K e y a n y T y p e z b w N T n L X & g t ; & l t ; a : K e y V a l u e O f D i a g r a m O b j e c t K e y a n y T y p e z b w N T n L X & g t ; & l t ; a : K e y & g t ; & l t ; K e y & g t ; C o l u m n s \ P r o d u c t N a m e & l t ; / K e y & g t ; & l t ; / a : K e y & g t ; & l t ; a : V a l u e   i : t y p e = " M e a s u r e G r i d N o d e V i e w S t a t e " & g t ; & l t ; C o l u m n & g t ; 2 & l t ; / C o l u m n & g t ; & l t ; L a y e d O u t & g t ; t r u e & l t ; / L a y e d O u t & g t ; & l t ; / a : V a l u e & g t ; & l t ; / a : K e y V a l u e O f D i a g r a m O b j e c t K e y a n y T y p e z b w N T n L X & g t ; & l t ; a : K e y V a l u e O f D i a g r a m O b j e c t K e y a n y T y p e z b w N T n L X & g t ; & l t ; a : K e y & g t ; & l t ; K e y & g t ; C o l u m n s \ P r o d u c t K e y & l t ; / K e y & g t ; & l t ; / a : K e y & g t ; & l t ; a : V a l u e   i : t y p e = " M e a s u r e G r i d N o d e V i e w S t a t e " & g t ; & l t ; C o l u m n & g t ; 3 & l t ; / C o l u m n & g t ; & l t ; L a y e d O u t & g t ; t r u e & l t ; / L a y e d O u t & g t ; & l t ; / a : V a l u e & g t ; & l t ; / a : K e y V a l u e O f D i a g r a m O b j e c t K e y a n y T y p e z b w N T n L X & g t ; & l t ; a : K e y V a l u e O f D i a g r a m O b j e c t K e y a n y T y p e z b w N T n L X & g t ; & l t ; a : K e y & g t ; & l t ; K e y & g t ; C o l u m n s \ M o n t h & l t ; / K e y & g t ; & l t ; / a : K e y & g t ; & l t ; a : V a l u e   i : t y p e = " M e a s u r e G r i d N o d e V i e w S t a t e " & g t ; & l t ; C o l u m n & g t ; 4 & l t ; / C o l u m n & g t ; & l t ; L a y e d O u t & g t ; t r u e & l t ; / L a y e d O u t & g t ; & l t ; / a : V a l u e & g t ; & l t ; / a : K e y V a l u e O f D i a g r a m O b j e c t K e y a n y T y p e z b w N T n L X & g t ; & l t ; a : K e y V a l u e O f D i a g r a m O b j e c t K e y a n y T y p e z b w N T n L X & g t ; & l t ; a : K e y & g t ; & l t ; K e y & g t ; C o l u m n s \ B u d g e t A m o u n t & 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 T a g s \ T a b l e s \ & a m p ; l t ; T a b l e s \ C a l e n d a r & a m p ; g t ; & l t ; / K e y & g t ; & l t ; / D i a g r a m O b j e c t K e y & g t ; & l t ; D i a g r a m O b j e c t K e y & g t ; & l t ; K e y & g t ; D y n a m i c   T a g s \ T a b l e s \ & a m p ; l t ; T a b l e s \ C u s t o m e r & a m p ; g t ; & l t ; / K e y & g t ; & l t ; / D i a g r a m O b j e c t K e y & g t ; & l t ; D i a g r a m O b j e c t K e y & g t ; & l t ; K e y & g t ; D y n a m i c   T a g s \ T a b l e s \ & a m p ; l t ; T a b l e s \ P r o d u c t & a m p ; g t ; & l t ; / K e y & g t ; & l t ; / D i a g r a m O b j e c t K e y & g t ; & l t ; D i a g r a m O b j e c t K e y & g t ; & l t ; K e y & g t ; D y n a m i c   T a g s \ T a b l e s \ & a m p ; l t ; T a b l e s \ S a l e s & a m p ; g t ; & l t ; / K e y & g t ; & l t ; / D i a g r a m O b j e c t K e y & g t ; & l t ; D i a g r a m O b j e c t K e y & g t ; & l t ; K e y & g t ; D y n a m i c   T a g s \ T a b l e s \ & a m p ; l t ; T a b l e s \ T e r r i t o r i e s & a m p ; g t ; & l t ; / K e y & g t ; & l t ; / D i a g r a m O b j e c t K e y & g t ; & l t ; D i a g r a m O b j e c t K e y & g t ; & l t ; K e y & g t ; D y n a m i c   T a g s \ T a b l e s \ & a m p ; l t ; T a b l e s \ B u d g e t     2 & a m p ; g t ; & l t ; / K e y & g t ; & l t ; / D i a g r a m O b j e c t K e y & g t ; & l t ; D i a g r a m O b j e c t K e y & g t ; & l t ; K e y & g t ; T a b l e s \ C a l e n d a r & l t ; / K e y & g t ; & l t ; / D i a g r a m O b j e c t K e y & g t ; & l t ; D i a g r a m O b j e c t K e y & g t ; & l t ; K e y & g t ; T a b l e s \ C a l e n d a r \ C o l u m n s \ D a t e & l t ; / K e y & g t ; & l t ; / D i a g r a m O b j e c t K e y & g t ; & l t ; D i a g r a m O b j e c t K e y & g t ; & l t ; K e y & g t ; T a b l e s \ C a l e n d a r \ C o l u m n s \ D a t e K e y & l t ; / K e y & g t ; & l t ; / D i a g r a m O b j e c t K e y & g t ; & l t ; D i a g r a m O b j e c t K e y & g t ; & l t ; K e y & g t ; T a b l e s \ C a l e n d a r \ C o l u m n s \ Y e a r & l t ; / K e y & g t ; & l t ; / D i a g r a m O b j e c t K e y & g t ; & l t ; D i a g r a m O b j e c t K e y & g t ; & l t ; K e y & g t ; T a b l e s \ C a l e n d a r \ C o l u m n s \ Q u a r t e r & l t ; / K e y & g t ; & l t ; / D i a g r a m O b j e c t K e y & g t ; & l t ; D i a g r a m O b j e c t K e y & g t ; & l t ; K e y & g t ; T a b l e s \ C a l e n d a r \ C o l u m n s \ M o n t h N u m & l t ; / K e y & g t ; & l t ; / D i a g r a m O b j e c t K e y & g t ; & l t ; D i a g r a m O b j e c t K e y & g t ; & l t ; K e y & g t ; T a b l e s \ C a l e n d a r \ C o l u m n s \ M o n t h & l t ; / K e y & g t ; & l t ; / D i a g r a m O b j e c t K e y & g t ; & l t ; D i a g r a m O b j e c t K e y & g t ; & l t ; K e y & g t ; T a b l e s \ C a l e n d a r \ C o l u m n s \ F i s c a l Y e a r & l t ; / K e y & g t ; & l t ; / D i a g r a m O b j e c t K e y & g t ; & l t ; D i a g r a m O b j e c t K e y & g t ; & l t ; K e y & g t ; T a b l e s \ C a l e n d a r \ C o l u m n s \ F i s c a l Q u a r t e r & l t ; / K e y & g t ; & l t ; / D i a g r a m O b j e c t K e y & g t ; & l t ; D i a g r a m O b j e c t K e y & g t ; & l t ; K e y & g t ; T a b l e s \ C a l e n d a r \ C o l u m n s \ F i s c a l M o n t h N u m & l t ; / K e y & g t ; & l t ; / D i a g r a m O b j e c t K e y & g t ; & l t ; D i a g r a m O b j e c t K e y & g t ; & l t ; K e y & g t ; T a b l e s \ C a l e n d a r \ C o l u m n s \ F i s c a l M o n t h & l t ; / K e y & g t ; & l t ; / D i a g r a m O b j e c t K e y & g t ; & l t ; D i a g r a m O b j e c t K e y & g t ; & l t ; K e y & g t ; T a b l e s \ C a l e n d a r \ C o l u m n s \ M o n t h Y e a r & l t ; / K e y & g t ; & l t ; / D i a g r a m O b j e c t K e y & g t ; & l t ; D i a g r a m O b j e c t K e y & g t ; & l t ; K e y & g t ; T a b l e s \ C a l e n d a r \ C o l u m n s \ M o n t h Y e a r L o n g & l t ; / K e y & g t ; & l t ; / D i a g r a m O b j e c t K e y & g t ; & l t ; D i a g r a m O b j e c t K e y & g t ; & l t ; K e y & g t ; T a b l e s \ C a l e n d a r \ C o l u m n s \ M o n t h Y e a r N u m & l t ; / K e y & g t ; & l t ; / D i a g r a m O b j e c t K e y & g t ; & l t ; D i a g r a m O b j e c t K e y & g t ; & l t ; K e y & g t ; T a b l e s \ C a l e n d a r \ C o l u m n s \ W e e k d a y N u m & l t ; / K e y & g t ; & l t ; / D i a g r a m O b j e c t K e y & g t ; & l t ; D i a g r a m O b j e c t K e y & g t ; & l t ; K e y & g t ; T a b l e s \ C a l e n d a r \ C o l u m n s \ W e e k d a y & l t ; / K e y & g t ; & l t ; / D i a g r a m O b j e c t K e y & g t ; & l t ; D i a g r a m O b j e c t K e y & g t ; & l t ; K e y & g t ; T a b l e s \ C a l e n d a r \ C o l u m n s \ W e e k d a y W e e k e n d & l t ; / K e y & g t ; & l t ; / D i a g r a m O b j e c t K e y & g t ; & l t ; D i a g r a m O b j e c t K e y & g t ; & l t ; K e y & g t ; T a b l e s \ C a l e n d a r \ C o l u m n s \ D a t e   ( Y e a r ) & l t ; / K e y & g t ; & l t ; / D i a g r a m O b j e c t K e y & g t ; & l t ; D i a g r a m O b j e c t K e y & g t ; & l t ; K e y & g t ; T a b l e s \ C a l e n d a r \ C o l u m n s \ D a t e   ( Q u a r t e r ) & l t ; / K e y & g t ; & l t ; / D i a g r a m O b j e c t K e y & g t ; & l t ; D i a g r a m O b j e c t K e y & g t ; & l t ; K e y & g t ; T a b l e s \ C a l e n d a r \ C o l u m n s \ D a t e   ( M o n t h   I n d e x ) & l t ; / K e y & g t ; & l t ; / D i a g r a m O b j e c t K e y & g t ; & l t ; D i a g r a m O b j e c t K e y & g t ; & l t ; K e y & g t ; T a b l e s \ C a l e n d a r \ C o l u m n s \ D a t e   ( M o n t h ) & l t ; / K e y & g t ; & l t ; / D i a g r a m O b j e c t K e y & g t ; & l t ; D i a g r a m O b j e c t K e y & g t ; & l t ; K e y & g t ; T a b l e s \ C u s t o m e r & l t ; / K e y & g t ; & l t ; / D i a g r a m O b j e c t K e y & g t ; & l t ; D i a g r a m O b j e c t K e y & g t ; & l t ; K e y & g t ; T a b l e s \ C u s t o m e r \ C o l u m n s \ C u s t o m e r K e y & l t ; / K e y & g t ; & l t ; / D i a g r a m O b j e c t K e y & g t ; & l t ; D i a g r a m O b j e c t K e y & g t ; & l t ; K e y & g t ; T a b l e s \ C u s t o m e r \ C o l u m n s \ F i r s t N a m e & l t ; / K e y & g t ; & l t ; / D i a g r a m O b j e c t K e y & g t ; & l t ; D i a g r a m O b j e c t K e y & g t ; & l t ; K e y & g t ; T a b l e s \ C u s t o m e r \ C o l u m n s \ L a s t N a m e & l t ; / K e y & g t ; & l t ; / D i a g r a m O b j e c t K e y & g t ; & l t ; D i a g r a m O b j e c t K e y & g t ; & l t ; K e y & g t ; T a b l e s \ C u s t o m e r \ C o l u m n s \ F u l l N a m e & l t ; / K e y & g t ; & l t ; / D i a g r a m O b j e c t K e y & g t ; & l t ; D i a g r a m O b j e c t K e y & g t ; & l t ; K e y & g t ; T a b l e s \ C u s t o m e r \ C o l u m n s \ B i r t h D a t e & l t ; / K e y & g t ; & l t ; / D i a g r a m O b j e c t K e y & g t ; & l t ; D i a g r a m O b j e c t K e y & g t ; & l t ; K e y & g t ; T a b l e s \ C u s t o m e r \ C o l u m n s \ M a r i t a l S t a t u s & l t ; / K e y & g t ; & l t ; / D i a g r a m O b j e c t K e y & g t ; & l t ; D i a g r a m O b j e c t K e y & g t ; & l t ; K e y & g t ; T a b l e s \ C u s t o m e r \ C o l u m n s \ G e n d e r & l t ; / K e y & g t ; & l t ; / D i a g r a m O b j e c t K e y & g t ; & l t ; D i a g r a m O b j e c t K e y & g t ; & l t ; K e y & g t ; T a b l e s \ C u s t o m e r \ C o l u m n s \ Y e a r l y I n c o m e & l t ; / K e y & g t ; & l t ; / D i a g r a m O b j e c t K e y & g t ; & l t ; D i a g r a m O b j e c t K e y & g t ; & l t ; K e y & g t ; T a b l e s \ C u s t o m e r \ C o l u m n s \ T o t a l C h i l d r e n & l t ; / K e y & g t ; & l t ; / D i a g r a m O b j e c t K e y & g t ; & l t ; D i a g r a m O b j e c t K e y & g t ; & l t ; K e y & g t ; T a b l e s \ C u s t o m e r \ C o l u m n s \ N u m b e r C h i l d r e n A t H o m e & l t ; / K e y & g t ; & l t ; / D i a g r a m O b j e c t K e y & g t ; & l t ; D i a g r a m O b j e c t K e y & g t ; & l t ; K e y & g t ; T a b l e s \ C u s t o m e r \ C o l u m n s \ E d u c a t i o n & l t ; / K e y & g t ; & l t ; / D i a g r a m O b j e c t K e y & g t ; & l t ; D i a g r a m O b j e c t K e y & g t ; & l t ; K e y & g t ; T a b l e s \ C u s t o m e r \ C o l u m n s \ O c c u p a t i o n & l t ; / K e y & g t ; & l t ; / D i a g r a m O b j e c t K e y & g t ; & l t ; D i a g r a m O b j e c t K e y & g t ; & l t ; K e y & g t ; T a b l e s \ C u s t o m e r \ C o l u m n s \ H o u s e O w n e r F l a g & l t ; / K e y & g t ; & l t ; / D i a g r a m O b j e c t K e y & g t ; & l t ; D i a g r a m O b j e c t K e y & g t ; & l t ; K e y & g t ; T a b l e s \ C u s t o m e r \ C o l u m n s \ N u m b e r C a r s O w n e d & l t ; / K e y & g t ; & l t ; / D i a g r a m O b j e c t K e y & g t ; & l t ; D i a g r a m O b j e c t K e y & g t ; & l t ; K e y & g t ; T a b l e s \ C u s t o m e r \ C o l u m n s \ A d d r e s s L i n e 1 & l t ; / K e y & g t ; & l t ; / D i a g r a m O b j e c t K e y & g t ; & l t ; D i a g r a m O b j e c t K e y & g t ; & l t ; K e y & g t ; T a b l e s \ C u s t o m e r \ C o l u m n s \ D a t e F i r s t P u r c h a s e & l t ; / K e y & g t ; & l t ; / D i a g r a m O b j e c t K e y & g t ; & l t ; D i a g r a m O b j e c t K e y & g t ; & l t ; K e y & g t ; T a b l e s \ C u s t o m e r \ C o l u m n s \ C o m m u t e D i s t a n c e & l t ; / K e y & g t ; & l t ; / D i a g r a m O b j e c t K e y & g t ; & l t ; D i a g r a m O b j e c t K e y & g t ; & l t ; K e y & g t ; T a b l e s \ P r o d u c t & l t ; / K e y & g t ; & l t ; / D i a g r a m O b j e c t K e y & g t ; & l t ; D i a g r a m O b j e c t K e y & g t ; & l t ; K e y & g t ; T a b l e s \ P r o d u c t \ C o l u m n s \ P r o d u c t K e y & l t ; / K e y & g t ; & l t ; / D i a g r a m O b j e c t K e y & g t ; & l t ; D i a g r a m O b j e c t K e y & g t ; & l t ; K e y & g t ; T a b l e s \ P r o d u c t \ C o l u m n s \ P r o d u c t N a m e & l t ; / K e y & g t ; & l t ; / D i a g r a m O b j e c t K e y & g t ; & l t ; D i a g r a m O b j e c t K e y & g t ; & l t ; K e y & g t ; T a b l e s \ P r o d u c t \ C o l u m n s \ S u b C a t e g o r y & l t ; / K e y & g t ; & l t ; / D i a g r a m O b j e c t K e y & g t ; & l t ; D i a g r a m O b j e c t K e y & g t ; & l t ; K e y & g t ; T a b l e s \ P r o d u c t \ C o l u m n s \ C a t e g o r y & l t ; / K e y & g t ; & l t ; / D i a g r a m O b j e c t K e y & g t ; & l t ; D i a g r a m O b j e c t K e y & g t ; & l t ; K e y & g t ; T a b l e s \ P r o d u c t \ C o l u m n s \ S t a n d a r d C o s t & l t ; / K e y & g t ; & l t ; / D i a g r a m O b j e c t K e y & g t ; & l t ; D i a g r a m O b j e c t K e y & g t ; & l t ; K e y & g t ; T a b l e s \ P r o d u c t \ C o l u m n s \ C o l o r & l t ; / K e y & g t ; & l t ; / D i a g r a m O b j e c t K e y & g t ; & l t ; D i a g r a m O b j e c t K e y & g t ; & l t ; K e y & g t ; T a b l e s \ P r o d u c t \ C o l u m n s \ L i s t P r i c e & l t ; / K e y & g t ; & l t ; / D i a g r a m O b j e c t K e y & g t ; & l t ; D i a g r a m O b j e c t K e y & g t ; & l t ; K e y & g t ; T a b l e s \ P r o d u c t \ C o l u m n s \ D a y s T o M a n u f a c t u r e & l t ; / K e y & g t ; & l t ; / D i a g r a m O b j e c t K e y & g t ; & l t ; D i a g r a m O b j e c t K e y & g t ; & l t ; K e y & g t ; T a b l e s \ P r o d u c t \ C o l u m n s \ P r o d u c t L i n e & l t ; / K e y & g t ; & l t ; / D i a g r a m O b j e c t K e y & g t ; & l t ; D i a g r a m O b j e c t K e y & g t ; & l t ; K e y & g t ; T a b l e s \ P r o d u c t \ C o l u m n s \ M o d e l N a m e & l t ; / K e y & g t ; & l t ; / D i a g r a m O b j e c t K e y & g t ; & l t ; D i a g r a m O b j e c t K e y & g t ; & l t ; K e y & g t ; T a b l e s \ P r o d u c t \ C o l u m n s \ P h o t o & l t ; / K e y & g t ; & l t ; / D i a g r a m O b j e c t K e y & g t ; & l t ; D i a g r a m O b j e c t K e y & g t ; & l t ; K e y & g t ; T a b l e s \ P r o d u c t \ C o l u m n s \ P r o d u c t D e s c r i p t i o n & l t ; / K e y & g t ; & l t ; / D i a g r a m O b j e c t K e y & g t ; & l t ; D i a g r a m O b j e c t K e y & g t ; & l t ; K e y & g t ; T a b l e s \ P r o d u c t \ C o l u m n s \ S t a r t D a t e & l t ; / K e y & g t ; & l t ; / D i a g r a m O b j e c t K e y & g t ; & l t ; D i a g r a m O b j e c t K e y & g t ; & l t ; K e y & g t ; T a b l e s \ S a l e s & l t ; / K e y & g t ; & l t ; / D i a g r a m O b j e c t K e y & g t ; & l t ; D i a g r a m O b j e c t K e y & g t ; & l t ; K e y & g t ; T a b l e s \ S a l e s \ C o l u m n s \ P r o d u c t K e y & l t ; / K e y & g t ; & l t ; / D i a g r a m O b j e c t K e y & g t ; & l t ; D i a g r a m O b j e c t K e y & g t ; & l t ; K e y & g t ; T a b l e s \ S a l e s \ C o l u m n s \ O r d e r D a t e & l t ; / K e y & g t ; & l t ; / D i a g r a m O b j e c t K e y & g t ; & l t ; D i a g r a m O b j e c t K e y & g t ; & l t ; K e y & g t ; T a b l e s \ S a l e s \ C o l u m n s \ S h i p D a t e & l t ; / K e y & g t ; & l t ; / D i a g r a m O b j e c t K e y & g t ; & l t ; D i a g r a m O b j e c t K e y & g t ; & l t ; K e y & g t ; T a b l e s \ S a l e s \ C o l u m n s \ C u s t o m e r K e y & l t ; / K e y & g t ; & l t ; / D i a g r a m O b j e c t K e y & g t ; & l t ; D i a g r a m O b j e c t K e y & g t ; & l t ; K e y & g t ; T a b l e s \ S a l e s \ C o l u m n s \ P r o m o t i o n K e y & l t ; / K e y & g t ; & l t ; / D i a g r a m O b j e c t K e y & g t ; & l t ; D i a g r a m O b j e c t K e y & g t ; & l t ; K e y & g t ; T a b l e s \ S a l e s \ C o l u m n s \ S a l e s T e r r i t o r y K e y & l t ; / K e y & g t ; & l t ; / D i a g r a m O b j e c t K e y & g t ; & l t ; D i a g r a m O b j e c t K e y & g t ; & l t ; K e y & g t ; T a b l e s \ S a l e s \ C o l u m n s \ S a l e s O r d e r N u m b e r & l t ; / K e y & g t ; & l t ; / D i a g r a m O b j e c t K e y & g t ; & l t ; D i a g r a m O b j e c t K e y & g t ; & l t ; K e y & g t ; T a b l e s \ S a l e s \ C o l u m n s \ S a l e s O r d e r L i n e N u m b e r & l t ; / K e y & g t ; & l t ; / D i a g r a m O b j e c t K e y & g t ; & l t ; D i a g r a m O b j e c t K e y & g t ; & l t ; K e y & g t ; T a b l e s \ S a l e s \ C o l u m n s \ O r d e r Q u a n t i t y & l t ; / K e y & g t ; & l t ; / D i a g r a m O b j e c t K e y & g t ; & l t ; D i a g r a m O b j e c t K e y & g t ; & l t ; K e y & g t ; T a b l e s \ S a l e s \ C o l u m n s \ U n i t P r i c e & l t ; / K e y & g t ; & l t ; / D i a g r a m O b j e c t K e y & g t ; & l t ; D i a g r a m O b j e c t K e y & g t ; & l t ; K e y & g t ; T a b l e s \ S a l e s \ C o l u m n s \ T o t a l P r o d u c t C o s t & l t ; / K e y & g t ; & l t ; / D i a g r a m O b j e c t K e y & g t ; & l t ; D i a g r a m O b j e c t K e y & g t ; & l t ; K e y & g t ; T a b l e s \ S a l e s \ C o l u m n s \ S a l e s A m o u n t & l t ; / K e y & g t ; & l t ; / D i a g r a m O b j e c t K e y & g t ; & l t ; D i a g r a m O b j e c t K e y & g t ; & l t ; K e y & g t ; T a b l e s \ S a l e s \ C o l u m n s \ T a x A m t & l t ; / K e y & g t ; & l t ; / D i a g r a m O b j e c t K e y & g t ; & l t ; D i a g r a m O b j e c t K e y & g t ; & l t ; K e y & g t ; T a b l e s \ S a l e s \ M e a s u r e s \ T o t a l S a l e s A m o u n t & l t ; / K e y & g t ; & l t ; / D i a g r a m O b j e c t K e y & g t ; & l t ; D i a g r a m O b j e c t K e y & g t ; & l t ; K e y & g t ; T a b l e s \ S a l e s \ M e a s u r e s \ S a l e s & l t ; / K e y & g t ; & l t ; / D i a g r a m O b j e c t K e y & g t ; & l t ; D i a g r a m O b j e c t K e y & g t ; & l t ; K e y & g t ; T a b l e s \ T e r r i t o r i e s & l t ; / K e y & g t ; & l t ; / D i a g r a m O b j e c t K e y & g t ; & l t ; D i a g r a m O b j e c t K e y & g t ; & l t ; K e y & g t ; T a b l e s \ T e r r i t o r i e s \ C o l u m n s \ S a l e s T e r r i t o r y K e y & l t ; / K e y & g t ; & l t ; / D i a g r a m O b j e c t K e y & g t ; & l t ; D i a g r a m O b j e c t K e y & g t ; & l t ; K e y & g t ; T a b l e s \ T e r r i t o r i e s \ C o l u m n s \ R e g i o n & l t ; / K e y & g t ; & l t ; / D i a g r a m O b j e c t K e y & g t ; & l t ; D i a g r a m O b j e c t K e y & g t ; & l t ; K e y & g t ; T a b l e s \ T e r r i t o r i e s \ C o l u m n s \ C o u n t r y & l t ; / K e y & g t ; & l t ; / D i a g r a m O b j e c t K e y & g t ; & l t ; D i a g r a m O b j e c t K e y & g t ; & l t ; K e y & g t ; T a b l e s \ T e r r i t o r i e s \ C o l u m n s \ G r o u p & l t ; / K e y & g t ; & l t ; / D i a g r a m O b j e c t K e y & g t ; & l t ; D i a g r a m O b j e c t K e y & g t ; & l t ; K e y & g t ; T a b l e s \ T e r r i t o r i e s \ C o l u m n s \ R e g i o n I m a g e & l t ; / K e y & g t ; & l t ; / D i a g r a m O b j e c t K e y & g t ; & l t ; D i a g r a m O b j e c t K e y & g t ; & l t ; K e y & g t ; T a b l e s \ B u d g e t     2 & l t ; / K e y & g t ; & l t ; / D i a g r a m O b j e c t K e y & g t ; & l t ; D i a g r a m O b j e c t K e y & g t ; & l t ; K e y & g t ; T a b l e s \ B u d g e t     2 \ C o l u m n s \ C a t e g o r y & l t ; / K e y & g t ; & l t ; / D i a g r a m O b j e c t K e y & g t ; & l t ; D i a g r a m O b j e c t K e y & g t ; & l t ; K e y & g t ; T a b l e s \ B u d g e t     2 \ C o l u m n s \ S u b c a t e g o r y & l t ; / K e y & g t ; & l t ; / D i a g r a m O b j e c t K e y & g t ; & l t ; D i a g r a m O b j e c t K e y & g t ; & l t ; K e y & g t ; T a b l e s \ B u d g e t     2 \ C o l u m n s \ P r o d u c t N a m e & l t ; / K e y & g t ; & l t ; / D i a g r a m O b j e c t K e y & g t ; & l t ; D i a g r a m O b j e c t K e y & g t ; & l t ; K e y & g t ; T a b l e s \ B u d g e t     2 \ C o l u m n s \ P r o d u c t K e y & l t ; / K e y & g t ; & l t ; / D i a g r a m O b j e c t K e y & g t ; & l t ; D i a g r a m O b j e c t K e y & g t ; & l t ; K e y & g t ; T a b l e s \ B u d g e t     2 \ C o l u m n s \ M o n t h & l t ; / K e y & g t ; & l t ; / D i a g r a m O b j e c t K e y & g t ; & l t ; D i a g r a m O b j e c t K e y & g t ; & l t ; K e y & g t ; T a b l e s \ B u d g e t     2 \ C o l u m n s \ B u d g e t A m o u n t & l t ; / K e y & g t ; & l t ; / D i a g r a m O b j e c t K e y & g t ; & l t ; D i a g r a m O b j e c t K e y & g t ; & l t ; K e y & g t ; T a b l e s \ B u d g e t     2 \ M e a s u r e s \ B u d g e t & l t ; / K e y & g t ; & l t ; / D i a g r a m O b j e c t K e y & g t ; & l t ; D i a g r a m O b j e c t K e y & g t ; & l t ; K e y & g t ; T a b l e s \ B u d g e t     2 \ M e a s u r e s \ V a r i a n c e & l t ; / K e y & g t ; & l t ; / D i a g r a m O b j e c t K e y & g t ; & l t ; D i a g r a m O b j e c t K e y & g t ; & l t ; K e y & g t ; T a b l e s \ B u d g e t     2 \ M e a s u r e s \ V a r i a n c e % & l t ; / K e y & g t ; & l t ; / D i a g r a m O b j e c t K e y & g t ; & l t ; D i a g r a m O b j e c t K e y & g t ; & l t ; K e y & g t ; R e l a t i o n s h i p s \ & a m p ; l t ; T a b l e s \ S a l e s \ C o l u m n s \ C u s t o m e r K e y & a m p ; g t ; - & a m p ; l t ; T a b l e s \ C u s t o m e r \ C o l u m n s \ C u s t o m e r K e y & a m p ; g t ; & l t ; / K e y & g t ; & l t ; / D i a g r a m O b j e c t K e y & g t ; & l t ; D i a g r a m O b j e c t K e y & g t ; & l t ; K e y & g t ; R e l a t i o n s h i p s \ & a m p ; l t ; T a b l e s \ S a l e s \ C o l u m n s \ C u s t o m e r K e y & a m p ; g t ; - & a m p ; l t ; T a b l e s \ C u s t o m e r \ C o l u m n s \ C u s t o m e r K e y & a m p ; g t ; \ F K & l t ; / K e y & g t ; & l t ; / D i a g r a m O b j e c t K e y & g t ; & l t ; D i a g r a m O b j e c t K e y & g t ; & l t ; K e y & g t ; R e l a t i o n s h i p s \ & a m p ; l t ; T a b l e s \ S a l e s \ C o l u m n s \ C u s t o m e r K e y & a m p ; g t ; - & a m p ; l t ; T a b l e s \ C u s t o m e r \ C o l u m n s \ C u s t o m e r K e y & a m p ; g t ; \ P K & l t ; / K e y & g t ; & l t ; / D i a g r a m O b j e c t K e y & g t ; & l t ; D i a g r a m O b j e c t K e y & g t ; & l t ; K e y & g t ; R e l a t i o n s h i p s \ & a m p ; l t ; T a b l e s \ S a l e s \ C o l u m n s \ C u s t o m e r K e y & a m p ; g t ; - & a m p ; l t ; T a b l e s \ C u s t o m e r \ C o l u m n s \ C u s t o m e r K e y & a m p ; g t ; \ C r o s s F i l t e r & l t ; / K e y & g t ; & l t ; / D i a g r a m O b j e c t K e y & g t ; & l t ; D i a g r a m O b j e c t K e y & g t ; & l t ; K e y & g t ; R e l a t i o n s h i p s \ & a m p ; l t ; T a b l e s \ S a l e s \ C o l u m n s \ P r o d u c t K e y & a m p ; g t ; - & a m p ; l t ; T a b l e s \ P r o d u c t \ C o l u m n s \ P r o d u c t K e y & a m p ; g t ; & l t ; / K e y & g t ; & l t ; / D i a g r a m O b j e c t K e y & g t ; & l t ; D i a g r a m O b j e c t K e y & g t ; & l t ; K e y & g t ; R e l a t i o n s h i p s \ & a m p ; l t ; T a b l e s \ S a l e s \ C o l u m n s \ P r o d u c t K e y & a m p ; g t ; - & a m p ; l t ; T a b l e s \ P r o d u c t \ C o l u m n s \ P r o d u c t K e y & a m p ; g t ; \ F K & l t ; / K e y & g t ; & l t ; / D i a g r a m O b j e c t K e y & g t ; & l t ; D i a g r a m O b j e c t K e y & g t ; & l t ; K e y & g t ; R e l a t i o n s h i p s \ & a m p ; l t ; T a b l e s \ S a l e s \ C o l u m n s \ P r o d u c t K e y & a m p ; g t ; - & a m p ; l t ; T a b l e s \ P r o d u c t \ C o l u m n s \ P r o d u c t K e y & a m p ; g t ; \ P K & l t ; / K e y & g t ; & l t ; / D i a g r a m O b j e c t K e y & g t ; & l t ; D i a g r a m O b j e c t K e y & g t ; & l t ; K e y & g t ; R e l a t i o n s h i p s \ & a m p ; l t ; T a b l e s \ S a l e s \ C o l u m n s \ P r o d u c t K e y & a m p ; g t ; - & a m p ; l t ; T a b l e s \ P r o d u c t \ C o l u m n s \ P r o d u c t K e y & a m p ; g t ; \ C r o s s F i l t e r & l t ; / K e y & g t ; & l t ; / D i a g r a m O b j e c t K e y & g t ; & l t ; D i a g r a m O b j e c t K e y & g t ; & l t ; K e y & g t ; R e l a t i o n s h i p s \ & a m p ; l t ; T a b l e s \ S a l e s \ C o l u m n s \ S a l e s T e r r i t o r y K e y & a m p ; g t ; - & a m p ; l t ; T a b l e s \ T e r r i t o r i e s \ C o l u m n s \ S a l e s T e r r i t o r y K e y & a m p ; g t ; & l t ; / K e y & g t ; & l t ; / D i a g r a m O b j e c t K e y & g t ; & l t ; D i a g r a m O b j e c t K e y & g t ; & l t ; K e y & g t ; R e l a t i o n s h i p s \ & a m p ; l t ; T a b l e s \ S a l e s \ C o l u m n s \ S a l e s T e r r i t o r y K e y & a m p ; g t ; - & a m p ; l t ; T a b l e s \ T e r r i t o r i e s \ C o l u m n s \ S a l e s T e r r i t o r y K e y & a m p ; g t ; \ F K & l t ; / K e y & g t ; & l t ; / D i a g r a m O b j e c t K e y & g t ; & l t ; D i a g r a m O b j e c t K e y & g t ; & l t ; K e y & g t ; R e l a t i o n s h i p s \ & a m p ; l t ; T a b l e s \ S a l e s \ C o l u m n s \ S a l e s T e r r i t o r y K e y & a m p ; g t ; - & a m p ; l t ; T a b l e s \ T e r r i t o r i e s \ C o l u m n s \ S a l e s T e r r i t o r y K e y & a m p ; g t ; \ P K & l t ; / K e y & g t ; & l t ; / D i a g r a m O b j e c t K e y & g t ; & l t ; D i a g r a m O b j e c t K e y & g t ; & l t ; K e y & g t ; R e l a t i o n s h i p s \ & a m p ; l t ; T a b l e s \ S a l e s \ C o l u m n s \ S a l e s T e r r i t o r y K e y & a m p ; g t ; - & a m p ; l t ; T a b l e s \ T e r r i t o r i e s \ C o l u m n s \ S a l e s T e r r i t o r y K e y & a m p ; g t ; \ C r o s s F i l t e r & l t ; / K e y & g t ; & l t ; / D i a g r a m O b j e c t K e y & g t ; & l t ; D i a g r a m O b j e c t K e y & g t ; & l t ; K e y & g t ; R e l a t i o n s h i p s \ & a m p ; l t ; T a b l e s \ S a l e s \ C o l u m n s \ O r d e r D a t e & a m p ; g t ; - & a m p ; l t ; T a b l e s \ C a l e n d a r \ C o l u m n s \ D a t e & a m p ; g t ; & l t ; / K e y & g t ; & l t ; / D i a g r a m O b j e c t K e y & g t ; & l t ; D i a g r a m O b j e c t K e y & g t ; & l t ; K e y & g t ; R e l a t i o n s h i p s \ & a m p ; l t ; T a b l e s \ S a l e s \ C o l u m n s \ O r d e r D a t e & a m p ; g t ; - & a m p ; l t ; T a b l e s \ C a l e n d a r \ C o l u m n s \ D a t e & a m p ; g t ; \ F K & l t ; / K e y & g t ; & l t ; / D i a g r a m O b j e c t K e y & g t ; & l t ; D i a g r a m O b j e c t K e y & g t ; & l t ; K e y & g t ; R e l a t i o n s h i p s \ & a m p ; l t ; T a b l e s \ S a l e s \ C o l u m n s \ O r d e r D a t e & a m p ; g t ; - & a m p ; l t ; T a b l e s \ C a l e n d a r \ C o l u m n s \ D a t e & a m p ; g t ; \ P K & l t ; / K e y & g t ; & l t ; / D i a g r a m O b j e c t K e y & g t ; & l t ; D i a g r a m O b j e c t K e y & g t ; & l t ; K e y & g t ; R e l a t i o n s h i p s \ & a m p ; l t ; T a b l e s \ S a l e s \ C o l u m n s \ O r d e r D a t e & a m p ; g t ; - & a m p ; l t ; T a b l e s \ C a l e n d a r \ C o l u m n s \ D a t e & a m p ; g t ; \ C r o s s F i l t e r & l t ; / K e y & g t ; & l t ; / D i a g r a m O b j e c t K e y & g t ; & l t ; D i a g r a m O b j e c t K e y & g t ; & l t ; K e y & g t ; R e l a t i o n s h i p s \ & a m p ; l t ; T a b l e s \ B u d g e t     2 \ C o l u m n s \ P r o d u c t K e y & a m p ; g t ; - & a m p ; l t ; T a b l e s \ P r o d u c t \ C o l u m n s \ P r o d u c t K e y & a m p ; g t ; & l t ; / K e y & g t ; & l t ; / D i a g r a m O b j e c t K e y & g t ; & l t ; D i a g r a m O b j e c t K e y & g t ; & l t ; K e y & g t ; R e l a t i o n s h i p s \ & a m p ; l t ; T a b l e s \ B u d g e t     2 \ C o l u m n s \ P r o d u c t K e y & a m p ; g t ; - & a m p ; l t ; T a b l e s \ P r o d u c t \ C o l u m n s \ P r o d u c t K e y & a m p ; g t ; \ F K & l t ; / K e y & g t ; & l t ; / D i a g r a m O b j e c t K e y & g t ; & l t ; D i a g r a m O b j e c t K e y & g t ; & l t ; K e y & g t ; R e l a t i o n s h i p s \ & a m p ; l t ; T a b l e s \ B u d g e t     2 \ C o l u m n s \ P r o d u c t K e y & a m p ; g t ; - & a m p ; l t ; T a b l e s \ P r o d u c t \ C o l u m n s \ P r o d u c t K e y & a m p ; g t ; \ P K & l t ; / K e y & g t ; & l t ; / D i a g r a m O b j e c t K e y & g t ; & l t ; D i a g r a m O b j e c t K e y & g t ; & l t ; K e y & g t ; R e l a t i o n s h i p s \ & a m p ; l t ; T a b l e s \ B u d g e t     2 \ C o l u m n s \ P r o d u c t K e y & a m p ; g t ; - & a m p ; l t ; T a b l e s \ P r o d u c t \ C o l u m n s \ P r o d u c t K e y & a m p ; g t ; \ C r o s s F i l t e r & l t ; / K e y & g t ; & l t ; / D i a g r a m O b j e c t K e y & g t ; & l t ; D i a g r a m O b j e c t K e y & g t ; & l t ; K e y & g t ; R e l a t i o n s h i p s \ & a m p ; l t ; T a b l e s \ B u d g e t     2 \ C o l u m n s \ M o n t h & a m p ; g t ; - & a m p ; l t ; T a b l e s \ C a l e n d a r \ C o l u m n s \ D a t e & a m p ; g t ; & l t ; / K e y & g t ; & l t ; / D i a g r a m O b j e c t K e y & g t ; & l t ; D i a g r a m O b j e c t K e y & g t ; & l t ; K e y & g t ; R e l a t i o n s h i p s \ & a m p ; l t ; T a b l e s \ B u d g e t     2 \ C o l u m n s \ M o n t h & a m p ; g t ; - & a m p ; l t ; T a b l e s \ C a l e n d a r \ C o l u m n s \ D a t e & a m p ; g t ; \ F K & l t ; / K e y & g t ; & l t ; / D i a g r a m O b j e c t K e y & g t ; & l t ; D i a g r a m O b j e c t K e y & g t ; & l t ; K e y & g t ; R e l a t i o n s h i p s \ & a m p ; l t ; T a b l e s \ B u d g e t     2 \ C o l u m n s \ M o n t h & a m p ; g t ; - & a m p ; l t ; T a b l e s \ C a l e n d a r \ C o l u m n s \ D a t e & a m p ; g t ; \ P K & l t ; / K e y & g t ; & l t ; / D i a g r a m O b j e c t K e y & g t ; & l t ; D i a g r a m O b j e c t K e y & g t ; & l t ; K e y & g t ; R e l a t i o n s h i p s \ & a m p ; l t ; T a b l e s \ B u d g e t     2 \ C o l u m n s \ M o n t h & a m p ; g t ; - & a m p ; l t ; T a b l e s \ C a l e n d a r \ C o l u m n s \ D a t e & a m p ; g t ; \ C r o s s F i l t e r & l t ; / K e y & g t ; & l t ; / D i a g r a m O b j e c t K e y & g t ; & l t ; / A l l K e y s & g t ; & l t ; S e l e c t e d K e y s & g t ; & l t ; D i a g r a m O b j e c t K e y & g t ; & l t ; K e y & g t ; R e l a t i o n s h i p s \ & a m p ; l t ; T a b l e s \ S a l e s \ C o l u m n s \ C u s t o m e r K e y & a m p ; g t ; - & a m p ; l t ; T a b l e s \ C u s t o m e r \ C o l u m n s \ C u s t o m e r 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5 3 7 . 0 6 5 5 2 4 6 2 5 2 6 7 7 & l t ; / S c r o l l H o r i z o n t 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 T a g s \ T a b l e s \ & a m p ; l t ; T a b l e s \ C u s t o m e r & a m p ; g t ; & l t ; / K e y & g t ; & l t ; / a : K e y & g t ; & l t ; a : V a l u e   i : t y p e = " D i a g r a m D i s p l a y T a g V i e w S t a t e " & g t ; & l t ; I s N o t F i l t e r e d O u t & g t ; t r u e & l t ; / I s N o t F i l t e r e d O u t & g t ; & l t ; / a : V a l u e & g t ; & l t ; / a : K e y V a l u e O f D i a g r a m O b j e c t K e y a n y T y p e z b w N T n L X & g t ; & l t ; a : K e y V a l u e O f D i a g r a m O b j e c t K e y a n y T y p e z b w N T n L X & g t ; & l t ; a : K e y & g t ; & l t ; K e y & g t ; D y n a m i c   T a g s \ T a b l e s \ & a m p ; l t ; T a b l e s \ P r o d u c t & a m p ; g t ; & l t ; / K e y & g t ; & l t ; / a : K e y & g t ; & l t ; a : V a l u e 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D y n a m i c   T a g s \ T a b l e s \ & a m p ; l t ; T a b l e s \ T e r r i t o r i e s & a m p ; g t ; & l t ; / K e y & g t ; & l t ; / a : K e y & g t ; & l t ; a : V a l u e   i : t y p e = " D i a g r a m D i s p l a y T a g V i e w S t a t e " & g t ; & l t ; I s N o t F i l t e r e d O u t & g t ; t r u e & l t ; / I s N o t F i l t e r e d O u t & g t ; & l t ; / a : V a l u e & g t ; & l t ; / a : K e y V a l u e O f D i a g r a m O b j e c t K e y a n y T y p e z b w N T n L X & g t ; & l t ; a : K e y V a l u e O f D i a g r a m O b j e c t K e y a n y T y p e z b w N T n L X & g t ; & l t ; a : K e y & g t ; & l t ; K e y & g t ; D y n a m i c   T a g s \ T a b l e s \ & a m p ; l t ; T a b l e s \ B u d g e t     2 & a m p ; g t ; & l t ; / K e y & g t ; & l t ; / a : K e y & g t ; & l t ; a : V a l u e   i : t y p e = " D i a g r a m D i s p l a y T a g V i e w S t a t e " & g t ; & l t ; I s N o t F i l t e r e d O u t & g t ; t r u e & l t ; / I s N o t F i l t e r e d O u t & g t ; & l t ; / a : V a l u e & g t ; & l t ; / a : K e y V a l u e O f D i a g r a m O b j e c t K e y a n y T y p e z b w N T n L X & g t ; & l t ; a : K e y V a l u e O f D i a g r a m O b j e c t K e y a n y T y p e z b w N T n L X & g t ; & l t ; a : K e y & g t ; & l t ; K e y & g t ; T a b l e s \ C a l e n d a r & l t ; / K e y & g t ; & l t ; / a : K e y & g t ; & l t ; a : V a l u e   i : t y p e = " D i a g r a m D i s p l a y N o d e V i e w S t a t e " & g t ; & l t ; H e i g h t & g t ; 1 5 0 & l t ; / H e i g h t & g t ; & l t ; I s E x p a n d e d & g t ; t r u e & l t ; / I s E x p a n d e d & g t ; & l t ; L a y e d O u t & g t ; t r u e & l t ; / L a y e d O u t & g t ; & l t ; L e f t & g t ; 1 1 0 1 . 6 0 0 0 0 0 0 0 0 0 0 0 1 & l t ; / L e f t & g t ; & l t ; T a b I n d e x & g t ; 3 & l t ; / T a b I n d e x & g t ; & l t ; T o p & g t ; 3 7 . 6 0 0 0 0 0 0 0 0 0 0 0 0 2 3 & l t ; / T o p & 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D a t e K e y & 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M o n t h N u m & 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T a b l e s \ C a l e n d a r \ C o l u m n s \ F i s c a l Y e a r & l t ; / K e y & g t ; & l t ; / a : K e y & g t ; & l t ; a : V a l u e   i : t y p e = " D i a g r a m D i s p l a y N o d e V i e w S t a t e " & g t ; & l t ; H e i g h t & g t ; 1 5 0 & l t ; / H e i g h t & g t ; & l t ; I s E x p a n d e d & g t ; t r u e & l t ; / I s E x p a n d e d & g t ; & l t ; W i d t h & g t ; 2 0 0 & l t ; / W i d t h & g t ; & l t ; / a : V a l u e & g t ; & l t ; / a : K e y V a l u e O f D i a g r a m O b j e c t K e y a n y T y p e z b w N T n L X & g t ; & l t ; a : K e y V a l u e O f D i a g r a m O b j e c t K e y a n y T y p e z b w N T n L X & g t ; & l t ; a : K e y & g t ; & l t ; K e y & g t ; T a b l e s \ C a l e n d a r \ C o l u m n s \ F i s c a l Q u a r t e r & l t ; / K e y & g t ; & l t ; / a : K e y & g t ; & l t ; a : V a l u e   i : t y p e = " D i a g r a m D i s p l a y N o d e V i e w S t a t e " & g t ; & l t ; H e i g h t & g t ; 1 5 0 & l t ; / H e i g h t & g t ; & l t ; I s E x p a n d e d & g t ; t r u e & l t ; / I s E x p a n d e d & g t ; & l t ; W i d t h & g t ; 2 0 0 & l t ; / W i d t h & g t ; & l t ; / a : V a l u e & g t ; & l t ; / a : K e y V a l u e O f D i a g r a m O b j e c t K e y a n y T y p e z b w N T n L X & g t ; & l t ; a : K e y V a l u e O f D i a g r a m O b j e c t K e y a n y T y p e z b w N T n L X & g t ; & l t ; a : K e y & g t ; & l t ; K e y & g t ; T a b l e s \ C a l e n d a r \ C o l u m n s \ F i s c a l M o n t h N u m & l t ; / K e y & g t ; & l t ; / a : K e y & g t ; & l t ; a : V a l u e   i : t y p e = " D i a g r a m D i s p l a y N o d e V i e w S t a t e " & g t ; & l t ; H e i g h t & g t ; 1 5 0 & l t ; / H e i g h t & g t ; & l t ; I s E x p a n d e d & g t ; t r u e & l t ; / I s E x p a n d e d & g t ; & l t ; W i d t h & g t ; 2 0 0 & l t ; / W i d t h & g t ; & l t ; / a : V a l u e & g t ; & l t ; / a : K e y V a l u e O f D i a g r a m O b j e c t K e y a n y T y p e z b w N T n L X & g t ; & l t ; a : K e y V a l u e O f D i a g r a m O b j e c t K e y a n y T y p e z b w N T n L X & g t ; & l t ; a : K e y & g t ; & l t ; K e y & g t ; T a b l e s \ C a l e n d a r \ C o l u m n s \ F i s c a l M o n t h & 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o n g & 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N u m & l t ; / K e y & g t ; & l t ; / a : K e y & g t ; & l t ; a : V a l u e   i : t y p e = " D i a g r a m D i s p l a y N o d e V i e w S t a t e " & g t ; & l t ; H e i g h t & g t ; 1 5 0 & l t ; / H e i g h t & g t ; & l t ; I s E x p a n d e d & g t ; t r u e & l t ; / I s E x p a n d e d & g t ; & l t ; W i d t h & g t ; 2 0 0 & l t ; / W i d t h & g t ; & l t ; / a : V a l u e & g t ; & l t ; / a : K e y V a l u e O f D i a g r a m O b j e c t K e y a n y T y p e z b w N T n L X & g t ; & l t ; a : K e y V a l u e O f D i a g r a m O b j e c t K e y a n y T y p e z b w N T n L X & g t ; & l t ; a : K e y & g t ; & l t ; K e y & g t ; T a b l e s \ C a l e n d a r \ C o l u m n s \ W e e k d a y N u m & l t ; / K e y & g t ; & l t ; / a : K e y & g t ; & l t ; a : V a l u e   i : t y p e = " D i a g r a m D i s p l a y N o d e V i e w S t a t e " & g t ; & l t ; H e i g h t & g t ; 1 5 0 & l t ; / H e i g h t & g t ; & l t ; I s E x p a n d e d & g t ; t r u e & l t ; / I s E x p a n d e d & g t ; & l t ; W i d t h & g t ; 2 0 0 & l t ; / W i d t h & g t ; & l t ; / a : V a l u e & g t ; & l t ; / a : K e y V a l u e O f D i a g r a m O b j e c t K e y a n y T y p e z b w N T n L X & g t ; & l t ; a : K e y V a l u e O f D i a g r a m O b j e c t K e y a n y T y p e z b w N T n L X & g t ; & l t ; a : K e y & g t ; & l t ; K e y & g t ; T a b l e s \ C a l e n d a r \ C o l u m n s \ W e e k d a y & l t ; / K e y & g t ; & l t ; / a : K e y & g t ; & l t ; a : V a l u e   i : t y p e = " D i a g r a m D i s p l a y N o d e V i e w S t a t e " & g t ; & l t ; H e i g h t & g t ; 1 5 0 & l t ; / H e i g h t & g t ; & l t ; I s E x p a n d e d & g t ; t r u e & l t ; / I s E x p a n d e d & g t ; & l t ; W i d t h & g t ; 2 0 0 & l t ; / W i d t h & g t ; & l t ; / a : V a l u e & g t ; & l t ; / a : K e y V a l u e O f D i a g r a m O b j e c t K e y a n y T y p e z b w N T n L X & g t ; & l t ; a : K e y V a l u e O f D i a g r a m O b j e c t K e y a n y T y p e z b w N T n L X & g t ; & l t ; a : K e y & g t ; & l t ; K e y & g t ; T a b l e s \ C a l e n d a r \ C o l u m n s \ W e e k d a y W e e k e n d & l t ; / K e y & g t ; & l t ; / a : K e y & g t ; & l t ; a : V a l u e   i : t y p e = " D i a g r a m D i s p l a y N o d e V i e w S t a t e " & g t ; & l t ; H e i g h t & g t ; 1 5 0 & l t ; / H e i g h t & g t ; & l t ; I s E x p a n d e d & g t ; t r u e & l t ; / I s E x p a n d e d & g t ; & l t ; W i d t h & g t ; 2 0 0 & l t ; / W i d t h & g t ; & l t ; / a : V a l u e & g t ; & l t ; / a : K e y V a l u e O f D i a g r a m O b j e c t K e y a n y T y p e z b w N T n L X & g t ; & l t ; a : K e y V a l u e O f D i a g r a m O b j e c t K e y a n y T y p e z b w N T n L X & g t ; & l t ; a : K e y & g t ; & l t ; K e y & g t ; T a b l e s \ C a l e n d a r \ C o l u m n s \ D a t e   ( Y e a r ) & l t ; / K e y & g t ; & l t ; / a : K e y & g t ; & l t ; a : V a l u e   i : t y p e = " D i a g r a m D i s p l a y N o d e V i e w S t a t e " & g t ; & l t ; H e i g h t & g t ; 1 5 0 & l t ; / H e i g h t & g t ; & l t ; I s E x p a n d e d & g t ; t r u e & l t ; / I s E x p a n d e d & g t ; & l t ; W i d t h & g t ; 2 0 0 & l t ; / W i d t h & g t ; & l t ; / a : V a l u e & g t ; & l t ; / a : K e y V a l u e O f D i a g r a m O b j e c t K e y a n y T y p e z b w N T n L X & g t ; & l t ; a : K e y V a l u e O f D i a g r a m O b j e c t K e y a n y T y p e z b w N T n L X & g t ; & l t ; a : K e y & g t ; & l t ; K e y & g t ; T a b l e s \ C a l e n d a r \ C o l u m n s \ D a t e   ( Q u a r t e r ) & l t ; / K e y & g t ; & l t ; / a : K e y & g t ; & l t ; a : V a l u e 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a r \ C o l u m n s \ D a t e   ( M o n t h ) & l t ; / K e y & g t ; & l t ; / a : K e y & g t ; & l t ; a : V a l u e   i : t y p e = " D i a g r a m D i s p l a y N o d e V i e w S t a t e " & g t ; & l t ; H e i g h t & g t ; 1 5 0 & l t ; / H e i g h t & g t ; & l t ; I s E x p a n d e d & g t ; t r u e & l t ; / I s E x p a n d e d & g t ; & l t ; W i d t h & g t ; 2 0 0 & l t ; / W i d t h & g t ; & l t ; / a : V a l u e & g t ; & l t ; / a : K e y V a l u e O f D i a g r a m O b j e c t K e y a n y T y p e z b w N T n L X & g t ; & l t ; a : K e y V a l u e O f D i a g r a m O b j e c t K e y a n y T y p e z b w N T n L X & g t ; & l t ; a : K e y & g t ; & l t ; K e y & g t ; T a b l e s \ C u s t o m e r & l t ; / K e y & g t ; & l t ; / a : K e y & g t ; & l t ; a : V a l u e   i : t y p e = " D i a g r a m D i s p l a y N o d e V i e w S t a t e " & g t ; & l t ; H e i g h t & g t ; 1 5 0 & l t ; / H e i g h t & g t ; & l t ; I s E x p a n d e d & g t ; t r u e & l t ; / I s E x p a n d e d & g t ; & l t ; L a y e d O u t & g t ; t r u e & l t ; / L a y e d O u t & g t ; & l t ; L e f t & g t ; 5 3 . 5 0 3 8 1 0 5 6 7 6 6 5 7 9 5 & l t ; / L e f t & g t ; & l t ; T o p & g t ; 3 3 . 1 9 9 9 9 9 9 9 9 9 9 9 9 8 9 & l t ; / T o p & g t ; & l t ; W i d t h & g t ; 2 0 0 & l t ; / W i d t h & g t ; & l t ; / a : V a l u e & g t ; & l t ; / a : K e y V a l u e O f D i a g r a m O b j e c t K e y a n y T y p e z b w N T n L X & g t ; & l t ; a : K e y V a l u e O f D i a g r a m O b j e c t K e y a n y T y p e z b w N T n L X & g t ; & l t ; a : K e y & g t ; & l t ; K e y & g t ; T a b l e s \ 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C u s t o m e r \ C o l u m n s \ F i r s t N a m e & l t ; / K e y & g t ; & l t ; / a : K e y & g t ; & l t ; a : V a l u e   i : t y p e = " D i a g r a m D i s p l a y N o d e V i e w S t a t e " & g t ; & l t ; H e i g h t & g t ; 1 5 0 & l t ; / H e i g h t & g t ; & l t ; I s E x p a n d e d & g t ; t r u e & l t ; / I s E x p a n d e d & g t ; & l t ; W i d t h & g t ; 2 0 0 & l t ; / W i d t h & g t ; & l t ; / a : V a l u e & g t ; & l t ; / a : K e y V a l u e O f D i a g r a m O b j e c t K e y a n y T y p e z b w N T n L X & g t ; & l t ; a : K e y V a l u e O f D i a g r a m O b j e c t K e y a n y T y p e z b w N T n L X & g t ; & l t ; a : K e y & g t ; & l t ; K e y & g t ; T a b l e s \ C u s t o m e r \ C o l u m n s \ L a s t N a m e & l t ; / K e y & g t ; & l t ; / a : K e y & g t ; & l t ; a : V a l u e   i : t y p e = " D i a g r a m D i s p l a y N o d e V i e w S t a t e " & g t ; & l t ; H e i g h t & g t ; 1 5 0 & l t ; / H e i g h t & g t ; & l t ; I s E x p a n d e d & g t ; t r u e & l t ; / I s E x p a n d e d & g t ; & l t ; W i d t h & g t ; 2 0 0 & l t ; / W i d t h & g t ; & l t ; / a : V a l u e & g t ; & l t ; / a : K e y V a l u e O f D i a g r a m O b j e c t K e y a n y T y p e z b w N T n L X & g t ; & l t ; a : K e y V a l u e O f D i a g r a m O b j e c t K e y a n y T y p e z b w N T n L X & g t ; & l t ; a : K e y & g t ; & l t ; K e y & g t ; T a b l e s \ C u s t o m e r \ C o l u m n s \ F u l l N a m e & l t ; / K e y & g t ; & l t ; / a : K e y & g t ; & l t ; a : V a l u e   i : t y p e = " D i a g r a m D i s p l a y N o d e V i e w S t a t e " & g t ; & l t ; H e i g h t & g t ; 1 5 0 & l t ; / H e i g h t & g t ; & l t ; I s E x p a n d e d & g t ; t r u e & l t ; / I s E x p a n d e d & g t ; & l t ; W i d t h & g t ; 2 0 0 & l t ; / W i d t h & g t ; & l t ; / a : V a l u e & g t ; & l t ; / a : K e y V a l u e O f D i a g r a m O b j e c t K e y a n y T y p e z b w N T n L X & g t ; & l t ; a : K e y V a l u e O f D i a g r a m O b j e c t K e y a n y T y p e z b w N T n L X & g t ; & l t ; a : K e y & g t ; & l t ; K e y & g t ; T a b l e s \ C u s t o m e r \ C o l u m n s \ B i r t h D a t e & l t ; / K e y & g t ; & l t ; / a : K e y & g t ; & l t ; a : V a l u e   i : t y p e = " D i a g r a m D i s p l a y N o d e V i e w S t a t e " & g t ; & l t ; H e i g h t & g t ; 1 5 0 & l t ; / H e i g h t & g t ; & l t ; I s E x p a n d e d & g t ; t r u e & l t ; / I s E x p a n d e d & g t ; & l t ; W i d t h & g t ; 2 0 0 & l t ; / W i d t h & g t ; & l t ; / a : V a l u e & g t ; & l t ; / a : K e y V a l u e O f D i a g r a m O b j e c t K e y a n y T y p e z b w N T n L X & g t ; & l t ; a : K e y V a l u e O f D i a g r a m O b j e c t K e y a n y T y p e z b w N T n L X & g t ; & l t ; a : K e y & g t ; & l t ; K e y & g t ; T a b l e s \ 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C u s t o m e r \ C o l u m n s \ G e n d e r & l t ; / K e y & g t ; & l t ; / a : K e y & g t ; & l t ; a : V a l u e   i : t y p e = " D i a g r a m D i s p l a y N o d e V i e w S t a t e " & g t ; & l t ; H e i g h t & g t ; 1 5 0 & l t ; / H e i g h t & g t ; & l t ; I s E x p a n d e d & g t ; t r u e & l t ; / I s E x p a n d e d & g t ; & l t ; W i d t h & g t ; 2 0 0 & l t ; / W i d t h & g t ; & l t ; / a : V a l u e & g t ; & l t ; / a : K e y V a l u e O f D i a g r a m O b j e c t K e y a n y T y p e z b w N T n L X & g t ; & l t ; a : K e y V a l u e O f D i a g r a m O b j e c t K e y a n y T y p e z b w N T n L X & g t ; & l t ; a : K e y & g t ; & l t ; K e y & g t ; T a b l e s \ C u s t o m e r \ C o l u m n s \ Y e a r l y I n c o m e & l t ; / K e y & g t ; & l t ; / a : K e y & g t ; & l t ; a : V a l u e   i : t y p e = " D i a g r a m D i s p l a y N o d e V i e w S t a t e " & g t ; & l t ; H e i g h t & g t ; 1 5 0 & l t ; / H e i g h t & g t ; & l t ; I s E x p a n d e d & g t ; t r u e & l t ; / I s E x p a n d e d & g t ; & l t ; W i d t h & g t ; 2 0 0 & l t ; / W i d t h & g t ; & l t ; / a : V a l u e & g t ; & l t ; / a : K e y V a l u e O f D i a g r a m O b j e c t K e y a n y T y p e z b w N T n L X & g t ; & l t ; a : K e y V a l u e O f D i a g r a m O b j e c t K e y a n y T y p e z b w N T n L X & g t ; & l t ; a : K e y & g t ; & l t ; K e y & g t ; T a b l e s \ C u s t o m e r \ C o l u m n s \ T o t a l C h i l d r e n & l t ; / K e y & g t ; & l t ; / a : K e y & g t ; & l t ; a : V a l u e   i : t y p e = " D i a g r a m D i s p l a y N o d e V i e w S t a t e " & g t ; & l t ; H e i g h t & g t ; 1 5 0 & l t ; / H e i g h t & g t ; & l t ; I s E x p a n d e d & g t ; t r u e & l t ; / I s E x p a n d e d & g t ; & l t ; W i d t h & g t ; 2 0 0 & l t ; / W i d t h & g t ; & l t ; / a : V a l u e & g t ; & l t ; / a : K e y V a l u e O f D i a g r a m O b j e c t K e y a n y T y p e z b w N T n L X & g t ; & l t ; a : K e y V a l u e O f D i a g r a m O b j e c t K e y a n y T y p e z b w N T n L X & g t ; & l t ; a : K e y & g t ; & l t ; K e y & g t ; T a b l e s \ C u s t o m e r \ C o l u m n s \ N u m b e r C h i l d r e n A t H o m e & l t ; / K e y & g t ; & l t ; / a : K e y & g t ; & l t ; a : V a l u e   i : t y p e = " D i a g r a m D i s p l a y N o d e V i e w S t a t e " & g t ; & l t ; H e i g h t & g t ; 1 5 0 & l t ; / H e i g h t & g t ; & l t ; I s E x p a n d e d & g t ; t r u e & l t ; / I s E x p a n d e d & g t ; & l t ; W i d t h & g t ; 2 0 0 & l t ; / W i d t h & g t ; & l t ; / a : V a l u e & g t ; & l t ; / a : K e y V a l u e O f D i a g r a m O b j e c t K e y a n y T y p e z b w N T n L X & g t ; & l t ; a : K e y V a l u e O f D i a g r a m O b j e c t K e y a n y T y p e z b w N T n L X & g t ; & l t ; a : K e y & g t ; & l t ; K e y & g t ; T a b l e s \ C u s t o m e r \ C o l u m n s \ E d u c a t i o n & l t ; / K e y & g t ; & l t ; / a : K e y & g t ; & l t ; a : V a l u e   i : t y p e = " D i a g r a m D i s p l a y N o d e V i e w S t a t e " & g t ; & l t ; H e i g h t & g t ; 1 5 0 & l t ; / H e i g h t & g t ; & l t ; I s E x p a n d e d & g t ; t r u e & l t ; / I s E x p a n d e d & g t ; & l t ; W i d t h & g t ; 2 0 0 & l t ; / W i d t h & g t ; & l t ; / a : V a l u e & g t ; & l t ; / a : K e y V a l u e O f D i a g r a m O b j e c t K e y a n y T y p e z b w N T n L X & g t ; & l t ; a : K e y V a l u e O f D i a g r a m O b j e c t K e y a n y T y p e z b w N T n L X & g t ; & l t ; a : K e y & g t ; & l t ; K e y & g t ; T a b l e s \ C u s t o m e r \ C o l u m n s \ O c c u p a t i o n & l t ; / K e y & g t ; & l t ; / a : K e y & g t ; & l t ; a : V a l u e   i : t y p e = " D i a g r a m D i s p l a y N o d e V i e w S t a t e " & g t ; & l t ; H e i g h t & g t ; 1 5 0 & l t ; / H e i g h t & g t ; & l t ; I s E x p a n d e d & g t ; t r u e & l t ; / I s E x p a n d e d & g t ; & l t ; W i d t h & g t ; 2 0 0 & l t ; / W i d t h & g t ; & l t ; / a : V a l u e & g t ; & l t ; / a : K e y V a l u e O f D i a g r a m O b j e c t K e y a n y T y p e z b w N T n L X & g t ; & l t ; a : K e y V a l u e O f D i a g r a m O b j e c t K e y a n y T y p e z b w N T n L X & g t ; & l t ; a : K e y & g t ; & l t ; K e y & g t ; T a b l e s \ C u s t o m e r \ C o l u m n s \ H o u s e O w n e r F l a g & l t ; / K e y & g t ; & l t ; / a : K e y & g t ; & l t ; a : V a l u e   i : t y p e = " D i a g r a m D i s p l a y N o d e V i e w S t a t e " & g t ; & l t ; H e i g h t & g t ; 1 5 0 & l t ; / H e i g h t & g t ; & l t ; I s E x p a n d e d & g t ; t r u e & l t ; / I s E x p a n d e d & g t ; & l t ; W i d t h & g t ; 2 0 0 & l t ; / W i d t h & g t ; & l t ; / a : V a l u e & g t ; & l t ; / a : K e y V a l u e O f D i a g r a m O b j e c t K e y a n y T y p e z b w N T n L X & g t ; & l t ; a : K e y V a l u e O f D i a g r a m O b j e c t K e y a n y T y p e z b w N T n L X & g t ; & l t ; a : K e y & g t ; & l t ; K e y & g t ; T a b l e s \ C u s t o m e r \ C o l u m n s \ N u m b e r C a r s O w n e d & l t ; / K e y & g t ; & l t ; / a : K e y & g t ; & l t ; a : V a l u e   i : t y p e = " D i a g r a m D i s p l a y N o d e V i e w S t a t e " & g t ; & l t ; H e i g h t & g t ; 1 5 0 & l t ; / H e i g h t & g t ; & l t ; I s E x p a n d e d & g t ; t r u e & l t ; / I s E x p a n d e d & g t ; & l t ; W i d t h & g t ; 2 0 0 & l t ; / W i d t h & g t ; & l t ; / a : V a l u e & g t ; & l t ; / a : K e y V a l u e O f D i a g r a m O b j e c t K e y a n y T y p e z b w N T n L X & g t ; & l t ; a : K e y V a l u e O f D i a g r a m O b j e c t K e y a n y T y p e z b w N T n L X & g t ; & l t ; a : K e y & g t ; & l t ; K e y & g t ; T a b l e s \ C u s t o m e r \ C o l u m n s \ A d d r e s s L i n e 1 & l t ; / K e y & g t ; & l t ; / a : K e y & g t ; & l t ; a : V a l u e   i : t y p e = " D i a g r a m D i s p l a y N o d e V i e w S t a t e " & g t ; & l t ; H e i g h t & g t ; 1 5 0 & l t ; / H e i g h t & g t ; & l t ; I s E x p a n d e d & g t ; t r u e & l t ; / I s E x p a n d e d & g t ; & l t ; W i d t h & g t ; 2 0 0 & l t ; / W i d t h & g t ; & l t ; / a : V a l u e & g t ; & l t ; / a : K e y V a l u e O f D i a g r a m O b j e c t K e y a n y T y p e z b w N T n L X & g t ; & l t ; a : K e y V a l u e O f D i a g r a m O b j e c t K e y a n y T y p e z b w N T n L X & g t ; & l t ; a : K e y & g t ; & l t ; K e y & g t ; T a b l e s \ C u s t o m e r \ C o l u m n s \ D a t e F i r s t P u r c h a s e & l t ; / K e y & g t ; & l t ; / a : K e y & g t ; & l t ; a : V a l u e   i : t y p e = " D i a g r a m D i s p l a y N o d e V i e w S t a t e " & g t ; & l t ; H e i g h t & g t ; 1 5 0 & l t ; / H e i g h t & g t ; & l t ; I s E x p a n d e d & g t ; t r u e & l t ; / I s E x p a n d e d & g t ; & l t ; W i d t h & g t ; 2 0 0 & l t ; / W i d t h & g t ; & l t ; / a : V a l u e & g t ; & l t ; / a : K e y V a l u e O f D i a g r a m O b j e c t K e y a n y T y p e z b w N T n L X & g t ; & l t ; a : K e y V a l u e O f D i a g r a m O b j e c t K e y a n y T y p e z b w N T n L X & g t ; & l t ; a : K e y & g t ; & l t ; K e y & g t ; T a b l e s \ C u s t o m e r \ C o l u m n s \ C o m m u t e D i s t a n c e & l t ; / K e y & g t ; & l t ; / a : K e y & g t ; & l t ; a : V a l u e   i : t y p e = " D i a g r a m D i s p l a y N o d e V i e w S t a t e " & g t ; & l t ; H e i g h t & g t ; 1 5 0 & l t ; / H e i g h t & g t ; & l t ; I s E x p a n d e d & g t ; t r u e & l t ; / I s E x p a n d e d & g t ; & l t ; W i d t h & g t ; 2 0 0 & l t ; / W i d t h & g t ; & l t ; / a : V a l u e & g t ; & l t ; / a : K e y V a l u e O f D i a g r a m O b j e c t K e y a n y T y p e z b w N T n L X & g t ; & l t ; a : K e y V a l u e O f D i a g r a m O b j e c t K e y a n y T y p e z b w N T n L X & g t ; & l t ; a : K e y & g t ; & l t ; K e y & g t ; T a b l e s \ P r o d u c t & l t ; / K e y & g t ; & l t ; / a : K e y & g t ; & l t ; a : V a l u e   i : t y p e = " D i a g r a m D i s p l a y N o d e V i e w S t a t e " & g t ; & l t ; H e i g h t & g t ; 1 5 0 & l t ; / H e i g h t & g t ; & l t ; I s E x p a n d e d & g t ; t r u e & l t ; / I s E x p a n d e d & g t ; & l t ; L a y e d O u t & g t ; t r u e & l t ; / L a y e d O u t & g t ; & l t ; L e f t & g t ; 3 5 6 . 2 0 7 6 2 1 1 3 5 3 3 1 5 8 & l t ; / L e f t & g t ; & l t ; T a b I n d e x & g t ; 1 & l t ; / T a b I n d e x & g t ; & l t ; T o p & g t ; 3 6 . 4 0 0 0 0 0 0 0 0 0 0 0 0 0 6 & l t ; / T o p & g t ; & l t ; W i d t h & g t ; 2 0 0 & l t ; / W i d t h & g t ; & l t ; / a : V a l u e & g t ; & l t ; / a : K e y V a l u e O f D i a g r a m O b j e c t K e y a n y T y p e z b w N T n L X & g t ; & l t ; a : K e y V a l u e O f D i a g r a m O b j e c t K e y a n y T y p e z b w N T n L X & g t ; & l t ; a : K e y & g t ; & l t ; K e y & g t ; T a b l e s \ 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P r o d u c t \ C o l u m n s \ S u b C a t e g o r y & l t ; / K e y & g t ; & l t ; / a : K e y & g t ; & l t ; a : V a l u e   i : t y p e = " D i a g r a m D i s p l a y N o d e V i e w S t a t e " & g t ; & l t ; H e i g h t & g t ; 1 5 0 & l t ; / H e i g h t & g t ; & l t ; I s E x p a n d e d & g t ; t r u e & l t ; / I s E x p a n d e d & g t ; & l t ; W i d t h & g t ; 2 0 0 & l t ; / W i d t h & g t ; & l t ; / a : V a l u e & g t ; & l t ; / a : K e y V a l u e O f D i a g r a m O b j e c t K e y a n y T y p e z b w N T n L X & g t ; & l t ; a : K e y V a l u e O f D i a g r a m O b j e c t K e y a n y T y p e z b w N T n L X & g t ; & l t ; a : K e y & g t ; & l t ; K e y & g t ; T a b l e s \ P r o d u c t \ C o l u m n s \ C a t e g o r y & l t ; / K e y & g t ; & l t ; / a : K e y & g t ; & l t ; a : V a l u e   i : t y p e = " D i a g r a m D i s p l a y N o d e V i e w S t a t e " & g t ; & l t ; H e i g h t & g t ; 1 5 0 & l t ; / H e i g h t & g t ; & l t ; I s E x p a n d e d & g t ; t r u e & l t ; / I s E x p a n d e d & g t ; & l t ; W i d t h & g t ; 2 0 0 & l t ; / W i d t h & g t ; & l t ; / a : V a l u e & g t ; & l t ; / a : K e y V a l u e O f D i a g r a m O b j e c t K e y a n y T y p e z b w N T n L X & g t ; & l t ; a : K e y V a l u e O f D i a g r a m O b j e c t K e y a n y T y p e z b w N T n L X & g t ; & l t ; a : K e y & g t ; & l t ; K e y & g t ; T a b l e s \ 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P r o d u c t \ C o l u m n s \ C o l o r & l t ; / K e y & g t ; & l t ; / a : K e y & g t ; & l t ; a : V a l u e   i : t y p e = " D i a g r a m D i s p l a y N o d e V i e w S t a t e " & g t ; & l t ; H e i g h t & g t ; 1 5 0 & l t ; / H e i g h t & g t ; & l t ; I s E x p a n d e d & g t ; t r u e & l t ; / I s E x p a n d e d & g t ; & l t ; W i d t h & g t ; 2 0 0 & l t ; / W i d t h & g t ; & l t ; / a : V a l u e & g t ; & l t ; / a : K e y V a l u e O f D i a g r a m O b j e c t K e y a n y T y p e z b w N T n L X & g t ; & l t ; a : K e y V a l u e O f D i a g r a m O b j e c t K e y a n y T y p e z b w N T n L X & g t ; & l t ; a : K e y & g t ; & l t ; K e y & g t ; T a b l e s \ 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P r o d u c t \ C o l u m n s \ D a y s T o M a n u f a c t u r e & l t ; / K e y & g t ; & l t ; / a : K e y & g t ; & l t ; a : V a l u e   i : t y p e = " D i a g r a m D i s p l a y N o d e V i e w S t a t e " & g t ; & l t ; H e i g h t & g t ; 1 5 0 & l t ; / H e i g h t & g t ; & l t ; I s E x p a n d e d & g t ; t r u e & l t ; / I s E x p a n d e d & g t ; & l t ; W i d t h & g t ; 2 0 0 & l t ; / W i d t h & g t ; & l t ; / a : V a l u e & g t ; & l t ; / a : K e y V a l u e O f D i a g r a m O b j e c t K e y a n y T y p e z b w N T n L X & g t ; & l t ; a : K e y V a l u e O f D i a g r a m O b j e c t K e y a n y T y p e z b w N T n L X & g t ; & l t ; a : K e y & g t ; & l t ; K e y & g t ; T a b l e s \ P r o d u c t \ C o l u m n s \ P r o d u c t L i n e & l t ; / K e y & g t ; & l t ; / a : K e y & g t ; & l t ; a : V a l u e   i : t y p e = " D i a g r a m D i s p l a y N o d e V i e w S t a t e " & g t ; & l t ; H e i g h t & g t ; 1 5 0 & l t ; / H e i g h t & g t ; & l t ; I s E x p a n d e d & g t ; t r u e & l t ; / I s E x p a n d e d & g t ; & l t ; W i d t h & g t ; 2 0 0 & l t ; / W i d t h & g t ; & l t ; / a : V a l u e & g t ; & l t ; / a : K e y V a l u e O f D i a g r a m O b j e c t K e y a n y T y p e z b w N T n L X & g t ; & l t ; a : K e y V a l u e O f D i a g r a m O b j e c t K e y a n y T y p e z b w N T n L X & g t ; & l t ; a : K e y & g t ; & l t ; K e y & g t ; T a b l e s \ P r o d u c t \ C o l u m n s \ M o d e l N a m e & l t ; / K e y & g t ; & l t ; / a : K e y & g t ; & l t ; a : V a l u e   i : t y p e = " D i a g r a m D i s p l a y N o d e V i e w S t a t e " & g t ; & l t ; H e i g h t & g t ; 1 5 0 & l t ; / H e i g h t & g t ; & l t ; I s E x p a n d e d & g t ; t r u e & l t ; / I s E x p a n d e d & g t ; & l t ; W i d t h & g t ; 2 0 0 & l t ; / W i d t h & g t ; & l t ; / a : V a l u e & g t ; & l t ; / a : K e y V a l u e O f D i a g r a m O b j e c t K e y a n y T y p e z b w N T n L X & g t ; & l t ; a : K e y V a l u e O f D i a g r a m O b j e c t K e y a n y T y p e z b w N T n L X & g t ; & l t ; a : K e y & g t ; & l t ; K e y & g t ; T a b l e s \ P r o d u c t \ C o l u m n s \ P h o t o & l t ; / K e y & g t ; & l t ; / a : K e y & g t ; & l t ; a : V a l u e   i : t y p e = " D i a g r a m D i s p l a y N o d e V i e w S t a t e " & g t ; & l t ; H e i g h t & g t ; 1 5 0 & l t ; / H e i g h t & g t ; & l t ; I s E x p a n d e d & g t ; t r u e & l t ; / I s E x p a n d e d & g t ; & l t ; W i d t h & g t ; 2 0 0 & l t ; / W i d t h & g t ; & l t ; / a : V a l u e & g t ; & l t ; / a : K e y V a l u e O f D i a g r a m O b j e c t K e y a n y T y p e z b w N T n L X & g t ; & l t ; a : K e y V a l u e O f D i a g r a m O b j e c t K e y a n y T y p e z b w N T n L X & g t ; & l t ; a : K e y & g t ; & l t ; K e y & g t ; T a b l e s \ P r o d u c t \ C o l u m n s \ P r o d u c t D e s c r i p t i o n & l t ; / K e y & g t ; & l t ; / a : K e y & g t ; & l t ; a : V a l u e   i : t y p e = " D i a g r a m D i s p l a y N o d e V i e w S t a t e " & g t ; & l t ; H e i g h t & g t ; 1 5 0 & l t ; / H e i g h t & g t ; & l t ; I s E x p a n d e d & g t ; t r u e & l t ; / I s E x p a n d e d & g t ; & l t ; W i d t h & g t ; 2 0 0 & l t ; / W i d t h & g t ; & l t ; / a : V a l u e & g t ; & l t ; / a : K e y V a l u e O f D i a g r a m O b j e c t K e y a n y T y p e z b w N T n L X & g t ; & l t ; a : K e y V a l u e O f D i a g r a m O b j e c t K e y a n y T y p e z b w N T n L X & g t ; & l t ; a : K e y & g t ; & l t ; K e y & g t ; T a b l e s \ P r o d u c t \ C o l u m n s \ S t a r t D a t e & 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1 5 0 & l t ; / H e i g h t & g t ; & l t ; I s E x p a n d e d & g t ; t r u e & l t ; / I s E x p a n d e d & g t ; & l t ; L a y e d O u t & g t ; t r u e & l t ; / L a y e d O u t & g t ; & l t ; L e f t & g t ; 3 4 4 . 9 1 1 4 3 1 7 0 2 9 9 7 2 2 & l t ; / L e f t & g t ; & l t ; T a b I n d e x & g t ; 4 & l t ; / T a b I n d e x & g t ; & l t ; T o p & g t ; 3 7 5 . 2 0 0 0 0 0 0 0 0 0 0 0 0 5 & l t ; / T o p & g t ; & l t ; W i d t h & g t ; 2 0 0 & l t ; / W i d t h & g t ; & l t ; / a : V a l u e & g t ; & l t ; / a : K e y V a l u e O f D i a g r a m O b j e c t K e y a n y T y p e z b w N T n L X & g t ; & l t ; a : K e y V a l u e O f D i a g r a m O b j e c t K e y a n y T y p e z b w N T n L X & g t ; & l t ; a : K e y & g t ; & l t ; K e y & g t ; T a b l e s \ S a l e s \ C o l u m n s \ P r o d u c t K e y & l t ; / K e y & g t ; & l t ; / a : K e y & g t ; & l t ; a : V a l u e   i : t y p e = " D i a g r a m D i s p l a y N o d e V i e w S t a t e " & g t ; & l t ; H e i g h t & g t ; 1 5 0 & l t ; / H e i g h t & g t ; & l t ; I s E x p a n d e d & g t ; t r u e & l t ; / I s E x p a n d e d & g t ; & l t ; W i d t h & g t ; 2 0 0 & l t ; / W i d t h & g t ; & l t ; / a : V a l u e & g t ; & l t ; / a : K e y V a l u e O f D i a g r a m O b j e c t K e y a n y T y p e z b w N T n L X & g t ; & l t ; a : K e y V a l u e O f D i a g r a m O b j e c t K e y a n y T y p e z b w N T n L X & g t ; & l t ; a : K e y & g t ; & l t ; K e y & g t ; T a b l e s \ S a l e s \ C o l u m n s \ O r d e r D a t e & l t ; / K e y & g t ; & l t ; / a : K e y & g t ; & l t ; a : V a l u e   i : t y p e = " D i a g r a m D i s p l a y N o d e V i e w S t a t e " & g t ; & l t ; H e i g h t & g t ; 1 5 0 & l t ; / H e i g h t & g t ; & l t ; I s E x p a n d e d & g t ; t r u e & l t ; / I s E x p a n d e d & g t ; & l t ; W i d t h & g t ; 2 0 0 & l t ; / W i d t h & g t ; & l t ; / a : V a l u e & g t ; & l t ; / a : K e y V a l u e O f D i a g r a m O b j e c t K e y a n y T y p e z b w N T n L X & g t ; & l t ; a : K e y V a l u e O f D i a g r a m O b j e c t K e y a n y T y p e z b w N T n L X & g t ; & l t ; a : K e y & g t ; & l t ; K e y & g t ; T a b l e s \ S a l e s \ C o l u m n s \ S h i p D a t e & l t ; / K e y & g t ; & l t ; / a : K e y & g t ; & l t ; a : V a l u e   i : t y p e = " D i a g r a m D i s p l a y N o d e V i e w S t a t e " & g t ; & l t ; H e i g h t & g t ; 1 5 0 & l t ; / H e i g h t & g t ; & l t ; I s E x p a n d e d & g t ; t r u e & l t ; / I s E x p a n d e d & g t ; & l t ; W i d t h & g t ; 2 0 0 & l t ; / W i d t h & g t ; & l t ; / a : V a l u e & g t ; & l t ; / a : K e y V a l u e O f D i a g r a m O b j e c t K e y a n y T y p e z b w N T n L X & g t ; & l t ; a : K e y V a l u e O f D i a g r a m O b j e c t K e y a n y T y p e z b w N T n L X & g t ; & l t ; a : K e y & g t ; & l t ; K e y & g t ; T a b l e s \ 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S a l e s \ C o l u m n s \ P r o m o t i o n K e y & l t ; / K e y & g t ; & l t ; / a : K e y & g t ; & l t ; a : V a l u e   i : t y p e = " D i a g r a m D i s p l a y N o d e V i e w S t a t e " & g t ; & l t ; H e i g h t & g t ; 1 5 0 & l t ; / H e i g h t & g t ; & l t ; I s E x p a n d e d & g t ; t r u e & l t ; / I s E x p a n d e d & g t ; & l t ; W i d t h & g t ; 2 0 0 & l t ; / W i d t h & g t ; & l t ; / a : V a l u e & g t ; & l t ; / a : K e y V a l u e O f D i a g r a m O b j e c t K e y a n y T y p e z b w N T n L X & g t ; & l t ; a : K e y V a l u e O f D i a g r a m O b j e c t K e y a n y T y p e z b w N T n L X & g t ; & l t ; a : K e y & g t ; & l t ; K e y & g t ; T a b l e s \ S a l e s \ C o l u m n s \ S a l e s T e r r i t o r y K e y & l t ; / K e y & g t ; & l t ; / a : K e y & g t ; & l t ; a : V a l u e   i : t y p e = " D i a g r a m D i s p l a y N o d e V i e w S t a t e " & g t ; & l t ; H e i g h t & g t ; 1 5 0 & l t ; / H e i g h t & g t ; & l t ; I s E x p a n d e d & g t ; t r u e & l t ; / I s E x p a n d e d & g t ; & l t ; W i d t h & g t ; 2 0 0 & l t ; / W i d t h & g t ; & l t ; / a : V a l u e & g t ; & l t ; / a : K e y V a l u e O f D i a g r a m O b j e c t K e y a n y T y p e z b w N T n L X & g t ; & l t ; a : K e y V a l u e O f D i a g r a m O b j e c t K e y a n y T y p e z b w N T n L X & g t ; & l t ; a : K e y & g t ; & l t ; K e y & g t ; T a b l e s \ S a l e s \ C o l u m n s \ S a l e s O r d e r N u m b e r & l t ; / K e y & g t ; & l t ; / a : K e y & g t ; & l t ; a : V a l u e   i : t y p e = " D i a g r a m D i s p l a y N o d e V i e w S t a t e " & g t ; & l t ; H e i g h t & g t ; 1 5 0 & l t ; / H e i g h t & g t ; & l t ; I s E x p a n d e d & g t ; t r u e & l t ; / I s E x p a n d e d & g t ; & l t ; W i d t h & g t ; 2 0 0 & l t ; / W i d t h & g t ; & l t ; / a : V a l u e & g t ; & l t ; / a : K e y V a l u e O f D i a g r a m O b j e c t K e y a n y T y p e z b w N T n L X & g t ; & l t ; a : K e y V a l u e O f D i a g r a m O b j e c t K e y a n y T y p e z b w N T n L X & g t ; & l t ; a : K e y & g t ; & l t ; K e y & g t ; T a b l e s \ S a l e s \ C o l u m n s \ S a l e s O r d e r L i n e N u m b e r & l t ; / K e y & g t ; & l t ; / a : K e y & g t ; & l t ; a : V a l u e   i : t y p e = " D i a g r a m D i s p l a y N o d e V i e w S t a t e " & g t ; & l t ; H e i g h t & g t ; 1 5 0 & l t ; / H e i g h t & g t ; & l t ; I s E x p a n d e d & g t ; t r u e & l t ; / I s E x p a n d e d & g t ; & l t ; W i d t h & g t ; 2 0 0 & l t ; / W i d t h & g t ; & l t ; / a : V a l u e & g t ; & l t ; / a : K e y V a l u e O f D i a g r a m O b j e c t K e y a n y T y p e z b w N T n L X & g t ; & l t ; a : K e y V a l u e O f D i a g r a m O b j e c t K e y a n y T y p e z b w N T n L X & g t ; & l t ; a : K e y & g t ; & l t ; K e y & g t ; T a b l e s \ 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S a l e s \ C o l u m n s \ U n i t P r i c e & l t ; / K e y & g t ; & l t ; / a : K e y & g t ; & l t ; a : V a l u e   i : t y p e = " D i a g r a m D i s p l a y N o d e V i e w S t a t e " & g t ; & l t ; H e i g h t & g t ; 1 5 0 & l t ; / H e i g h t & g t ; & l t ; I s E x p a n d e d & g t ; t r u e & l t ; / I s E x p a n d e d & g t ; & l t ; W i d t h & g t ; 2 0 0 & l t ; / W i d t h & g t ; & l t ; / a : V a l u e & g t ; & l t ; / a : K e y V a l u e O f D i a g r a m O b j e c t K e y a n y T y p e z b w N T n L X & g t ; & l t ; a : K e y V a l u e O f D i a g r a m O b j e c t K e y a n y T y p e z b w N T n L X & g t ; & l t ; a : K e y & g t ; & l t ; K e y & g t ; T a b l e s \ S a l e s \ C o l u m n s \ T o t a l P r o d u c t C o s t & l t ; / K e y & g t ; & l t ; / a : K e y & g t ; & l t ; a : V a l u e   i : t y p e = " D i a g r a m D i s p l a y N o d e V i e w S t a t e " & g t ; & l t ; H e i g h t & g t ; 1 5 0 & l t ; / H e i g h t & g t ; & l t ; I s E x p a n d e d & g t ; t r u e & l t ; / I s E x p a n d e d & g t ; & l t ; W i d t h & g t ; 2 0 0 & l t ; / W i d t h & g t ; & l t ; / a : V a l u e & g t ; & l t ; / a : K e y V a l u e O f D i a g r a m O b j e c t K e y a n y T y p e z b w N T n L X & g t ; & l t ; a : K e y V a l u e O f D i a g r a m O b j e c t K e y a n y T y p e z b w N T n L X & g t ; & l t ; a : K e y & g t ; & l t ; K e y & g t ; T a b l e s \ S a l e s \ C o l u m n s \ S a l e s A m o u n t & l t ; / K e y & g t ; & l t ; / a : K e y & g t ; & l t ; a : V a l u e   i : t y p e = " D i a g r a m D i s p l a y N o d e V i e w S t a t e " & g t ; & l t ; H e i g h t & g t ; 1 5 0 & l t ; / H e i g h t & g t ; & l t ; I s E x p a n d e d & g t ; t r u e & l t ; / I s E x p a n d e d & g t ; & l t ; W i d t h & g t ; 2 0 0 & l t ; / W i d t h & g t ; & l t ; / a : V a l u e & g t ; & l t ; / a : K e y V a l u e O f D i a g r a m O b j e c t K e y a n y T y p e z b w N T n L X & g t ; & l t ; a : K e y V a l u e O f D i a g r a m O b j e c t K e y a n y T y p e z b w N T n L X & g t ; & l t ; a : K e y & g t ; & l t ; K e y & g t ; T a b l e s \ S a l e s \ C o l u m n s \ T a x A m t & l t ; / K e y & g t ; & l t ; / a : K e y & g t ; & l t ; a : V a l u e   i : t y p e = " D i a g r a m D i s p l a y N o d e V i e w S t a t e " & g t ; & l t ; H e i g h t & g t ; 1 5 0 & l t ; / H e i g h t & g t ; & l t ; I s E x p a n d e d & g t ; t r u e & l t ; / I s E x p a n d e d & g t ; & l t ; W i d t h & g t ; 2 0 0 & l t ; / W i d t h & g t ; & l t ; / a : V a l u e & g t ; & l t ; / a : K e y V a l u e O f D i a g r a m O b j e c t K e y a n y T y p e z b w N T n L X & g t ; & l t ; a : K e y V a l u e O f D i a g r a m O b j e c t K e y a n y T y p e z b w N T n L X & g t ; & l t ; a : K e y & g t ; & l t ; K e y & g t ; T a b l e s \ S a l e s \ M e a s u r e s \ T o t a l S a l e s A m o u n t & l t ; / K e y & g t ; & l t ; / a : K e y & g t ; & l t ; a : V a l u e   i : t y p e = " D i a g r a m D i s p l a y N o d e V i e w S t a t e " & g t ; & l t ; H e i g h t & g t ; 1 5 0 & l t ; / H e i g h t & g t ; & l t ; I s E x p a n d e d & g t ; t r u e & l t ; / I s E x p a n d e d & g t ; & l t ; W i d t h & g t ; 2 0 0 & l t ; / W i d t h & g t ; & l t ; / a : V a l u e & g t ; & l t ; / a : K e y V a l u e O f D i a g r a m O b j e c t K e y a n y T y p e z b w N T n L X & g t ; & l t ; a : K e y V a l u e O f D i a g r a m O b j e c t K e y a n y T y p e z b w N T n L X & g t ; & l t ; a : K e y & g t ; & l t ; K e y & g t ; T a b l e s \ S a l e s \ M e a s u r e s \ S a l e s & l t ; / K e y & g t ; & l t ; / a : K e y & g t ; & l t ; a : V a l u e   i : t y p e = " D i a g r a m D i s p l a y N o d e V i e w S t a t e " & g t ; & l t ; H e i g h t & g t ; 1 5 0 & l t ; / H e i g h t & g t ; & l t ; I s E x p a n d e d & g t ; t r u e & l t ; / I s E x p a n d e d & g t ; & l t ; W i d t h & g t ; 2 0 0 & l t ; / W i d t h & g t ; & l t ; / a : V a l u e & g t ; & l t ; / a : K e y V a l u e O f D i a g r a m O b j e c t K e y a n y T y p e z b w N T n L X & g t ; & l t ; a : K e y V a l u e O f D i a g r a m O b j e c t K e y a n y T y p e z b w N T n L X & g t ; & l t ; a : K e y & g t ; & l t ; K e y & g t ; T a b l e s \ T e r r i t o r i e s & l t ; / K e y & g t ; & l t ; / a : K e y & g t ; & l t ; a : V a l u e   i : t y p e = " D i a g r a m D i s p l a y N o d e V i e w S t a t e " & g t ; & l t ; H e i g h t & g t ; 1 5 0 & l t ; / H e i g h t & g t ; & l t ; I s E x p a n d e d & g t ; t r u e & l t ; / I s E x p a n d e d & g t ; & l t ; L a y e d O u t & g t ; t r u e & l t ; / L a y e d O u t & g t ; & l t ; L e f t & g t ; 7 0 7 . 6 1 5 2 4 2 2 7 0 6 6 3 0 9 & l t ; / L e f t & g t ; & l t ; T a b I n d e x & g t ; 2 & l t ; / T a b I n d e x & g t ; & l t ; T o p & g t ; 3 8 . 4 0 0 0 0 0 0 0 0 0 0 0 0 0 6 & l t ; / T o p & g t ; & l t ; W i d t h & g t ; 2 0 0 & l t ; / W i d t h & g t ; & l t ; / a : V a l u e & g t ; & l t ; / a : K e y V a l u e O f D i a g r a m O b j e c t K e y a n y T y p e z b w N T n L X & g t ; & l t ; a : K e y V a l u e O f D i a g r a m O b j e c t K e y a n y T y p e z b w N T n L X & g t ; & l t ; a : K e y & g t ; & l t ; K e y & g t ; T a b l e s \ T e r r i t o r i e s \ C o l u m n s \ S a l e s T e r r i t o r y K e y & l t ; / K e y & g t ; & l t ; / a : K e y & g t ; & l t ; a : V a l u e   i : t y p e = " D i a g r a m D i s p l a y N o d e V i e w S t a t e " & g t ; & l t ; H e i g h t & g t ; 1 5 0 & l t ; / H e i g h t & g t ; & l t ; I s E x p a n d e d & g t ; t r u e & l t ; / I s E x p a n d e d & g t ; & l t ; W i d t h & g t ; 2 0 0 & l t ; / W i d t h & g t ; & l t ; / a : V a l u e & g t ; & l t ; / a : K e y V a l u e O f D i a g r a m O b j e c t K e y a n y T y p e z b w N T n L X & g t ; & l t ; a : K e y V a l u e O f D i a g r a m O b j e c t K e y a n y T y p e z b w N T n L X & g t ; & l t ; a : K e y & g t ; & l t ; K e y & g t ; T a b l e s \ T e r r i t o r i e s \ C o l u m n s \ R e g i o n & l t ; / K e y & g t ; & l t ; / a : K e y & g t ; & l t ; a : V a l u e   i : t y p e = " D i a g r a m D i s p l a y N o d e V i e w S t a t e " & g t ; & l t ; H e i g h t & g t ; 1 5 0 & l t ; / H e i g h t & g t ; & l t ; I s E x p a n d e d & g t ; t r u e & l t ; / I s E x p a n d e d & g t ; & l t ; W i d t h & g t ; 2 0 0 & l t ; / W i d t h & g t ; & l t ; / a : V a l u e & g t ; & l t ; / a : K e y V a l u e O f D i a g r a m O b j e c t K e y a n y T y p e z b w N T n L X & g t ; & l t ; a : K e y V a l u e O f D i a g r a m O b j e c t K e y a n y T y p e z b w N T n L X & g t ; & l t ; a : K e y & g t ; & l t ; K e y & g t ; T a b l e s \ T e r r i t o r i e s \ C o l u m n s \ C o u n t r y & l t ; / K e y & g t ; & l t ; / a : K e y & g t ; & l t ; a : V a l u e   i : t y p e = " D i a g r a m D i s p l a y N o d e V i e w S t a t e " & g t ; & l t ; H e i g h t & g t ; 1 5 0 & l t ; / H e i g h t & g t ; & l t ; I s E x p a n d e d & g t ; t r u e & l t ; / I s E x p a n d e d & g t ; & l t ; W i d t h & g t ; 2 0 0 & l t ; / W i d t h & g t ; & l t ; / a : V a l u e & g t ; & l t ; / a : K e y V a l u e O f D i a g r a m O b j e c t K e y a n y T y p e z b w N T n L X & g t ; & l t ; a : K e y V a l u e O f D i a g r a m O b j e c t K e y a n y T y p e z b w N T n L X & g t ; & l t ; a : K e y & g t ; & l t ; K e y & g t ; T a b l e s \ T e r r i t o r i e s \ C o l u m n s \ G r o u p & l t ; / K e y & g t ; & l t ; / a : K e y & g t ; & l t ; a : V a l u e   i : t y p e = " D i a g r a m D i s p l a y N o d e V i e w S t a t e " & g t ; & l t ; H e i g h t & g t ; 1 5 0 & l t ; / H e i g h t & g t ; & l t ; I s E x p a n d e d & g t ; t r u e & l t ; / I s E x p a n d e d & g t ; & l t ; W i d t h & g t ; 2 0 0 & l t ; / W i d t h & g t ; & l t ; / a : V a l u e & g t ; & l t ; / a : K e y V a l u e O f D i a g r a m O b j e c t K e y a n y T y p e z b w N T n L X & g t ; & l t ; a : K e y V a l u e O f D i a g r a m O b j e c t K e y a n y T y p e z b w N T n L X & g t ; & l t ; a : K e y & g t ; & l t ; K e y & g t ; T a b l e s \ T e r r i t o r i e s \ C o l u m n s \ R e g i o n I m a g e & l t ; / K e y & g t ; & l t ; / a : K e y & g t ; & l t ; a : V a l u e   i : t y p e = " D i a g r a m D i s p l a y N o d e V i e w S t a t e " & g t ; & l t ; H e i g h t & g t ; 1 5 0 & l t ; / H e i g h t & g t ; & l t ; I s E x p a n d e d & g t ; t r u e & l t ; / I s E x p a n d e d & g t ; & l t ; W i d t h & g t ; 2 0 0 & l t ; / W i d t h & g t ; & l t ; / a : V a l u e & g t ; & l t ; / a : K e y V a l u e O f D i a g r a m O b j e c t K e y a n y T y p e z b w N T n L X & g t ; & l t ; a : K e y V a l u e O f D i a g r a m O b j e c t K e y a n y T y p e z b w N T n L X & g t ; & l t ; a : K e y & g t ; & l t ; K e y & g t ; T a b l e s \ B u d g e t     2 & l t ; / K e y & g t ; & l t ; / a : K e y & g t ; & l t ; a : V a l u e   i : t y p e = " D i a g r a m D i s p l a y N o d e V i e w S t a t e " & g t ; & l t ; H e i g h t & g t ; 1 5 0 & l t ; / H e i g h t & g t ; & l t ; I s E x p a n d e d & g t ; t r u e & l t ; / I s E x p a n d e d & g t ; & l t ; L a y e d O u t & g t ; t r u e & l t ; / L a y e d O u t & g t ; & l t ; L e f t & g t ; 6 6 8 . 7 1 9 0 5 2 8 3 8 3 2 9 & l t ; / L e f t & g t ; & l t ; T a b I n d e x & g t ; 5 & l t ; / T a b I n d e x & g t ; & l t ; T o p & g t ; 3 7 5 . 2 0 0 0 0 0 0 0 0 0 0 0 0 5 & l t ; / T o p & g t ; & l t ; W i d t h & g t ; 2 0 0 & l t ; / W i d t h & g t ; & l t ; / a : V a l u e & g t ; & l t ; / a : K e y V a l u e O f D i a g r a m O b j e c t K e y a n y T y p e z b w N T n L X & g t ; & l t ; a : K e y V a l u e O f D i a g r a m O b j e c t K e y a n y T y p e z b w N T n L X & g t ; & l t ; a : K e y & g t ; & l t ; K e y & g t ; T a b l e s \ B u d g e t     2 \ C o l u m n s \ C a t e g o r y & l t ; / K e y & g t ; & l t ; / a : K e y & g t ; & l t ; a : V a l u e   i : t y p e = " D i a g r a m D i s p l a y N o d e V i e w S t a t e " & g t ; & l t ; H e i g h t & g t ; 1 5 0 & l t ; / H e i g h t & g t ; & l t ; I s E x p a n d e d & g t ; t r u e & l t ; / I s E x p a n d e d & g t ; & l t ; W i d t h & g t ; 2 0 0 & l t ; / W i d t h & g t ; & l t ; / a : V a l u e & g t ; & l t ; / a : K e y V a l u e O f D i a g r a m O b j e c t K e y a n y T y p e z b w N T n L X & g t ; & l t ; a : K e y V a l u e O f D i a g r a m O b j e c t K e y a n y T y p e z b w N T n L X & g t ; & l t ; a : K e y & g t ; & l t ; K e y & g t ; T a b l e s \ B u d g e t     2 \ C o l u m n s \ S u b c a t e g o r y & l t ; / K e y & g t ; & l t ; / a : K e y & g t ; & l t ; a : V a l u e   i : t y p e = " D i a g r a m D i s p l a y N o d e V i e w S t a t e " & g t ; & l t ; H e i g h t & g t ; 1 5 0 & l t ; / H e i g h t & g t ; & l t ; I s E x p a n d e d & g t ; t r u e & l t ; / I s E x p a n d e d & g t ; & l t ; W i d t h & g t ; 2 0 0 & l t ; / W i d t h & g t ; & l t ; / a : V a l u e & g t ; & l t ; / a : K e y V a l u e O f D i a g r a m O b j e c t K e y a n y T y p e z b w N T n L X & g t ; & l t ; a : K e y V a l u e O f D i a g r a m O b j e c t K e y a n y T y p e z b w N T n L X & g t ; & l t ; a : K e y & g t ; & l t ; K e y & g t ; T a b l e s \ B u d g e t     2 \ C o l u m n s \ P r o d u c t N a m e & l t ; / K e y & g t ; & l t ; / a : K e y & g t ; & l t ; a : V a l u e   i : t y p e = " D i a g r a m D i s p l a y N o d e V i e w S t a t e " & g t ; & l t ; H e i g h t & g t ; 1 5 0 & l t ; / H e i g h t & g t ; & l t ; I s E x p a n d e d & g t ; t r u e & l t ; / I s E x p a n d e d & g t ; & l t ; W i d t h & g t ; 2 0 0 & l t ; / W i d t h & g t ; & l t ; / a : V a l u e & g t ; & l t ; / a : K e y V a l u e O f D i a g r a m O b j e c t K e y a n y T y p e z b w N T n L X & g t ; & l t ; a : K e y V a l u e O f D i a g r a m O b j e c t K e y a n y T y p e z b w N T n L X & g t ; & l t ; a : K e y & g t ; & l t ; K e y & g t ; T a b l e s \ B u d g e t     2 \ C o l u m n s \ P r o d u c t K e y & l t ; / K e y & g t ; & l t ; / a : K e y & g t ; & l t ; a : V a l u e   i : t y p e = " D i a g r a m D i s p l a y N o d e V i e w S t a t e " & g t ; & l t ; H e i g h t & g t ; 1 5 0 & l t ; / H e i g h t & g t ; & l t ; I s E x p a n d e d & g t ; t r u e & l t ; / I s E x p a n d e d & g t ; & l t ; W i d t h & g t ; 2 0 0 & l t ; / W i d t h & g t ; & l t ; / a : V a l u e & g t ; & l t ; / a : K e y V a l u e O f D i a g r a m O b j e c t K e y a n y T y p e z b w N T n L X & g t ; & l t ; a : K e y V a l u e O f D i a g r a m O b j e c t K e y a n y T y p e z b w N T n L X & g t ; & l t ; a : K e y & g t ; & l t ; K e y & g t ; T a b l e s \ B u d g e t     2 \ C o l u m n s \ M o n t h & l t ; / K e y & g t ; & l t ; / a : K e y & g t ; & l t ; a : V a l u e   i : t y p e = " D i a g r a m D i s p l a y N o d e V i e w S t a t e " & g t ; & l t ; H e i g h t & g t ; 1 5 0 & l t ; / H e i g h t & g t ; & l t ; I s E x p a n d e d & g t ; t r u e & l t ; / I s E x p a n d e d & g t ; & l t ; W i d t h & g t ; 2 0 0 & l t ; / W i d t h & g t ; & l t ; / a : V a l u e & g t ; & l t ; / a : K e y V a l u e O f D i a g r a m O b j e c t K e y a n y T y p e z b w N T n L X & g t ; & l t ; a : K e y V a l u e O f D i a g r a m O b j e c t K e y a n y T y p e z b w N T n L X & g t ; & l t ; a : K e y & g t ; & l t ; K e y & g t ; T a b l e s \ B u d g e t     2 \ C o l u m n s \ B u d g e t A m o u n t & l t ; / K e y & g t ; & l t ; / a : K e y & g t ; & l t ; a : V a l u e   i : t y p e = " D i a g r a m D i s p l a y N o d e V i e w S t a t e " & g t ; & l t ; H e i g h t & g t ; 1 5 0 & l t ; / H e i g h t & g t ; & l t ; I s E x p a n d e d & g t ; t r u e & l t ; / I s E x p a n d e d & g t ; & l t ; W i d t h & g t ; 2 0 0 & l t ; / W i d t h & g t ; & l t ; / a : V a l u e & g t ; & l t ; / a : K e y V a l u e O f D i a g r a m O b j e c t K e y a n y T y p e z b w N T n L X & g t ; & l t ; a : K e y V a l u e O f D i a g r a m O b j e c t K e y a n y T y p e z b w N T n L X & g t ; & l t ; a : K e y & g t ; & l t ; K e y & g t ; T a b l e s \ B u d g e t     2 \ M e a s u r e s \ B u d g e t & l t ; / K e y & g t ; & l t ; / a : K e y & g t ; & l t ; a : V a l u e   i : t y p e = " D i a g r a m D i s p l a y N o d e V i e w S t a t e " & g t ; & l t ; H e i g h t & g t ; 1 5 0 & l t ; / H e i g h t & g t ; & l t ; I s E x p a n d e d & g t ; t r u e & l t ; / I s E x p a n d e d & g t ; & l t ; W i d t h & g t ; 2 0 0 & l t ; / W i d t h & g t ; & l t ; / a : V a l u e & g t ; & l t ; / a : K e y V a l u e O f D i a g r a m O b j e c t K e y a n y T y p e z b w N T n L X & g t ; & l t ; a : K e y V a l u e O f D i a g r a m O b j e c t K e y a n y T y p e z b w N T n L X & g t ; & l t ; a : K e y & g t ; & l t ; K e y & g t ; T a b l e s \ B u d g e t     2 \ M e a s u r e s \ V a r i a n c e & l t ; / K e y & g t ; & l t ; / a : K e y & g t ; & l t ; a : V a l u e   i : t y p e = " D i a g r a m D i s p l a y N o d e V i e w S t a t e " & g t ; & l t ; H e i g h t & g t ; 1 5 0 & l t ; / H e i g h t & g t ; & l t ; I s E x p a n d e d & g t ; t r u e & l t ; / I s E x p a n d e d & g t ; & l t ; W i d t h & g t ; 2 0 0 & l t ; / W i d t h & g t ; & l t ; / a : V a l u e & g t ; & l t ; / a : K e y V a l u e O f D i a g r a m O b j e c t K e y a n y T y p e z b w N T n L X & g t ; & l t ; a : K e y V a l u e O f D i a g r a m O b j e c t K e y a n y T y p e z b w N T n L X & g t ; & l t ; a : K e y & g t ; & l t ; K e y & g t ; T a b l e s \ B u d g e t     2 \ M e a s u r e s \ V a r i a n c e % & l t ; / K e y & g t ; & l t ; / a : K e y & g t ; & l t ; a : V a l u e 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C o l u m n s \ C u s t o m e r K e y & a m p ; g t ; - & a m p ; l t ; T a b l e s \ C u s t o m e r \ C o l u m n s \ C u s t o m e r K e y & a m p ; g t ; & l t ; / K e y & g t ; & l t ; / a : K e y & g t ; & l t ; a : V a l u e   i : t y p e = " D i a g r a m D i s p l a y L i n k V i e w S t a t e " & g t ; & l t ; A u t o m a t i o n P r o p e r t y H e l p e r T e x t & g t ; E n d   p o i n t   1 :   ( 3 2 8 . 9 1 1 4 3 1 7 0 2 9 9 7 , 4 5 0 . 2 ) .   E n d   p o i n t   2 :   ( 2 6 9 . 5 0 3 8 1 0 5 6 7 6 6 6 , 1 0 8 . 2 )   & l t ; / A u t o m a t i o n P r o p e r t y H e l p e r T e x t & g t ; & l t ; I s F o c u s e d & g t ; t r u e & l t ; / I s F o c u s e d & g t ; & l t ; L a y e d O u t & g t ; t r u e & l t ; / L a y e d O u t & g t ; & l t ; P o i n t s   x m l n s : b = " h t t p : / / s c h e m a s . d a t a c o n t r a c t . o r g / 2 0 0 4 / 0 7 / S y s t e m . W i n d o w s " & g t ; & l t ; b : P o i n t & g t ; & l t ; b : _ x & g t ; 3 2 8 . 9 1 1 4 3 1 7 0 2 9 9 7 2 2 & l t ; / b : _ x & g t ; & l t ; b : _ y & g t ; 4 5 0 . 2 0 0 0 0 0 0 0 0 0 0 0 0 5 & l t ; / b : _ y & g t ; & l t ; / b : P o i n t & g t ; & l t ; b : P o i n t & g t ; & l t ; b : _ x & g t ; 3 0 1 . 2 0 7 6 2 1 5 & l t ; / b : _ x & g t ; & l t ; b : _ y & g t ; 4 5 0 . 2 & l t ; / b : _ y & g t ; & l t ; / b : P o i n t & g t ; & l t ; b : P o i n t & g t ; & l t ; b : _ x & g t ; 2 9 9 . 2 0 7 6 2 1 5 & l t ; / b : _ x & g t ; & l t ; b : _ y & g t ; 4 4 8 . 2 & l t ; / b : _ y & g t ; & l t ; / b : P o i n t & g t ; & l t ; b : P o i n t & g t ; & l t ; b : _ x & g t ; 2 9 9 . 2 0 7 6 2 1 5 & l t ; / b : _ x & g t ; & l t ; b : _ y & g t ; 1 1 0 . 2 & l t ; / b : _ y & g t ; & l t ; / b : P o i n t & g t ; & l t ; b : P o i n t & g t ; & l t ; b : _ x & g t ; 2 9 7 . 2 0 7 6 2 1 5 & l t ; / b : _ x & g t ; & l t ; b : _ y & g t ; 1 0 8 . 2 & l t ; / b : _ y & g t ; & l t ; / b : P o i n t & g t ; & l t ; b : P o i n t & g t ; & l t ; b : _ x & g t ; 2 6 9 . 5 0 3 8 1 0 5 6 7 6 6 5 8 2 & l t ; / b : _ x & g t ; & l t ; b : _ y & g t ; 1 0 8 . 2 0 0 0 0 0 0 0 0 0 0 0 0 2 & l t ; / b : _ y & g t ; & l t ; / b : P o i n t & g t ; & l t ; / P o i n t s & g t ; & l t ; / a : V a l u e & g t ; & l t ; / a : K e y V a l u e O f D i a g r a m O b j e c t K e y a n y T y p e z b w N T n L X & g t ; & l t ; a : K e y V a l u e O f D i a g r a m O b j e c t K e y a n y T y p e z b w N T n L X & g t ; & l t ; a : K e y & g t ; & l t ; K e y & g t ; R e l a t i o n s h i p s \ & a m p ; l t ; T a b l e s \ S a l e s \ C o l u m n s \ C u s t o m e r K e y & a m p ; g t ; - & a m p ; l t ; T a b l e s \ C u s t o m e r \ C o l u m n s \ C u s t o m e r K e y & a m p ; g t ; \ F K & l t ; / K e y & g t ; & l t ; / a : K e y & g t ; & l t ; a : V a l u e   i : t y p e = " D i a g r a m D i s p l a y L i n k E n d p o i n t V i e w S t a t e " & g t ; & l t ; H e i g h t & g t ; 1 6 & l t ; / H e i g h t & g t ; & l t ; L a b e l L o c a t i o n   x m l n s : b = " h t t p : / / s c h e m a s . d a t a c o n t r a c t . o r g / 2 0 0 4 / 0 7 / S y s t e m . W i n d o w s " & g t ; & l t ; b : _ x & g t ; 3 2 8 . 9 1 1 4 3 1 7 0 2 9 9 7 2 2 & l t ; / b : _ x & g t ; & l t ; b : _ y & g t ; 4 4 2 . 2 0 0 0 0 0 0 0 0 0 0 0 0 5 & l t ; / b : _ y & g t ; & l t ; / L a b e l L o c a t i o n & g t ; & l t ; L o c a t i o n   x m l n s : b = " h t t p : / / s c h e m a s . d a t a c o n t r a c t . o r g / 2 0 0 4 / 0 7 / S y s t e m . W i n d o w s " & g t ; & l t ; b : _ x & g t ; 3 4 4 . 9 1 1 4 3 1 7 0 2 9 9 7 2 2 & l t ; / b : _ x & g t ; & l t ; b : _ y & g t ; 4 5 0 . 2 0 0 0 0 0 0 0 0 0 0 0 0 5 & l t ; / b : _ y & g t ; & l t ; / L o c a t i o n & g t ; & l t ; S h a p e R o t a t e A n g l e & g t ; 1 8 0 & l t ; / S h a p e R o t a t e A n g l e & g t ; & l t ; W i d t h & g t ; 1 6 & l t ; / W i d t h & g t ; & l t ; / a : V a l u e & g t ; & l t ; / a : K e y V a l u e O f D i a g r a m O b j e c t K e y a n y T y p e z b w N T n L X & g t ; & l t ; a : K e y V a l u e O f D i a g r a m O b j e c t K e y a n y T y p e z b w N T n L X & g t ; & l t ; a : K e y & g t ; & l t ; K e y & g t ; R e l a t i o n s h i p s \ & a m p ; l t ; T a b l e s \ S a l e s \ C o l u m n s \ C u s t o m e r K e y & a m p ; g t ; - & a m p ; l t ; T a b l e s \ C u s t o m e r \ C o l u m n s \ C u s t o m e r K e y & a m p ; g t ; \ P K & l t ; / K e y & g t ; & l t ; / a : K e y & g t ; & l t ; a : V a l u e   i : t y p e = " D i a g r a m D i s p l a y L i n k E n d p o i n t V i e w S t a t e " & g t ; & l t ; H e i g h t & g t ; 1 6 & l t ; / H e i g h t & g t ; & l t ; L a b e l L o c a t i o n   x m l n s : b = " h t t p : / / s c h e m a s . d a t a c o n t r a c t . o r g / 2 0 0 4 / 0 7 / S y s t e m . W i n d o w s " & g t ; & l t ; b : _ x & g t ; 2 5 3 . 5 0 3 8 1 0 5 6 7 6 6 5 8 2 & l t ; / b : _ x & g t ; & l t ; b : _ y & g t ; 1 0 0 . 2 0 0 0 0 0 0 0 0 0 0 0 0 2 & l t ; / b : _ y & g t ; & l t ; / L a b e l L o c a t i o n & g t ; & l t ; L o c a t i o n   x m l n s : b = " h t t p : / / s c h e m a s . d a t a c o n t r a c t . o r g / 2 0 0 4 / 0 7 / S y s t e m . W i n d o w s " & g t ; & l t ; b : _ x & g t ; 2 5 3 . 5 0 3 8 1 0 5 6 7 6 6 5 8 2 & l t ; / b : _ x & g t ; & l t ; b : _ y & g t ; 1 0 8 . 2 & l t ; / b : _ y & g t ; & l t ; / L o c a t i o n & g t ; & l t ; S h a p e R o t a t e A n g l e & g t ; 5 . 6 8 4 3 4 1 8 8 6 0 8 0 8 0 1 5 E - 1 4 & l t ; / S h a p e R o t a t e A n g l e & g t ; & l t ; W i d t h & g t ; 1 6 & l t ; / W i d t h & g t ; & l t ; / a : V a l u e & g t ; & l t ; / a : K e y V a l u e O f D i a g r a m O b j e c t K e y a n y T y p e z b w N T n L X & g t ; & l t ; a : K e y V a l u e O f D i a g r a m O b j e c t K e y a n y T y p e z b w N T n L X & g t ; & l t ; a : K e y & g t ; & l t ; K e y & g t ; R e l a t i o n s h i p s \ & a m p ; l t ; T a b l e s \ S a l e s \ C o l u m n s \ C u s t o m e r K e y & a m p ; g t ; - & a m p ; l t ; T a b l e s \ C u s t o m e r \ C o l u m n s \ C u s t o m e r K e y & a m p ; g t ; \ C r o s s F i l t e r & l t ; / K e y & g t ; & l t ; / a : K e y & g t ; & l t ; a : V a l u e   i : t y p e = " D i a g r a m D i s p l a y L i n k C r o s s F i l t e r V i e w S t a t e " & g t ; & l t ; P o i n t s   x m l n s : b = " h t t p : / / s c h e m a s . d a t a c o n t r a c t . o r g / 2 0 0 4 / 0 7 / S y s t e m . W i n d o w s " & g t ; & l t ; b : P o i n t & g t ; & l t ; b : _ x & g t ; 3 2 8 . 9 1 1 4 3 1 7 0 2 9 9 7 2 2 & l t ; / b : _ x & g t ; & l t ; b : _ y & g t ; 4 5 0 . 2 0 0 0 0 0 0 0 0 0 0 0 0 5 & l t ; / b : _ y & g t ; & l t ; / b : P o i n t & g t ; & l t ; b : P o i n t & g t ; & l t ; b : _ x & g t ; 3 0 1 . 2 0 7 6 2 1 5 & l t ; / b : _ x & g t ; & l t ; b : _ y & g t ; 4 5 0 . 2 & l t ; / b : _ y & g t ; & l t ; / b : P o i n t & g t ; & l t ; b : P o i n t & g t ; & l t ; b : _ x & g t ; 2 9 9 . 2 0 7 6 2 1 5 & l t ; / b : _ x & g t ; & l t ; b : _ y & g t ; 4 4 8 . 2 & l t ; / b : _ y & g t ; & l t ; / b : P o i n t & g t ; & l t ; b : P o i n t & g t ; & l t ; b : _ x & g t ; 2 9 9 . 2 0 7 6 2 1 5 & l t ; / b : _ x & g t ; & l t ; b : _ y & g t ; 1 1 0 . 2 & l t ; / b : _ y & g t ; & l t ; / b : P o i n t & g t ; & l t ; b : P o i n t & g t ; & l t ; b : _ x & g t ; 2 9 7 . 2 0 7 6 2 1 5 & l t ; / b : _ x & g t ; & l t ; b : _ y & g t ; 1 0 8 . 2 & l t ; / b : _ y & g t ; & l t ; / b : P o i n t & g t ; & l t ; b : P o i n t & g t ; & l t ; b : _ x & g t ; 2 6 9 . 5 0 3 8 1 0 5 6 7 6 6 5 8 2 & l t ; / b : _ x & g t ; & l t ; b : _ y & g t ; 1 0 8 . 2 0 0 0 0 0 0 0 0 0 0 0 0 2 & l t ; / b : _ y & g t ; & l t ; / b : P o i n t & g t ; & l t ; / P o i n t s & g t ; & l t ; / a : V a l u e & g t ; & l t ; / a : K e y V a l u e O f D i a g r a m O b j e c t K e y a n y T y p e z b w N T n L X & g t ; & l t ; a : K e y V a l u e O f D i a g r a m O b j e c t K e y a n y T y p e z b w N T n L X & g t ; & l t ; a : K e y & g t ; & l t ; K e y & g t ; R e l a t i o n s h i p s \ & a m p ; l t ; T a b l e s \ S a l e s \ C o l u m n s \ P r o d u c t K e y & a m p ; g t ; - & a m p ; l t ; T a b l e s \ P r o d u c t \ C o l u m n s \ P r o d u c t K e y & a m p ; g t ; & l t ; / K e y & g t ; & l t ; / a : K e y & g t ; & l t ; a : V a l u e   i : t y p e = " D i a g r a m D i s p l a y L i n k V i e w S t a t e " & g t ; & l t ; A u t o m a t i o n P r o p e r t y H e l p e r T e x t & g t ; E n d   p o i n t   1 :   ( 4 4 4 . 9 1 1 4 3 2 , 3 5 9 . 2 ) .   E n d   p o i n t   2 :   ( 4 5 6 . 2 0 7 6 2 1 , 2 0 2 . 4 )   & l t ; / A u t o m a t i o n P r o p e r t y H e l p e r T e x t & g t ; & l t ; L a y e d O u t & g t ; t r u e & l t ; / L a y e d O u t & g t ; & l t ; P o i n t s   x m l n s : b = " h t t p : / / s c h e m a s . d a t a c o n t r a c t . o r g / 2 0 0 4 / 0 7 / S y s t e m . W i n d o w s " & g t ; & l t ; b : P o i n t & g t ; & l t ; b : _ x & g t ; 4 4 4 . 9 1 1 4 3 2 & l t ; / b : _ x & g t ; & l t ; b : _ y & g t ; 3 5 9 . 2 0 0 0 0 0 0 0 0 0 0 0 0 5 & l t ; / b : _ y & g t ; & l t ; / b : P o i n t & g t ; & l t ; b : P o i n t & g t ; & l t ; b : _ x & g t ; 4 4 4 . 9 1 1 4 3 2 & l t ; / b : _ x & g t ; & l t ; b : _ y & g t ; 2 8 2 . 8 & l t ; / b : _ y & g t ; & l t ; / b : P o i n t & g t ; & l t ; b : P o i n t & g t ; & l t ; b : _ x & g t ; 4 4 6 . 9 1 1 4 3 2 & l t ; / b : _ x & g t ; & l t ; b : _ y & g t ; 2 8 0 . 8 & l t ; / b : _ y & g t ; & l t ; / b : P o i n t & g t ; & l t ; b : P o i n t & g t ; & l t ; b : _ x & g t ; 4 5 4 . 2 0 7 6 2 1 & l t ; / b : _ x & g t ; & l t ; b : _ y & g t ; 2 8 0 . 8 & l t ; / b : _ y & g t ; & l t ; / b : P o i n t & g t ; & l t ; b : P o i n t & g t ; & l t ; b : _ x & g t ; 4 5 6 . 2 0 7 6 2 1 & l t ; / b : _ x & g t ; & l t ; b : _ y & g t ; 2 7 8 . 8 & l t ; / b : _ y & g t ; & l t ; / b : P o i n t & g t ; & l t ; b : P o i n t & g t ; & l t ; b : _ x & g t ; 4 5 6 . 2 0 7 6 2 1 & l t ; / b : _ x & g t ; & l t ; b : _ y & g t ; 2 0 2 . 4 & l t ; / b : _ y & g t ; & l t ; / b : P o i n t & g t ; & l t ; / P o i n t s & g t ; & l t ; / a : V a l u e & g t ; & l t ; / a : K e y V a l u e O f D i a g r a m O b j e c t K e y a n y T y p e z b w N T n L X & g t ; & l t ; a : K e y V a l u e O f D i a g r a m O b j e c t K e y a n y T y p e z b w N T n L X & g t ; & l t ; a : K e y & g t ; & l t ; K e y & g t ; R e l a t i o n s h i p s \ & a m p ; l t ; T a b l e s \ S a l e s \ C o l u m n s \ P r o d u c t K e y & a m p ; g t ; - & a m p ; l t ; T a b l e s \ P r o d u c t \ C o l u m n s \ P r o d u c t K e y & a m p ; g t ; \ F K & l t ; / K e y & g t ; & l t ; / a : K e y & g t ; & l t ; a : V a l u e   i : t y p e = " D i a g r a m D i s p l a y L i n k E n d p o i n t V i e w S t a t e " & g t ; & l t ; H e i g h t & g t ; 1 6 & l t ; / H e i g h t & g t ; & l t ; L a b e l L o c a t i o n   x m l n s : b = " h t t p : / / s c h e m a s . d a t a c o n t r a c t . o r g / 2 0 0 4 / 0 7 / S y s t e m . W i n d o w s " & g t ; & l t ; b : _ x & g t ; 4 3 6 . 9 1 1 4 3 2 & l t ; / b : _ x & g t ; & l t ; b : _ y & g t ; 3 5 9 . 2 0 0 0 0 0 0 0 0 0 0 0 0 5 & l t ; / b : _ y & g t ; & l t ; / L a b e l L o c a t i o n & g t ; & l t ; L o c a t i o n   x m l n s : b = " h t t p : / / s c h e m a s . d a t a c o n t r a c t . o r g / 2 0 0 4 / 0 7 / S y s t e m . W i n d o w s " & g t ; & l t ; b : _ x & g t ; 4 4 4 . 9 1 1 4 3 2 & l t ; / b : _ x & g t ; & l t ; b : _ y & g t ; 3 7 5 . 2 0 0 0 0 0 0 0 0 0 0 0 0 5 & l t ; / b : _ y & g t ; & l t ; / L o c a t i o n & g t ; & l t ; S h a p e R o t a t e A n g l e & g t ; 2 7 0 & l t ; / S h a p e R o t a t e A n g l e & g t ; & l t ; W i d t h & g t ; 1 6 & l t ; / W i d t h & g t ; & l t ; / a : V a l u e & g t ; & l t ; / a : K e y V a l u e O f D i a g r a m O b j e c t K e y a n y T y p e z b w N T n L X & g t ; & l t ; a : K e y V a l u e O f D i a g r a m O b j e c t K e y a n y T y p e z b w N T n L X & g t ; & l t ; a : K e y & g t ; & l t ; K e y & g t ; R e l a t i o n s h i p s \ & a m p ; l t ; T a b l e s \ S a l e s \ C o l u m n s \ P r o d u c t K e y & a m p ; g t ; - & a m p ; l t ; T a b l e s \ P r o d u c t \ C o l u m n s \ P r o d u c t K e y & a m p ; g t ; \ P K & l t ; / K e y & g t ; & l t ; / a : K e y & g t ; & l t ; a : V a l u e   i : t y p e = " D i a g r a m D i s p l a y L i n k E n d p o i n t V i e w S t a t e " & g t ; & l t ; H e i g h t & g t ; 1 6 & l t ; / H e i g h t & g t ; & l t ; L a b e l L o c a t i o n   x m l n s : b = " h t t p : / / s c h e m a s . d a t a c o n t r a c t . o r g / 2 0 0 4 / 0 7 / S y s t e m . W i n d o w s " & g t ; & l t ; b : _ x & g t ; 4 4 8 . 2 0 7 6 2 1 & l t ; / b : _ x & g t ; & l t ; b : _ y & g t ; 1 8 6 . 4 & l t ; / b : _ y & g t ; & l t ; / L a b e l L o c a t i o n & g t ; & l t ; L o c a t i o n   x m l n s : b = " h t t p : / / s c h e m a s . d a t a c o n t r a c t . o r g / 2 0 0 4 / 0 7 / S y s t e m . W i n d o w s " & g t ; & l t ; b : _ x & g t ; 4 5 6 . 2 0 7 6 2 1 & l t ; / b : _ x & g t ; & l t ; b : _ y & g t ; 1 8 6 . 3 9 9 9 9 9 9 9 9 9 9 9 9 8 & l t ; / b : _ y & g t ; & l t ; / L o c a t i o n & g t ; & l t ; S h a p e R o t a t e A n g l e & g t ; 9 0 & l t ; / S h a p e R o t a t e A n g l e & g t ; & l t ; W i d t h & g t ; 1 6 & l t ; / W i d t h & g t ; & l t ; / a : V a l u e & g t ; & l t ; / a : K e y V a l u e O f D i a g r a m O b j e c t K e y a n y T y p e z b w N T n L X & g t ; & l t ; a : K e y V a l u e O f D i a g r a m O b j e c t K e y a n y T y p e z b w N T n L X & g t ; & l t ; a : K e y & g t ; & l t ; K e y & g t ; R e l a t i o n s h i p s \ & a m p ; l t ; T a b l e s \ S a l e s \ C o l u m n s \ P r o d u c t K e y & a m p ; g t ; - & a m p ; l t ; T a b l e s \ P r o d u c t \ C o l u m n s \ P r o d u c t K e y & a m p ; g t ; \ C r o s s F i l t e r & l t ; / K e y & g t ; & l t ; / a : K e y & g t ; & l t ; a : V a l u e   i : t y p e = " D i a g r a m D i s p l a y L i n k C r o s s F i l t e r V i e w S t a t e " & g t ; & l t ; P o i n t s   x m l n s : b = " h t t p : / / s c h e m a s . d a t a c o n t r a c t . o r g / 2 0 0 4 / 0 7 / S y s t e m . W i n d o w s " & g t ; & l t ; b : P o i n t & g t ; & l t ; b : _ x & g t ; 4 4 4 . 9 1 1 4 3 2 & l t ; / b : _ x & g t ; & l t ; b : _ y & g t ; 3 5 9 . 2 0 0 0 0 0 0 0 0 0 0 0 0 5 & l t ; / b : _ y & g t ; & l t ; / b : P o i n t & g t ; & l t ; b : P o i n t & g t ; & l t ; b : _ x & g t ; 4 4 4 . 9 1 1 4 3 2 & l t ; / b : _ x & g t ; & l t ; b : _ y & g t ; 2 8 2 . 8 & l t ; / b : _ y & g t ; & l t ; / b : P o i n t & g t ; & l t ; b : P o i n t & g t ; & l t ; b : _ x & g t ; 4 4 6 . 9 1 1 4 3 2 & l t ; / b : _ x & g t ; & l t ; b : _ y & g t ; 2 8 0 . 8 & l t ; / b : _ y & g t ; & l t ; / b : P o i n t & g t ; & l t ; b : P o i n t & g t ; & l t ; b : _ x & g t ; 4 5 4 . 2 0 7 6 2 1 & l t ; / b : _ x & g t ; & l t ; b : _ y & g t ; 2 8 0 . 8 & l t ; / b : _ y & g t ; & l t ; / b : P o i n t & g t ; & l t ; b : P o i n t & g t ; & l t ; b : _ x & g t ; 4 5 6 . 2 0 7 6 2 1 & l t ; / b : _ x & g t ; & l t ; b : _ y & g t ; 2 7 8 . 8 & l t ; / b : _ y & g t ; & l t ; / b : P o i n t & g t ; & l t ; b : P o i n t & g t ; & l t ; b : _ x & g t ; 4 5 6 . 2 0 7 6 2 1 & l t ; / b : _ x & g t ; & l t ; b : _ y & g t ; 2 0 2 . 4 & l t ; / b : _ y & g t ; & l t ; / b : P o i n t & g t ; & l t ; / P o i n t s & g t ; & l t ; / a : V a l u e & g t ; & l t ; / a : K e y V a l u e O f D i a g r a m O b j e c t K e y a n y T y p e z b w N T n L X & g t ; & l t ; a : K e y V a l u e O f D i a g r a m O b j e c t K e y a n y T y p e z b w N T n L X & g t ; & l t ; a : K e y & g t ; & l t ; K e y & g t ; R e l a t i o n s h i p s \ & a m p ; l t ; T a b l e s \ S a l e s \ C o l u m n s \ S a l e s T e r r i t o r y K e y & a m p ; g t ; - & a m p ; l t ; T a b l e s \ T e r r i t o r i e s \ C o l u m n s \ S a l e s T e r r i t o r y K e y & a m p ; g t ; & l t ; / K e y & g t ; & l t ; / a : K e y & g t ; & l t ; a : V a l u e   i : t y p e = " D i a g r a m D i s p l a y L i n k V i e w S t a t e " & g t ; & l t ; A u t o m a t i o n P r o p e r t y H e l p e r T e x t & g t ; E n d   p o i n t   1 :   ( 5 6 0 . 9 1 1 4 3 1 7 0 2 9 9 7 , 4 3 0 . 2 ) .   E n d   p o i n t   2 :   ( 6 9 1 . 6 1 5 2 4 2 2 7 0 6 6 3 , 1 1 3 . 4 )   & l t ; / A u t o m a t i o n P r o p e r t y H e l p e r T e x t & g t ; & l t ; L a y e d O u t & g t ; t r u e & l t ; / L a y e d O u t & g t ; & l t ; P o i n t s   x m l n s : b = " h t t p : / / s c h e m a s . d a t a c o n t r a c t . o r g / 2 0 0 4 / 0 7 / S y s t e m . W i n d o w s " & g t ; & l t ; b : P o i n t & g t ; & l t ; b : _ x & g t ; 5 6 0 . 9 1 1 4 3 1 7 0 2 9 9 7 1 1 & l t ; / b : _ x & g t ; & l t ; b : _ y & g t ; 4 3 0 . 2 & l t ; / b : _ y & g t ; & l t ; / b : P o i n t & g t ; & l t ; b : P o i n t & g t ; & l t ; b : _ x & g t ; 6 2 4 . 2 6 3 3 3 7 & l t ; / b : _ x & g t ; & l t ; b : _ y & g t ; 4 3 0 . 2 & l t ; / b : _ y & g t ; & l t ; / b : P o i n t & g t ; & l t ; b : P o i n t & g t ; & l t ; b : _ x & g t ; 6 2 6 . 2 6 3 3 3 7 & l t ; / b : _ x & g t ; & l t ; b : _ y & g t ; 4 2 8 . 2 & l t ; / b : _ y & g t ; & l t ; / b : P o i n t & g t ; & l t ; b : P o i n t & g t ; & l t ; b : _ x & g t ; 6 2 6 . 2 6 3 3 3 7 & l t ; / b : _ x & g t ; & l t ; b : _ y & g t ; 1 1 5 . 4 & l t ; / b : _ y & g t ; & l t ; / b : P o i n t & g t ; & l t ; b : P o i n t & g t ; & l t ; b : _ x & g t ; 6 2 8 . 2 6 3 3 3 7 & l t ; / b : _ x & g t ; & l t ; b : _ y & g t ; 1 1 3 . 4 & l t ; / b : _ y & g t ; & l t ; / b : P o i n t & g t ; & l t ; b : P o i n t & g t ; & l t ; b : _ x & g t ; 6 9 1 . 6 1 5 2 4 2 2 7 0 6 6 3 & l t ; / b : _ x & g t ; & l t ; b : _ y & g t ; 1 1 3 . 4 & l t ; / b : _ y & g t ; & l t ; / b : P o i n t & g t ; & l t ; / P o i n t s & g t ; & l t ; / a : V a l u e & g t ; & l t ; / a : K e y V a l u e O f D i a g r a m O b j e c t K e y a n y T y p e z b w N T n L X & g t ; & l t ; a : K e y V a l u e O f D i a g r a m O b j e c t K e y a n y T y p e z b w N T n L X & g t ; & l t ; a : K e y & g t ; & l t ; K e y & g t ; R e l a t i o n s h i p s \ & a m p ; l t ; T a b l e s \ S a l e s \ C o l u m n s \ S a l e s T e r r i t o r y K e y & a m p ; g t ; - & a m p ; l t ; T a b l e s \ T e r r i t o r i e s \ C o l u m n s \ S a l e s T e r r i t o r y K e y & a m p ; g t ; \ F K & l t ; / K e y & g t ; & l t ; / a : K e y & g t ; & l t ; a : V a l u e   i : t y p e = " D i a g r a m D i s p l a y L i n k E n d p o i n t V i e w S t a t e " & g t ; & l t ; H e i g h t & g t ; 1 6 & l t ; / H e i g h t & g t ; & l t ; L a b e l L o c a t i o n   x m l n s : b = " h t t p : / / s c h e m a s . d a t a c o n t r a c t . o r g / 2 0 0 4 / 0 7 / S y s t e m . W i n d o w s " & g t ; & l t ; b : _ x & g t ; 5 4 4 . 9 1 1 4 3 1 7 0 2 9 9 7 1 1 & l t ; / b : _ x & g t ; & l t ; b : _ y & g t ; 4 2 2 . 2 & l t ; / b : _ y & g t ; & l t ; / L a b e l L o c a t i o n & g t ; & l t ; L o c a t i o n   x m l n s : b = " h t t p : / / s c h e m a s . d a t a c o n t r a c t . o r g / 2 0 0 4 / 0 7 / S y s t e m . W i n d o w s " & g t ; & l t ; b : _ x & g t ; 5 4 4 . 9 1 1 4 3 1 7 0 2 9 9 7 2 2 & l t ; / b : _ x & g t ; & l t ; b : _ y & g t ; 4 3 0 . 2 & l t ; / b : _ y & g t ; & l t ; / L o c a t i o n & g t ; & l t ; S h a p e R o t a t e A n g l e & g t ; 3 6 0 & l t ; / S h a p e R o t a t e A n g l e & g t ; & l t ; W i d t h & g t ; 1 6 & l t ; / W i d t h & g t ; & l t ; / a : V a l u e & g t ; & l t ; / a : K e y V a l u e O f D i a g r a m O b j e c t K e y a n y T y p e z b w N T n L X & g t ; & l t ; a : K e y V a l u e O f D i a g r a m O b j e c t K e y a n y T y p e z b w N T n L X & g t ; & l t ; a : K e y & g t ; & l t ; K e y & g t ; R e l a t i o n s h i p s \ & a m p ; l t ; T a b l e s \ S a l e s \ C o l u m n s \ S a l e s T e r r i t o r y K e y & a m p ; g t ; - & a m p ; l t ; T a b l e s \ T e r r i t o r i e s \ C o l u m n s \ S a l e s T e r r i t o r y K e y & a m p ; g t ; \ P K & l t ; / K e y & g t ; & l t ; / a : K e y & g t ; & l t ; a : V a l u e   i : t y p e = " D i a g r a m D i s p l a y L i n k E n d p o i n t V i e w S t a t e " & g t ; & l t ; H e i g h t & g t ; 1 6 & l t ; / H e i g h t & g t ; & l t ; L a b e l L o c a t i o n   x m l n s : b = " h t t p : / / s c h e m a s . d a t a c o n t r a c t . o r g / 2 0 0 4 / 0 7 / S y s t e m . W i n d o w s " & g t ; & l t ; b : _ x & g t ; 6 9 1 . 6 1 5 2 4 2 2 7 0 6 6 3 & l t ; / b : _ x & g t ; & l t ; b : _ y & g t ; 1 0 5 . 4 & l t ; / b : _ y & g t ; & l t ; / L a b e l L o c a t i o n & g t ; & l t ; L o c a t i o n   x m l n s : b = " h t t p : / / s c h e m a s . d a t a c o n t r a c t . o r g / 2 0 0 4 / 0 7 / S y s t e m . W i n d o w s " & g t ; & l t ; b : _ x & g t ; 7 0 7 . 6 1 5 2 4 2 2 7 0 6 6 3 & l t ; / b : _ x & g t ; & l t ; b : _ y & g t ; 1 1 3 . 4 & l t ; / b : _ y & g t ; & l t ; / L o c a t i o n & g t ; & l t ; S h a p e R o t a t e A n g l e & g t ; 1 8 0 & l t ; / S h a p e R o t a t e A n g l e & g t ; & l t ; W i d t h & g t ; 1 6 & l t ; / W i d t h & g t ; & l t ; / a : V a l u e & g t ; & l t ; / a : K e y V a l u e O f D i a g r a m O b j e c t K e y a n y T y p e z b w N T n L X & g t ; & l t ; a : K e y V a l u e O f D i a g r a m O b j e c t K e y a n y T y p e z b w N T n L X & g t ; & l t ; a : K e y & g t ; & l t ; K e y & g t ; R e l a t i o n s h i p s \ & a m p ; l t ; T a b l e s \ S a l e s \ C o l u m n s \ S a l e s T e r r i t o r y K e y & a m p ; g t ; - & a m p ; l t ; T a b l e s \ T e r r i t o r i e s \ C o l u m n s \ S a l e s T e r r i t o r y K e y & a m p ; g t ; \ C r o s s F i l t e r & l t ; / K e y & g t ; & l t ; / a : K e y & g t ; & l t ; a : V a l u e   i : t y p e = " D i a g r a m D i s p l a y L i n k C r o s s F i l t e r V i e w S t a t e " & g t ; & l t ; P o i n t s   x m l n s : b = " h t t p : / / s c h e m a s . d a t a c o n t r a c t . o r g / 2 0 0 4 / 0 7 / S y s t e m . W i n d o w s " & g t ; & l t ; b : P o i n t & g t ; & l t ; b : _ x & g t ; 5 6 0 . 9 1 1 4 3 1 7 0 2 9 9 7 1 1 & l t ; / b : _ x & g t ; & l t ; b : _ y & g t ; 4 3 0 . 2 & l t ; / b : _ y & g t ; & l t ; / b : P o i n t & g t ; & l t ; b : P o i n t & g t ; & l t ; b : _ x & g t ; 6 2 4 . 2 6 3 3 3 7 & l t ; / b : _ x & g t ; & l t ; b : _ y & g t ; 4 3 0 . 2 & l t ; / b : _ y & g t ; & l t ; / b : P o i n t & g t ; & l t ; b : P o i n t & g t ; & l t ; b : _ x & g t ; 6 2 6 . 2 6 3 3 3 7 & l t ; / b : _ x & g t ; & l t ; b : _ y & g t ; 4 2 8 . 2 & l t ; / b : _ y & g t ; & l t ; / b : P o i n t & g t ; & l t ; b : P o i n t & g t ; & l t ; b : _ x & g t ; 6 2 6 . 2 6 3 3 3 7 & l t ; / b : _ x & g t ; & l t ; b : _ y & g t ; 1 1 5 . 4 & l t ; / b : _ y & g t ; & l t ; / b : P o i n t & g t ; & l t ; b : P o i n t & g t ; & l t ; b : _ x & g t ; 6 2 8 . 2 6 3 3 3 7 & l t ; / b : _ x & g t ; & l t ; b : _ y & g t ; 1 1 3 . 4 & l t ; / b : _ y & g t ; & l t ; / b : P o i n t & g t ; & l t ; b : P o i n t & g t ; & l t ; b : _ x & g t ; 6 9 1 . 6 1 5 2 4 2 2 7 0 6 6 3 & l t ; / b : _ x & g t ; & l t ; b : _ y & g t ; 1 1 3 . 4 & l t ; / b : _ y & g t ; & l t ; / b : P o i n t & g t ; & l t ; / P o i n t s & g t ; & l t ; / a : V a l u e & g t ; & l t ; / a : K e y V a l u e O f D i a g r a m O b j e c t K e y a n y T y p e z b w N T n L X & g t ; & l t ; a : K e y V a l u e O f D i a g r a m O b j e c t K e y a n y T y p e z b w N T n L X & g t ; & l t ; a : K e y & g t ; & l t ; K e y & g t ; R e l a t i o n s h i p s \ & a m p ; l t ; T a b l e s \ S a l e s \ C o l u m n s \ O r d e r D a t e & a m p ; g t ; - & a m p ; l t ; T a b l e s \ C a l e n d a r \ C o l u m n s \ D a t e & a m p ; g t ; & l t ; / K e y & g t ; & l t ; / a : K e y & g t ; & l t ; a : V a l u e   i : t y p e = " D i a g r a m D i s p l a y L i n k V i e w S t a t e " & g t ; & l t ; A u t o m a t i o n P r o p e r t y H e l p e r T e x t & g t ; E n d   p o i n t   1 :   ( 5 6 0 . 9 1 1 4 3 1 7 0 2 9 9 7 , 4 5 0 . 2 ) .   E n d   p o i n t   2 :   ( 1 0 8 5 . 6 , 1 0 2 . 6 )   & l t ; / A u t o m a t i o n P r o p e r t y H e l p e r T e x t & g t ; & l t ; L a y e d O u t & g t ; t r u e & l t ; / L a y e d O u t & g t ; & l t ; P o i n t s   x m l n s : b = " h t t p : / / s c h e m a s . d a t a c o n t r a c t . o r g / 2 0 0 4 / 0 7 / S y s t e m . W i n d o w s " & g t ; & l t ; b : P o i n t & g t ; & l t ; b : _ x & g t ; 5 6 0 . 9 1 1 4 3 1 7 0 2 9 9 7 2 2 & l t ; / b : _ x & g t ; & l t ; b : _ y & g t ; 4 5 0 . 2 0 0 0 0 0 0 0 0 0 0 0 0 5 & l t ; / b : _ y & g t ; & l t ; / b : P o i n t & g t ; & l t ; b : P o i n t & g t ; & l t ; b : _ x & g t ; 6 4 7 . 2 1 9 0 5 3 0 0 4 5 & l t ; / b : _ x & g t ; & l t ; b : _ y & g t ; 4 5 0 . 2 & l t ; / b : _ y & g t ; & l t ; / b : P o i n t & g t ; & l t ; b : P o i n t & g t ; & l t ; b : _ x & g t ; 6 4 9 . 2 1 9 0 5 3 0 0 4 5 & l t ; / b : _ x & g t ; & l t ; b : _ y & g t ; 4 4 8 . 2 & l t ; / b : _ y & g t ; & l t ; / b : P o i n t & g t ; & l t ; b : P o i n t & g t ; & l t ; b : _ x & g t ; 6 4 9 . 2 1 9 0 5 3 0 0 4 5 & l t ; / b : _ x & g t ; & l t ; b : _ y & g t ; 2 8 3 . 4 & l t ; / b : _ y & g t ; & l t ; / b : P o i n t & g t ; & l t ; b : P o i n t & g t ; & l t ; b : _ x & g t ; 6 5 1 . 2 1 9 0 5 3 0 0 4 5 & l t ; / b : _ x & g t ; & l t ; b : _ y & g t ; 2 8 1 . 4 & l t ; / b : _ y & g t ; & l t ; / b : P o i n t & g t ; & l t ; b : P o i n t & g t ; & l t ; b : _ x & g t ; 9 2 5 . 1 1 5 2 4 1 9 9 5 5 & l t ; / b : _ x & g t ; & l t ; b : _ y & g t ; 2 8 1 . 4 & l t ; / b : _ y & g t ; & l t ; / b : P o i n t & g t ; & l t ; b : P o i n t & g t ; & l t ; b : _ x & g t ; 9 2 7 . 1 1 5 2 4 1 9 9 5 5 & l t ; / b : _ x & g t ; & l t ; b : _ y & g t ; 2 7 9 . 4 & l t ; / b : _ y & g t ; & l t ; / b : P o i n t & g t ; & l t ; b : P o i n t & g t ; & l t ; b : _ x & g t ; 9 2 7 . 1 1 5 2 4 1 9 9 5 5 & l t ; / b : _ x & g t ; & l t ; b : _ y & g t ; 1 0 4 . 6 & l t ; / b : _ y & g t ; & l t ; / b : P o i n t & g t ; & l t ; b : P o i n t & g t ; & l t ; b : _ x & g t ; 9 2 9 . 1 1 5 2 4 1 9 9 5 5 & l t ; / b : _ x & g t ; & l t ; b : _ y & g t ; 1 0 2 . 6 & l t ; / b : _ y & g t ; & l t ; / b : P o i n t & g t ; & l t ; b : P o i n t & g t ; & l t ; b : _ x & g t ; 1 0 8 5 . 6 0 0 0 0 0 0 0 0 0 0 0 1 & l t ; / b : _ x & g t ; & l t ; b : _ y & g t ; 1 0 2 . 6 & l t ; / b : _ y & g t ; & l t ; / b : P o i n t & g t ; & l t ; / P o i n t s & g t ; & l t ; / a : V a l u e & g t ; & l t ; / a : K e y V a l u e O f D i a g r a m O b j e c t K e y a n y T y p e z b w N T n L X & g t ; & l t ; a : K e y V a l u e O f D i a g r a m O b j e c t K e y a n y T y p e z b w N T n L X & g t ; & l t ; a : K e y & g t ; & l t ; K e y & g t ; R e l a t i o n s h i p s \ & a m p ; l t ; T a b l e s \ S a l e s \ C o l u m n s \ O r d e r D a t e & a m p ; g t ; - & a m p ; l t ; T a b l e s \ C a l e n d a r \ C o l u m n s \ D a t e & a m p ; g t ; \ F K & l t ; / K e y & g t ; & l t ; / a : K e y & g t ; & l t ; a : V a l u e   i : t y p e = " D i a g r a m D i s p l a y L i n k E n d p o i n t V i e w S t a t e " & g t ; & l t ; H e i g h t & g t ; 1 6 & l t ; / H e i g h t & g t ; & l t ; L a b e l L o c a t i o n   x m l n s : b = " h t t p : / / s c h e m a s . d a t a c o n t r a c t . o r g / 2 0 0 4 / 0 7 / S y s t e m . W i n d o w s " & g t ; & l t ; b : _ x & g t ; 5 4 4 . 9 1 1 4 3 1 7 0 2 9 9 7 2 2 & l t ; / b : _ x & g t ; & l t ; b : _ y & g t ; 4 4 2 . 2 0 0 0 0 0 0 0 0 0 0 0 0 5 & l t ; / b : _ y & g t ; & l t ; / L a b e l L o c a t i o n & g t ; & l t ; L o c a t i o n   x m l n s : b = " h t t p : / / s c h e m a s . d a t a c o n t r a c t . o r g / 2 0 0 4 / 0 7 / S y s t e m . W i n d o w s " & g t ; & l t ; b : _ x & g t ; 5 4 4 . 9 1 1 4 3 1 7 0 2 9 9 7 2 2 & l t ; / b : _ x & g t ; & l t ; b : _ y & g t ; 4 5 0 . 2 & l t ; / b : _ y & g t ; & l t ; / L o c a t i o n & g t ; & l t ; S h a p e R o t a t e A n g l e & g t ; 1 . 9 8 9 5 1 9 6 6 0 1 2 8 2 8 0 5 E - 1 3 & l t ; / S h a p e R o t a t e A n g l e & g t ; & l t ; W i d t h & g t ; 1 6 & l t ; / W i d t h & g t ; & l t ; / a : V a l u e & g t ; & l t ; / a : K e y V a l u e O f D i a g r a m O b j e c t K e y a n y T y p e z b w N T n L X & g t ; & l t ; a : K e y V a l u e O f D i a g r a m O b j e c t K e y a n y T y p e z b w N T n L X & g t ; & l t ; a : K e y & g t ; & l t ; K e y & g t ; R e l a t i o n s h i p s \ & a m p ; l t ; T a b l e s \ S a l e s \ C o l u m n s \ O r d e r D a t e & a m p ; g t ; - & a m p ; l t ; T a b l e s \ C a l e n d a r \ C o l u m n s \ D a t e & a m p ; g t ; \ P K & l t ; / K e y & g t ; & l t ; / a : K e y & g t ; & l t ; a : V a l u e   i : t y p e = " D i a g r a m D i s p l a y L i n k E n d p o i n t V i e w S t a t e " & g t ; & l t ; H e i g h t & g t ; 1 6 & l t ; / H e i g h t & g t ; & l t ; L a b e l L o c a t i o n   x m l n s : b = " h t t p : / / s c h e m a s . d a t a c o n t r a c t . o r g / 2 0 0 4 / 0 7 / S y s t e m . W i n d o w s " & g t ; & l t ; b : _ x & g t ; 1 0 8 5 . 6 0 0 0 0 0 0 0 0 0 0 0 1 & l t ; / b : _ x & g t ; & l t ; b : _ y & g t ; 9 4 . 6 & l t ; / b : _ y & g t ; & l t ; / L a b e l L o c a t i o n & g t ; & l t ; L o c a t i o n   x m l n s : b = " h t t p : / / s c h e m a s . d a t a c o n t r a c t . o r g / 2 0 0 4 / 0 7 / S y s t e m . W i n d o w s " & g t ; & l t ; b : _ x & g t ; 1 1 0 1 . 6 0 0 0 0 0 0 0 0 0 0 0 1 & l t ; / b : _ x & g t ; & l t ; b : _ y & g t ; 1 0 2 . 6 & l t ; / b : _ y & g t ; & l t ; / L o c a t i o n & g t ; & l t ; S h a p e R o t a t e A n g l e & g t ; 1 8 0 & l t ; / S h a p e R o t a t e A n g l e & g t ; & l t ; W i d t h & g t ; 1 6 & l t ; / W i d t h & g t ; & l t ; / a : V a l u e & g t ; & l t ; / a : K e y V a l u e O f D i a g r a m O b j e c t K e y a n y T y p e z b w N T n L X & g t ; & l t ; a : K e y V a l u e O f D i a g r a m O b j e c t K e y a n y T y p e z b w N T n L X & g t ; & l t ; a : K e y & g t ; & l t ; K e y & g t ; R e l a t i o n s h i p s \ & a m p ; l t ; T a b l e s \ S a l e s \ C o l u m n s \ O r d e r D a t e & a m p ; g t ; - & a m p ; l t ; T a b l e s \ C a l e n d a r \ C o l u m n s \ D a t e & a m p ; g t ; \ C r o s s F i l t e r & l t ; / K e y & g t ; & l t ; / a : K e y & g t ; & l t ; a : V a l u e   i : t y p e = " D i a g r a m D i s p l a y L i n k C r o s s F i l t e r V i e w S t a t e " & g t ; & l t ; P o i n t s   x m l n s : b = " h t t p : / / s c h e m a s . d a t a c o n t r a c t . o r g / 2 0 0 4 / 0 7 / S y s t e m . W i n d o w s " & g t ; & l t ; b : P o i n t & g t ; & l t ; b : _ x & g t ; 5 6 0 . 9 1 1 4 3 1 7 0 2 9 9 7 2 2 & l t ; / b : _ x & g t ; & l t ; b : _ y & g t ; 4 5 0 . 2 0 0 0 0 0 0 0 0 0 0 0 0 5 & l t ; / b : _ y & g t ; & l t ; / b : P o i n t & g t ; & l t ; b : P o i n t & g t ; & l t ; b : _ x & g t ; 6 4 7 . 2 1 9 0 5 3 0 0 4 5 & l t ; / b : _ x & g t ; & l t ; b : _ y & g t ; 4 5 0 . 2 & l t ; / b : _ y & g t ; & l t ; / b : P o i n t & g t ; & l t ; b : P o i n t & g t ; & l t ; b : _ x & g t ; 6 4 9 . 2 1 9 0 5 3 0 0 4 5 & l t ; / b : _ x & g t ; & l t ; b : _ y & g t ; 4 4 8 . 2 & l t ; / b : _ y & g t ; & l t ; / b : P o i n t & g t ; & l t ; b : P o i n t & g t ; & l t ; b : _ x & g t ; 6 4 9 . 2 1 9 0 5 3 0 0 4 5 & l t ; / b : _ x & g t ; & l t ; b : _ y & g t ; 2 8 3 . 4 & l t ; / b : _ y & g t ; & l t ; / b : P o i n t & g t ; & l t ; b : P o i n t & g t ; & l t ; b : _ x & g t ; 6 5 1 . 2 1 9 0 5 3 0 0 4 5 & l t ; / b : _ x & g t ; & l t ; b : _ y & g t ; 2 8 1 . 4 & l t ; / b : _ y & g t ; & l t ; / b : P o i n t & g t ; & l t ; b : P o i n t & g t ; & l t ; b : _ x & g t ; 9 2 5 . 1 1 5 2 4 1 9 9 5 5 & l t ; / b : _ x & g t ; & l t ; b : _ y & g t ; 2 8 1 . 4 & l t ; / b : _ y & g t ; & l t ; / b : P o i n t & g t ; & l t ; b : P o i n t & g t ; & l t ; b : _ x & g t ; 9 2 7 . 1 1 5 2 4 1 9 9 5 5 & l t ; / b : _ x & g t ; & l t ; b : _ y & g t ; 2 7 9 . 4 & l t ; / b : _ y & g t ; & l t ; / b : P o i n t & g t ; & l t ; b : P o i n t & g t ; & l t ; b : _ x & g t ; 9 2 7 . 1 1 5 2 4 1 9 9 5 5 & l t ; / b : _ x & g t ; & l t ; b : _ y & g t ; 1 0 4 . 6 & l t ; / b : _ y & g t ; & l t ; / b : P o i n t & g t ; & l t ; b : P o i n t & g t ; & l t ; b : _ x & g t ; 9 2 9 . 1 1 5 2 4 1 9 9 5 5 & l t ; / b : _ x & g t ; & l t ; b : _ y & g t ; 1 0 2 . 6 & l t ; / b : _ y & g t ; & l t ; / b : P o i n t & g t ; & l t ; b : P o i n t & g t ; & l t ; b : _ x & g t ; 1 0 8 5 . 6 0 0 0 0 0 0 0 0 0 0 0 1 & l t ; / b : _ x & g t ; & l t ; b : _ y & g t ; 1 0 2 . 6 & l t ; / b : _ y & g t ; & l t ; / b : P o i n t & g t ; & l t ; / P o i n t s & g t ; & l t ; / a : V a l u e & g t ; & l t ; / a : K e y V a l u e O f D i a g r a m O b j e c t K e y a n y T y p e z b w N T n L X & g t ; & l t ; a : K e y V a l u e O f D i a g r a m O b j e c t K e y a n y T y p e z b w N T n L X & g t ; & l t ; a : K e y & g t ; & l t ; K e y & g t ; R e l a t i o n s h i p s \ & a m p ; l t ; T a b l e s \ B u d g e t     2 \ C o l u m n s \ P r o d u c t K e y & a m p ; g t ; - & a m p ; l t ; T a b l e s \ P r o d u c t \ C o l u m n s \ P r o d u c t K e y & a m p ; g t ; & l t ; / K e y & g t ; & l t ; / a : K e y & g t ; & l t ; a : V a l u e   i : t y p e = " D i a g r a m D i s p l a y L i n k V i e w S t a t e " & g t ; & l t ; A u t o m a t i o n P r o p e r t y H e l p e r T e x t & g t ; E n d   p o i n t   1 :   ( 6 5 2 . 7 1 9 0 5 2 8 3 8 3 2 9 , 4 7 0 . 2 ) .   E n d   p o i n t   2 :   ( 5 7 2 . 2 0 7 6 2 1 1 3 5 3 3 2 , 1 1 1 . 4 )   & l t ; / A u t o m a t i o n P r o p e r t y H e l p e r T e x t & g t ; & l t ; L a y e d O u t & g t ; t r u e & l t ; / L a y e d O u t & g t ; & l t ; P o i n t s   x m l n s : b = " h t t p : / / s c h e m a s . d a t a c o n t r a c t . o r g / 2 0 0 4 / 0 7 / S y s t e m . W i n d o w s " & g t ; & l t ; b : P o i n t & g t ; & l t ; b : _ x & g t ; 6 5 2 . 7 1 9 0 5 2 8 3 8 3 2 9 & l t ; / b : _ x & g t ; & l t ; b : _ y & g t ; 4 7 0 . 2 0 0 0 0 0 0 0 0 0 0 0 0 5 & l t ; / b : _ y & g t ; & l t ; / b : P o i n t & g t ; & l t ; b : P o i n t & g t ; & l t ; b : _ x & g t ; 6 1 4 . 4 6 3 3 3 7 & l t ; / b : _ x & g t ; & l t ; b : _ y & g t ; 4 7 0 . 2 & l t ; / b : _ y & g t ; & l t ; / b : P o i n t & g t ; & l t ; b : P o i n t & g t ; & l t ; b : _ x & g t ; 6 1 2 . 4 6 3 3 3 7 & l t ; / b : _ x & g t ; & l t ; b : _ y & g t ; 4 6 8 . 2 & l t ; / b : _ y & g t ; & l t ; / b : P o i n t & g t ; & l t ; b : P o i n t & g t ; & l t ; b : _ x & g t ; 6 1 2 . 4 6 3 3 3 7 & l t ; / b : _ x & g t ; & l t ; b : _ y & g t ; 1 1 3 . 4 & l t ; / b : _ y & g t ; & l t ; / b : P o i n t & g t ; & l t ; b : P o i n t & g t ; & l t ; b : _ x & g t ; 6 1 0 . 4 6 3 3 3 7 & l t ; / b : _ x & g t ; & l t ; b : _ y & g t ; 1 1 1 . 4 & l t ; / b : _ y & g t ; & l t ; / b : P o i n t & g t ; & l t ; b : P o i n t & g t ; & l t ; b : _ x & g t ; 5 7 2 . 2 0 7 6 2 1 1 3 5 3 3 1 5 8 & l t ; / b : _ x & g t ; & l t ; b : _ y & g t ; 1 1 1 . 4 & l t ; / b : _ y & g t ; & l t ; / b : P o i n t & g t ; & l t ; / P o i n t s & g t ; & l t ; / a : V a l u e & g t ; & l t ; / a : K e y V a l u e O f D i a g r a m O b j e c t K e y a n y T y p e z b w N T n L X & g t ; & l t ; a : K e y V a l u e O f D i a g r a m O b j e c t K e y a n y T y p e z b w N T n L X & g t ; & l t ; a : K e y & g t ; & l t ; K e y & g t ; R e l a t i o n s h i p s \ & a m p ; l t ; T a b l e s \ B u d g e t     2 \ C o l u m n s \ P r o d u c t K e y & a m p ; g t ; - & a m p ; l t ; T a b l e s \ P r o d u c t \ C o l u m n s \ P r o d u c t K e y & a m p ; g t ; \ F K & l t ; / K e y & g t ; & l t ; / a : K e y & g t ; & l t ; a : V a l u e   i : t y p e = " D i a g r a m D i s p l a y L i n k E n d p o i n t V i e w S t a t e " & g t ; & l t ; H e i g h t & g t ; 1 6 & l t ; / H e i g h t & g t ; & l t ; L a b e l L o c a t i o n   x m l n s : b = " h t t p : / / s c h e m a s . d a t a c o n t r a c t . o r g / 2 0 0 4 / 0 7 / S y s t e m . W i n d o w s " & g t ; & l t ; b : _ x & g t ; 6 5 2 . 7 1 9 0 5 2 8 3 8 3 2 9 & l t ; / b : _ x & g t ; & l t ; b : _ y & g t ; 4 6 2 . 2 0 0 0 0 0 0 0 0 0 0 0 0 5 & l t ; / b : _ y & g t ; & l t ; / L a b e l L o c a t i o n & g t ; & l t ; L o c a t i o n   x m l n s : b = " h t t p : / / s c h e m a s . d a t a c o n t r a c t . o r g / 2 0 0 4 / 0 7 / S y s t e m . W i n d o w s " & g t ; & l t ; b : _ x & g t ; 6 6 8 . 7 1 9 0 5 2 8 3 8 3 2 9 & l t ; / b : _ x & g t ; & l t ; b : _ y & g t ; 4 7 0 . 2 & l t ; / b : _ y & g t ; & l t ; / L o c a t i o n & g t ; & l t ; S h a p e R o t a t e A n g l e & g t ; 1 7 9 . 9 9 9 9 9 9 9 9 9 9 9 9 8 & l t ; / S h a p e R o t a t e A n g l e & g t ; & l t ; W i d t h & g t ; 1 6 & l t ; / W i d t h & g t ; & l t ; / a : V a l u e & g t ; & l t ; / a : K e y V a l u e O f D i a g r a m O b j e c t K e y a n y T y p e z b w N T n L X & g t ; & l t ; a : K e y V a l u e O f D i a g r a m O b j e c t K e y a n y T y p e z b w N T n L X & g t ; & l t ; a : K e y & g t ; & l t ; K e y & g t ; R e l a t i o n s h i p s \ & a m p ; l t ; T a b l e s \ B u d g e t     2 \ C o l u m n s \ P r o d u c t K e y & a m p ; g t ; - & a m p ; l t ; T a b l e s \ P r o d u c t \ C o l u m n s \ P r o d u c t K e y & a m p ; g t ; \ P K & l t ; / K e y & g t ; & l t ; / a : K e y & g t ; & l t ; a : V a l u e   i : t y p e = " D i a g r a m D i s p l a y L i n k E n d p o i n t V i e w S t a t e " & g t ; & l t ; H e i g h t & g t ; 1 6 & l t ; / H e i g h t & g t ; & l t ; L a b e l L o c a t i o n   x m l n s : b = " h t t p : / / s c h e m a s . d a t a c o n t r a c t . o r g / 2 0 0 4 / 0 7 / S y s t e m . W i n d o w s " & g t ; & l t ; b : _ x & g t ; 5 5 6 . 2 0 7 6 2 1 1 3 5 3 3 1 5 8 & l t ; / b : _ x & g t ; & l t ; b : _ y & g t ; 1 0 3 . 4 & l t ; / b : _ y & g t ; & l t ; / L a b e l L o c a t i o n & g t ; & l t ; L o c a t i o n   x m l n s : b = " h t t p : / / s c h e m a s . d a t a c o n t r a c t . o r g / 2 0 0 4 / 0 7 / S y s t e m . W i n d o w s " & g t ; & l t ; b : _ x & g t ; 5 5 6 . 2 0 7 6 2 1 1 3 5 3 3 1 5 8 & l t ; / b : _ x & g t ; & l t ; b : _ y & g t ; 1 1 1 . 4 & l t ; / b : _ y & g t ; & l t ; / L o c a t i o n & g t ; & l t ; S h a p e R o t a t e A n g l e & g t ; 3 6 0 & l t ; / S h a p e R o t a t e A n g l e & g t ; & l t ; W i d t h & g t ; 1 6 & l t ; / W i d t h & g t ; & l t ; / a : V a l u e & g t ; & l t ; / a : K e y V a l u e O f D i a g r a m O b j e c t K e y a n y T y p e z b w N T n L X & g t ; & l t ; a : K e y V a l u e O f D i a g r a m O b j e c t K e y a n y T y p e z b w N T n L X & g t ; & l t ; a : K e y & g t ; & l t ; K e y & g t ; R e l a t i o n s h i p s \ & a m p ; l t ; T a b l e s \ B u d g e t     2 \ C o l u m n s \ P r o d u c t K e y & a m p ; g t ; - & a m p ; l t ; T a b l e s \ P r o d u c t \ C o l u m n s \ P r o d u c t K e y & a m p ; g t ; \ C r o s s F i l t e r & l t ; / K e y & g t ; & l t ; / a : K e y & g t ; & l t ; a : V a l u e   i : t y p e = " D i a g r a m D i s p l a y L i n k C r o s s F i l t e r V i e w S t a t e " & g t ; & l t ; P o i n t s   x m l n s : b = " h t t p : / / s c h e m a s . d a t a c o n t r a c t . o r g / 2 0 0 4 / 0 7 / S y s t e m . W i n d o w s " & g t ; & l t ; b : P o i n t & g t ; & l t ; b : _ x & g t ; 6 5 2 . 7 1 9 0 5 2 8 3 8 3 2 9 & l t ; / b : _ x & g t ; & l t ; b : _ y & g t ; 4 7 0 . 2 0 0 0 0 0 0 0 0 0 0 0 0 5 & l t ; / b : _ y & g t ; & l t ; / b : P o i n t & g t ; & l t ; b : P o i n t & g t ; & l t ; b : _ x & g t ; 6 1 4 . 4 6 3 3 3 7 & l t ; / b : _ x & g t ; & l t ; b : _ y & g t ; 4 7 0 . 2 & l t ; / b : _ y & g t ; & l t ; / b : P o i n t & g t ; & l t ; b : P o i n t & g t ; & l t ; b : _ x & g t ; 6 1 2 . 4 6 3 3 3 7 & l t ; / b : _ x & g t ; & l t ; b : _ y & g t ; 4 6 8 . 2 & l t ; / b : _ y & g t ; & l t ; / b : P o i n t & g t ; & l t ; b : P o i n t & g t ; & l t ; b : _ x & g t ; 6 1 2 . 4 6 3 3 3 7 & l t ; / b : _ x & g t ; & l t ; b : _ y & g t ; 1 1 3 . 4 & l t ; / b : _ y & g t ; & l t ; / b : P o i n t & g t ; & l t ; b : P o i n t & g t ; & l t ; b : _ x & g t ; 6 1 0 . 4 6 3 3 3 7 & l t ; / b : _ x & g t ; & l t ; b : _ y & g t ; 1 1 1 . 4 & l t ; / b : _ y & g t ; & l t ; / b : P o i n t & g t ; & l t ; b : P o i n t & g t ; & l t ; b : _ x & g t ; 5 7 2 . 2 0 7 6 2 1 1 3 5 3 3 1 5 8 & l t ; / b : _ x & g t ; & l t ; b : _ y & g t ; 1 1 1 . 4 & l t ; / b : _ y & g t ; & l t ; / b : P o i n t & g t ; & l t ; / P o i n t s & g t ; & l t ; / a : V a l u e & g t ; & l t ; / a : K e y V a l u e O f D i a g r a m O b j e c t K e y a n y T y p e z b w N T n L X & g t ; & l t ; a : K e y V a l u e O f D i a g r a m O b j e c t K e y a n y T y p e z b w N T n L X & g t ; & l t ; a : K e y & g t ; & l t ; K e y & g t ; R e l a t i o n s h i p s \ & a m p ; l t ; T a b l e s \ B u d g e t     2 \ C o l u m n s \ M o n t h & a m p ; g t ; - & a m p ; l t ; T a b l e s \ C a l e n d a r \ C o l u m n s \ D a t e & a m p ; g t ; & l t ; / K e y & g t ; & l t ; / a : K e y & g t ; & l t ; a : V a l u e   i : t y p e = " D i a g r a m D i s p l a y L i n k V i e w S t a t e " & g t ; & l t ; A u t o m a t i o n P r o p e r t y H e l p e r T e x t & g t ; E n d   p o i n t   1 :   ( 8 8 4 . 7 1 9 0 5 2 8 3 8 3 2 9 , 4 5 0 . 2 ) .   E n d   p o i n t   2 :   ( 1 0 8 5 . 6 , 1 2 2 . 6 )   & l t ; / A u t o m a t i o n P r o p e r t y H e l p e r T e x t & g t ; & l t ; L a y e d O u t & g t ; t r u e & l t ; / L a y e d O u t & g t ; & l t ; P o i n t s   x m l n s : b = " h t t p : / / s c h e m a s . d a t a c o n t r a c t . o r g / 2 0 0 4 / 0 7 / S y s t e m . W i n d o w s " & g t ; & l t ; b : P o i n t & g t ; & l t ; b : _ x & g t ; 8 8 4 . 7 1 9 0 5 2 8 3 8 3 2 9 & l t ; / b : _ x & g t ; & l t ; b : _ y & g t ; 4 5 0 . 2 & l t ; / b : _ y & g t ; & l t ; / b : P o i n t & g t ; & l t ; b : P o i n t & g t ; & l t ; b : _ x & g t ; 9 8 3 . 1 5 9 5 2 6 5 & l t ; / b : _ x & g t ; & l t ; b : _ y & g t ; 4 5 0 . 2 & l t ; / b : _ y & g t ; & l t ; / b : P o i n t & g t ; & l t ; b : P o i n t & g t ; & l t ; b : _ x & g t ; 9 8 5 . 1 5 9 5 2 6 5 & l t ; / b : _ x & g t ; & l t ; b : _ y & g t ; 4 4 8 . 2 & l t ; / b : _ y & g t ; & l t ; / b : P o i n t & g t ; & l t ; b : P o i n t & g t ; & l t ; b : _ x & g t ; 9 8 5 . 1 5 9 5 2 6 5 & l t ; / b : _ x & g t ; & l t ; b : _ y & g t ; 1 2 4 . 6 & l t ; / b : _ y & g t ; & l t ; / b : P o i n t & g t ; & l t ; b : P o i n t & g t ; & l t ; b : _ x & g t ; 9 8 7 . 1 5 9 5 2 6 5 & l t ; / b : _ x & g t ; & l t ; b : _ y & g t ; 1 2 2 . 6 & l t ; / b : _ y & g t ; & l t ; / b : P o i n t & g t ; & l t ; b : P o i n t & g t ; & l t ; b : _ x & g t ; 1 0 8 5 . 6 0 0 0 0 0 0 0 0 0 0 0 1 & l t ; / b : _ x & g t ; & l t ; b : _ y & g t ; 1 2 2 . 6 & l t ; / b : _ y & g t ; & l t ; / b : P o i n t & g t ; & l t ; / P o i n t s & g t ; & l t ; / a : V a l u e & g t ; & l t ; / a : K e y V a l u e O f D i a g r a m O b j e c t K e y a n y T y p e z b w N T n L X & g t ; & l t ; a : K e y V a l u e O f D i a g r a m O b j e c t K e y a n y T y p e z b w N T n L X & g t ; & l t ; a : K e y & g t ; & l t ; K e y & g t ; R e l a t i o n s h i p s \ & a m p ; l t ; T a b l e s \ B u d g e t     2 \ C o l u m n s \ M o n t h & a m p ; g t ; - & a m p ; l t ; T a b l e s \ C a l e n d a r \ C o l u m n s \ D a t e & a m p ; g t ; \ F K & l t ; / K e y & g t ; & l t ; / a : K e y & g t ; & l t ; a : V a l u e   i : t y p e = " D i a g r a m D i s p l a y L i n k E n d p o i n t V i e w S t a t e " & g t ; & l t ; H e i g h t & g t ; 1 6 & l t ; / H e i g h t & g t ; & l t ; L a b e l L o c a t i o n   x m l n s : b = " h t t p : / / s c h e m a s . d a t a c o n t r a c t . o r g / 2 0 0 4 / 0 7 / S y s t e m . W i n d o w s " & g t ; & l t ; b : _ x & g t ; 8 6 8 . 7 1 9 0 5 2 8 3 8 3 2 9 & l t ; / b : _ x & g t ; & l t ; b : _ y & g t ; 4 4 2 . 2 & l t ; / b : _ y & g t ; & l t ; / L a b e l L o c a t i o n & g t ; & l t ; L o c a t i o n   x m l n s : b = " h t t p : / / s c h e m a s . d a t a c o n t r a c t . o r g / 2 0 0 4 / 0 7 / S y s t e m . W i n d o w s " & g t ; & l t ; b : _ x & g t ; 8 6 8 . 7 1 9 0 5 2 8 3 8 3 2 9 & l t ; / b : _ x & g t ; & l t ; b : _ y & g t ; 4 5 0 . 2 & l t ; / b : _ y & g t ; & l t ; / L o c a t i o n & g t ; & l t ; S h a p e R o t a t e A n g l e & g t ; 3 6 0 & l t ; / S h a p e R o t a t e A n g l e & g t ; & l t ; W i d t h & g t ; 1 6 & l t ; / W i d t h & g t ; & l t ; / a : V a l u e & g t ; & l t ; / a : K e y V a l u e O f D i a g r a m O b j e c t K e y a n y T y p e z b w N T n L X & g t ; & l t ; a : K e y V a l u e O f D i a g r a m O b j e c t K e y a n y T y p e z b w N T n L X & g t ; & l t ; a : K e y & g t ; & l t ; K e y & g t ; R e l a t i o n s h i p s \ & a m p ; l t ; T a b l e s \ B u d g e t     2 \ C o l u m n s \ M o n t h & a m p ; g t ; - & a m p ; l t ; T a b l e s \ C a l e n d a r \ C o l u m n s \ D a t e & a m p ; g t ; \ P K & l t ; / K e y & g t ; & l t ; / a : K e y & g t ; & l t ; a : V a l u e   i : t y p e = " D i a g r a m D i s p l a y L i n k E n d p o i n t V i e w S t a t e " & g t ; & l t ; H e i g h t & g t ; 1 6 & l t ; / H e i g h t & g t ; & l t ; L a b e l L o c a t i o n   x m l n s : b = " h t t p : / / s c h e m a s . d a t a c o n t r a c t . o r g / 2 0 0 4 / 0 7 / S y s t e m . W i n d o w s " & g t ; & l t ; b : _ x & g t ; 1 0 8 5 . 6 0 0 0 0 0 0 0 0 0 0 0 1 & l t ; / b : _ x & g t ; & l t ; b : _ y & g t ; 1 1 4 . 6 & l t ; / b : _ y & g t ; & l t ; / L a b e l L o c a t i o n & g t ; & l t ; L o c a t i o n   x m l n s : b = " h t t p : / / s c h e m a s . d a t a c o n t r a c t . o r g / 2 0 0 4 / 0 7 / S y s t e m . W i n d o w s " & g t ; & l t ; b : _ x & g t ; 1 1 0 1 . 6 0 0 0 0 0 0 0 0 0 0 0 1 & l t ; / b : _ x & g t ; & l t ; b : _ y & g t ; 1 2 2 . 6 & l t ; / b : _ y & g t ; & l t ; / L o c a t i o n & g t ; & l t ; S h a p e R o t a t e A n g l e & g t ; 1 8 0 & l t ; / S h a p e R o t a t e A n g l e & g t ; & l t ; W i d t h & g t ; 1 6 & l t ; / W i d t h & g t ; & l t ; / a : V a l u e & g t ; & l t ; / a : K e y V a l u e O f D i a g r a m O b j e c t K e y a n y T y p e z b w N T n L X & g t ; & l t ; a : K e y V a l u e O f D i a g r a m O b j e c t K e y a n y T y p e z b w N T n L X & g t ; & l t ; a : K e y & g t ; & l t ; K e y & g t ; R e l a t i o n s h i p s \ & a m p ; l t ; T a b l e s \ B u d g e t     2 \ C o l u m n s \ M o n t h & a m p ; g t ; - & a m p ; l t ; T a b l e s \ C a l e n d a r \ C o l u m n s \ D a t e & a m p ; g t ; \ C r o s s F i l t e r & l t ; / K e y & g t ; & l t ; / a : K e y & g t ; & l t ; a : V a l u e   i : t y p e = " D i a g r a m D i s p l a y L i n k C r o s s F i l t e r V i e w S t a t e " & g t ; & l t ; P o i n t s   x m l n s : b = " h t t p : / / s c h e m a s . d a t a c o n t r a c t . o r g / 2 0 0 4 / 0 7 / S y s t e m . W i n d o w s " & g t ; & l t ; b : P o i n t & g t ; & l t ; b : _ x & g t ; 8 8 4 . 7 1 9 0 5 2 8 3 8 3 2 9 & l t ; / b : _ x & g t ; & l t ; b : _ y & g t ; 4 5 0 . 2 & l t ; / b : _ y & g t ; & l t ; / b : P o i n t & g t ; & l t ; b : P o i n t & g t ; & l t ; b : _ x & g t ; 9 8 3 . 1 5 9 5 2 6 5 & l t ; / b : _ x & g t ; & l t ; b : _ y & g t ; 4 5 0 . 2 & l t ; / b : _ y & g t ; & l t ; / b : P o i n t & g t ; & l t ; b : P o i n t & g t ; & l t ; b : _ x & g t ; 9 8 5 . 1 5 9 5 2 6 5 & l t ; / b : _ x & g t ; & l t ; b : _ y & g t ; 4 4 8 . 2 & l t ; / b : _ y & g t ; & l t ; / b : P o i n t & g t ; & l t ; b : P o i n t & g t ; & l t ; b : _ x & g t ; 9 8 5 . 1 5 9 5 2 6 5 & l t ; / b : _ x & g t ; & l t ; b : _ y & g t ; 1 2 4 . 6 & l t ; / b : _ y & g t ; & l t ; / b : P o i n t & g t ; & l t ; b : P o i n t & g t ; & l t ; b : _ x & g t ; 9 8 7 . 1 5 9 5 2 6 5 & l t ; / b : _ x & g t ; & l t ; b : _ y & g t ; 1 2 2 . 6 & l t ; / b : _ y & g t ; & l t ; / b : P o i n t & g t ; & l t ; b : P o i n t & g t ; & l t ; b : _ x & g t ; 1 0 8 5 . 6 0 0 0 0 0 0 0 0 0 0 0 1 & l t ; / b : _ x & g t ; & l t ; b : _ y & g t ; 1 2 2 . 6 & l t ; / b : _ y & g t ; & l t ; / b : P o i n t & g t ; & l t ; / P o i n t s & g t ; & l t ; / a : V a l u e & g t ; & l t ; / a : K e y V a l u e O f D i a g r a m O b j e c t K e y a n y T y p e z b w N T n L X & g t ; & l t ; / V i e w S t a t e s & g t ; & l t ; / D i a g r a m M a n a g e r . S e r i a l i z a b l e D i a g r a m & g t ; & l t ; / A r r a y O f D i a g r a m M a n a g e r . S e r i a l i z a b l e D i a g r a m & g t ; < / C u s t o m C o n t e n t > < / G e m i n i > 
</file>

<file path=customXml/item33.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B u d g e t     2 _ c 1 7 1 6 c f 6 - 6 c 4 7 - 4 6 9 2 - 8 4 0 4 - b e 0 4 2 9 f e f 7 0 f " > < C u s t o m C o n t e n t   x m l n s = " h t t p : / / g e m i n i / p i v o t c u s t o m i z a t i o n / T a b l e X M L _ B u d g e t   2 _ c 1 7 1 6 c f 6 - 6 c 4 7 - 4 6 9 2 - 8 4 0 4 - b e 0 4 2 9 f e f 7 0 f " > < ! [ 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S a l e s _ 5 e 6 8 f d f 4 - e 2 9 7 - 4 2 2 c - b c f a - 6 d f 5 1 4 c 7 0 9 3 7 " > < 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 O r d e r D a t e < / s t r i n g > < / k e y > < v a l u e > < i n t > 1 2 5 < / i n t > < / v a l u e > < / i t e m > < i t e m > < k e y > < s t r i n g > S h i p D a t e < / s t r i n g > < / k e y > < v a l u e > < i n t > 1 1 2 < / i n t > < / v a l u e > < / i t e m > < i t e m > < k e y > < s t r i n g > C u s t o m e r K e y < / s t r i n g > < / k e y > < v a l u e > < i n t > 1 4 6 < / i n t > < / v a l u e > < / i t e m > < i t e m > < k e y > < s t r i n g > P r o m o t i o n K e y < / s t r i n g > < / k e y > < v a l u e > < i n t > 1 5 4 < / i n t > < / v a l u e > < / i t e m > < i t e m > < k e y > < s t r i n g > S a l e s T e r r i t o r y K e y < / s t r i n g > < / k e y > < v a l u e > < i n t > 1 7 6 < / i n t > < / v a l u e > < / i t e m > < i t e m > < k e y > < s t r i n g > S a l e s O r d e r N u m b e r < / s t r i n g > < / k e y > < v a l u e > < i n t > 1 9 1 < / i n t > < / v a l u e > < / i t e m > < i t e m > < k e y > < s t r i n g > S a l e s O r d e r L i n e N u m b e r < / s t r i n g > < / k e y > < v a l u e > < i n t > 2 2 2 < / i n t > < / v a l u e > < / i t e m > < i t e m > < k e y > < s t r i n g > O r d e r Q u a n t i t y < / s t r i n g > < / k e y > < v a l u e > < i n t > 1 5 7 < / i n t > < / v a l u e > < / i t e m > < i t e m > < k e y > < s t r i n g > U n i t P r i c e < / s t r i n g > < / k e y > < v a l u e > < i n t > 1 1 3 < / i n t > < / v a l u e > < / i t e m > < i t e m > < k e y > < s t r i n g > T o t a l P r o d u c t C o s t < / s t r i n g > < / k e y > < v a l u e > < i n t > 1 7 4 < / i n t > < / v a l u e > < / i t e m > < i t e m > < k e y > < s t r i n g > S a l e s A m o u n t < / s t r i n g > < / k e y > < v a l u e > < i n t > 1 4 4 < / i n t > < / v a l u e > < / i t e m > < i t e m > < k e y > < s t r i n g > T a x A m t < / s t r i n g > < / k e y > < v a l u e > < i n t > 1 0 0 < / i n t > < / v a l u e > < / i t e m > < / C o l u m n W i d t h s > < C o l u m n D i s p l a y I n d e x > < i t e m > < k e y > < s t r i n g > P r o d u c t K e y < / s t r i n g > < / k e y > < v a l u e > < i n t > 0 < / i n t > < / v a l u e > < / i t e m > < i t e m > < k e y > < s t r i n g > O r d e r D a t e < / s t r i n g > < / k e y > < v a l u e > < i n t > 1 < / i n t > < / v a l u e > < / i t e m > < i t e m > < k e y > < s t r i n g > S h i p D a t e < / s t r i n g > < / k e y > < v a l u e > < i n t > 2 < / i n t > < / v a l u e > < / i t e m > < i t e m > < k e y > < s t r i n g > C u s t o m e r K e y < / s t r i n g > < / k e y > < v a l u e > < i n t > 3 < / i n t > < / v a l u e > < / i t e m > < i t e m > < k e y > < s t r i n g > P r o m o t i o n K e y < / s t r i n g > < / k e y > < v a l u e > < i n t > 4 < / i n t > < / v a l u e > < / i t e m > < i t e m > < k e y > < s t r i n g > S a l e s T e r r i t o r y K e y < / s t r i n g > < / k e y > < v a l u e > < i n t > 5 < / i n t > < / v a l u e > < / i t e m > < i t e m > < k e y > < s t r i n g > S a l e s O r d e r N u m b e r < / s t r i n g > < / k e y > < v a l u e > < i n t > 6 < / i n t > < / v a l u e > < / i t e m > < i t e m > < k e y > < s t r i n g > S a l e s O r d e r L i n e N u m b e r < / s t r i n g > < / k e y > < v a l u e > < i n t > 7 < / i n t > < / v a l u e > < / i t e m > < i t e m > < k e y > < s t r i n g > O r d e r Q u a n t i t y < / s t r i n g > < / k e y > < v a l u e > < i n t > 8 < / i n t > < / v a l u e > < / i t e m > < i t e m > < k e y > < s t r i n g > U n i t P r i c e < / s t r i n g > < / k e y > < v a l u e > < i n t > 9 < / i n t > < / v a l u e > < / i t e m > < i t e m > < k e y > < s t r i n g > T o t a l P r o d u c t C o s t < / s t r i n g > < / k e y > < v a l u e > < i n t > 1 0 < / i n t > < / v a l u e > < / i t e m > < i t e m > < k e y > < s t r i n g > S a l e s A m o u n t < / s t r i n g > < / k e y > < v a l u e > < i n t > 1 1 < / i n t > < / v a l u e > < / i t e m > < i t e m > < k e y > < s t r i n g > T a x A m t < / s t r i n g > < / k e y > < v a l u e > < i n t > 1 2 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37.xml>��< ? x m l   v e r s i o n = " 1 . 0 "   e n c o d i n g = " u t f - 1 6 " ? > < D a t a M a s h u p   s q m i d = " 7 2 9 4 0 1 1 e - 2 3 3 3 - 4 e 6 f - 9 a a a - d c 8 e 1 2 d b e c 9 1 "   x m l n s = " h t t p : / / s c h e m a s . m i c r o s o f t . c o m / D a t a M a s h u p " > A A A A A I A H A A B Q S w M E F A A C A A g A 7 X k V V 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t e R 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X k V V T P 2 P y N 4 B A A A B B M A A B M A H A B G b 3 J t d W x h c y 9 T Z W N 0 a W 9 u M S 5 t I K I Y A C i g F A A A A A A A A A A A A A A A A A A A A A A A A A A A A M 1 Y 3 0 / b S B B + R + J / s N y X I F n o 3 P b a 6 1 U 8 p K E p q F A o C V e d C E I b e x q v Y u 9 G u 2 t K h P j f b 3 Z t J 7 Z 3 l y I d U g s P g f n G 8 2 P n m 9 l x J C S K c h Z M q s / 4 / e 7 O 7 o 7 M i I A 0 G J E c W E p E c B D k o H Z 3 A v y Z 8 F I k g J K P d w n k + 9 + 4 W M 4 5 X w 7 G N I f 9 E W c K m J K D c P T 3 7 F K C k L N T S A l b z w 5 B L h V f z R S R y 9 k w v U W t U o B + W t 4 c E k X m R M L + X S 7 v w r 0 o Y G W e R 4 E S J e x F l d c m k p s p m e f a e x X G / d W x g u I g b O A w + k x Z e h A a r f D 6 4 U q b v q 5 t v A h H G W E L z G u 6 X k G I R o z a / l Q Q J r 9 z U Y x 4 X h Z M g 3 L Q d R j d 3 4 d o C k K M C u E g x b 8 V L e A h C i r g M 6 w R O 2 b q z e t 9 b c A A / 4 K O q C / 9 W h K h Q D S m F N w p I z / F s 8 u + l I X 9 h E E s / T G V C c l r H y 7 I 5 6 h C / e 5 a u D v I t k 9 9 E l 3 k h L O F H 3 V 6 / A a w T M n 6 M c y K p J b r D y x U B 3 7 Y 2 9 2 h z F n 0 D r t L q X g B v w O 7 6 0 h 8 7 K 7 h Z 2 R 3 x 6 F m d y N x E n l M h V R f S A F W F U 6 I B x h j k k 7 g A x U q 8 / b S K R F U k X y i i C q l 9 e w n r L S D 0 J p X + f q Y J d z 4 6 w U / 5 W h w l N E 8 F c B s G E k 3 B 9 H g Q 3 X k N P I x L R O i 5 6 P l / C x J y p U b O u K l h L M f D M Q 4 J w u v a y K k V k p t h W G K M U l 5 Q h n E l n V 9 h q Y w 5 8 i V D A n m P N A R L 4 p S w S G V i r A E e n 2 y 4 c 4 F r H K S I H n + I X n Z Y k 8 t N 9 J B j 2 K R + Q 2 j W k c 0 y l O 0 H b U Y 0 G 3 H n q d 2 Q 5 4 L j s e s f n 0 / 1 o F 4 2 r F G n 6 8 b O + 5 0 M 9 Y C Z y / W m L O 3 J u V 8 h M V f c L G Z l 3 g a F Q 8 8 c u w 0 f c 2 l I y 6 V 9 Q z P u d 1 t J 0 i l c 0 G 3 X G r U D 8 l a T v k p Y e V 3 k u j z 9 g a v C d 1 / + p S n 0 J k Y D X C e c c W t K G p L W O h E 0 F W 7 / V q Z C e U c N E + 8 H y a 4 A s h f T 0 Y T h o e K B n s + I r Z c / Y y G Z w I n s X e M T z K 6 8 o K P X j X o s + C 6 n E 7 U B D g F g Z c E c t m v Y q K r x q v d J B s F T c O N k i s / 3 K C Y o s r h 5 Z L R b h M w Y 2 d 7 4 d R n 1 2 6 r l o q J Y V j w k r n Q K b k b F n 3 g i a R t D o f + D t R t B e M h c E v j + W h s u d V k f g J 1 L m D h u s Z H u k z C 3 k A / C V 6 u L G l l 5 L g g i / 5 l + 6 T 6 v Q g / l O k C V D B 4 u R c + d w U r 0 4 8 U r F K 4 m W Q A y q p V B T Z l M j r / q 0 x t Z 2 Y F N Z i 9 6 F T y l 4 7 b C c W v 3 O L X b v G f b v E b t / i t W / y X W / z O L Y 7 / 8 M h j j 9 y T a O z J N P a k G n t y j T 3 J x p 1 s O 6 t h w W 9 1 R f k q u O A / 5 L a q k y V d W U v h q + 2 T 1 S x H 5 A g I T t P W k z V S y w c O J 1 s r S H B 8 i 0 W s 5 x x y S J S W D R y e o g B I k g W M q 0 C v o 6 Z B C G V y c N U s Q t d R U E 3 q c M / O t T o S 2 d 6 D N V C L B / 2 g I j 0 M c I 8 K K o O t w 7 t k K 3 p r I r N M 1 t C Z y v A d Y G O 4 H 0 F v d 9 M r X t L 6 t 7 s N t m 9 s L G 0 4 V E r Q e W n u 4 b D a t 9 u 5 M n z K m a s G t i H Z O e h u 7 d i u v i w w b K r c o K x q 7 / q S a x O q z Z f 4 J z P C D l P 7 7 n w 3 s f m O o e M w w p d q g S 9 0 y b q a 7 / 7 x G 4 f v / w N Q S w E C L Q A U A A I A C A D t e R V V G v U f H 6 Y A A A D 5 A A A A E g A A A A A A A A A A A A A A A A A A A A A A Q 2 9 u Z m l n L 1 B h Y 2 t h Z 2 U u e G 1 s U E s B A i 0 A F A A C A A g A 7 X k V V Q / K 6 a u k A A A A 6 Q A A A B M A A A A A A A A A A A A A A A A A 8 g A A A F t D b 2 5 0 Z W 5 0 X 1 R 5 c G V z X S 5 4 b W x Q S w E C L Q A U A A I A C A D t e R V V M / Y / I 3 g E A A A E E w A A E w A A A A A A A A A A A A A A A A D j A Q A A R m 9 y b X V s Y X M v U 2 V j d G l v b j E u b V B L B Q Y A A A A A A w A D A M I A A A C o B 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S U g A A A A A A A D B 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V G 9 E Y X R h T W 9 k Z W x F b m F i b G V k I i B W Y W x 1 Z T 0 i b D E i I C 8 + P E V u d H J 5 I F R 5 c G U 9 I k Z p b G x F c n J v c k N v d W 5 0 I i B W Y W x 1 Z T 0 i b D A i I C 8 + P E V u d H J 5 I F R 5 c G U 9 I k Z p b G x D b 2 x 1 b W 5 U e X B l c y I g V m F s d W U 9 I n N C d 0 1 E Q m d N R 0 J n W U R C Z 2 t K Q X d N R 0 J n P T 0 i I C 8 + P E V u d H J 5 I F R 5 c G U 9 I k Z p b G x D b 2 x 1 b W 5 O Y W 1 l c y I g V m F s d W U 9 I n N b J n F 1 b 3 Q 7 R G F 0 Z S Z x d W 9 0 O y w m c X V v d D t E Y X R l S 2 V 5 J n F 1 b 3 Q 7 L C Z x d W 9 0 O 1 l l Y X I m c X V v d D s s J n F 1 b 3 Q 7 U X V h c n R l c i Z x d W 9 0 O y w m c X V v d D t N b 2 5 0 a E 5 1 b S Z x d W 9 0 O y w m c X V v d D t N b 2 5 0 a C Z x d W 9 0 O y w m c X V v d D t G a X N j Y W x Z Z W F y J n F 1 b 3 Q 7 L C Z x d W 9 0 O 0 Z p c 2 N h b F F 1 Y X J 0 Z X I m c X V v d D s s J n F 1 b 3 Q 7 R m l z Y 2 F s T W 9 u d G h O d W 0 m c X V v d D s s J n F 1 b 3 Q 7 R m l z Y 2 F s T W 9 u d G g m c X V v d D s s J n F 1 b 3 Q 7 T W 9 u d G h Z Z W F y J n F 1 b 3 Q 7 L C Z x d W 9 0 O 0 1 v b n R o W W V h c k x v b m c m c X V v d D s s J n F 1 b 3 Q 7 T W 9 u d G h Z Z W F y T n V t J n F 1 b 3 Q 7 L C Z x d W 9 0 O 1 d l Z W t k Y X l O d W 0 m c X V v d D s s J n F 1 b 3 Q 7 V 2 V l a 2 R h e S Z x d W 9 0 O y w m c X V v d D t X Z W V r Z G F 5 V 2 V l a 2 V u Z C Z x d W 9 0 O 1 0 i I C 8 + P E V u d H J 5 I F R 5 c G U 9 I k Z p b G x F c n J v c k N v Z G U i I F Z h b H V l P S J z V W 5 r b m 9 3 b i I g L z 4 8 R W 5 0 c n k g V H l w Z T 0 i R m l s b E x h c 3 R V c G R h d G V k I i B W Y W x 1 Z T 0 i Z D I w M j I t M D g t M j F U M T I 6 M j g 6 N T c u N z g 3 O D A 1 N V o i I C 8 + P E V u d H J 5 I F R 5 c G U 9 I l J l b G F 0 a W 9 u c 2 h p c E l u Z m 9 D b 2 5 0 Y W l u Z X I i I F Z h b H V l P S J z e y Z x d W 9 0 O 2 N v b H V t b k N v d W 5 0 J n F 1 b 3 Q 7 O j E 2 L C Z x d W 9 0 O 2 t l e U N v b H V t b k 5 h b W V z J n F 1 b 3 Q 7 O l t d L C Z x d W 9 0 O 3 F 1 Z X J 5 U m V s Y X R p b 2 5 z a G l w c y Z x d W 9 0 O z p b X S w m c X V v d D t j b 2 x 1 b W 5 J Z G V u d G l 0 a W V z J n F 1 b 3 Q 7 O l s m c X V v d D t T Z W N 0 a W 9 u M S 9 D Y W x l b m R h c i 9 D a G F u Z 2 V k I F R 5 c G U u e 0 R h d G U s M H 0 m c X V v d D s s J n F 1 b 3 Q 7 U 2 V j d G l v b j E v Q 2 F s Z W 5 k Y X I v Q 2 h h b m d l Z C B U e X B l L n t E Y X R l S 2 V 5 L D F 9 J n F 1 b 3 Q 7 L C Z x d W 9 0 O 1 N l Y 3 R p b 2 4 x L 0 N h b G V u Z G F y L 0 N o Y W 5 n Z W Q g V H l w Z S 5 7 W W V h c i w y f S Z x d W 9 0 O y w m c X V v d D t T Z W N 0 a W 9 u M S 9 D Y W x l b m R h c i 9 D a G F u Z 2 V k I F R 5 c G U u e 1 F 1 Y X J 0 Z X I s M 3 0 m c X V v d D s s J n F 1 b 3 Q 7 U 2 V j d G l v b j E v Q 2 F s Z W 5 k Y X I v Q 2 h h b m d l Z C B U e X B l L n t N b 2 5 0 a E 5 1 b S w 0 f S Z x d W 9 0 O y w m c X V v d D t T Z W N 0 a W 9 u M S 9 D Y W x l b m R h c i 9 D a G F u Z 2 V k I F R 5 c G U u e 0 1 v b n R o L D V 9 J n F 1 b 3 Q 7 L C Z x d W 9 0 O 1 N l Y 3 R p b 2 4 x L 0 N h b G V u Z G F y L 0 N o Y W 5 n Z W Q g V H l w Z S 5 7 R m l z Y 2 F s W W V h c i w 2 f S Z x d W 9 0 O y w m c X V v d D t T Z W N 0 a W 9 u M S 9 D Y W x l b m R h c i 9 D a G F u Z 2 V k I F R 5 c G U u e 0 Z p c 2 N h b F F 1 Y X J 0 Z X I s N 3 0 m c X V v d D s s J n F 1 b 3 Q 7 U 2 V j d G l v b j E v Q 2 F s Z W 5 k Y X I v Q 2 h h b m d l Z C B U e X B l L n t G a X N j Y W x N b 2 5 0 a E 5 1 b S w 4 f S Z x d W 9 0 O y w m c X V v d D t T Z W N 0 a W 9 u M S 9 D Y W x l b m R h c i 9 D a G F u Z 2 V k I F R 5 c G U u e 0 Z p c 2 N h b E 1 v b n R o L D l 9 J n F 1 b 3 Q 7 L C Z x d W 9 0 O 1 N l Y 3 R p b 2 4 x L 0 N h b G V u Z G F y L 0 N o Y W 5 n Z W Q g V H l w Z S 5 7 T W 9 u d G h Z Z W F y L D E w f S Z x d W 9 0 O y w m c X V v d D t T Z W N 0 a W 9 u M S 9 D Y W x l b m R h c i 9 D a G F u Z 2 V k I F R 5 c G U u e 0 1 v b n R o W W V h c k x v b m c s M T F 9 J n F 1 b 3 Q 7 L C Z x d W 9 0 O 1 N l Y 3 R p b 2 4 x L 0 N h b G V u Z G F y L 0 N o Y W 5 n Z W Q g V H l w Z S 5 7 T W 9 u d G h Z Z W F y T n V t L D E y f S Z x d W 9 0 O y w m c X V v d D t T Z W N 0 a W 9 u M S 9 D Y W x l b m R h c i 9 D a G F u Z 2 V k I F R 5 c G U u e 1 d l Z W t k Y X l O d W 0 s M T N 9 J n F 1 b 3 Q 7 L C Z x d W 9 0 O 1 N l Y 3 R p b 2 4 x L 0 N h b G V u Z G F y L 0 N o Y W 5 n Z W Q g V H l w Z S 5 7 V 2 V l a 2 R h e S w x N H 0 m c X V v d D s s J n F 1 b 3 Q 7 U 2 V j d G l v b j E v Q 2 F s Z W 5 k Y X I v Q 2 h h b m d l Z C B U e X B l L n t X Z W V r Z G F 5 V 2 V l a 2 V u Z C w x N X 0 m c X V v d D t d L C Z x d W 9 0 O 0 N v b H V t b k N v d W 5 0 J n F 1 b 3 Q 7 O j E 2 L C Z x d W 9 0 O 0 t l e U N v b H V t b k 5 h b W V z J n F 1 b 3 Q 7 O l t d L C Z x d W 9 0 O 0 N v b H V t b k l k Z W 5 0 a X R p Z X M m c X V v d D s 6 W y Z x d W 9 0 O 1 N l Y 3 R p b 2 4 x L 0 N h b G V u Z G F y L 0 N o Y W 5 n Z W Q g V H l w Z S 5 7 R G F 0 Z S w w f S Z x d W 9 0 O y w m c X V v d D t T Z W N 0 a W 9 u M S 9 D Y W x l b m R h c i 9 D a G F u Z 2 V k I F R 5 c G U u e 0 R h d G V L Z X k s M X 0 m c X V v d D s s J n F 1 b 3 Q 7 U 2 V j d G l v b j E v Q 2 F s Z W 5 k Y X I v Q 2 h h b m d l Z C B U e X B l L n t Z Z W F y L D J 9 J n F 1 b 3 Q 7 L C Z x d W 9 0 O 1 N l Y 3 R p b 2 4 x L 0 N h b G V u Z G F y L 0 N o Y W 5 n Z W Q g V H l w Z S 5 7 U X V h c n R l c i w z f S Z x d W 9 0 O y w m c X V v d D t T Z W N 0 a W 9 u M S 9 D Y W x l b m R h c i 9 D a G F u Z 2 V k I F R 5 c G U u e 0 1 v b n R o T n V t L D R 9 J n F 1 b 3 Q 7 L C Z x d W 9 0 O 1 N l Y 3 R p b 2 4 x L 0 N h b G V u Z G F y L 0 N o Y W 5 n Z W Q g V H l w Z S 5 7 T W 9 u d G g s N X 0 m c X V v d D s s J n F 1 b 3 Q 7 U 2 V j d G l v b j E v Q 2 F s Z W 5 k Y X I v Q 2 h h b m d l Z C B U e X B l L n t G a X N j Y W x Z Z W F y L D Z 9 J n F 1 b 3 Q 7 L C Z x d W 9 0 O 1 N l Y 3 R p b 2 4 x L 0 N h b G V u Z G F y L 0 N o Y W 5 n Z W Q g V H l w Z S 5 7 R m l z Y 2 F s U X V h c n R l c i w 3 f S Z x d W 9 0 O y w m c X V v d D t T Z W N 0 a W 9 u M S 9 D Y W x l b m R h c i 9 D a G F u Z 2 V k I F R 5 c G U u e 0 Z p c 2 N h b E 1 v b n R o T n V t L D h 9 J n F 1 b 3 Q 7 L C Z x d W 9 0 O 1 N l Y 3 R p b 2 4 x L 0 N h b G V u Z G F y L 0 N o Y W 5 n Z W Q g V H l w Z S 5 7 R m l z Y 2 F s T W 9 u d G g s O X 0 m c X V v d D s s J n F 1 b 3 Q 7 U 2 V j d G l v b j E v Q 2 F s Z W 5 k Y X I v Q 2 h h b m d l Z C B U e X B l L n t N b 2 5 0 a F l l Y X I s M T B 9 J n F 1 b 3 Q 7 L C Z x d W 9 0 O 1 N l Y 3 R p b 2 4 x L 0 N h b G V u Z G F y L 0 N o Y W 5 n Z W Q g V H l w Z S 5 7 T W 9 u d G h Z Z W F y T G 9 u Z y w x M X 0 m c X V v d D s s J n F 1 b 3 Q 7 U 2 V j d G l v b j E v Q 2 F s Z W 5 k Y X I v Q 2 h h b m d l Z C B U e X B l L n t N b 2 5 0 a F l l Y X J O d W 0 s M T J 9 J n F 1 b 3 Q 7 L C Z x d W 9 0 O 1 N l Y 3 R p b 2 4 x L 0 N h b G V u Z G F y L 0 N o Y W 5 n Z W Q g V H l w Z S 5 7 V 2 V l a 2 R h e U 5 1 b S w x M 3 0 m c X V v d D s s J n F 1 b 3 Q 7 U 2 V j d G l v b j E v Q 2 F s Z W 5 k Y X I v Q 2 h h b m d l Z C B U e X B l L n t X Z W V r Z G F 5 L D E 0 f S Z x d W 9 0 O y w m c X V v d D t T Z W N 0 a W 9 u M S 9 D Y W x l b m R h c i 9 D a G F u Z 2 V k I F R 5 c G U u e 1 d l Z W t k Y X l X Z W V r Z W 5 k L D E 1 f S Z x d W 9 0 O 1 0 s J n F 1 b 3 Q 7 U m V s Y X R p b 2 5 z a G l w S W 5 m b y Z x d W 9 0 O z p b X X 0 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z k 2 Z j d j M T Y x L T R k M 2 I t N D c 1 M y 0 5 O T E 5 L T J l Y m J k M D k 5 N W J k Z i I g L z 4 8 R W 5 0 c n k g V H l w Z T 0 i R m l s b E N v d W 5 0 I i B W Y W x 1 Z T 0 i b D E 0 N j E i I C 8 + P E V u d H J 5 I F R 5 c G U 9 I k Z p b G x T d G F 0 d X M i I F Z h b H V l P S J z Q 2 9 t c G x l d G U 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F s Z W 5 k Y X J f V G F i b G 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G a W x s R W 5 h Y m x l Z C I g V m F s d W U 9 I m w w I i A v P j x F b n R y e S B U e X B l P S J G a W x s V G 9 E Y X R h T W 9 k Z W x F b m F i b G V k I i B W Y W x 1 Z T 0 i b D E i I C 8 + P E V u d H J 5 I F R 5 c G U 9 I k Z p b G x F c n J v c k N v Z G U i I F Z h b H V l P S J z V W 5 r b m 9 3 b i I g L z 4 8 R W 5 0 c n k g V H l w Z T 0 i R m l s b E N v b H V t b k 5 h b W V z I i B W Y W x 1 Z T 0 i c 1 s m c X V v d D t D d X N 0 b 2 1 l c k t l e S Z x d W 9 0 O y w m c X V v d D t G a X J z d E 5 h b W U m c X V v d D s s J n F 1 b 3 Q 7 T G F z d E 5 h b W U m c X V v d D s s J n F 1 b 3 Q 7 R n V s b E 5 h b W U m c X V v d D s s J n F 1 b 3 Q 7 Q m l y d G h E Y X R l J n F 1 b 3 Q 7 L C Z x d W 9 0 O 0 1 h c m l 0 Y W x T d G F 0 d X M m c X V v d D s s J n F 1 b 3 Q 7 R 2 V u Z G V y J n F 1 b 3 Q 7 L C Z x d W 9 0 O 1 l l Y X J s e U l u Y 2 9 t Z S Z x d W 9 0 O y w m c X V v d D t U b 3 R h b E N o a W x k c m V u J n F 1 b 3 Q 7 L C Z x d W 9 0 O 0 5 1 b W J l c k N o a W x k c m V u Q X R I b 2 1 l J n F 1 b 3 Q 7 L C Z x d W 9 0 O 0 V k d W N h d G l v b i Z x d W 9 0 O y w m c X V v d D t P Y 2 N 1 c G F 0 a W 9 u J n F 1 b 3 Q 7 L C Z x d W 9 0 O 0 h v d X N l T 3 d u Z X J G b G F n J n F 1 b 3 Q 7 L C Z x d W 9 0 O 0 5 1 b W J l c k N h c n N P d 2 5 l Z C Z x d W 9 0 O y w m c X V v d D t B Z G R y Z X N z T G l u Z T E m c X V v d D s s J n F 1 b 3 Q 7 R G F 0 Z U Z p c n N 0 U H V y Y 2 h h c 2 U m c X V v d D s s J n F 1 b 3 Q 7 Q 2 9 t b X V 0 Z U R p c 3 R h b m N l J n F 1 b 3 Q 7 X S I g L z 4 8 R W 5 0 c n k g V H l w Z T 0 i R m l s b E N v b H V t b l R 5 c G V z I i B W Y W x 1 Z T 0 i c 0 F 3 W U d C Z 2 N H Q m d N R E F 3 W U d B d 0 1 H Q n d Z P S I g L z 4 8 R W 5 0 c n k g V H l w Z T 0 i R m l s b E V y c m 9 y Q 2 9 1 b n Q i I F Z h b H V l P S J s M C I g L z 4 8 R W 5 0 c n k g V H l w Z T 0 i R m l s b E N v d W 5 0 I i B W Y W x 1 Z T 0 i b D E 4 N D g 0 I i A v P j x F b n R y e S B U e X B l P S J G a W x s U 3 R h d H V z I i B W Y W x 1 Z T 0 i c 0 N v b X B s Z X R l I i A v P j x F b n R y e S B U e X B l P S J G a W x s Z W R D b 2 1 w b G V 0 Z V J l c 3 V s d F R v V 2 9 y a 3 N o Z W V 0 I i B W Y W x 1 Z T 0 i b D A i I C 8 + P E V u d H J 5 I F R 5 c G U 9 I k F k Z G V k V G 9 E Y X R h T W 9 k Z W w i I F Z h b H V l P S J s M S I g L z 4 8 R W 5 0 c n k g V H l w Z T 0 i T m F t Z V V w Z G F 0 Z W R B Z n R l c k Z p b G w i I F Z h b H V l P S J s M C I g L z 4 8 R W 5 0 c n k g V H l w Z T 0 i Q n V m Z m V y T m V 4 d F J l Z n J l c 2 g i I F Z h b H V l P S J s M S I g L z 4 8 R W 5 0 c n k g V H l w Z T 0 i U X V l c n l J R C I g V m F s d W U 9 I n M z N W U 1 N m Z l M C 1 i Y 2 Y x L T Q 0 N j Q t O D k y O S 1 m Z j Y x M z B h Z m Y y N j M i I C 8 + P E V u d H J 5 I F R 5 c G U 9 I l J l c 3 V s d F R 5 c G U i I F Z h b H V l P S J z V G F i b G U i I C 8 + P E V u d H J 5 I F R 5 c G U 9 I k Z p b G x M Y X N 0 V X B k Y X R l Z C I g V m F s d W U 9 I m Q y M D I y L T A 4 L T I x V D E y O j I 4 O j U 3 L j c 4 N z g w N T V a I i A v P j x F b n R y e S B U e X B l P S J S Z W x h d G l v b n N o a X B J b m Z v Q 2 9 u d G F p b m V y I i B W Y W x 1 Z T 0 i c 3 s m c X V v d D t j b 2 x 1 b W 5 D b 3 V u d C Z x d W 9 0 O z o x N y w m c X V v d D t r Z X l D b 2 x 1 b W 5 O Y W 1 l c y Z x d W 9 0 O z p b X S w m c X V v d D t x d W V y e V J l b G F 0 a W 9 u c 2 h p c H M m c X V v d D s 6 W 1 0 s J n F 1 b 3 Q 7 Y 2 9 s d W 1 u S W R l b n R p d G l l c y Z x d W 9 0 O z p b J n F 1 b 3 Q 7 U 2 V j d G l v b j E v Q 3 V z d G 9 t Z X I v Q 2 h h b m d l Z C B U e X B l L n t D d X N 0 b 2 1 l c k t l e S w w f S Z x d W 9 0 O y w m c X V v d D t T Z W N 0 a W 9 u M S 9 D d X N 0 b 2 1 l c i 9 D a G F u Z 2 V k I F R 5 c G U u e 0 Z p c n N 0 T m F t Z S w x f S Z x d W 9 0 O y w m c X V v d D t T Z W N 0 a W 9 u M S 9 D d X N 0 b 2 1 l c i 9 D a G F u Z 2 V k I F R 5 c G U u e 0 x h c 3 R O Y W 1 l L D J 9 J n F 1 b 3 Q 7 L C Z x d W 9 0 O 1 N l Y 3 R p b 2 4 x L 0 N 1 c 3 R v b W V y L 1 J l c G x h Y 2 V k I F Z h b H V l L n t G d W x s T m F t Z S w z f S Z x d W 9 0 O y w m c X V v d D t T Z W N 0 a W 9 u M S 9 D d X N 0 b 2 1 l c i 9 D a G F u Z 2 V k I F R 5 c G U u e 0 J p c n R o R G F 0 Z S w 0 f S Z x d W 9 0 O y w m c X V v d D t T Z W N 0 a W 9 u M S 9 D d X N 0 b 2 1 l c i 9 D a G F u Z 2 V k I F R 5 c G U u e 0 1 h c m l 0 Y W x T d G F 0 d X M s N X 0 m c X V v d D s s J n F 1 b 3 Q 7 U 2 V j d G l v b j E v Q 3 V z d G 9 t Z X I v Q 2 h h b m d l Z C B U e X B l L n t H Z W 5 k Z X I s N n 0 m c X V v d D s s J n F 1 b 3 Q 7 U 2 V j d G l v b j E v Q 3 V z d G 9 t Z X I v Q 2 h h b m d l Z C B U e X B l L n t Z Z W F y b H l J b m N v b W U s N 3 0 m c X V v d D s s J n F 1 b 3 Q 7 U 2 V j d G l v b j E v Q 3 V z d G 9 t Z X I v Q 2 h h b m d l Z C B U e X B l L n t U b 3 R h b E N o a W x k c m V u L D h 9 J n F 1 b 3 Q 7 L C Z x d W 9 0 O 1 N l Y 3 R p b 2 4 x L 0 N 1 c 3 R v b W V y L 0 N o Y W 5 n Z W Q g V H l w Z S 5 7 T n V t Y m V y Q 2 h p b G R y Z W 5 B d E h v b W U s O X 0 m c X V v d D s s J n F 1 b 3 Q 7 U 2 V j d G l v b j E v Q 3 V z d G 9 t Z X I v Q 2 h h b m d l Z C B U e X B l L n t F Z H V j Y X R p b 2 4 s M T B 9 J n F 1 b 3 Q 7 L C Z x d W 9 0 O 1 N l Y 3 R p b 2 4 x L 0 N 1 c 3 R v b W V y L 0 N o Y W 5 n Z W Q g V H l w Z S 5 7 T 2 N j d X B h d G l v b i w x M X 0 m c X V v d D s s J n F 1 b 3 Q 7 U 2 V j d G l v b j E v Q 3 V z d G 9 t Z X I v Q 2 h h b m d l Z C B U e X B l L n t I b 3 V z Z U 9 3 b m V y R m x h Z y w x M n 0 m c X V v d D s s J n F 1 b 3 Q 7 U 2 V j d G l v b j E v Q 3 V z d G 9 t Z X I v Q 2 h h b m d l Z C B U e X B l L n t O d W 1 i Z X J D Y X J z T 3 d u Z W Q s M T N 9 J n F 1 b 3 Q 7 L C Z x d W 9 0 O 1 N l Y 3 R p b 2 4 x L 0 N 1 c 3 R v b W V y L 0 N o Y W 5 n Z W Q g V H l w Z S 5 7 Q W R k c m V z c 0 x p b m U x L D E 0 f S Z x d W 9 0 O y w m c X V v d D t T Z W N 0 a W 9 u M S 9 D d X N 0 b 2 1 l c i 9 D a G F u Z 2 V k I F R 5 c G U u e 0 R h d G V G a X J z d F B 1 c m N o Y X N l L D E 1 f S Z x d W 9 0 O y w m c X V v d D t T Z W N 0 a W 9 u M S 9 D d X N 0 b 2 1 l c i 9 D a G F u Z 2 V k I F R 5 c G U u e 0 N v b W 1 1 d G V E a X N 0 Y W 5 j Z S w x N n 0 m c X V v d D t d L C Z x d W 9 0 O 0 N v b H V t b k N v d W 5 0 J n F 1 b 3 Q 7 O j E 3 L C Z x d W 9 0 O 0 t l e U N v b H V t b k 5 h b W V z J n F 1 b 3 Q 7 O l t d L C Z x d W 9 0 O 0 N v b H V t b k l k Z W 5 0 a X R p Z X M m c X V v d D s 6 W y Z x d W 9 0 O 1 N l Y 3 R p b 2 4 x L 0 N 1 c 3 R v b W V y L 0 N o Y W 5 n Z W Q g V H l w Z S 5 7 Q 3 V z d G 9 t Z X J L Z X k s M H 0 m c X V v d D s s J n F 1 b 3 Q 7 U 2 V j d G l v b j E v Q 3 V z d G 9 t Z X I v Q 2 h h b m d l Z C B U e X B l L n t G a X J z d E 5 h b W U s M X 0 m c X V v d D s s J n F 1 b 3 Q 7 U 2 V j d G l v b j E v Q 3 V z d G 9 t Z X I v Q 2 h h b m d l Z C B U e X B l L n t M Y X N 0 T m F t Z S w y f S Z x d W 9 0 O y w m c X V v d D t T Z W N 0 a W 9 u M S 9 D d X N 0 b 2 1 l c i 9 S Z X B s Y W N l Z C B W Y W x 1 Z S 5 7 R n V s b E 5 h b W U s M 3 0 m c X V v d D s s J n F 1 b 3 Q 7 U 2 V j d G l v b j E v Q 3 V z d G 9 t Z X I v Q 2 h h b m d l Z C B U e X B l L n t C a X J 0 a E R h d G U s N H 0 m c X V v d D s s J n F 1 b 3 Q 7 U 2 V j d G l v b j E v Q 3 V z d G 9 t Z X I v Q 2 h h b m d l Z C B U e X B l L n t N Y X J p d G F s U 3 R h d H V z L D V 9 J n F 1 b 3 Q 7 L C Z x d W 9 0 O 1 N l Y 3 R p b 2 4 x L 0 N 1 c 3 R v b W V y L 0 N o Y W 5 n Z W Q g V H l w Z S 5 7 R 2 V u Z G V y L D Z 9 J n F 1 b 3 Q 7 L C Z x d W 9 0 O 1 N l Y 3 R p b 2 4 x L 0 N 1 c 3 R v b W V y L 0 N o Y W 5 n Z W Q g V H l w Z S 5 7 W W V h c m x 5 S W 5 j b 2 1 l L D d 9 J n F 1 b 3 Q 7 L C Z x d W 9 0 O 1 N l Y 3 R p b 2 4 x L 0 N 1 c 3 R v b W V y L 0 N o Y W 5 n Z W Q g V H l w Z S 5 7 V G 9 0 Y W x D a G l s Z H J l b i w 4 f S Z x d W 9 0 O y w m c X V v d D t T Z W N 0 a W 9 u M S 9 D d X N 0 b 2 1 l c i 9 D a G F u Z 2 V k I F R 5 c G U u e 0 5 1 b W J l c k N o a W x k c m V u Q X R I b 2 1 l L D l 9 J n F 1 b 3 Q 7 L C Z x d W 9 0 O 1 N l Y 3 R p b 2 4 x L 0 N 1 c 3 R v b W V y L 0 N o Y W 5 n Z W Q g V H l w Z S 5 7 R W R 1 Y 2 F 0 a W 9 u L D E w f S Z x d W 9 0 O y w m c X V v d D t T Z W N 0 a W 9 u M S 9 D d X N 0 b 2 1 l c i 9 D a G F u Z 2 V k I F R 5 c G U u e 0 9 j Y 3 V w Y X R p b 2 4 s M T F 9 J n F 1 b 3 Q 7 L C Z x d W 9 0 O 1 N l Y 3 R p b 2 4 x L 0 N 1 c 3 R v b W V y L 0 N o Y W 5 n Z W Q g V H l w Z S 5 7 S G 9 1 c 2 V P d 2 5 l c k Z s Y W c s M T J 9 J n F 1 b 3 Q 7 L C Z x d W 9 0 O 1 N l Y 3 R p b 2 4 x L 0 N 1 c 3 R v b W V y L 0 N o Y W 5 n Z W Q g V H l w Z S 5 7 T n V t Y m V y Q 2 F y c 0 9 3 b m V k L D E z f S Z x d W 9 0 O y w m c X V v d D t T Z W N 0 a W 9 u M S 9 D d X N 0 b 2 1 l c i 9 D a G F u Z 2 V k I F R 5 c G U u e 0 F k Z H J l c 3 N M a W 5 l M S w x N H 0 m c X V v d D s s J n F 1 b 3 Q 7 U 2 V j d G l v b j E v Q 3 V z d G 9 t Z X I v Q 2 h h b m d l Z C B U e X B l L n t E Y X R l R m l y c 3 R Q d X J j a G F z Z S w x N X 0 m c X V v d D s s J n F 1 b 3 Q 7 U 2 V j d G l v b j E v Q 3 V z d G 9 t Z X I v Q 2 h h b m d l Z C B U e X B l L n t D b 2 1 t d X R l R G l z d G F u Y 2 U s M T 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d X N 0 b 2 1 l c l 9 U Y W J s 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F R v R G F 0 Y U 1 v Z G V s R W 5 h Y m x l Z C I g V m F s d W U 9 I m w x I i A v P j x F b n R y e S B U e X B l P S J G a W x s U 3 R h d H V z I i B W Y W x 1 Z T 0 i c 0 N v b X B s Z X R l I i A v P j x F b n R y e S B U e X B l P S J G a W x s Q 2 9 1 b n Q i I F Z h b H V l P S J s N j A 2 I i A v P j x F b n R y e S B U e X B l P S J G a W x s R X J y b 3 J D b 3 V u d C I g V m F s d W U 9 I m w w I i A v P j x F b n R y e S B U e X B l P S J G a W x s Q 2 9 s d W 1 u V H l w Z X M i I F Z h b H V l P S J z Q X d Z Q U F B Q U d B Q U 1 B Q U F Z Q U J 3 P T 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Z p b G x D b 2 x 1 b W 5 O Y W 1 l c y I g V m F s d W U 9 I n N b J n F 1 b 3 Q 7 U H J v Z H V j d E t l e S Z x d W 9 0 O y w m c X V v d D t Q c m 9 k d W N 0 T m F t Z S Z x d W 9 0 O y w m c X V v d D t T d W J D Y X R l Z 2 9 y e S Z x d W 9 0 O y w m c X V v d D t D Y X R l Z 2 9 y e S Z x d W 9 0 O y w m c X V v d D t T d G F u Z G F y Z E N v c 3 Q m c X V v d D s s J n F 1 b 3 Q 7 Q 2 9 s b 3 I m c X V v d D s s J n F 1 b 3 Q 7 T G l z d F B y a W N l J n F 1 b 3 Q 7 L C Z x d W 9 0 O 0 R h e X N U b 0 1 h b n V m Y W N 0 d X J l J n F 1 b 3 Q 7 L C Z x d W 9 0 O 1 B y b 2 R 1 Y 3 R M a W 5 l J n F 1 b 3 Q 7 L C Z x d W 9 0 O 0 1 v Z G V s T m F t Z S Z x d W 9 0 O y w m c X V v d D t Q a G 9 0 b y Z x d W 9 0 O y w m c X V v d D t Q c m 9 k d W N 0 R G V z Y 3 J p c H R p b 2 4 m c X V v d D s s J n F 1 b 3 Q 7 U 3 R h c n R E Y X R l J n F 1 b 3 Q 7 X S I g L z 4 8 R W 5 0 c n k g V H l w Z T 0 i Q n V m Z m V y T m V 4 d F J l Z n J l c 2 g i I F Z h b H V l P S J s M S I g L z 4 8 R W 5 0 c n k g V H l w Z T 0 i U X V l c n l J R C I g V m F s d W U 9 I n M z M m E z Y m E 2 Z C 1 i Y z A x L T Q 3 M 2 I t O W I z O C 0 y Y z M 5 M 2 F l M m M 4 Z D M i I C 8 + P E V u d H J 5 I F R 5 c G U 9 I k Z p b G x M Y X N 0 V X B k Y X R l Z C I g V m F s d W U 9 I m Q y M D I y L T A 4 L T I x V D E y O j I 4 O j U 3 L j g w M z Q z N j V a I i A v P j x F b n R y e S B U e X B l P S J S Z W x h d G l v b n N o a X B J b m Z v Q 2 9 u d G F p b m V y I i B W Y W x 1 Z T 0 i c 3 s m c X V v d D t j b 2 x 1 b W 5 D b 3 V u d C Z x d W 9 0 O z o x M y w m c X V v d D t r Z X l D b 2 x 1 b W 5 O Y W 1 l c y Z x d W 9 0 O z p b X S w m c X V v d D t x d W V y e V J l b G F 0 a W 9 u c 2 h p c H M m c X V v d D s 6 W 1 0 s J n F 1 b 3 Q 7 Y 2 9 s d W 1 u S W R l b n R p d G l l c y Z x d W 9 0 O z p b J n F 1 b 3 Q 7 U 2 V j d G l v b j E v U H J v Z H V j d C 9 D a G F u Z 2 V k I F R 5 c G U u e 1 B y b 2 R 1 Y 3 R L Z X k s M H 0 m c X V v d D s s J n F 1 b 3 Q 7 U 2 V j d G l v b j E v U H J v Z H V j d C 9 D a G F u Z 2 V k I F R 5 c G U u e 1 B y b 2 R 1 Y 3 R O Y W 1 l L D F 9 J n F 1 b 3 Q 7 L C Z x d W 9 0 O 1 N l Y 3 R p b 2 4 x L 1 B y b 2 R 1 Y 3 Q v Q 2 h h b m d l Z C B U e X B l L n t T d W J D Y X R l Z 2 9 y e S w y f S Z x d W 9 0 O y w m c X V v d D t T Z W N 0 a W 9 u M S 9 Q c m 9 k d W N 0 L 0 N o Y W 5 n Z W Q g V H l w Z S 5 7 Q 2 F 0 Z W d v c n k s M 3 0 m c X V v d D s s J n F 1 b 3 Q 7 U 2 V j d G l v b j E v U H J v Z H V j d C 9 D a G F u Z 2 V k I F R 5 c G U u e 1 N 0 Y W 5 k Y X J k Q 2 9 z d C w 0 f S Z x d W 9 0 O y w m c X V v d D t T Z W N 0 a W 9 u M S 9 Q c m 9 k d W N 0 L 0 N o Y W 5 n Z W Q g V H l w Z S 5 7 Q 2 9 s b 3 I s N X 0 m c X V v d D s s J n F 1 b 3 Q 7 U 2 V j d G l v b j E v U H J v Z H V j d C 9 D a G F u Z 2 V k I F R 5 c G U u e 0 x p c 3 R Q c m l j Z S w 2 f S Z x d W 9 0 O y w m c X V v d D t T Z W N 0 a W 9 u M S 9 Q c m 9 k d W N 0 L 0 N o Y W 5 n Z W Q g V H l w Z S 5 7 R G F 5 c 1 R v T W F u d W Z h Y 3 R 1 c m U s N 3 0 m c X V v d D s s J n F 1 b 3 Q 7 U 2 V j d G l v b j E v U H J v Z H V j d C 9 D a G F u Z 2 V k I F R 5 c G U u e 1 B y b 2 R 1 Y 3 R M a W 5 l L D h 9 J n F 1 b 3 Q 7 L C Z x d W 9 0 O 1 N l Y 3 R p b 2 4 x L 1 B y b 2 R 1 Y 3 Q v Q 2 h h b m d l Z C B U e X B l L n t N b 2 R l b E 5 h b W U s O X 0 m c X V v d D s s J n F 1 b 3 Q 7 U 2 V j d G l v b j E v U H J v Z H V j d C 9 D a G F u Z 2 V k I F R 5 c G U u e 1 B o b 3 R v L D E w f S Z x d W 9 0 O y w m c X V v d D t T Z W N 0 a W 9 u M S 9 Q c m 9 k d W N 0 L 0 N o Y W 5 n Z W Q g V H l w Z S 5 7 U H J v Z H V j d E R l c 2 N y a X B 0 a W 9 u L D E x f S Z x d W 9 0 O y w m c X V v d D t T Z W N 0 a W 9 u M S 9 Q c m 9 k d W N 0 L 0 N o Y W 5 n Z W Q g V H l w Z S 5 7 U 3 R h c n R E Y X R l L D E y f S Z x d W 9 0 O 1 0 s J n F 1 b 3 Q 7 Q 2 9 s d W 1 u Q 2 9 1 b n Q m c X V v d D s 6 M T M s J n F 1 b 3 Q 7 S 2 V 5 Q 2 9 s d W 1 u T m F t Z X M m c X V v d D s 6 W 1 0 s J n F 1 b 3 Q 7 Q 2 9 s d W 1 u S W R l b n R p d G l l c y Z x d W 9 0 O z p b J n F 1 b 3 Q 7 U 2 V j d G l v b j E v U H J v Z H V j d C 9 D a G F u Z 2 V k I F R 5 c G U u e 1 B y b 2 R 1 Y 3 R L Z X k s M H 0 m c X V v d D s s J n F 1 b 3 Q 7 U 2 V j d G l v b j E v U H J v Z H V j d C 9 D a G F u Z 2 V k I F R 5 c G U u e 1 B y b 2 R 1 Y 3 R O Y W 1 l L D F 9 J n F 1 b 3 Q 7 L C Z x d W 9 0 O 1 N l Y 3 R p b 2 4 x L 1 B y b 2 R 1 Y 3 Q v Q 2 h h b m d l Z C B U e X B l L n t T d W J D Y X R l Z 2 9 y e S w y f S Z x d W 9 0 O y w m c X V v d D t T Z W N 0 a W 9 u M S 9 Q c m 9 k d W N 0 L 0 N o Y W 5 n Z W Q g V H l w Z S 5 7 Q 2 F 0 Z W d v c n k s M 3 0 m c X V v d D s s J n F 1 b 3 Q 7 U 2 V j d G l v b j E v U H J v Z H V j d C 9 D a G F u Z 2 V k I F R 5 c G U u e 1 N 0 Y W 5 k Y X J k Q 2 9 z d C w 0 f S Z x d W 9 0 O y w m c X V v d D t T Z W N 0 a W 9 u M S 9 Q c m 9 k d W N 0 L 0 N o Y W 5 n Z W Q g V H l w Z S 5 7 Q 2 9 s b 3 I s N X 0 m c X V v d D s s J n F 1 b 3 Q 7 U 2 V j d G l v b j E v U H J v Z H V j d C 9 D a G F u Z 2 V k I F R 5 c G U u e 0 x p c 3 R Q c m l j Z S w 2 f S Z x d W 9 0 O y w m c X V v d D t T Z W N 0 a W 9 u M S 9 Q c m 9 k d W N 0 L 0 N o Y W 5 n Z W Q g V H l w Z S 5 7 R G F 5 c 1 R v T W F u d W Z h Y 3 R 1 c m U s N 3 0 m c X V v d D s s J n F 1 b 3 Q 7 U 2 V j d G l v b j E v U H J v Z H V j d C 9 D a G F u Z 2 V k I F R 5 c G U u e 1 B y b 2 R 1 Y 3 R M a W 5 l L D h 9 J n F 1 b 3 Q 7 L C Z x d W 9 0 O 1 N l Y 3 R p b 2 4 x L 1 B y b 2 R 1 Y 3 Q v Q 2 h h b m d l Z C B U e X B l L n t N b 2 R l b E 5 h b W U s O X 0 m c X V v d D s s J n F 1 b 3 Q 7 U 2 V j d G l v b j E v U H J v Z H V j d C 9 D a G F u Z 2 V k I F R 5 c G U u e 1 B o b 3 R v L D E w f S Z x d W 9 0 O y w m c X V v d D t T Z W N 0 a W 9 u M S 9 Q c m 9 k d W N 0 L 0 N o Y W 5 n Z W Q g V H l w Z S 5 7 U H J v Z H V j d E R l c 2 N y a X B 0 a W 9 u L D E x f S Z x d W 9 0 O y w m c X V v d D t T Z W N 0 a W 9 u M S 9 Q c m 9 k d W N 0 L 0 N o Y W 5 n Z W Q g V H l w Z S 5 7 U 3 R h c n R E Y X R l L D E y 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1 B y b 2 R 1 Y 3 R f V G F i b G U 8 L 0 l 0 Z W 1 Q Y X R o P j w v S X R l b U x v Y 2 F 0 a W 9 u P j x T d G F i b G V F b n R y a W V z I C 8 + P C 9 J d G V t P j x J d G V t P j x J d G V t T G 9 j Y X R p b 2 4 + P E l 0 Z W 1 U e X B l P k Z v c m 1 1 b G E 8 L 0 l 0 Z W 1 U e X B l P j x J d G V t U G F 0 a D 5 T Z W N 0 a W 9 u M S 9 T Y W x l c z w v S X R l b V B h d G g + P C 9 J d G V t T G 9 j Y X R p b 2 4 + P F N 0 Y W J s Z U V u d H J p Z X M + P E V u d H J 5 I F R 5 c G U 9 I k l z U H J p d m F 0 Z S I g V m F s d W U 9 I m w w I i A v P j x F b n R y e S B U e X B l P S J G a W x s R W 5 h Y m x l Z C I g V m F s d W U 9 I m w w I i A v P j x F b n R y e S B U e X B l P S J G a W x s V G 9 E Y X R h T W 9 k Z W x F b m F i b G V k I i B W Y W x 1 Z T 0 i b D E i I C 8 + P E V u d H J 5 I F R 5 c G U 9 I k Z p b G x F c n J v c k N v Z G U i I F Z h b H V l P S J z V W 5 r b m 9 3 b i I g L z 4 8 R W 5 0 c n k g V H l w Z T 0 i R m l s b E N v b H V t b k 5 h b W V z I i B W Y W x 1 Z T 0 i c 1 s m c X V v d D t Q c m 9 k d W N 0 S 2 V 5 J n F 1 b 3 Q 7 L C Z x d W 9 0 O 0 9 y Z G V y R G F 0 Z S Z x d W 9 0 O y w m c X V v d D t T a G l w R G F 0 Z S Z x d W 9 0 O y w m c X V v d D t D d X N 0 b 2 1 l c k t l e S Z x d W 9 0 O y w m c X V v d D t Q c m 9 t b 3 R p b 2 5 L Z X k m c X V v d D s s J n F 1 b 3 Q 7 U 2 F s Z X N U Z X J y a X R v c n l L Z X k m c X V v d D s s J n F 1 b 3 Q 7 U 2 F s Z X N P c m R l c k 5 1 b W J l c i Z x d W 9 0 O y w m c X V v d D t T Y W x l c 0 9 y Z G V y T G l u Z U 5 1 b W J l c i Z x d W 9 0 O y w m c X V v d D t P c m R l c l F 1 Y W 5 0 a X R 5 J n F 1 b 3 Q 7 L C Z x d W 9 0 O 1 V u a X R Q c m l j Z S Z x d W 9 0 O y w m c X V v d D t U b 3 R h b F B y b 2 R 1 Y 3 R D b 3 N 0 J n F 1 b 3 Q 7 L C Z x d W 9 0 O 1 N h b G V z Q W 1 v d W 5 0 J n F 1 b 3 Q 7 L C Z x d W 9 0 O 1 R h e E F t d C Z x d W 9 0 O 1 0 i I C 8 + P E V u d H J 5 I F R 5 c G U 9 I k Z p b G x D b 2 x 1 b W 5 U e X B l c y I g V m F s d W U 9 I n N B d 2 N I Q X d N R E J n T U R C U V V G Q l E 9 P S I g L z 4 8 R W 5 0 c n k g V H l w Z T 0 i R m l s b E V y c m 9 y Q 2 9 1 b n Q i I F Z h b H V l P S J s M C I g L z 4 8 R W 5 0 c n k g V H l w Z T 0 i R m l s b E N v d W 5 0 I i B W Y W x 1 Z T 0 i b D U 4 M T g 5 I i A v P j x F b n R y e S B U e X B l P S J G a W x s U 3 R h d H V z I i B W Y W x 1 Z T 0 i c 0 N v b X B s Z X R l I i A v P j x F b n R y e S B U e X B l P S J G a W x s Z W R D b 2 1 w b G V 0 Z V J l c 3 V s d F R v V 2 9 y a 3 N o Z W V 0 I i B W Y W x 1 Z T 0 i b D A i I C 8 + P E V u d H J 5 I F R 5 c G U 9 I k F k Z G V k V G 9 E Y X R h T W 9 k Z W w i I F Z h b H V l P S J s M S I g L z 4 8 R W 5 0 c n k g V H l w Z T 0 i T m F t Z V V w Z G F 0 Z W R B Z n R l c k Z p b G w i I F Z h b H V l P S J s M C I g L z 4 8 R W 5 0 c n k g V H l w Z T 0 i Q n V m Z m V y T m V 4 d F J l Z n J l c 2 g i I F Z h b H V l P S J s M S I g L z 4 8 R W 5 0 c n k g V H l w Z T 0 i U X V l c n l J R C I g V m F s d W U 9 I n N j Z W M w Y T R l O C 1 k O T k z L T Q 2 N T I t Y T E 2 Z i 0 1 M G J k Y W Q 1 Z W E 4 M D E i I C 8 + P E V u d H J 5 I F R 5 c G U 9 I k Z p b G x M Y X N 0 V X B k Y X R l Z C I g V m F s d W U 9 I m Q y M D I y L T A 4 L T I x V D E y O j I 4 O j U 3 L j g x O T A w O D J a I i A v P j x F b n R y e S B U e X B l P S J S Z W x h d G l v b n N o a X B J b m Z v Q 2 9 u d G F p b m V y I i B W Y W x 1 Z T 0 i c 3 s m c X V v d D t j b 2 x 1 b W 5 D b 3 V u d C Z x d W 9 0 O z o x M y w m c X V v d D t r Z X l D b 2 x 1 b W 5 O Y W 1 l c y Z x d W 9 0 O z p b X S w m c X V v d D t x d W V y e V J l b G F 0 a W 9 u c 2 h p c H M m c X V v d D s 6 W 1 0 s J n F 1 b 3 Q 7 Y 2 9 s d W 1 u S W R l b n R p d G l l c y Z x d W 9 0 O z p b J n F 1 b 3 Q 7 U 2 V j d G l v b j E v U 2 F s Z X M v Q 2 h h b m d l Z C B U e X B l L n t Q c m 9 k d W N 0 S 2 V 5 L D B 9 J n F 1 b 3 Q 7 L C Z x d W 9 0 O 1 N l Y 3 R p b 2 4 x L 1 N h b G V z L 0 N o Y W 5 n Z W Q g V H l w Z S 5 7 T 3 J k Z X J E Y X R l L D F 9 J n F 1 b 3 Q 7 L C Z x d W 9 0 O 1 N l Y 3 R p b 2 4 x L 1 N h b G V z L 0 N o Y W 5 n Z W Q g V H l w Z S 5 7 U 2 h p c E R h d G U s M n 0 m c X V v d D s s J n F 1 b 3 Q 7 U 2 V j d G l v b j E v U 2 F s Z X M v Q 2 h h b m d l Z C B U e X B l L n t D d X N 0 b 2 1 l c k t l e S w z f S Z x d W 9 0 O y w m c X V v d D t T Z W N 0 a W 9 u M S 9 T Y W x l c y 9 D a G F u Z 2 V k I F R 5 c G U u e 1 B y b 2 1 v d G l v b k t l e S w 0 f S Z x d W 9 0 O y w m c X V v d D t T Z W N 0 a W 9 u M S 9 T Y W x l c y 9 D a G F u Z 2 V k I F R 5 c G U u e 1 N h b G V z V G V y c m l 0 b 3 J 5 S 2 V 5 L D V 9 J n F 1 b 3 Q 7 L C Z x d W 9 0 O 1 N l Y 3 R p b 2 4 x L 1 N h b G V z L 0 N o Y W 5 n Z W Q g V H l w Z S 5 7 U 2 F s Z X N P c m R l c k 5 1 b W J l c i w 2 f S Z x d W 9 0 O y w m c X V v d D t T Z W N 0 a W 9 u M S 9 T Y W x l c y 9 D a G F u Z 2 V k I F R 5 c G U u e 1 N h b G V z T 3 J k Z X J M a W 5 l T n V t Y m V y L D d 9 J n F 1 b 3 Q 7 L C Z x d W 9 0 O 1 N l Y 3 R p b 2 4 x L 1 N h b G V z L 0 N o Y W 5 n Z W Q g V H l w Z S 5 7 T 3 J k Z X J R d W F u d G l 0 e S w 4 f S Z x d W 9 0 O y w m c X V v d D t T Z W N 0 a W 9 u M S 9 T Y W x l c y 9 D a G F u Z 2 V k I F R 5 c G U u e 1 V u a X R Q c m l j Z S w 5 f S Z x d W 9 0 O y w m c X V v d D t T Z W N 0 a W 9 u M S 9 T Y W x l c y 9 D a G F u Z 2 V k I F R 5 c G U u e 1 R v d G F s U H J v Z H V j d E N v c 3 Q s M T B 9 J n F 1 b 3 Q 7 L C Z x d W 9 0 O 1 N l Y 3 R p b 2 4 x L 1 N h b G V z L 0 N o Y W 5 n Z W Q g V H l w Z S 5 7 U 2 F s Z X N B b W 9 1 b n Q s M T F 9 J n F 1 b 3 Q 7 L C Z x d W 9 0 O 1 N l Y 3 R p b 2 4 x L 1 N h b G V z L 0 N o Y W 5 n Z W Q g V H l w Z S 5 7 V G F 4 Q W 1 0 L D E y f S Z x d W 9 0 O 1 0 s J n F 1 b 3 Q 7 Q 2 9 s d W 1 u Q 2 9 1 b n Q m c X V v d D s 6 M T M s J n F 1 b 3 Q 7 S 2 V 5 Q 2 9 s d W 1 u T m F t Z X M m c X V v d D s 6 W 1 0 s J n F 1 b 3 Q 7 Q 2 9 s d W 1 u S W R l b n R p d G l l c y Z x d W 9 0 O z p b J n F 1 b 3 Q 7 U 2 V j d G l v b j E v U 2 F s Z X M v Q 2 h h b m d l Z C B U e X B l L n t Q c m 9 k d W N 0 S 2 V 5 L D B 9 J n F 1 b 3 Q 7 L C Z x d W 9 0 O 1 N l Y 3 R p b 2 4 x L 1 N h b G V z L 0 N o Y W 5 n Z W Q g V H l w Z S 5 7 T 3 J k Z X J E Y X R l L D F 9 J n F 1 b 3 Q 7 L C Z x d W 9 0 O 1 N l Y 3 R p b 2 4 x L 1 N h b G V z L 0 N o Y W 5 n Z W Q g V H l w Z S 5 7 U 2 h p c E R h d G U s M n 0 m c X V v d D s s J n F 1 b 3 Q 7 U 2 V j d G l v b j E v U 2 F s Z X M v Q 2 h h b m d l Z C B U e X B l L n t D d X N 0 b 2 1 l c k t l e S w z f S Z x d W 9 0 O y w m c X V v d D t T Z W N 0 a W 9 u M S 9 T Y W x l c y 9 D a G F u Z 2 V k I F R 5 c G U u e 1 B y b 2 1 v d G l v b k t l e S w 0 f S Z x d W 9 0 O y w m c X V v d D t T Z W N 0 a W 9 u M S 9 T Y W x l c y 9 D a G F u Z 2 V k I F R 5 c G U u e 1 N h b G V z V G V y c m l 0 b 3 J 5 S 2 V 5 L D V 9 J n F 1 b 3 Q 7 L C Z x d W 9 0 O 1 N l Y 3 R p b 2 4 x L 1 N h b G V z L 0 N o Y W 5 n Z W Q g V H l w Z S 5 7 U 2 F s Z X N P c m R l c k 5 1 b W J l c i w 2 f S Z x d W 9 0 O y w m c X V v d D t T Z W N 0 a W 9 u M S 9 T Y W x l c y 9 D a G F u Z 2 V k I F R 5 c G U u e 1 N h b G V z T 3 J k Z X J M a W 5 l T n V t Y m V y L D d 9 J n F 1 b 3 Q 7 L C Z x d W 9 0 O 1 N l Y 3 R p b 2 4 x L 1 N h b G V z L 0 N o Y W 5 n Z W Q g V H l w Z S 5 7 T 3 J k Z X J R d W F u d G l 0 e S w 4 f S Z x d W 9 0 O y w m c X V v d D t T Z W N 0 a W 9 u M S 9 T Y W x l c y 9 D a G F u Z 2 V k I F R 5 c G U u e 1 V u a X R Q c m l j Z S w 5 f S Z x d W 9 0 O y w m c X V v d D t T Z W N 0 a W 9 u M S 9 T Y W x l c y 9 D a G F u Z 2 V k I F R 5 c G U u e 1 R v d G F s U H J v Z H V j d E N v c 3 Q s M T B 9 J n F 1 b 3 Q 7 L C Z x d W 9 0 O 1 N l Y 3 R p b 2 4 x L 1 N h b G V z L 0 N o Y W 5 n Z W Q g V H l w Z S 5 7 U 2 F s Z X N B b W 9 1 b n Q s M T F 9 J n F 1 b 3 Q 7 L C Z x d W 9 0 O 1 N l Y 3 R p b 2 4 x L 1 N h b G V z L 0 N o Y W 5 n Z W Q g V H l w Z S 5 7 V G F 4 Q W 1 0 L D E y 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2 F s Z X N f V G F i b G U 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R l c n J p d G 9 y a W V z P C 9 J d G V t U G F 0 a D 4 8 L 0 l 0 Z W 1 M b 2 N h d G l v b j 4 8 U 3 R h Y m x l R W 5 0 c m l l c z 4 8 R W 5 0 c n k g V H l w Z T 0 i S X N Q c m l 2 Y X R l I i B W Y W x 1 Z T 0 i b D A i I C 8 + P E V u d H J 5 I F R 5 c G U 9 I k Z p b G x F b m F i b G V k I i B W Y W x 1 Z T 0 i b D A i I C 8 + P E V u d H J 5 I F R 5 c G U 9 I k Z p b G x U b 0 R h d G F N b 2 R l b E V u Y W J s Z W Q i I F Z h b H V l P S J s M S I g L z 4 8 R W 5 0 c n k g V H l w Z T 0 i R m l s b F N 0 Y X R 1 c y I g V m F s d W U 9 I n N D b 2 1 w b G V 0 Z S I g L z 4 8 R W 5 0 c n k g V H l w Z T 0 i R m l s b E N v d W 5 0 I i B W Y W x 1 Z T 0 i b D E x I i A v P j x F b n R y e S B U e X B l P S J G a W x s R X J y b 3 J D b 3 V u d C I g V m F s d W U 9 I m w w I i A v P j x F b n R y e S B U e X B l P S J G a W x s Q 2 9 s d W 1 u V H l w Z X M i I F Z h b H V l P S J z Q X d Z R 0 J n W T 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Z p b G x D b 2 x 1 b W 5 O Y W 1 l c y I g V m F s d W U 9 I n N b J n F 1 b 3 Q 7 U 2 F s Z X N U Z X J y a X R v c n l L Z X k m c X V v d D s s J n F 1 b 3 Q 7 U m V n a W 9 u J n F 1 b 3 Q 7 L C Z x d W 9 0 O 0 N v d W 5 0 c n k m c X V v d D s s J n F 1 b 3 Q 7 R 3 J v d X A m c X V v d D s s J n F 1 b 3 Q 7 U m V n a W 9 u S W 1 h Z 2 U m c X V v d D t d I i A v P j x F b n R y e S B U e X B l P S J C d W Z m Z X J O Z X h 0 U m V m c m V z a C I g V m F s d W U 9 I m w x I i A v P j x F b n R y e S B U e X B l P S J R d W V y e U l E I i B W Y W x 1 Z T 0 i c 2 U x Y z N h N 2 Y z L W E 4 N j Q t N G I 2 M y 0 5 N D A 3 L T V m M D d m Z m F j Y T U w N y I g L z 4 8 R W 5 0 c n k g V H l w Z T 0 i R m l s b E x h c 3 R V c G R h d G V k I i B W Y W x 1 Z T 0 i Z D I w M j I t M D g t M j F U M T I 6 M j g 6 N T c u O D M 0 N j Q w M 1 o i I C 8 + P E V u d H J 5 I F R 5 c G U 9 I l J l b G F 0 a W 9 u c 2 h p c E l u Z m 9 D b 2 5 0 Y W l u Z X I i I F Z h b H V l P S J z e y Z x d W 9 0 O 2 N v b H V t b k N v d W 5 0 J n F 1 b 3 Q 7 O j U s J n F 1 b 3 Q 7 a 2 V 5 Q 2 9 s d W 1 u T m F t Z X M m c X V v d D s 6 W 1 0 s J n F 1 b 3 Q 7 c X V l c n l S Z W x h d G l v b n N o a X B z J n F 1 b 3 Q 7 O l t d L C Z x d W 9 0 O 2 N v b H V t b k l k Z W 5 0 a X R p Z X M m c X V v d D s 6 W y Z x d W 9 0 O 1 N l Y 3 R p b 2 4 x L 1 R l c n J p d G 9 y a W V z L 0 N o Y W 5 n Z W Q g V H l w Z S 5 7 U 2 F s Z X N U Z X J y a X R v c n l L Z X k s M H 0 m c X V v d D s s J n F 1 b 3 Q 7 U 2 V j d G l v b j E v V G V y c m l 0 b 3 J p Z X M v Q 2 h h b m d l Z C B U e X B l L n t S Z W d p b 2 4 s M X 0 m c X V v d D s s J n F 1 b 3 Q 7 U 2 V j d G l v b j E v V G V y c m l 0 b 3 J p Z X M v Q 2 h h b m d l Z C B U e X B l L n t D b 3 V u d H J 5 L D J 9 J n F 1 b 3 Q 7 L C Z x d W 9 0 O 1 N l Y 3 R p b 2 4 x L 1 R l c n J p d G 9 y a W V z L 0 N o Y W 5 n Z W Q g V H l w Z S 5 7 R 3 J v d X A s M 3 0 m c X V v d D s s J n F 1 b 3 Q 7 U 2 V j d G l v b j E v V G V y c m l 0 b 3 J p Z X M v Q 2 h h b m d l Z C B U e X B l L n t S Z W d p b 2 5 J b W F n Z S w 0 f S Z x d W 9 0 O 1 0 s J n F 1 b 3 Q 7 Q 2 9 s d W 1 u Q 2 9 1 b n Q m c X V v d D s 6 N S w m c X V v d D t L Z X l D b 2 x 1 b W 5 O Y W 1 l c y Z x d W 9 0 O z p b X S w m c X V v d D t D b 2 x 1 b W 5 J Z G V u d G l 0 a W V z J n F 1 b 3 Q 7 O l s m c X V v d D t T Z W N 0 a W 9 u M S 9 U Z X J y a X R v c m l l c y 9 D a G F u Z 2 V k I F R 5 c G U u e 1 N h b G V z V G V y c m l 0 b 3 J 5 S 2 V 5 L D B 9 J n F 1 b 3 Q 7 L C Z x d W 9 0 O 1 N l Y 3 R p b 2 4 x L 1 R l c n J p d G 9 y a W V z L 0 N o Y W 5 n Z W Q g V H l w Z S 5 7 U m V n a W 9 u L D F 9 J n F 1 b 3 Q 7 L C Z x d W 9 0 O 1 N l Y 3 R p b 2 4 x L 1 R l c n J p d G 9 y a W V z L 0 N o Y W 5 n Z W Q g V H l w Z S 5 7 Q 2 9 1 b n R y e S w y f S Z x d W 9 0 O y w m c X V v d D t T Z W N 0 a W 9 u M S 9 U Z X J y a X R v c m l l c y 9 D a G F u Z 2 V k I F R 5 c G U u e 0 d y b 3 V w L D N 9 J n F 1 b 3 Q 7 L C Z x d W 9 0 O 1 N l Y 3 R p b 2 4 x L 1 R l c n J p d G 9 y a W V z L 0 N o Y W 5 n Z W Q g V H l w Z S 5 7 U m V n a W 9 u S W 1 h Z 2 U s N H 0 m c X V v d D t d L C Z x d W 9 0 O 1 J l b G F 0 a W 9 u c 2 h p c E l u Z m 8 m c X V v d D s 6 W 1 1 9 I i A v P j w v U 3 R h Y m x l R W 5 0 c m l l c z 4 8 L 0 l 0 Z W 0 + P E l 0 Z W 0 + P E l 0 Z W 1 M b 2 N h d G l v b j 4 8 S X R l b V R 5 c G U + R m 9 y b X V s Y T w v S X R l b V R 5 c G U + P E l 0 Z W 1 Q Y X R o P l N l Y 3 R p b 2 4 x L 1 R l c n J p d G 9 y a W V z L 1 N v d X J j Z T w v S X R l b V B h d G g + P C 9 J d G V t T G 9 j Y X R p b 2 4 + P F N 0 Y W J s Z U V u d H J p Z X M g L z 4 8 L 0 l 0 Z W 0 + P E l 0 Z W 0 + P E l 0 Z W 1 M b 2 N h d G l v b j 4 8 S X R l b V R 5 c G U + R m 9 y b X V s Y T w v S X R l b V R 5 c G U + P E l 0 Z W 1 Q Y X R o P l N l Y 3 R p b 2 4 x L 1 R l c n J p d G 9 y a W V z L 1 R l c n J p d G 9 y a W V z X 1 R h Y m x l P C 9 J d G V t U G F 0 a D 4 8 L 0 l 0 Z W 1 M b 2 N h d G l v b j 4 8 U 3 R h Y m x l R W 5 0 c m l l c y A v P j w v S X R l b T 4 8 S X R l b T 4 8 S X R l b U x v Y 2 F 0 a W 9 u P j x J d G V t V H l w Z T 5 G b 3 J t d W x h P C 9 J d G V t V H l w Z T 4 8 S X R l b V B h d G g + U 2 V j d G l v b j E v V G V y c m l 0 b 3 J p Z X M v Q 2 h h b m d l Z C U y M F R 5 c G U 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J 1 Z G d l d C U y M C g y K T w v S X R l b V B h d G g + P C 9 J d G V t T G 9 j Y X R p b 2 4 + P F N 0 Y W J s Z U V u d H J p Z X M + P E V u d H J 5 I F R 5 c G U 9 I k l z U H J p d m F 0 Z S I g V m F s d W U 9 I m w w I i A v P j x F b n R y e S B U e X B l P S J G a W x s R W 5 h Y m x l Z C I g V m F s d W U 9 I m w w I i A v P j x F b n R y e S B U e X B l P S J G a W x s V G 9 E Y X R h T W 9 k Z W x F b m F i b G V k I i B W Y W x 1 Z T 0 i b D E i I C 8 + P E V u d H J 5 I F R 5 c G U 9 I k Z p b G x T d G F 0 d X M i I F Z h b H V l P S J z Q 2 9 t c G x l d G U i I C 8 + P E V u d H J 5 I F R 5 c G U 9 I k Z p b G x F c n J v c k N v Z G U i I F Z h b H V l P S J z V W 5 r b m 9 3 b i I g L z 4 8 R W 5 0 c n k g V H l w Z T 0 i R m l s b E N v b H V t b k 5 h b W V z I i B W Y W x 1 Z T 0 i c 1 s m c X V v d D t D Y X R l Z 2 9 y e S Z x d W 9 0 O y w m c X V v d D t T d W J j Y X R l Z 2 9 y e S Z x d W 9 0 O y w m c X V v d D t Q c m 9 k d W N 0 T m F t Z S Z x d W 9 0 O y w m c X V v d D t Q c m 9 k d W N 0 S 2 V 5 J n F 1 b 3 Q 7 L C Z x d W 9 0 O 0 1 v b n R o J n F 1 b 3 Q 7 L C Z x d W 9 0 O 0 J 1 Z G d l d E F t b 3 V u d C Z x d W 9 0 O 1 0 i I C 8 + P E V u d H J 5 I F R 5 c G U 9 I k Z p b G x D b 2 x 1 b W 5 U e X B l c y I g V m F s d W U 9 I n N C Z 0 F B Q U F r U i I g L z 4 8 R W 5 0 c n k g V H l w Z T 0 i R m l s b E V y c m 9 y Q 2 9 1 b n Q i I F Z h b H V l P S J s M C I g L z 4 8 R W 5 0 c n k g V H l w Z T 0 i R m l s b E N v d W 5 0 I i B W Y W x 1 Z T 0 i b D I w N C I g L z 4 8 R W 5 0 c n k g V H l w Z T 0 i R m l s b G V k Q 2 9 t c G x l d G V S Z X N 1 b H R U b 1 d v c m t z a G V l d C I g V m F s d W U 9 I m w w I i A v P j x F b n R y e S B U e X B l P S J B Z G R l Z F R v R G F 0 Y U 1 v Z G V s I i B W Y W x 1 Z T 0 i b D E i I C 8 + P E V u d H J 5 I F R 5 c G U 9 I k 5 h b W V V c G R h d G V k Q W Z 0 Z X J G a W x s I i B W Y W x 1 Z T 0 i b D A i I C 8 + P E V u d H J 5 I F R 5 c G U 9 I l J l c 3 V s d F R 5 c G U i I F Z h b H V l P S J z V G F i b G U i I C 8 + P E V u d H J 5 I F R 5 c G U 9 I k J 1 Z m Z l c k 5 l e H R S Z W Z y Z X N o I i B W Y W x 1 Z T 0 i b D E i I C 8 + P E V u d H J 5 I F R 5 c G U 9 I l F 1 Z X J 5 S U Q i I F Z h b H V l P S J z O D h i N j Y z N T Q t M D B m M y 0 0 M W Q w L T h i Z D k t O G I y O D A 5 O T Q 0 Z D Z h I i A v P j x F b n R y e S B U e X B l P S J G a W x s T G F z d F V w Z G F 0 Z W Q i I F Z h b H V l P S J k M j A y M i 0 w O C 0 y M V Q x M j o y O D o 1 N y 4 4 N T I y M D k 2 W i I g L z 4 8 R W 5 0 c n k g V H l w Z T 0 i U m V s Y X R p b 2 5 z a G l w S W 5 m b 0 N v b n R h a W 5 l c i I g V m F s d W U 9 I n N 7 J n F 1 b 3 Q 7 Y 2 9 s d W 1 u Q 2 9 1 b n Q m c X V v d D s 6 N i w m c X V v d D t r Z X l D b 2 x 1 b W 5 O Y W 1 l c y Z x d W 9 0 O z p b X S w m c X V v d D t x d W V y e V J l b G F 0 a W 9 u c 2 h p c H M m c X V v d D s 6 W 1 0 s J n F 1 b 3 Q 7 Y 2 9 s d W 1 u S W R l b n R p d G l l c y Z x d W 9 0 O z p b J n F 1 b 3 Q 7 U 2 V j d G l v b j E v Q n V k Z 2 V 0 I C g y K S 9 V b n B p d m 9 0 Z W Q g Q 2 9 s d W 1 u c y 5 7 Q 2 F 0 Z W d v c n k s M H 0 m c X V v d D s s J n F 1 b 3 Q 7 U 2 V j d G l v b j E v Q n V k Z 2 V 0 I C g y K S 9 V b n B p d m 9 0 Z W Q g Q 2 9 s d W 1 u c y 5 7 U 3 V i Y 2 F 0 Z W d v c n k s M X 0 m c X V v d D s s J n F 1 b 3 Q 7 U 2 V j d G l v b j E v Q n V k Z 2 V 0 I C g y K S 9 V b n B p d m 9 0 Z W Q g Q 2 9 s d W 1 u c y 5 7 U H J v Z H V j d E 5 h b W U s M n 0 m c X V v d D s s J n F 1 b 3 Q 7 U 2 V j d G l v b j E v Q n V k Z 2 V 0 I C g y K S 9 V b n B p d m 9 0 Z W Q g Q 2 9 s d W 1 u c y 5 7 U H J v Z H V j d E t l e S w z f S Z x d W 9 0 O y w m c X V v d D t T Z W N 0 a W 9 u M S 9 C d W R n Z X Q g K D I p L 0 N o Y W 5 n Z W Q g V H l w Z T E u e 0 1 v b n R o L D R 9 J n F 1 b 3 Q 7 L C Z x d W 9 0 O 1 N l Y 3 R p b 2 4 x L 0 J 1 Z G d l d C A o M i k v Q 2 h h b m d l Z C B U e X B l M S 5 7 Q n V k Z 2 V 0 Q W 1 v d W 5 0 L D V 9 J n F 1 b 3 Q 7 X S w m c X V v d D t D b 2 x 1 b W 5 D b 3 V u d C Z x d W 9 0 O z o 2 L C Z x d W 9 0 O 0 t l e U N v b H V t b k 5 h b W V z J n F 1 b 3 Q 7 O l t d L C Z x d W 9 0 O 0 N v b H V t b k l k Z W 5 0 a X R p Z X M m c X V v d D s 6 W y Z x d W 9 0 O 1 N l Y 3 R p b 2 4 x L 0 J 1 Z G d l d C A o M i k v V W 5 w a X Z v d G V k I E N v b H V t b n M u e 0 N h d G V n b 3 J 5 L D B 9 J n F 1 b 3 Q 7 L C Z x d W 9 0 O 1 N l Y 3 R p b 2 4 x L 0 J 1 Z G d l d C A o M i k v V W 5 w a X Z v d G V k I E N v b H V t b n M u e 1 N 1 Y m N h d G V n b 3 J 5 L D F 9 J n F 1 b 3 Q 7 L C Z x d W 9 0 O 1 N l Y 3 R p b 2 4 x L 0 J 1 Z G d l d C A o M i k v V W 5 w a X Z v d G V k I E N v b H V t b n M u e 1 B y b 2 R 1 Y 3 R O Y W 1 l L D J 9 J n F 1 b 3 Q 7 L C Z x d W 9 0 O 1 N l Y 3 R p b 2 4 x L 0 J 1 Z G d l d C A o M i k v V W 5 w a X Z v d G V k I E N v b H V t b n M u e 1 B y b 2 R 1 Y 3 R L Z X k s M 3 0 m c X V v d D s s J n F 1 b 3 Q 7 U 2 V j d G l v b j E v Q n V k Z 2 V 0 I C g y K S 9 D a G F u Z 2 V k I F R 5 c G U x L n t N b 2 5 0 a C w 0 f S Z x d W 9 0 O y w m c X V v d D t T Z W N 0 a W 9 u M S 9 C d W R n Z X Q g K D I p L 0 N o Y W 5 n Z W Q g V H l w Z T E u e 0 J 1 Z G d l d E F t b 3 V u d C w 1 f S Z x d W 9 0 O 1 0 s J n F 1 b 3 Q 7 U m V s Y X R p b 2 5 z a G l w S W 5 m b y Z x d W 9 0 O z p b X X 0 i I C 8 + P C 9 T d G F i b G V F b n R y a W V z P j w v S X R l b T 4 8 S X R l b T 4 8 S X R l b U x v Y 2 F 0 a W 9 u P j x J d G V t V H l w Z T 5 G b 3 J t d W x h P C 9 J d G V t V H l w Z T 4 8 S X R l b V B h d G g + U 2 V j d G l v b j E v Q n V k Z 2 V 0 J T I w K D I p L 1 N v d X J j Z T w v S X R l b V B h d G g + P C 9 J d G V t T G 9 j Y X R p b 2 4 + P F N 0 Y W J s Z U V u d H J p Z X M g L z 4 8 L 0 l 0 Z W 0 + P E l 0 Z W 0 + P E l 0 Z W 1 M b 2 N h d G l v b j 4 8 S X R l b V R 5 c G U + R m 9 y b X V s Y T w v S X R l b V R 5 c G U + P E l 0 Z W 1 Q Y X R o P l N l Y 3 R p b 2 4 x L 0 J 1 Z G d l d C U y M C g y K S 9 C d W R n Z X R f U 2 h l Z X Q 8 L 0 l 0 Z W 1 Q Y X R o P j w v S X R l b U x v Y 2 F 0 a W 9 u P j x T d G F i b G V F b n R y a W V z I C 8 + P C 9 J d G V t P j x J d G V t P j x J d G V t T G 9 j Y X R p b 2 4 + P E l 0 Z W 1 U e X B l P k Z v c m 1 1 b G E 8 L 0 l 0 Z W 1 U e X B l P j x J d G V t U G F 0 a D 5 T Z W N 0 a W 9 u M S 9 C d W R n Z X Q l M j A o M i k v Q 2 h h b m d l Z C U y M F R 5 c G U 8 L 0 l 0 Z W 1 Q Y X R o P j w v S X R l b U x v Y 2 F 0 a W 9 u P j x T d G F i b G V F b n R y a W V z I C 8 + P C 9 J d G V t P j x J d G V t P j x J d G V t T G 9 j Y X R p b 2 4 + P E l 0 Z W 1 U e X B l P k Z v c m 1 1 b G E 8 L 0 l 0 Z W 1 U e X B l P j x J d G V t U G F 0 a D 5 T Z W N 0 a W 9 u M S 9 C d W R n Z X Q l M j A o M i k v U m V t b 3 Z l Z C U y M F R v c C U y M F J v d 3 M 8 L 0 l 0 Z W 1 Q Y X R o P j w v S X R l b U x v Y 2 F 0 a W 9 u P j x T d G F i b G V F b n R y a W V z I C 8 + P C 9 J d G V t P j x J d G V t P j x J d G V t T G 9 j Y X R p b 2 4 + P E l 0 Z W 1 U e X B l P k Z v c m 1 1 b G E 8 L 0 l 0 Z W 1 U e X B l P j x J d G V t U G F 0 a D 5 T Z W N 0 a W 9 u M S 9 C d W R n Z X Q l M j A o M i k v U H J v b W 9 0 Z W Q l M j B I Z W F k Z X J z P C 9 J d G V t U G F 0 a D 4 8 L 0 l 0 Z W 1 M b 2 N h d G l v b j 4 8 U 3 R h Y m x l R W 5 0 c m l l c y A v P j w v S X R l b T 4 8 S X R l b T 4 8 S X R l b U x v Y 2 F 0 a W 9 u P j x J d G V t V H l w Z T 5 G b 3 J t d W x h P C 9 J d G V t V H l w Z T 4 8 S X R l b V B h d G g + U 2 V j d G l v b j E v Q n V k Z 2 V 0 J T I w K D I p L 0 Z p b H R l c m V k J T I w U m 9 3 c z w v S X R l b V B h d G g + P C 9 J d G V t T G 9 j Y X R p b 2 4 + P F N 0 Y W J s Z U V u d H J p Z X M g L z 4 8 L 0 l 0 Z W 0 + P E l 0 Z W 0 + P E l 0 Z W 1 M b 2 N h d G l v b j 4 8 S X R l b V R 5 c G U + R m 9 y b X V s Y T w v S X R l b V R 5 c G U + P E l 0 Z W 1 Q Y X R o P l N l Y 3 R p b 2 4 x L 0 J 1 Z G d l d C U y M C g y K S 9 S Z W 1 v d m V k J T I w Q 2 9 s d W 1 u c z w v S X R l b V B h d G g + P C 9 J d G V t T G 9 j Y X R p b 2 4 + P F N 0 Y W J s Z U V u d H J p Z X M g L z 4 8 L 0 l 0 Z W 0 + P E l 0 Z W 0 + P E l 0 Z W 1 M b 2 N h d G l v b j 4 8 S X R l b V R 5 c G U + R m 9 y b X V s Y T w v S X R l b V R 5 c G U + P E l 0 Z W 1 Q Y X R o P l N l Y 3 R p b 2 4 x L 0 J 1 Z G d l d C U y M C g y K S 9 V b n B p d m 9 0 Z W Q l M j B D b 2 x 1 b W 5 z P C 9 J d G V t U G F 0 a D 4 8 L 0 l 0 Z W 1 M b 2 N h d G l v b j 4 8 U 3 R h Y m x l R W 5 0 c m l l c y A v P j w v S X R l b T 4 8 S X R l b T 4 8 S X R l b U x v Y 2 F 0 a W 9 u P j x J d G V t V H l w Z T 5 G b 3 J t d W x h P C 9 J d G V t V H l w Z T 4 8 S X R l b V B h d G g + U 2 V j d G l v b j E v Q n V k Z 2 V 0 J T I w K D I p L 1 J l b m F t Z W Q l M j B D b 2 x 1 b W 5 z P C 9 J d G V t U G F 0 a D 4 8 L 0 l 0 Z W 1 M b 2 N h d G l v b j 4 8 U 3 R h Y m x l R W 5 0 c m l l c y A v P j w v S X R l b T 4 8 S X R l b T 4 8 S X R l b U x v Y 2 F 0 a W 9 u P j x J d G V t V H l w Z T 5 G b 3 J t d W x h P C 9 J d G V t V H l w Z T 4 8 S X R l b V B h d G g + U 2 V j d G l v b j E v Q n V k Z 2 V 0 J T I w K D I p L 0 N o Y W 5 n Z W Q l M j B U e X B l M T w v S X R l b V B h d G g + P C 9 J d G V t T G 9 j Y X R p b 2 4 + P F N 0 Y W J s Z U V u d H J p Z X M g L z 4 8 L 0 l 0 Z W 0 + P E l 0 Z W 0 + P E l 0 Z W 1 M b 2 N h d G l v b j 4 8 S X R l b V R 5 c G U + R m 9 y b X V s Y T w v S X R l b V R 5 c G U + P E l 0 Z W 1 Q Y X R o P l N l Y 3 R p b 2 4 x L 0 N 1 c 3 R v b W V y L 1 J l c G x h Y 2 V k J T I w V m F s d W U 8 L 0 l 0 Z W 1 Q Y X R o P j w v S X R l b U x v Y 2 F 0 a W 9 u P j x T d G F i b G V F b n R y a W V z I C 8 + P C 9 J d G V t P j w v S X R l b X M + P C 9 M b 2 N h b F B h Y 2 t h Z 2 V N Z X R h Z G F 0 Y U Z p b G U + F g A A A F B L B Q Y A A A A A A A A A A A A A A A A A A A A A A A A m A Q A A A Q A A A N C M n d 8 B F d E R j H o A w E / C l + s B A A A A Q C i W 2 R v 6 W k S Y l 8 G 0 O C 9 R Y w A A A A A C A A A A A A A Q Z g A A A A E A A C A A A A A I Y i a R I a I Z e P E 7 o U h D r 6 a + 5 a B X g J 6 s U N U i k q b s h i u R r Q A A A A A O g A A A A A I A A C A A A A A M v l M d I d c 0 8 4 / f 1 l f W 3 G 0 l M S p 9 0 P / z A S x y O z A e 6 i G l H l A A A A D U O I L G R Q z q 2 o Q w F R x i r 3 W s T Q 9 F c S + 9 7 u G j J c N A V F h k 9 y I n k v J / O z 0 E T E e q 1 8 n + Y M + + 9 N D o q B 7 2 P y 6 P V N g x 6 U R W W K g + D D M 1 i 3 F 3 Z 3 A C 0 2 K J S E A A A A B w D o K W G 9 A h P h T 0 P q Q z c D t L w H l K S B V 2 F D J r 4 3 K s z 6 u S s 7 j r / L B Y S a H L g J n T E d E s b 7 5 Z v v B f 5 S p W C P I v Y 2 v 2 O e w 3 < / D a t a M a s h u p > 
</file>

<file path=customXml/item38.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B u d g e t     2 _ c 1 7 1 6 c f 6 - 6 c 4 7 - 4 6 9 2 - 8 4 0 4 - b e 0 4 2 9 f e f 7 0 f " > < C u s t o m C o n t e n t   x m l n s = " h t t p : / / g e m i n i / p i v o t c u s t o m i z a t i o n / T a b l e X M L _ B u d g e t   2 _ c 1 7 1 6 c f 6 - 6 c 4 7 - 4 6 9 2 - 8 4 0 4 - b e 0 4 2 9 f e f 7 0 f " > < ! [ 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a 4 4 1 c 7 8 7 - 6 0 1 6 - 4 c 8 0 - b 2 c 9 - 7 8 e d 4 7 7 2 c 9 9 4 " > < 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 F a l s e < / V i s i b l e > < / i t e m > < i t e m > < M e a s u r e N a m e > V a r i a n c e % < / M e a s u r e N a m e > < D i s p l a y N a m e > V a r i a n c e % < / D i s p l a y N a m e > < V i s i b l e > F a l s e < / V i s i b l e > < / i t e m > < / C a l c u l a t e d F i e l d s > < S A H o s t H a s h > 0 < / S A H o s t H a s h > < G e m i n i F i e l d L i s t V i s i b l e > T r u e < / G e m i n i F i e l d L i s t V i s i b l e > < / S e t t i n g s > ] ] > < / C u s t o m C o n t e n t > < / G e m i n i > 
</file>

<file path=customXml/item43.xml>��< ? x m l   v e r s i o n = " 1 . 0 "   e n c o d i n g = " U T F - 1 6 " ? > < G e m i n i   x m l n s = " h t t p : / / g e m i n i / p i v o t c u s t o m i z a t i o n / b 3 3 1 d 3 e e - c 3 d 7 - 4 e b 3 - b 7 4 8 - 1 9 c 8 c 9 6 c d c 9 8 " > < 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 F a l s e < / V i s i b l e > < / i t e m > < i t e m > < M e a s u r e N a m e > V a r i a n c e % < / M e a s u r e N a m e > < D i s p l a y N a m e > V a r i a n c e % < / D i s p l a y N a m e > < V i s i b l e > T r u e < / V i s i b l e > < / i t e m > < / C a l c u l a t e d F i e l d s > < S A H o s t H a s h > 0 < / S A H o s t H a s h > < G e m i n i F i e l d L i s t V i s i b l e > T r u e < / G e m i n i F i e l d L i s t V i s i b l e > < / S e t t i n g s > ] ] > < / C u s t o m C o n t e n t > < / G e m i n i > 
</file>

<file path=customXml/item44.xml>��< ? x m l   v e r s i o n = " 1 . 0 "   e n c o d i n g = " U T F - 1 6 " ? > < G e m i n i   x m l n s = " h t t p : / / g e m i n i / p i v o t c u s t o m i z a t i o n / 5 a b c 1 e 3 1 - 9 e d b - 4 5 4 9 - a 4 9 b - a f 2 1 b c d c e 1 6 8 " > < 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 F a l s e < / V i s i b l e > < / i t e m > < / C a l c u l a t e d F i e l d s > < S A H o s t H a s h > 0 < / S A H o s t H a s h > < G e m i n i F i e l d L i s t V i s i b l e > T r u e < / G e m i n i F i e l d L i s t V i s i b l e > < / S e t t i n g s > ] ] > < / C u s t o m C o n t e n t > < / G e m i n i > 
</file>

<file path=customXml/item45.xml>��< ? x m l   v e r s i o n = " 1 . 0 "   e n c o d i n g = " U T F - 1 6 " ? > < G e m i n i   x m l n s = " h t t p : / / g e m i n i / p i v o t c u s t o m i z a t i o n / 5 3 2 d d a b d - 9 1 8 f - 4 8 a 5 - b 1 1 5 - 7 f f a 3 b e 9 5 8 6 0 " > < 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 F a l s e < / V i s i b l e > < / i t e m > < i t e m > < M e a s u r e N a m e > V a r i a n c e % < / M e a s u r e N a m e > < D i s p l a y N a m e > V a r i a n c e % < / D i s p l a y N a m e > < V i s i b l e > F a l s e < / V i s i b l e > < / i t e m > < / C a l c u l a t e d F i e l d s > < S A H o s t H a s h > 0 < / S A H o s t H a s h > < G e m i n i F i e l d L i s t V i s i b l e > T r u e < / G e m i n i F i e l d L i s t V i s i b l e > < / S e t t i n g s > ] ] > < / C u s t o m C o n t e n t > < / G e m i n i > 
</file>

<file path=customXml/item46.xml>��< ? x m l   v e r s i o n = " 1 . 0 "   e n c o d i n g = " U T F - 1 6 " ? > < G e m i n i   x m l n s = " h t t p : / / g e m i n i / p i v o t c u s t o m i z a t i o n / d 0 1 d e f 9 e - a 0 1 2 - 4 1 4 e - a 9 5 1 - b b 5 a c 8 4 1 c 9 7 e " > < 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 F a l s e < / V i s i b l e > < / i t e m > < / C a l c u l a t e d F i e l d s > < S A H o s t H a s h > 0 < / S A H o s t H a s h > < G e m i n i F i e l d L i s t V i s i b l e > T r u e < / G e m i n i F i e l d L i s t V i s i b l e > < / S e t t i n g s > ] ] > < / C u s t o m C o n t e n t > < / G e m i n i > 
</file>

<file path=customXml/item47.xml>��< ? x m l   v e r s i o n = " 1 . 0 "   e n c o d i n g = " U T F - 1 6 " ? > < G e m i n i   x m l n s = " h t t p : / / g e m i n i / p i v o t c u s t o m i z a t i o n / a c 8 3 7 7 7 4 - 7 6 0 f - 4 6 7 9 - b 0 6 a - 1 5 e 4 a 5 3 6 7 4 9 f " > < 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 F a l s e < / V i s i b l e > < / i t e m > < i t e m > < M e a s u r e N a m e > V a r i a n c e % < / M e a s u r e N a m e > < D i s p l a y N a m e > V a r i a n c e % < / D i s p l a y N a m e > < V i s i b l e > F a l s e < / V i s i b l e > < / i t e m > < / C a l c u l a t e d F i e l d s > < S A H o s t H a s h > 0 < / S A H o s t H a s h > < G e m i n i F i e l d L i s t V i s i b l e > T r u e < / G e m i n i F i e l d L i s t V i s i b l e > < / S e t t i n g s > ] ] > < / C u s t o m C o n t e n t > < / G e m i n i > 
</file>

<file path=customXml/item48.xml>��< ? x m l   v e r s i o n = " 1 . 0 "   e n c o d i n g = " U T F - 1 6 " ? > < G e m i n i   x m l n s = " h t t p : / / g e m i n i / p i v o t c u s t o m i z a t i o n / 7 4 b 3 3 e 9 9 - c 7 1 b - 4 c 0 8 - a c 1 c - f 9 2 2 c f 3 a 4 b 4 7 " > < 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 F a l s e < / V i s i b l e > < / i t e m > < i t e m > < M e a s u r e N a m e > V a r i a n c e % < / M e a s u r e N a m e > < D i s p l a y N a m e > V a r i a n c e % < / D i s p l a y N a m e > < V i s i b l e > F a l s e < / V i s i b l e > < / i t e m > < / C a l c u l a t e d F i e l d s > < S A H o s t H a s h > 0 < / S A H o s t H a s h > < G e m i n i F i e l d L i s t V i s i b l e > T r u e < / G e m i n i F i e l d L i s t V i s i b l e > < / S e t t i n g s > ] ] > < / C u s t o m C o n t e n t > < / G e m i n i > 
</file>

<file path=customXml/item49.xml>��< ? x m l   v e r s i o n = " 1 . 0 "   e n c o d i n g = " U T F - 1 6 " ? > < G e m i n i   x m l n s = " h t t p : / / g e m i n i / p i v o t c u s t o m i z a t i o n / S a n d b o x N o n E m p t y " > < C u s t o m C o n t e n t > < ! [ C D A T A [ 1 ] ] > < / 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0.xml>��< ? x m l   v e r s i o n = " 1 . 0 "   e n c o d i n g = " U T F - 1 6 " ? > < G e m i n i   x m l n s = " h t t p : / / g e m i n i / p i v o t c u s t o m i z a t i o n / I s S a n d b o x E m b e d d e d " > < C u s t o m C o n t e n t > < ! [ C D A T A [ y e s ] ] > < / C u s t o m C o n t e n t > < / G e m i n i > 
</file>

<file path=customXml/item51.xml>��< ? x m l   v e r s i o n = " 1 . 0 "   e n c o d i n g = " U T F - 1 6 " ? > < G e m i n i   x m l n s = " h t t p : / / g e m i n i / p i v o t c u s t o m i z a t i o n / P o w e r P i v o t V e r s i o n " > < C u s t o m C o n t e n t > < ! [ C D A T A [ 1 1 . 0 . 9 1 6 5 . 1 1 8 6 ] ] > < / C u s t o m C o n t e n t > < / G e m i n i > 
</file>

<file path=customXml/item52.xml>��< ? x m l   v e r s i o n = " 1 . 0 "   e n c o d i n g = " U T F - 1 6 " ? > < G e m i n i   x m l n s = " h t t p : / / g e m i n i / p i v o t c u s t o m i z a t i o n / R e l a t i o n s h i p A u t o D e t e c t i o n E n a b l e d " > < C u s t o m C o n t e n t > < ! [ C D A T A [ T r u e ] ] > < / C u s t o m C o n t e n t > < / G e m i n i > 
</file>

<file path=customXml/item5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 2 0 2 2 - 0 8 - 2 1 T 1 7 : 0 5 : 5 8 . 1 0 8 3 4 7 + 0 2 : 0 0 < / L a s t P r o c e s s e d T i m e > < / D a t a M o d e l i n g S a n d b o x . S e r i a l i z e d S a n d b o x E r r o r C a c h e > ] ] > < / C u s t o m C o n t e n t > < / G e m i n i > 
</file>

<file path=customXml/item6.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B u d g e t     2 _ 4 5 a 6 d 0 5 c - e 8 2 6 - 4 a 2 3 - b 4 b 2 - a 6 4 c a f d d 7 b e 5 " > < C u s t o m C o n t e n t   x m l n s = " h t t p : / / g e m i n i / p i v o t c u s t o m i z a t i o n / T a b l e X M L _ B u d g e t   2 _ 4 5 a 6 d 0 5 c - e 8 2 6 - 4 a 2 3 - b 4 b 2 - a 6 4 c a f d d 7 b e 5 " > < ! [ 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 S u b c a t e g o r y < / s t r i n g > < / k e y > < v a l u e > < i n t > 1 3 9 < / i n t > < / v a l u e > < / i t e m > < i t e m > < k e y > < s t r i n g > P r o d u c t N a m e < / s t r i n g > < / k e y > < v a l u e > < i n t > 1 4 9 < / i n t > < / v a l u e > < / i t e m > < i t e m > < k e y > < s t r i n g > P r o d u c t K e y < / s t r i n g > < / k e y > < v a l u e > < i n t > 1 3 2 < / i n t > < / v a l u e > < / i t e m > < i t e m > < k e y > < s t r i n g > M o n t h < / s t r i n g > < / k e y > < v a l u e > < i n t > 9 5 < / i n t > < / v a l u e > < / i t e m > < i t e m > < k e y > < s t r i n g > B u d g e t A m o u n t < / s t r i n g > < / k e y > < v a l u e > < i n t > 1 5 9 < / i n t > < / v a l u e > < / i t e m > < / C o l u m n W i d t h s > < C o l u m n D i s p l a y I n d e x > < i t e m > < k e y > < s t r i n g > C a t e g o r y < / s t r i n g > < / k e y > < v a l u e > < i n t > 0 < / i n t > < / v a l u e > < / i t e m > < i t e m > < k e y > < s t r i n g > S u b c a t e g o r y < / s t r i n g > < / k e y > < v a l u e > < i n t > 1 < / i n t > < / v a l u e > < / i t e m > < i t e m > < k e y > < s t r i n g > P r o d u c t N a m e < / s t r i n g > < / k e y > < v a l u e > < i n t > 2 < / i n t > < / v a l u e > < / i t e m > < i t e m > < k e y > < s t r i n g > P r o d u c t K e y < / s t r i n g > < / k e y > < v a l u e > < i n t > 3 < / i n t > < / v a l u e > < / i t e m > < i t e m > < k e y > < s t r i n g > M o n t h < / s t r i n g > < / k e y > < v a l u e > < i n t > 4 < / i n t > < / v a l u e > < / i t e m > < i t e m > < k e y > < s t r i n g > B u d g e t A m o u n t < / 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a 7 4 3 6 e 2 - 1 f b a - 4 6 8 b - a b 7 d - 6 0 f c 4 4 6 6 f 5 4 4 " > < C u s t o m C o n t e n t > < ! [ C D A T A [ < ? x m l   v e r s i o n = " 1 . 0 "   e n c o d i n g = " u t f - 1 6 " ? > < S e t t i n g s > < C a l c u l a t e d F i e l d s > < i t e m > < M e a s u r e N a m e > T o t a l S a l e s A m o u n t < / M e a s u r e N a m e > < D i s p l a y N a m e > T o t a l S a l e s A m o u n t < / D i s p l a y N a m e > < V i s i b l e > F a l s e < / V i s i b l e > < / i t e m > < i t e m > < M e a s u r e N a m e > S a l e s < / M e a s u r e N a m e > < D i s p l a y N a m e > S a l e s < / D i s p l a y N a m e > < V i s i b l e > F a l s e < / V i s i b l e > < / i t e m > < i t e m > < M e a s u r e N a m e > B u d g e t < / M e a s u r e N a m e > < D i s p l a y N a m e > B u d g e t < / D i s p l a y N a m e > < V i s i b l e > F a l s e < / V i s i b l e > < / i t e m > < i t e m > < M e a s u r e N a m e > V a r i a n c e < / M e a s u r e N a m e > < D i s p l a y N a m e > V a r i a n c e < / D i s p l a y N a m e > < V i s i b l e > T r u e < / V i s i b l e > < / i t e m > < i t e m > < M e a s u r e N a m e > V a r i a n c e % < / M e a s u r e N a m e > < D i s p l a y N a m e > V a r i a n c e % < / 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BE4BAD51-6316-4604-A146-A90A35205621}">
  <ds:schemaRefs/>
</ds:datastoreItem>
</file>

<file path=customXml/itemProps10.xml><?xml version="1.0" encoding="utf-8"?>
<ds:datastoreItem xmlns:ds="http://schemas.openxmlformats.org/officeDocument/2006/customXml" ds:itemID="{239E1A17-147A-4EEC-A653-4904EBA70CCC}">
  <ds:schemaRefs/>
</ds:datastoreItem>
</file>

<file path=customXml/itemProps11.xml><?xml version="1.0" encoding="utf-8"?>
<ds:datastoreItem xmlns:ds="http://schemas.openxmlformats.org/officeDocument/2006/customXml" ds:itemID="{7C612061-AEC5-48EA-9DD0-710D647BB9DB}">
  <ds:schemaRefs/>
</ds:datastoreItem>
</file>

<file path=customXml/itemProps12.xml><?xml version="1.0" encoding="utf-8"?>
<ds:datastoreItem xmlns:ds="http://schemas.openxmlformats.org/officeDocument/2006/customXml" ds:itemID="{2CE2D81B-E5D3-44EB-9EFF-53A8A9B9EB93}">
  <ds:schemaRefs/>
</ds:datastoreItem>
</file>

<file path=customXml/itemProps13.xml><?xml version="1.0" encoding="utf-8"?>
<ds:datastoreItem xmlns:ds="http://schemas.openxmlformats.org/officeDocument/2006/customXml" ds:itemID="{C46CAA55-028A-4039-96B4-430283E9F779}">
  <ds:schemaRefs/>
</ds:datastoreItem>
</file>

<file path=customXml/itemProps14.xml><?xml version="1.0" encoding="utf-8"?>
<ds:datastoreItem xmlns:ds="http://schemas.openxmlformats.org/officeDocument/2006/customXml" ds:itemID="{FDB69815-0FDF-4361-8743-4C08BB5409FF}">
  <ds:schemaRefs/>
</ds:datastoreItem>
</file>

<file path=customXml/itemProps15.xml><?xml version="1.0" encoding="utf-8"?>
<ds:datastoreItem xmlns:ds="http://schemas.openxmlformats.org/officeDocument/2006/customXml" ds:itemID="{ED923C3C-0C8E-4396-AE90-4D5865964CA2}">
  <ds:schemaRefs/>
</ds:datastoreItem>
</file>

<file path=customXml/itemProps16.xml><?xml version="1.0" encoding="utf-8"?>
<ds:datastoreItem xmlns:ds="http://schemas.openxmlformats.org/officeDocument/2006/customXml" ds:itemID="{0C58EBA7-7CC4-42D7-AB0A-F72E8CCEE4CF}">
  <ds:schemaRefs/>
</ds:datastoreItem>
</file>

<file path=customXml/itemProps17.xml><?xml version="1.0" encoding="utf-8"?>
<ds:datastoreItem xmlns:ds="http://schemas.openxmlformats.org/officeDocument/2006/customXml" ds:itemID="{2027CCE4-B776-45BD-A97E-83421E95E556}">
  <ds:schemaRefs/>
</ds:datastoreItem>
</file>

<file path=customXml/itemProps18.xml><?xml version="1.0" encoding="utf-8"?>
<ds:datastoreItem xmlns:ds="http://schemas.openxmlformats.org/officeDocument/2006/customXml" ds:itemID="{1C27B678-3E26-4F80-89BF-A4690B0FBDA5}">
  <ds:schemaRefs/>
</ds:datastoreItem>
</file>

<file path=customXml/itemProps19.xml><?xml version="1.0" encoding="utf-8"?>
<ds:datastoreItem xmlns:ds="http://schemas.openxmlformats.org/officeDocument/2006/customXml" ds:itemID="{512051DA-22E2-461A-8E70-9F564FCDC7EE}">
  <ds:schemaRefs/>
</ds:datastoreItem>
</file>

<file path=customXml/itemProps2.xml><?xml version="1.0" encoding="utf-8"?>
<ds:datastoreItem xmlns:ds="http://schemas.openxmlformats.org/officeDocument/2006/customXml" ds:itemID="{2A738422-35AD-4227-A45A-2A3B1D716D57}">
  <ds:schemaRefs/>
</ds:datastoreItem>
</file>

<file path=customXml/itemProps20.xml><?xml version="1.0" encoding="utf-8"?>
<ds:datastoreItem xmlns:ds="http://schemas.openxmlformats.org/officeDocument/2006/customXml" ds:itemID="{B1972443-6807-4D7D-8F07-0F657965B1EF}">
  <ds:schemaRefs/>
</ds:datastoreItem>
</file>

<file path=customXml/itemProps21.xml><?xml version="1.0" encoding="utf-8"?>
<ds:datastoreItem xmlns:ds="http://schemas.openxmlformats.org/officeDocument/2006/customXml" ds:itemID="{BD99A9D0-C6DB-4487-B4F0-A0208744FFD9}">
  <ds:schemaRefs/>
</ds:datastoreItem>
</file>

<file path=customXml/itemProps22.xml><?xml version="1.0" encoding="utf-8"?>
<ds:datastoreItem xmlns:ds="http://schemas.openxmlformats.org/officeDocument/2006/customXml" ds:itemID="{A7F387D9-0EF0-458C-9675-005A12480521}">
  <ds:schemaRefs/>
</ds:datastoreItem>
</file>

<file path=customXml/itemProps23.xml><?xml version="1.0" encoding="utf-8"?>
<ds:datastoreItem xmlns:ds="http://schemas.openxmlformats.org/officeDocument/2006/customXml" ds:itemID="{CBF032E4-B9D3-4486-A9F6-B373B7B37162}">
  <ds:schemaRefs/>
</ds:datastoreItem>
</file>

<file path=customXml/itemProps24.xml><?xml version="1.0" encoding="utf-8"?>
<ds:datastoreItem xmlns:ds="http://schemas.openxmlformats.org/officeDocument/2006/customXml" ds:itemID="{100A7F44-8758-4794-8B0E-4CC847E70135}">
  <ds:schemaRefs/>
</ds:datastoreItem>
</file>

<file path=customXml/itemProps25.xml><?xml version="1.0" encoding="utf-8"?>
<ds:datastoreItem xmlns:ds="http://schemas.openxmlformats.org/officeDocument/2006/customXml" ds:itemID="{EACD3B9E-F68F-4425-8C19-45E71BDF1817}">
  <ds:schemaRefs/>
</ds:datastoreItem>
</file>

<file path=customXml/itemProps26.xml><?xml version="1.0" encoding="utf-8"?>
<ds:datastoreItem xmlns:ds="http://schemas.openxmlformats.org/officeDocument/2006/customXml" ds:itemID="{2C3CD5D3-71BB-4EC9-A189-822FD408A36C}">
  <ds:schemaRefs/>
</ds:datastoreItem>
</file>

<file path=customXml/itemProps27.xml><?xml version="1.0" encoding="utf-8"?>
<ds:datastoreItem xmlns:ds="http://schemas.openxmlformats.org/officeDocument/2006/customXml" ds:itemID="{CBDBA777-C27E-4CE9-9251-E3D685AAA3EA}">
  <ds:schemaRefs/>
</ds:datastoreItem>
</file>

<file path=customXml/itemProps28.xml><?xml version="1.0" encoding="utf-8"?>
<ds:datastoreItem xmlns:ds="http://schemas.openxmlformats.org/officeDocument/2006/customXml" ds:itemID="{22765B74-E48B-43C7-9E73-5BADDA9241B1}">
  <ds:schemaRefs/>
</ds:datastoreItem>
</file>

<file path=customXml/itemProps29.xml><?xml version="1.0" encoding="utf-8"?>
<ds:datastoreItem xmlns:ds="http://schemas.openxmlformats.org/officeDocument/2006/customXml" ds:itemID="{3515689F-DC03-43D0-9B8D-75BFAFB9F4E5}">
  <ds:schemaRefs/>
</ds:datastoreItem>
</file>

<file path=customXml/itemProps3.xml><?xml version="1.0" encoding="utf-8"?>
<ds:datastoreItem xmlns:ds="http://schemas.openxmlformats.org/officeDocument/2006/customXml" ds:itemID="{3D96EA51-F106-4123-86CF-69D9D5904C0C}">
  <ds:schemaRefs/>
</ds:datastoreItem>
</file>

<file path=customXml/itemProps30.xml><?xml version="1.0" encoding="utf-8"?>
<ds:datastoreItem xmlns:ds="http://schemas.openxmlformats.org/officeDocument/2006/customXml" ds:itemID="{D4F3C7FE-C74E-414D-AB81-11157A0E195E}">
  <ds:schemaRefs/>
</ds:datastoreItem>
</file>

<file path=customXml/itemProps31.xml><?xml version="1.0" encoding="utf-8"?>
<ds:datastoreItem xmlns:ds="http://schemas.openxmlformats.org/officeDocument/2006/customXml" ds:itemID="{A85E9BC7-73B4-4EC4-9C40-7A8C7B9B8FCC}">
  <ds:schemaRefs/>
</ds:datastoreItem>
</file>

<file path=customXml/itemProps32.xml><?xml version="1.0" encoding="utf-8"?>
<ds:datastoreItem xmlns:ds="http://schemas.openxmlformats.org/officeDocument/2006/customXml" ds:itemID="{43A473FD-4367-4996-BBA4-EC8F59E56EFE}">
  <ds:schemaRefs/>
</ds:datastoreItem>
</file>

<file path=customXml/itemProps33.xml><?xml version="1.0" encoding="utf-8"?>
<ds:datastoreItem xmlns:ds="http://schemas.openxmlformats.org/officeDocument/2006/customXml" ds:itemID="{15E50FAF-3164-45B4-BF32-840E4E99AB88}">
  <ds:schemaRefs/>
</ds:datastoreItem>
</file>

<file path=customXml/itemProps34.xml><?xml version="1.0" encoding="utf-8"?>
<ds:datastoreItem xmlns:ds="http://schemas.openxmlformats.org/officeDocument/2006/customXml" ds:itemID="{F423EAFB-F8AD-4E10-B441-E02E31717DDE}">
  <ds:schemaRefs/>
</ds:datastoreItem>
</file>

<file path=customXml/itemProps35.xml><?xml version="1.0" encoding="utf-8"?>
<ds:datastoreItem xmlns:ds="http://schemas.openxmlformats.org/officeDocument/2006/customXml" ds:itemID="{5AD43EF1-7E2B-44BF-B4A0-42ED469AD3C6}">
  <ds:schemaRefs/>
</ds:datastoreItem>
</file>

<file path=customXml/itemProps36.xml><?xml version="1.0" encoding="utf-8"?>
<ds:datastoreItem xmlns:ds="http://schemas.openxmlformats.org/officeDocument/2006/customXml" ds:itemID="{879A771D-77F7-4B04-9943-7CCA42EEC861}">
  <ds:schemaRefs/>
</ds:datastoreItem>
</file>

<file path=customXml/itemProps37.xml><?xml version="1.0" encoding="utf-8"?>
<ds:datastoreItem xmlns:ds="http://schemas.openxmlformats.org/officeDocument/2006/customXml" ds:itemID="{F8D8CC5C-A286-4F71-B3F8-3B80F1086C50}">
  <ds:schemaRefs>
    <ds:schemaRef ds:uri="http://schemas.microsoft.com/DataMashup"/>
  </ds:schemaRefs>
</ds:datastoreItem>
</file>

<file path=customXml/itemProps38.xml><?xml version="1.0" encoding="utf-8"?>
<ds:datastoreItem xmlns:ds="http://schemas.openxmlformats.org/officeDocument/2006/customXml" ds:itemID="{1897051F-01E3-419F-B0AB-62F080D87BF5}">
  <ds:schemaRefs/>
</ds:datastoreItem>
</file>

<file path=customXml/itemProps39.xml><?xml version="1.0" encoding="utf-8"?>
<ds:datastoreItem xmlns:ds="http://schemas.openxmlformats.org/officeDocument/2006/customXml" ds:itemID="{5EB54609-EAFE-42A6-B5BE-5BE03476E778}">
  <ds:schemaRefs/>
</ds:datastoreItem>
</file>

<file path=customXml/itemProps4.xml><?xml version="1.0" encoding="utf-8"?>
<ds:datastoreItem xmlns:ds="http://schemas.openxmlformats.org/officeDocument/2006/customXml" ds:itemID="{8A25E2CD-5DC8-42C3-8BE5-275529E67883}">
  <ds:schemaRefs/>
</ds:datastoreItem>
</file>

<file path=customXml/itemProps40.xml><?xml version="1.0" encoding="utf-8"?>
<ds:datastoreItem xmlns:ds="http://schemas.openxmlformats.org/officeDocument/2006/customXml" ds:itemID="{76690849-DD9D-4E2B-A08C-5262A8449B62}">
  <ds:schemaRefs/>
</ds:datastoreItem>
</file>

<file path=customXml/itemProps41.xml><?xml version="1.0" encoding="utf-8"?>
<ds:datastoreItem xmlns:ds="http://schemas.openxmlformats.org/officeDocument/2006/customXml" ds:itemID="{59F1908A-09FD-4975-8A80-0B77B888149E}">
  <ds:schemaRefs/>
</ds:datastoreItem>
</file>

<file path=customXml/itemProps42.xml><?xml version="1.0" encoding="utf-8"?>
<ds:datastoreItem xmlns:ds="http://schemas.openxmlformats.org/officeDocument/2006/customXml" ds:itemID="{E9632A00-C568-47CB-B87E-21EA2A468A64}">
  <ds:schemaRefs/>
</ds:datastoreItem>
</file>

<file path=customXml/itemProps43.xml><?xml version="1.0" encoding="utf-8"?>
<ds:datastoreItem xmlns:ds="http://schemas.openxmlformats.org/officeDocument/2006/customXml" ds:itemID="{BB6EC76C-E71C-4A82-A209-181207A0AE51}">
  <ds:schemaRefs/>
</ds:datastoreItem>
</file>

<file path=customXml/itemProps44.xml><?xml version="1.0" encoding="utf-8"?>
<ds:datastoreItem xmlns:ds="http://schemas.openxmlformats.org/officeDocument/2006/customXml" ds:itemID="{A2A07640-E7B5-4A41-AC54-90D1CDC11D68}">
  <ds:schemaRefs/>
</ds:datastoreItem>
</file>

<file path=customXml/itemProps45.xml><?xml version="1.0" encoding="utf-8"?>
<ds:datastoreItem xmlns:ds="http://schemas.openxmlformats.org/officeDocument/2006/customXml" ds:itemID="{BC7B58D8-5F0E-4462-A1E0-3418BA3E2958}">
  <ds:schemaRefs/>
</ds:datastoreItem>
</file>

<file path=customXml/itemProps46.xml><?xml version="1.0" encoding="utf-8"?>
<ds:datastoreItem xmlns:ds="http://schemas.openxmlformats.org/officeDocument/2006/customXml" ds:itemID="{26CBD500-0A0C-4735-99D7-35BB1DE88C7B}">
  <ds:schemaRefs/>
</ds:datastoreItem>
</file>

<file path=customXml/itemProps47.xml><?xml version="1.0" encoding="utf-8"?>
<ds:datastoreItem xmlns:ds="http://schemas.openxmlformats.org/officeDocument/2006/customXml" ds:itemID="{2326D894-2B18-42F0-9CA3-4BBA91DBA34C}">
  <ds:schemaRefs/>
</ds:datastoreItem>
</file>

<file path=customXml/itemProps48.xml><?xml version="1.0" encoding="utf-8"?>
<ds:datastoreItem xmlns:ds="http://schemas.openxmlformats.org/officeDocument/2006/customXml" ds:itemID="{F84980BC-EEFA-4738-ADA0-3979FE938B67}">
  <ds:schemaRefs/>
</ds:datastoreItem>
</file>

<file path=customXml/itemProps49.xml><?xml version="1.0" encoding="utf-8"?>
<ds:datastoreItem xmlns:ds="http://schemas.openxmlformats.org/officeDocument/2006/customXml" ds:itemID="{A17BF94C-072A-46C0-A142-7D49BEB31A79}">
  <ds:schemaRefs/>
</ds:datastoreItem>
</file>

<file path=customXml/itemProps5.xml><?xml version="1.0" encoding="utf-8"?>
<ds:datastoreItem xmlns:ds="http://schemas.openxmlformats.org/officeDocument/2006/customXml" ds:itemID="{DE5F4B69-9B87-4119-9D0C-5CA640C61607}">
  <ds:schemaRefs/>
</ds:datastoreItem>
</file>

<file path=customXml/itemProps50.xml><?xml version="1.0" encoding="utf-8"?>
<ds:datastoreItem xmlns:ds="http://schemas.openxmlformats.org/officeDocument/2006/customXml" ds:itemID="{74B5F8F2-6825-4717-AB31-32871E939BFB}">
  <ds:schemaRefs/>
</ds:datastoreItem>
</file>

<file path=customXml/itemProps51.xml><?xml version="1.0" encoding="utf-8"?>
<ds:datastoreItem xmlns:ds="http://schemas.openxmlformats.org/officeDocument/2006/customXml" ds:itemID="{C3DF31FE-D3FB-44A7-A0A9-6A15663496A4}">
  <ds:schemaRefs/>
</ds:datastoreItem>
</file>

<file path=customXml/itemProps52.xml><?xml version="1.0" encoding="utf-8"?>
<ds:datastoreItem xmlns:ds="http://schemas.openxmlformats.org/officeDocument/2006/customXml" ds:itemID="{1A86F670-60FF-4524-85A5-A7C442C1ADA5}">
  <ds:schemaRefs/>
</ds:datastoreItem>
</file>

<file path=customXml/itemProps53.xml><?xml version="1.0" encoding="utf-8"?>
<ds:datastoreItem xmlns:ds="http://schemas.openxmlformats.org/officeDocument/2006/customXml" ds:itemID="{88865B3E-746C-4849-9820-881C987F1BB0}">
  <ds:schemaRefs/>
</ds:datastoreItem>
</file>

<file path=customXml/itemProps6.xml><?xml version="1.0" encoding="utf-8"?>
<ds:datastoreItem xmlns:ds="http://schemas.openxmlformats.org/officeDocument/2006/customXml" ds:itemID="{44084D0A-7448-4BE8-8B23-0251B0D8AEDE}">
  <ds:schemaRefs/>
</ds:datastoreItem>
</file>

<file path=customXml/itemProps7.xml><?xml version="1.0" encoding="utf-8"?>
<ds:datastoreItem xmlns:ds="http://schemas.openxmlformats.org/officeDocument/2006/customXml" ds:itemID="{98401AF7-D47A-4E52-90DC-E0F7C96A376A}">
  <ds:schemaRefs/>
</ds:datastoreItem>
</file>

<file path=customXml/itemProps8.xml><?xml version="1.0" encoding="utf-8"?>
<ds:datastoreItem xmlns:ds="http://schemas.openxmlformats.org/officeDocument/2006/customXml" ds:itemID="{51D324A8-7EEA-48D3-873C-88EC41BF4A80}">
  <ds:schemaRefs/>
</ds:datastoreItem>
</file>

<file path=customXml/itemProps9.xml><?xml version="1.0" encoding="utf-8"?>
<ds:datastoreItem xmlns:ds="http://schemas.openxmlformats.org/officeDocument/2006/customXml" ds:itemID="{E7F6F1C9-20A1-4953-B289-F69F588CAA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2022-08-21T15:05:58Z</dcterms:modified>
</cp:coreProperties>
</file>