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onso\OneDrive\OneDrive - UVa\Desktop\CosasAlonso\2024ACTIVIDADES\clase40\2C\DPSE\REPO\"/>
    </mc:Choice>
  </mc:AlternateContent>
  <xr:revisionPtr revIDLastSave="0" documentId="8_{1F9DACCD-BCF0-4C6B-8B1D-F9FF34E58E4C}" xr6:coauthVersionLast="47" xr6:coauthVersionMax="47" xr10:uidLastSave="{00000000-0000-0000-0000-000000000000}"/>
  <bookViews>
    <workbookView xWindow="7200" yWindow="2280" windowWidth="21600" windowHeight="11295" xr2:uid="{647B0613-BD7E-4F22-B952-2F23034092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43" i="1"/>
  <c r="F40" i="1"/>
  <c r="F34" i="1"/>
  <c r="C45" i="1"/>
  <c r="C36" i="1"/>
  <c r="E23" i="1"/>
  <c r="C48" i="1" s="1"/>
  <c r="E24" i="1"/>
  <c r="C49" i="1" s="1"/>
  <c r="E22" i="1"/>
  <c r="C47" i="1" s="1"/>
  <c r="E19" i="1"/>
  <c r="C44" i="1" s="1"/>
  <c r="D18" i="1"/>
  <c r="E18" i="1" s="1"/>
  <c r="C43" i="1" s="1"/>
  <c r="E14" i="1"/>
  <c r="C39" i="1" s="1"/>
  <c r="E15" i="1"/>
  <c r="C40" i="1" s="1"/>
  <c r="E13" i="1"/>
  <c r="C38" i="1" s="1"/>
  <c r="E10" i="1"/>
  <c r="C35" i="1" s="1"/>
  <c r="E6" i="1"/>
  <c r="C32" i="1" s="1"/>
  <c r="E5" i="1"/>
  <c r="C31" i="1" s="1"/>
  <c r="E4" i="1"/>
  <c r="C30" i="1" s="1"/>
  <c r="D9" i="1"/>
  <c r="E9" i="1" s="1"/>
  <c r="C34" i="1" s="1"/>
</calcChain>
</file>

<file path=xl/sharedStrings.xml><?xml version="1.0" encoding="utf-8"?>
<sst xmlns="http://schemas.openxmlformats.org/spreadsheetml/2006/main" count="57" uniqueCount="37">
  <si>
    <t>POWER CALCULATIONS</t>
  </si>
  <si>
    <t>COMPONENT</t>
  </si>
  <si>
    <t>CONDITIONS</t>
  </si>
  <si>
    <t>VOLTAGE(Volt)</t>
  </si>
  <si>
    <t>LPC2106</t>
  </si>
  <si>
    <t>(@ 60MHz)</t>
  </si>
  <si>
    <t>Idle 7mA</t>
  </si>
  <si>
    <t>Power-down 10uA</t>
  </si>
  <si>
    <t>MCP1725-ADJ</t>
  </si>
  <si>
    <t>3V3-&gt; 1V8</t>
  </si>
  <si>
    <t>Quiescent current 220uA</t>
  </si>
  <si>
    <t>TFT 3.98</t>
  </si>
  <si>
    <t>Vibrator DC Motor</t>
  </si>
  <si>
    <t>Auido Amplifier</t>
  </si>
  <si>
    <t>3V7-&gt; 3V3</t>
  </si>
  <si>
    <t>Red LED</t>
  </si>
  <si>
    <t>USB-serial</t>
  </si>
  <si>
    <t>MPC738321</t>
  </si>
  <si>
    <t>THERMAL ANALYSIS</t>
  </si>
  <si>
    <t>POWER(Watts)</t>
  </si>
  <si>
    <t>Max Power(Watts)</t>
  </si>
  <si>
    <t>Theta_ja (°C/W)</t>
  </si>
  <si>
    <t>Temperature (°C above ambient temp)</t>
  </si>
  <si>
    <t>TOTAL: 57mA</t>
  </si>
  <si>
    <t>TOTAL= 0,1026W</t>
  </si>
  <si>
    <t>TOTAL=57.22mA</t>
  </si>
  <si>
    <t>TOTAL=0.1888W</t>
  </si>
  <si>
    <t>Current(A)</t>
  </si>
  <si>
    <t>Power(W)</t>
  </si>
  <si>
    <t>TOTAL=275mA</t>
  </si>
  <si>
    <t>TOTAL=0,9075W</t>
  </si>
  <si>
    <t>TOTAL=297mA</t>
  </si>
  <si>
    <t>TOTAL=1.8315W</t>
  </si>
  <si>
    <t>TOTAL=23mA</t>
  </si>
  <si>
    <t>TOTAL=0,115W</t>
  </si>
  <si>
    <t>Uso 50% del tiempo--&gt; Power= 0.1155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</si>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</sst>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B08E-074B-4A43-922D-E89E427C9D01}">
  <dimension ref="A1:F49"/>
  <sheetViews>
    <sheetView tabSelected="1" topLeftCell="A32" zoomScale="115" zoomScaleNormal="115" workbookViewId="0">
      <selection activeCell="F34" sqref="F34"/>
    </sheetView>
  </sheetViews>
  <sheetFormatPr defaultColWidth="8.85546875" defaultRowHeight="15" x14ac:dyDescent="0.25"/>
  <cols>
    <col min="1" max="1" width="32.42578125" customWidth="1"/>
    <col min="2" max="2" width="23.85546875" customWidth="1"/>
    <col min="3" max="3" width="16.85546875" customWidth="1"/>
    <col min="4" max="4" width="18.140625" customWidth="1"/>
    <col min="5" max="5" width="15" customWidth="1"/>
    <col min="6" max="6" width="35" customWidth="1"/>
  </cols>
  <sheetData>
    <row r="1" spans="1:6" ht="23.25" customHeight="1" x14ac:dyDescent="0.25">
      <c r="A1" s="3" t="s">
        <v>0</v>
      </c>
    </row>
    <row r="3" spans="1:6" x14ac:dyDescent="0.25">
      <c r="A3" s="3" t="s">
        <v>1</v>
      </c>
      <c r="B3" s="3" t="s">
        <v>2</v>
      </c>
      <c r="C3" s="3" t="s">
        <v>3</v>
      </c>
      <c r="D3" s="3" t="s">
        <v>27</v>
      </c>
      <c r="E3" s="3" t="s">
        <v>28</v>
      </c>
    </row>
    <row r="4" spans="1:6" ht="15.75" customHeight="1" x14ac:dyDescent="0.25">
      <c r="A4" s="7" t="s">
        <v>4</v>
      </c>
      <c r="B4" s="1" t="s">
        <v>5</v>
      </c>
      <c r="C4">
        <v>1.8</v>
      </c>
      <c r="D4">
        <v>0.04</v>
      </c>
      <c r="E4" s="4">
        <f>PRODUCT(C4:D4)</f>
        <v>7.2000000000000008E-2</v>
      </c>
    </row>
    <row r="5" spans="1:6" x14ac:dyDescent="0.25">
      <c r="A5" s="7"/>
      <c r="B5" t="s">
        <v>6</v>
      </c>
      <c r="C5">
        <v>1.8</v>
      </c>
      <c r="D5">
        <v>7.0000000000000001E-3</v>
      </c>
      <c r="E5" s="4">
        <f>PRODUCT(C5:D5)</f>
        <v>1.26E-2</v>
      </c>
    </row>
    <row r="6" spans="1:6" x14ac:dyDescent="0.25">
      <c r="A6" s="7"/>
      <c r="B6" t="s">
        <v>7</v>
      </c>
      <c r="C6">
        <v>1.8</v>
      </c>
      <c r="D6" s="1">
        <v>0.01</v>
      </c>
      <c r="E6" s="4">
        <f>PRODUCT(C6:D6)</f>
        <v>1.8000000000000002E-2</v>
      </c>
    </row>
    <row r="7" spans="1:6" x14ac:dyDescent="0.25">
      <c r="A7" s="2"/>
      <c r="D7" s="1" t="s">
        <v>23</v>
      </c>
      <c r="E7" s="5" t="s">
        <v>24</v>
      </c>
    </row>
    <row r="9" spans="1:6" x14ac:dyDescent="0.25">
      <c r="A9" s="7" t="s">
        <v>8</v>
      </c>
      <c r="B9" t="s">
        <v>9</v>
      </c>
      <c r="C9">
        <v>3.3</v>
      </c>
      <c r="D9">
        <f>SUM(D4:D6)</f>
        <v>5.7000000000000002E-2</v>
      </c>
      <c r="E9" s="4">
        <f>PRODUCT(C9:D9)</f>
        <v>0.18809999999999999</v>
      </c>
    </row>
    <row r="10" spans="1:6" x14ac:dyDescent="0.25">
      <c r="A10" s="7"/>
      <c r="B10" t="s">
        <v>10</v>
      </c>
      <c r="C10">
        <v>3.3</v>
      </c>
      <c r="D10">
        <v>2.2000000000000001E-4</v>
      </c>
      <c r="E10" s="4">
        <f>PRODUCT(C10:D10)</f>
        <v>7.2599999999999997E-4</v>
      </c>
    </row>
    <row r="11" spans="1:6" x14ac:dyDescent="0.25">
      <c r="A11" s="2"/>
      <c r="D11" t="s">
        <v>25</v>
      </c>
      <c r="E11" s="5" t="s">
        <v>26</v>
      </c>
    </row>
    <row r="13" spans="1:6" x14ac:dyDescent="0.25">
      <c r="A13" t="s">
        <v>11</v>
      </c>
      <c r="C13">
        <v>3.3</v>
      </c>
      <c r="D13">
        <v>0.02</v>
      </c>
      <c r="E13" s="4">
        <f>PRODUCT(C13:D13)</f>
        <v>6.6000000000000003E-2</v>
      </c>
    </row>
    <row r="14" spans="1:6" x14ac:dyDescent="0.25">
      <c r="A14" t="s">
        <v>12</v>
      </c>
      <c r="C14">
        <v>3.3</v>
      </c>
      <c r="D14">
        <v>7.0000000000000007E-2</v>
      </c>
      <c r="E14" s="4">
        <f t="shared" ref="E14:E15" si="0">PRODUCT(C14:D14)</f>
        <v>0.23100000000000001</v>
      </c>
      <c r="F14" t="s">
        <v>35</v>
      </c>
    </row>
    <row r="15" spans="1:6" x14ac:dyDescent="0.25">
      <c r="A15" t="s">
        <v>13</v>
      </c>
      <c r="C15">
        <v>3.3</v>
      </c>
      <c r="D15">
        <v>0.185</v>
      </c>
      <c r="E15" s="4">
        <f t="shared" si="0"/>
        <v>0.61049999999999993</v>
      </c>
    </row>
    <row r="16" spans="1:6" x14ac:dyDescent="0.25">
      <c r="D16" t="s">
        <v>29</v>
      </c>
      <c r="E16" s="5" t="s">
        <v>30</v>
      </c>
    </row>
    <row r="18" spans="1:6" x14ac:dyDescent="0.25">
      <c r="A18" s="7" t="s">
        <v>8</v>
      </c>
      <c r="B18" t="s">
        <v>14</v>
      </c>
      <c r="C18">
        <v>3.7</v>
      </c>
      <c r="D18">
        <f>SUM(D13:D15)</f>
        <v>0.27500000000000002</v>
      </c>
      <c r="E18" s="4">
        <f>PRODUCT(C18:D18)</f>
        <v>1.0175000000000001</v>
      </c>
    </row>
    <row r="19" spans="1:6" x14ac:dyDescent="0.25">
      <c r="A19" s="7"/>
      <c r="B19" t="s">
        <v>10</v>
      </c>
      <c r="C19">
        <v>3.7</v>
      </c>
      <c r="D19">
        <v>0.22</v>
      </c>
      <c r="E19" s="4">
        <f>PRODUCT(C19:D19)</f>
        <v>0.81400000000000006</v>
      </c>
    </row>
    <row r="20" spans="1:6" x14ac:dyDescent="0.25">
      <c r="A20" s="2"/>
      <c r="D20" t="s">
        <v>31</v>
      </c>
      <c r="E20" s="4" t="s">
        <v>32</v>
      </c>
    </row>
    <row r="22" spans="1:6" x14ac:dyDescent="0.25">
      <c r="A22" t="s">
        <v>15</v>
      </c>
      <c r="C22">
        <v>5</v>
      </c>
      <c r="D22">
        <v>6.4999999999999997E-3</v>
      </c>
      <c r="E22" s="4">
        <f>PRODUCT(C22:D22)</f>
        <v>3.2500000000000001E-2</v>
      </c>
    </row>
    <row r="23" spans="1:6" x14ac:dyDescent="0.25">
      <c r="A23" t="s">
        <v>16</v>
      </c>
      <c r="C23">
        <v>5</v>
      </c>
      <c r="D23">
        <v>1.4999999999999999E-2</v>
      </c>
      <c r="E23" s="4">
        <f t="shared" ref="E23:E24" si="1">PRODUCT(C23:D23)</f>
        <v>7.4999999999999997E-2</v>
      </c>
    </row>
    <row r="24" spans="1:6" x14ac:dyDescent="0.25">
      <c r="A24" t="s">
        <v>17</v>
      </c>
      <c r="C24">
        <v>5</v>
      </c>
      <c r="D24">
        <v>1.5E-3</v>
      </c>
      <c r="E24" s="4">
        <f t="shared" si="1"/>
        <v>7.4999999999999997E-3</v>
      </c>
    </row>
    <row r="25" spans="1:6" x14ac:dyDescent="0.25">
      <c r="D25" t="s">
        <v>33</v>
      </c>
      <c r="E25" t="s">
        <v>34</v>
      </c>
    </row>
    <row r="29" spans="1:6" x14ac:dyDescent="0.25">
      <c r="A29" s="3" t="s">
        <v>18</v>
      </c>
      <c r="B29" t="s">
        <v>2</v>
      </c>
      <c r="C29" t="s">
        <v>19</v>
      </c>
      <c r="D29" t="s">
        <v>20</v>
      </c>
      <c r="E29" t="s">
        <v>21</v>
      </c>
      <c r="F29" t="s">
        <v>22</v>
      </c>
    </row>
    <row r="30" spans="1:6" x14ac:dyDescent="0.25">
      <c r="A30" s="7" t="s">
        <v>4</v>
      </c>
      <c r="B30" s="1" t="s">
        <v>5</v>
      </c>
      <c r="C30" s="4">
        <f>SUM(E4)</f>
        <v>7.2000000000000008E-2</v>
      </c>
    </row>
    <row r="31" spans="1:6" x14ac:dyDescent="0.25">
      <c r="A31" s="7"/>
      <c r="B31" t="s">
        <v>6</v>
      </c>
      <c r="C31" s="4">
        <f>SUM(E5)</f>
        <v>1.26E-2</v>
      </c>
    </row>
    <row r="32" spans="1:6" x14ac:dyDescent="0.25">
      <c r="A32" s="7"/>
      <c r="B32" t="s">
        <v>7</v>
      </c>
      <c r="C32" s="4">
        <f>SUM(E6)</f>
        <v>1.8000000000000002E-2</v>
      </c>
    </row>
    <row r="33" spans="1:6" x14ac:dyDescent="0.25">
      <c r="C33" s="4"/>
    </row>
    <row r="34" spans="1:6" x14ac:dyDescent="0.25">
      <c r="A34" s="7" t="s">
        <v>8</v>
      </c>
      <c r="B34" t="s">
        <v>9</v>
      </c>
      <c r="C34" s="4">
        <f>SUM(E9)</f>
        <v>0.18809999999999999</v>
      </c>
      <c r="E34">
        <v>163</v>
      </c>
      <c r="F34" s="6">
        <f>PRODUCT(C36*E34)</f>
        <v>30.778637999999997</v>
      </c>
    </row>
    <row r="35" spans="1:6" x14ac:dyDescent="0.25">
      <c r="A35" s="7"/>
      <c r="B35" t="s">
        <v>10</v>
      </c>
      <c r="C35" s="4">
        <f>E10</f>
        <v>7.2599999999999997E-4</v>
      </c>
      <c r="F35" s="6"/>
    </row>
    <row r="36" spans="1:6" x14ac:dyDescent="0.25">
      <c r="A36" s="2"/>
      <c r="B36" t="s">
        <v>36</v>
      </c>
      <c r="C36" s="4">
        <f>SUM(C34:C35)</f>
        <v>0.18882599999999999</v>
      </c>
      <c r="F36" s="6"/>
    </row>
    <row r="37" spans="1:6" x14ac:dyDescent="0.25">
      <c r="F37" s="6"/>
    </row>
    <row r="38" spans="1:6" x14ac:dyDescent="0.25">
      <c r="A38" t="s">
        <v>11</v>
      </c>
      <c r="C38" s="4">
        <f>SUM(E13)</f>
        <v>6.6000000000000003E-2</v>
      </c>
      <c r="F38" s="6"/>
    </row>
    <row r="39" spans="1:6" x14ac:dyDescent="0.25">
      <c r="A39" t="s">
        <v>12</v>
      </c>
      <c r="C39" s="4">
        <f>SUM(E14)</f>
        <v>0.23100000000000001</v>
      </c>
      <c r="F39" s="6"/>
    </row>
    <row r="40" spans="1:6" x14ac:dyDescent="0.25">
      <c r="A40" t="s">
        <v>13</v>
      </c>
      <c r="C40" s="4">
        <f>SUM(E15)</f>
        <v>0.61049999999999993</v>
      </c>
      <c r="E40">
        <v>110</v>
      </c>
      <c r="F40" s="6">
        <f>PRODUCT(E40*C40)</f>
        <v>67.154999999999987</v>
      </c>
    </row>
    <row r="41" spans="1:6" x14ac:dyDescent="0.25">
      <c r="C41" s="4"/>
      <c r="F41" s="6"/>
    </row>
    <row r="42" spans="1:6" x14ac:dyDescent="0.25">
      <c r="F42" s="6"/>
    </row>
    <row r="43" spans="1:6" x14ac:dyDescent="0.25">
      <c r="A43" s="7" t="s">
        <v>8</v>
      </c>
      <c r="B43" t="s">
        <v>14</v>
      </c>
      <c r="C43" s="4">
        <f>SUM(E18)</f>
        <v>1.0175000000000001</v>
      </c>
      <c r="E43">
        <v>163</v>
      </c>
      <c r="F43" s="6">
        <f>PRODUCT(C45*E43)</f>
        <v>298.53450000000004</v>
      </c>
    </row>
    <row r="44" spans="1:6" x14ac:dyDescent="0.25">
      <c r="A44" s="7"/>
      <c r="B44" t="s">
        <v>10</v>
      </c>
      <c r="C44" s="4">
        <f>SUM(E19)</f>
        <v>0.81400000000000006</v>
      </c>
      <c r="F44" s="6"/>
    </row>
    <row r="45" spans="1:6" x14ac:dyDescent="0.25">
      <c r="A45" s="2"/>
      <c r="B45" t="s">
        <v>36</v>
      </c>
      <c r="C45" s="4">
        <f>SUM(C43:C44)</f>
        <v>1.8315000000000001</v>
      </c>
      <c r="F45" s="6"/>
    </row>
    <row r="46" spans="1:6" x14ac:dyDescent="0.25">
      <c r="F46" s="6"/>
    </row>
    <row r="47" spans="1:6" x14ac:dyDescent="0.25">
      <c r="A47" t="s">
        <v>15</v>
      </c>
      <c r="C47" s="4">
        <f>SUM(E22)</f>
        <v>3.2500000000000001E-2</v>
      </c>
      <c r="F47" s="6"/>
    </row>
    <row r="48" spans="1:6" x14ac:dyDescent="0.25">
      <c r="A48" t="s">
        <v>16</v>
      </c>
      <c r="C48" s="4">
        <f>SUM(E23)</f>
        <v>7.4999999999999997E-2</v>
      </c>
      <c r="F48" s="6"/>
    </row>
    <row r="49" spans="1:6" x14ac:dyDescent="0.25">
      <c r="A49" t="s">
        <v>17</v>
      </c>
      <c r="C49" s="4">
        <f>SUM(E24)</f>
        <v>7.4999999999999997E-3</v>
      </c>
      <c r="E49">
        <v>230</v>
      </c>
      <c r="F49" s="6">
        <f>PRODUCT(E49*C49)</f>
        <v>1.7249999999999999</v>
      </c>
    </row>
  </sheetData>
  <mergeCells count="6">
    <mergeCell ref="A43:A44"/>
    <mergeCell ref="A4:A6"/>
    <mergeCell ref="A9:A10"/>
    <mergeCell ref="A18:A19"/>
    <mergeCell ref="A30:A32"/>
    <mergeCell ref="A34:A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SANDOVAL MARTINEZ</dc:creator>
  <cp:lastModifiedBy>ALONSO SANDOVAL MARTINEZ</cp:lastModifiedBy>
  <dcterms:created xsi:type="dcterms:W3CDTF">2025-04-03T07:58:42Z</dcterms:created>
  <dcterms:modified xsi:type="dcterms:W3CDTF">2025-05-07T17:12:39Z</dcterms:modified>
</cp:coreProperties>
</file>