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6260D96E-B7D8-4107-A53D-6875A377E017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KRs Trimestrais" sheetId="2" r:id="rId1"/>
    <sheet name="OKRs Anuai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M82" i="3" l="1"/>
  <c r="M41" i="3"/>
  <c r="O51" i="2" l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O10" i="2"/>
  <c r="P10" i="2" l="1"/>
  <c r="Q10" i="2" l="1"/>
  <c r="R10" i="2" s="1"/>
  <c r="S10" i="2" s="1"/>
  <c r="T10" i="2" s="1"/>
  <c r="U10" i="2" s="1"/>
  <c r="V10" i="2" s="1"/>
  <c r="W10" i="2" s="1"/>
  <c r="X10" i="2" s="1"/>
  <c r="Y10" i="2" s="1"/>
  <c r="Z10" i="2" s="1"/>
  <c r="L58" i="2"/>
  <c r="M58" i="2" s="1"/>
  <c r="L29" i="3"/>
  <c r="M29" i="3" s="1"/>
  <c r="L29" i="2" l="1"/>
  <c r="M29" i="2" s="1"/>
  <c r="L17" i="2"/>
  <c r="M17" i="2" s="1"/>
  <c r="L70" i="2"/>
  <c r="M70" i="2" s="1"/>
  <c r="L64" i="2"/>
  <c r="M64" i="2" s="1"/>
  <c r="L23" i="2"/>
  <c r="M23" i="2" s="1"/>
  <c r="M52" i="2"/>
  <c r="L76" i="2"/>
  <c r="M76" i="2" s="1"/>
  <c r="L35" i="2"/>
  <c r="M35" i="2" s="1"/>
  <c r="L11" i="2"/>
  <c r="M11" i="2" s="1"/>
  <c r="L11" i="3"/>
  <c r="M11" i="3" s="1"/>
  <c r="L23" i="3"/>
  <c r="M23" i="3" s="1"/>
  <c r="L58" i="3"/>
  <c r="M58" i="3" s="1"/>
  <c r="L17" i="3"/>
  <c r="M17" i="3" s="1"/>
  <c r="L76" i="3"/>
  <c r="M76" i="3" s="1"/>
  <c r="L35" i="3"/>
  <c r="M35" i="3" s="1"/>
  <c r="L70" i="3"/>
  <c r="M70" i="3" s="1"/>
  <c r="L64" i="3"/>
  <c r="M64" i="3" s="1"/>
  <c r="L52" i="3"/>
  <c r="M52" i="3" s="1"/>
  <c r="M82" i="2" l="1"/>
  <c r="M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662237BF-C8AE-4F9B-ACBB-3E176BC8ED5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A07AFEAB-547E-4F5D-99C0-103B28644E81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611043F1-C997-4B67-AFB0-E3598E21BEB7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5EB359BC-34FF-45FC-897D-3243E054CD9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B2C869FA-B0DB-4B42-B3BD-8589EF8552EC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D5CF92FC-D811-46BE-A9EB-F13C6DA5D257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44" authorId="0" shapeId="0" xr:uid="{1C02E0E8-2224-4AA2-B7B4-39C021B46D2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07742F66-8762-46D1-84D4-853E9EDC612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BC9CBD74-0A9E-4D16-8EC2-D4178FA04EBB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64CAA4EF-FA83-42CF-88F0-F8FE22ABDDF3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E9A556FC-1FE5-4521-A934-63E01995EF4B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BE1847EB-7218-4F08-AB23-4D9DD0AD1412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A6D08D5C-5FC1-4849-B2C5-B1919E444EC7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0FB6A4F6-DB53-4D82-A32D-8617C3F2338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3F213DD6-B246-49E8-AD25-330BEA5D7EDE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702B5F99-62FE-4369-93BF-B10ABC559D0C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DFC04256-B665-4C37-85E9-D572AB5A2337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A188B933-3CC1-4857-BA26-24858A360238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2213162C-82C6-4C24-AB4E-2A878F259A0F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1" authorId="0" shapeId="0" xr:uid="{7932031F-9754-45BA-A7F2-241F6D0795E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44" authorId="0" shapeId="0" xr:uid="{5BF0C17A-FB88-4EF1-9B3B-CAEADCC2B098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4E61CA82-B76A-4BD0-9DDF-1FA7F16A7B1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6544DDD4-DA9F-4745-8241-477379C992E6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74FB7F84-DA75-463D-AD30-B6EEDEA084D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DCC57147-ED52-4F26-88CB-1523D903AE86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5A00C3D2-A530-4688-8192-23D166D83D6C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C7F129A8-355C-4944-B71D-7A4A70BFAB0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sharedStrings.xml><?xml version="1.0" encoding="utf-8"?>
<sst xmlns="http://schemas.openxmlformats.org/spreadsheetml/2006/main" count="274" uniqueCount="36">
  <si>
    <t>Objetivo</t>
  </si>
  <si>
    <t>Key results</t>
  </si>
  <si>
    <t>% progresso</t>
  </si>
  <si>
    <t>Valor Inicial</t>
  </si>
  <si>
    <t>Valor Alvo</t>
  </si>
  <si>
    <t>Valor Atual</t>
  </si>
  <si>
    <t>OKR 01</t>
  </si>
  <si>
    <t>Início</t>
  </si>
  <si>
    <t>KR 1</t>
  </si>
  <si>
    <t>KR 2</t>
  </si>
  <si>
    <t>KR 3</t>
  </si>
  <si>
    <t>KR 4</t>
  </si>
  <si>
    <t>KR 5</t>
  </si>
  <si>
    <t>Fim</t>
  </si>
  <si>
    <t>Não Iniciada</t>
  </si>
  <si>
    <t>Acompanhamento Trimestral</t>
  </si>
  <si>
    <t>Acompanhamento Semanal</t>
  </si>
  <si>
    <t>Data Atual</t>
  </si>
  <si>
    <t>OKR 02</t>
  </si>
  <si>
    <t>Iniciativa 1</t>
  </si>
  <si>
    <t>Iniciativa 2</t>
  </si>
  <si>
    <t>Iniciativa 3</t>
  </si>
  <si>
    <t>Iniciativa 4</t>
  </si>
  <si>
    <t>Iniciativa 5</t>
  </si>
  <si>
    <t>Implementar IA em um aplicativo já existente</t>
  </si>
  <si>
    <t>Estudo sobre reconhecimento de imagem e redes neurais</t>
  </si>
  <si>
    <t>Diminuir a taxa de erros da IA</t>
  </si>
  <si>
    <t>Implementar uma base de dados para a IA</t>
  </si>
  <si>
    <t>Treinamento da IA com um dataset</t>
  </si>
  <si>
    <t>Implementar a identificação de vagens e sementes da IA</t>
  </si>
  <si>
    <t>Correção de bugs do aplicativo</t>
  </si>
  <si>
    <t>Identificar os bugs do aplicativo</t>
  </si>
  <si>
    <t>Correção de bugs referentes ao back-end</t>
  </si>
  <si>
    <t>Correção de bugs referentes ao front-end</t>
  </si>
  <si>
    <t>Automatização de algumas telas</t>
  </si>
  <si>
    <t>Tradução automática das telas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</si>
</sst>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6" borderId="2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3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3" borderId="30" xfId="0" applyNumberFormat="1" applyFill="1" applyBorder="1" applyAlignment="1">
      <alignment horizontal="center" vertical="center"/>
    </xf>
    <xf numFmtId="16" fontId="2" fillId="2" borderId="31" xfId="0" applyNumberFormat="1" applyFont="1" applyFill="1" applyBorder="1" applyAlignment="1">
      <alignment horizontal="center" vertical="center" wrapText="1"/>
    </xf>
    <xf numFmtId="16" fontId="2" fillId="2" borderId="32" xfId="0" applyNumberFormat="1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164" fontId="2" fillId="6" borderId="37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64" fontId="2" fillId="6" borderId="41" xfId="0" applyNumberFormat="1" applyFont="1" applyFill="1" applyBorder="1" applyAlignment="1">
      <alignment horizontal="center" vertical="center"/>
    </xf>
    <xf numFmtId="9" fontId="0" fillId="3" borderId="30" xfId="0" applyNumberForma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14" fontId="0" fillId="0" borderId="1" xfId="0" applyNumberFormat="1" applyFont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left" vertical="center"/>
    </xf>
    <xf numFmtId="0" fontId="0" fillId="8" borderId="28" xfId="0" applyFill="1" applyBorder="1" applyAlignment="1">
      <alignment horizontal="left" vertical="center"/>
    </xf>
    <xf numFmtId="0" fontId="0" fillId="8" borderId="29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CCBB-0ABB-4A29-A4E1-9A22DCF06B9B}">
  <dimension ref="B1:Z82"/>
  <sheetViews>
    <sheetView showGridLines="0" tabSelected="1" topLeftCell="B1" zoomScaleNormal="100" workbookViewId="0">
      <selection activeCell="K8" sqref="K8"/>
    </sheetView>
  </sheetViews>
  <sheetFormatPr defaultRowHeight="15" outlineLevelRow="1" x14ac:dyDescent="0.25"/>
  <cols>
    <col min="1" max="1" width="0.85546875" customWidth="1"/>
    <col min="2" max="2" width="10.5703125" customWidth="1"/>
    <col min="3" max="3" width="10.7109375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26" width="12.7109375" customWidth="1"/>
  </cols>
  <sheetData>
    <row r="1" spans="2:26" ht="15.75" thickBot="1" x14ac:dyDescent="0.3"/>
    <row r="2" spans="2:26" ht="15.75" thickBot="1" x14ac:dyDescent="0.3">
      <c r="B2" s="5" t="s">
        <v>17</v>
      </c>
      <c r="C2" s="18">
        <v>44871</v>
      </c>
    </row>
    <row r="3" spans="2:26" ht="6.6" customHeight="1" x14ac:dyDescent="0.25">
      <c r="O3" s="15"/>
    </row>
    <row r="4" spans="2:26" ht="6.6" customHeight="1" x14ac:dyDescent="0.25">
      <c r="O4" s="17"/>
    </row>
    <row r="5" spans="2:26" ht="6.6" customHeight="1" x14ac:dyDescent="0.25">
      <c r="O5" s="16"/>
    </row>
    <row r="6" spans="2:26" ht="15.75" thickBot="1" x14ac:dyDescent="0.3"/>
    <row r="7" spans="2:26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16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</row>
    <row r="8" spans="2:26" ht="15" customHeight="1" thickBot="1" x14ac:dyDescent="0.3">
      <c r="B8" s="58"/>
      <c r="C8" s="62" t="s">
        <v>24</v>
      </c>
      <c r="D8" s="62"/>
      <c r="E8" s="62"/>
      <c r="F8" s="62"/>
      <c r="G8" s="62"/>
      <c r="H8" s="62"/>
      <c r="I8" s="63"/>
      <c r="J8" s="18">
        <v>44850</v>
      </c>
      <c r="K8" s="18">
        <v>44932</v>
      </c>
      <c r="O8" s="44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</row>
    <row r="9" spans="2:26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26" ht="15.75" thickBot="1" x14ac:dyDescent="0.3">
      <c r="B10" s="58"/>
      <c r="C10" s="64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f>J8+7</f>
        <v>44857</v>
      </c>
      <c r="P10" s="28">
        <f>O10+7</f>
        <v>44864</v>
      </c>
      <c r="Q10" s="28">
        <f t="shared" ref="Q10:Z10" si="0">P10+7</f>
        <v>44871</v>
      </c>
      <c r="R10" s="28">
        <f t="shared" si="0"/>
        <v>44878</v>
      </c>
      <c r="S10" s="28">
        <f t="shared" si="0"/>
        <v>44885</v>
      </c>
      <c r="T10" s="28">
        <f t="shared" si="0"/>
        <v>44892</v>
      </c>
      <c r="U10" s="28">
        <f t="shared" si="0"/>
        <v>44899</v>
      </c>
      <c r="V10" s="28">
        <f t="shared" si="0"/>
        <v>44906</v>
      </c>
      <c r="W10" s="28">
        <f t="shared" si="0"/>
        <v>44913</v>
      </c>
      <c r="X10" s="28">
        <f t="shared" si="0"/>
        <v>44920</v>
      </c>
      <c r="Y10" s="28">
        <f t="shared" si="0"/>
        <v>44927</v>
      </c>
      <c r="Z10" s="29">
        <f t="shared" si="0"/>
        <v>44934</v>
      </c>
    </row>
    <row r="11" spans="2:26" x14ac:dyDescent="0.25">
      <c r="B11" s="58"/>
      <c r="C11" s="30" t="s">
        <v>8</v>
      </c>
      <c r="D11" s="66" t="s">
        <v>25</v>
      </c>
      <c r="E11" s="66"/>
      <c r="F11" s="66"/>
      <c r="G11" s="66"/>
      <c r="H11" s="66"/>
      <c r="I11" s="66"/>
      <c r="J11" s="1">
        <v>500</v>
      </c>
      <c r="K11" s="1">
        <v>1500</v>
      </c>
      <c r="L11" s="31">
        <f>SUMIF($O$10:$Z$10,$C$2,O11:Z11)</f>
        <v>1250</v>
      </c>
      <c r="M11" s="32">
        <f>IF(L11&lt;&gt;0,IFERROR((L11-J11)/(K11-J11),0%),0%)</f>
        <v>0.75</v>
      </c>
      <c r="O11" s="19">
        <v>750</v>
      </c>
      <c r="P11" s="19">
        <v>1000</v>
      </c>
      <c r="Q11" s="19">
        <v>1250</v>
      </c>
      <c r="R11" s="19">
        <v>1500</v>
      </c>
      <c r="S11" s="19"/>
      <c r="T11" s="19"/>
      <c r="U11" s="19"/>
      <c r="V11" s="19"/>
      <c r="W11" s="19"/>
      <c r="X11" s="19"/>
      <c r="Y11" s="19"/>
      <c r="Z11" s="19"/>
    </row>
    <row r="12" spans="2:26" ht="14.45" hidden="1" customHeight="1" outlineLevel="1" x14ac:dyDescent="0.25">
      <c r="B12" s="58"/>
      <c r="C12" s="40" t="s">
        <v>19</v>
      </c>
      <c r="D12" s="47"/>
      <c r="E12" s="48"/>
      <c r="F12" s="48"/>
      <c r="G12" s="48"/>
      <c r="H12" s="48"/>
      <c r="I12" s="48"/>
      <c r="J12" s="48"/>
      <c r="K12" s="48"/>
      <c r="L12" s="49"/>
      <c r="M12" s="12" t="s">
        <v>14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2:26" ht="14.45" hidden="1" customHeight="1" outlineLevel="1" x14ac:dyDescent="0.25">
      <c r="B13" s="58"/>
      <c r="C13" s="40" t="s">
        <v>20</v>
      </c>
      <c r="D13" s="47"/>
      <c r="E13" s="48"/>
      <c r="F13" s="48"/>
      <c r="G13" s="48"/>
      <c r="H13" s="48"/>
      <c r="I13" s="48"/>
      <c r="J13" s="48"/>
      <c r="K13" s="48"/>
      <c r="L13" s="49"/>
      <c r="M13" s="12" t="s">
        <v>14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2:26" ht="14.45" hidden="1" customHeight="1" outlineLevel="1" x14ac:dyDescent="0.25">
      <c r="B14" s="58"/>
      <c r="C14" s="40" t="s">
        <v>21</v>
      </c>
      <c r="D14" s="47"/>
      <c r="E14" s="48"/>
      <c r="F14" s="48"/>
      <c r="G14" s="48"/>
      <c r="H14" s="48"/>
      <c r="I14" s="48"/>
      <c r="J14" s="48"/>
      <c r="K14" s="48"/>
      <c r="L14" s="49"/>
      <c r="M14" s="12" t="s">
        <v>14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2:26" ht="14.45" hidden="1" customHeight="1" outlineLevel="1" x14ac:dyDescent="0.25">
      <c r="B15" s="58"/>
      <c r="C15" s="40" t="s">
        <v>22</v>
      </c>
      <c r="D15" s="47"/>
      <c r="E15" s="48"/>
      <c r="F15" s="48"/>
      <c r="G15" s="48"/>
      <c r="H15" s="48"/>
      <c r="I15" s="48"/>
      <c r="J15" s="48"/>
      <c r="K15" s="48"/>
      <c r="L15" s="49"/>
      <c r="M15" s="12" t="s">
        <v>14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2:26" ht="14.45" hidden="1" customHeight="1" outlineLevel="1" x14ac:dyDescent="0.25">
      <c r="B16" s="58"/>
      <c r="C16" s="40" t="s">
        <v>23</v>
      </c>
      <c r="D16" s="47"/>
      <c r="E16" s="48"/>
      <c r="F16" s="48"/>
      <c r="G16" s="48"/>
      <c r="H16" s="48"/>
      <c r="I16" s="48"/>
      <c r="J16" s="48"/>
      <c r="K16" s="48"/>
      <c r="L16" s="49"/>
      <c r="M16" s="14" t="s">
        <v>14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 collapsed="1" x14ac:dyDescent="0.25">
      <c r="B17" s="58"/>
      <c r="C17" s="33" t="s">
        <v>9</v>
      </c>
      <c r="D17" s="55" t="s">
        <v>29</v>
      </c>
      <c r="E17" s="55"/>
      <c r="F17" s="55"/>
      <c r="G17" s="55"/>
      <c r="H17" s="55"/>
      <c r="I17" s="56"/>
      <c r="J17" s="1">
        <v>200</v>
      </c>
      <c r="K17" s="1">
        <v>600</v>
      </c>
      <c r="L17" s="24">
        <f>SUMIF($O$10:$Z$10,$C$2,O17:Z17)</f>
        <v>450</v>
      </c>
      <c r="M17" s="22">
        <f>IF(L17&lt;&gt;0,IFERROR((L17-J17)/(K17-J17),0%),0%)</f>
        <v>0.625</v>
      </c>
      <c r="O17" s="19">
        <v>250</v>
      </c>
      <c r="P17" s="19">
        <v>350</v>
      </c>
      <c r="Q17" s="19">
        <v>450</v>
      </c>
      <c r="R17" s="19">
        <v>600</v>
      </c>
      <c r="S17" s="19"/>
      <c r="T17" s="19"/>
      <c r="U17" s="19"/>
      <c r="V17" s="19"/>
      <c r="W17" s="19"/>
      <c r="X17" s="19"/>
      <c r="Y17" s="19"/>
      <c r="Z17" s="19"/>
    </row>
    <row r="18" spans="2:26" ht="14.45" hidden="1" customHeight="1" outlineLevel="1" x14ac:dyDescent="0.25">
      <c r="B18" s="58"/>
      <c r="C18" s="40" t="s">
        <v>19</v>
      </c>
      <c r="D18" s="47"/>
      <c r="E18" s="48"/>
      <c r="F18" s="48"/>
      <c r="G18" s="48"/>
      <c r="H18" s="48"/>
      <c r="I18" s="48"/>
      <c r="J18" s="48"/>
      <c r="K18" s="48"/>
      <c r="L18" s="49"/>
      <c r="M18" s="12" t="s">
        <v>14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2:26" ht="14.45" hidden="1" customHeight="1" outlineLevel="1" x14ac:dyDescent="0.25">
      <c r="B19" s="58"/>
      <c r="C19" s="40" t="s">
        <v>20</v>
      </c>
      <c r="D19" s="47"/>
      <c r="E19" s="48"/>
      <c r="F19" s="48"/>
      <c r="G19" s="48"/>
      <c r="H19" s="48"/>
      <c r="I19" s="48"/>
      <c r="J19" s="48"/>
      <c r="K19" s="48"/>
      <c r="L19" s="49"/>
      <c r="M19" s="12" t="s">
        <v>14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2:26" ht="14.45" hidden="1" customHeight="1" outlineLevel="1" x14ac:dyDescent="0.25">
      <c r="B20" s="58"/>
      <c r="C20" s="40" t="s">
        <v>21</v>
      </c>
      <c r="D20" s="47"/>
      <c r="E20" s="48"/>
      <c r="F20" s="48"/>
      <c r="G20" s="48"/>
      <c r="H20" s="48"/>
      <c r="I20" s="48"/>
      <c r="J20" s="48"/>
      <c r="K20" s="48"/>
      <c r="L20" s="49"/>
      <c r="M20" s="12" t="s">
        <v>14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2:26" ht="14.45" hidden="1" customHeight="1" outlineLevel="1" x14ac:dyDescent="0.25">
      <c r="B21" s="58"/>
      <c r="C21" s="40" t="s">
        <v>22</v>
      </c>
      <c r="D21" s="47"/>
      <c r="E21" s="48"/>
      <c r="F21" s="48"/>
      <c r="G21" s="48"/>
      <c r="H21" s="48"/>
      <c r="I21" s="48"/>
      <c r="J21" s="48"/>
      <c r="K21" s="48"/>
      <c r="L21" s="49"/>
      <c r="M21" s="12" t="s">
        <v>14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2:26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2:26" collapsed="1" x14ac:dyDescent="0.25">
      <c r="B23" s="58"/>
      <c r="C23" s="33" t="s">
        <v>10</v>
      </c>
      <c r="D23" s="69" t="s">
        <v>28</v>
      </c>
      <c r="E23" s="70"/>
      <c r="F23" s="70"/>
      <c r="G23" s="70"/>
      <c r="H23" s="70"/>
      <c r="I23" s="71"/>
      <c r="J23" s="1">
        <v>100</v>
      </c>
      <c r="K23" s="1">
        <v>750</v>
      </c>
      <c r="L23" s="23">
        <f>SUMIF($O$10:$Z$10,$C$2,O23:Z23)</f>
        <v>500</v>
      </c>
      <c r="M23" s="22">
        <f>IF(L23&lt;&gt;0,IFERROR((L23-J23)/(K23-J23),0%),0%)</f>
        <v>0.61538461538461542</v>
      </c>
      <c r="O23" s="19">
        <v>200</v>
      </c>
      <c r="P23" s="19">
        <v>350</v>
      </c>
      <c r="Q23" s="19">
        <v>500</v>
      </c>
      <c r="R23" s="19">
        <v>700</v>
      </c>
      <c r="S23" s="19"/>
      <c r="T23" s="19"/>
      <c r="U23" s="19"/>
      <c r="V23" s="19"/>
      <c r="W23" s="19"/>
      <c r="X23" s="19"/>
      <c r="Y23" s="19"/>
      <c r="Z23" s="19"/>
    </row>
    <row r="24" spans="2:26" ht="14.45" hidden="1" customHeight="1" outlineLevel="1" x14ac:dyDescent="0.25">
      <c r="B24" s="58"/>
      <c r="C24" s="40" t="s">
        <v>19</v>
      </c>
      <c r="D24" s="47"/>
      <c r="E24" s="48"/>
      <c r="F24" s="48"/>
      <c r="G24" s="48"/>
      <c r="H24" s="48"/>
      <c r="I24" s="48"/>
      <c r="J24" s="48"/>
      <c r="K24" s="48"/>
      <c r="L24" s="49"/>
      <c r="M24" s="12" t="s">
        <v>14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2:26" ht="14.45" hidden="1" customHeight="1" outlineLevel="1" x14ac:dyDescent="0.25">
      <c r="B25" s="58"/>
      <c r="C25" s="40" t="s">
        <v>20</v>
      </c>
      <c r="D25" s="47"/>
      <c r="E25" s="48"/>
      <c r="F25" s="48"/>
      <c r="G25" s="48"/>
      <c r="H25" s="48"/>
      <c r="I25" s="48"/>
      <c r="J25" s="48"/>
      <c r="K25" s="48"/>
      <c r="L25" s="49"/>
      <c r="M25" s="12" t="s">
        <v>14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2:26" ht="14.45" hidden="1" customHeight="1" outlineLevel="1" x14ac:dyDescent="0.25">
      <c r="B26" s="58"/>
      <c r="C26" s="40" t="s">
        <v>21</v>
      </c>
      <c r="D26" s="47"/>
      <c r="E26" s="48"/>
      <c r="F26" s="48"/>
      <c r="G26" s="48"/>
      <c r="H26" s="48"/>
      <c r="I26" s="48"/>
      <c r="J26" s="48"/>
      <c r="K26" s="48"/>
      <c r="L26" s="49"/>
      <c r="M26" s="12" t="s">
        <v>14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2:26" ht="14.45" hidden="1" customHeight="1" outlineLevel="1" x14ac:dyDescent="0.25">
      <c r="B27" s="58"/>
      <c r="C27" s="40" t="s">
        <v>22</v>
      </c>
      <c r="D27" s="47"/>
      <c r="E27" s="48"/>
      <c r="F27" s="48"/>
      <c r="G27" s="48"/>
      <c r="H27" s="48"/>
      <c r="I27" s="48"/>
      <c r="J27" s="48"/>
      <c r="K27" s="48"/>
      <c r="L27" s="49"/>
      <c r="M27" s="12" t="s">
        <v>14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2:26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2:26" collapsed="1" x14ac:dyDescent="0.25">
      <c r="B29" s="58"/>
      <c r="C29" s="33" t="s">
        <v>11</v>
      </c>
      <c r="D29" t="s">
        <v>26</v>
      </c>
      <c r="J29" s="1">
        <v>200</v>
      </c>
      <c r="K29" s="1">
        <v>50</v>
      </c>
      <c r="L29" s="23">
        <f>SUMIF($O$10:$Z$10,$C$2,O29:Z29)</f>
        <v>100</v>
      </c>
      <c r="M29" s="22">
        <f>IF(L29&lt;&gt;0,IFERROR((L29-J29)/(K29-J29),0%),0%)</f>
        <v>0.66666666666666663</v>
      </c>
      <c r="O29" s="19">
        <v>150</v>
      </c>
      <c r="P29" s="19">
        <v>125</v>
      </c>
      <c r="Q29" s="19">
        <v>100</v>
      </c>
      <c r="R29" s="19">
        <v>50</v>
      </c>
      <c r="S29" s="19"/>
      <c r="T29" s="19"/>
      <c r="U29" s="19"/>
      <c r="V29" s="19"/>
      <c r="W29" s="19"/>
      <c r="X29" s="19"/>
      <c r="Y29" s="19"/>
      <c r="Z29" s="19"/>
    </row>
    <row r="30" spans="2:26" ht="14.45" hidden="1" customHeight="1" outlineLevel="1" x14ac:dyDescent="0.25">
      <c r="B30" s="58"/>
      <c r="C30" s="40" t="s">
        <v>19</v>
      </c>
      <c r="D30" s="47"/>
      <c r="E30" s="48"/>
      <c r="F30" s="48"/>
      <c r="G30" s="48"/>
      <c r="H30" s="48"/>
      <c r="I30" s="48"/>
      <c r="J30" s="48"/>
      <c r="K30" s="48"/>
      <c r="L30" s="49"/>
      <c r="M30" s="12" t="s">
        <v>14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2:26" ht="14.45" hidden="1" customHeight="1" outlineLevel="1" x14ac:dyDescent="0.25">
      <c r="B31" s="58"/>
      <c r="C31" s="40" t="s">
        <v>20</v>
      </c>
      <c r="D31" s="47"/>
      <c r="E31" s="48"/>
      <c r="F31" s="48"/>
      <c r="G31" s="48"/>
      <c r="H31" s="48"/>
      <c r="I31" s="48"/>
      <c r="J31" s="48"/>
      <c r="K31" s="48"/>
      <c r="L31" s="49"/>
      <c r="M31" s="12" t="s">
        <v>14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2:26" ht="14.45" hidden="1" customHeight="1" outlineLevel="1" x14ac:dyDescent="0.25">
      <c r="B32" s="58"/>
      <c r="C32" s="40" t="s">
        <v>21</v>
      </c>
      <c r="D32" s="47"/>
      <c r="E32" s="48"/>
      <c r="F32" s="48"/>
      <c r="G32" s="48"/>
      <c r="H32" s="48"/>
      <c r="I32" s="48"/>
      <c r="J32" s="48"/>
      <c r="K32" s="48"/>
      <c r="L32" s="49"/>
      <c r="M32" s="12" t="s">
        <v>14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ht="14.45" hidden="1" customHeight="1" outlineLevel="1" x14ac:dyDescent="0.25">
      <c r="B33" s="58"/>
      <c r="C33" s="40" t="s">
        <v>22</v>
      </c>
      <c r="D33" s="47"/>
      <c r="E33" s="48"/>
      <c r="F33" s="48"/>
      <c r="G33" s="48"/>
      <c r="H33" s="48"/>
      <c r="I33" s="48"/>
      <c r="J33" s="48"/>
      <c r="K33" s="48"/>
      <c r="L33" s="49"/>
      <c r="M33" s="12" t="s">
        <v>14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ht="14.45" hidden="1" customHeight="1" outlineLevel="1" x14ac:dyDescent="0.25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ht="15.75" collapsed="1" thickBot="1" x14ac:dyDescent="0.3">
      <c r="B35" s="59"/>
      <c r="C35" s="34" t="s">
        <v>12</v>
      </c>
      <c r="D35" s="50" t="s">
        <v>27</v>
      </c>
      <c r="E35" s="50"/>
      <c r="F35" s="50"/>
      <c r="G35" s="50"/>
      <c r="H35" s="50"/>
      <c r="I35" s="51"/>
      <c r="J35" s="2">
        <v>400</v>
      </c>
      <c r="K35" s="2">
        <v>1000</v>
      </c>
      <c r="L35" s="21">
        <f>SUMIF($O$10:$Z$10,$C$2,O35:Z35)</f>
        <v>820</v>
      </c>
      <c r="M35" s="35">
        <f>IF(L35&lt;&gt;0,IFERROR((L35-J35)/(K35-J35),0%),0%)</f>
        <v>0.7</v>
      </c>
      <c r="O35" s="19">
        <v>500</v>
      </c>
      <c r="P35" s="19">
        <v>650</v>
      </c>
      <c r="Q35" s="19">
        <v>820</v>
      </c>
      <c r="R35" s="19">
        <v>1000</v>
      </c>
      <c r="S35" s="19"/>
      <c r="T35" s="19"/>
      <c r="U35" s="19"/>
      <c r="V35" s="19"/>
      <c r="W35" s="19"/>
      <c r="X35" s="19"/>
      <c r="Y35" s="19"/>
      <c r="Z35" s="19"/>
    </row>
    <row r="36" spans="2:26" hidden="1" outlineLevel="1" x14ac:dyDescent="0.25">
      <c r="B36" s="4"/>
      <c r="C36" s="40" t="s">
        <v>19</v>
      </c>
      <c r="D36" s="52"/>
      <c r="E36" s="53"/>
      <c r="F36" s="53"/>
      <c r="G36" s="53"/>
      <c r="H36" s="53"/>
      <c r="I36" s="53"/>
      <c r="J36" s="53"/>
      <c r="K36" s="53"/>
      <c r="L36" s="54"/>
      <c r="M36" s="12" t="s">
        <v>14</v>
      </c>
    </row>
    <row r="37" spans="2:26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26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26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26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26" ht="15.75" collapsed="1" thickBot="1" x14ac:dyDescent="0.3">
      <c r="M41" s="37">
        <f>IFERROR(AVERAGEIF(M11:M35, "&gt;0"),"")</f>
        <v>0.67141025641025642</v>
      </c>
    </row>
    <row r="44" spans="2:26" ht="6.6" customHeight="1" x14ac:dyDescent="0.25">
      <c r="O44" s="15"/>
    </row>
    <row r="45" spans="2:26" ht="6.6" customHeight="1" x14ac:dyDescent="0.25">
      <c r="O45" s="17"/>
    </row>
    <row r="46" spans="2:26" ht="6.6" customHeight="1" x14ac:dyDescent="0.25">
      <c r="O46" s="16"/>
    </row>
    <row r="47" spans="2:26" ht="15.75" thickBot="1" x14ac:dyDescent="0.3"/>
    <row r="48" spans="2:26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16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3"/>
    </row>
    <row r="49" spans="2:26" ht="15" customHeight="1" thickBot="1" x14ac:dyDescent="0.3">
      <c r="B49" s="58"/>
      <c r="C49" s="62" t="s">
        <v>30</v>
      </c>
      <c r="D49" s="62"/>
      <c r="E49" s="62"/>
      <c r="F49" s="62"/>
      <c r="G49" s="62"/>
      <c r="H49" s="62"/>
      <c r="I49" s="63"/>
      <c r="J49" s="18">
        <v>44872</v>
      </c>
      <c r="K49" s="18">
        <v>44893</v>
      </c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6"/>
    </row>
    <row r="50" spans="2:26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2:26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f>J49+7</f>
        <v>44879</v>
      </c>
      <c r="P51" s="28">
        <f>O51+7</f>
        <v>44886</v>
      </c>
      <c r="Q51" s="28">
        <f t="shared" ref="Q51" si="1">P51+7</f>
        <v>44893</v>
      </c>
      <c r="R51" s="28">
        <f t="shared" ref="R51" si="2">Q51+7</f>
        <v>44900</v>
      </c>
      <c r="S51" s="28">
        <f t="shared" ref="S51" si="3">R51+7</f>
        <v>44907</v>
      </c>
      <c r="T51" s="28">
        <f t="shared" ref="T51" si="4">S51+7</f>
        <v>44914</v>
      </c>
      <c r="U51" s="28">
        <f t="shared" ref="U51" si="5">T51+7</f>
        <v>44921</v>
      </c>
      <c r="V51" s="28">
        <f t="shared" ref="V51" si="6">U51+7</f>
        <v>44928</v>
      </c>
      <c r="W51" s="28">
        <f t="shared" ref="W51" si="7">V51+7</f>
        <v>44935</v>
      </c>
      <c r="X51" s="28">
        <f t="shared" ref="X51" si="8">W51+7</f>
        <v>44942</v>
      </c>
      <c r="Y51" s="28">
        <f t="shared" ref="Y51" si="9">X51+7</f>
        <v>44949</v>
      </c>
      <c r="Z51" s="29">
        <f t="shared" ref="Z51" si="10">Y51+7</f>
        <v>44956</v>
      </c>
    </row>
    <row r="52" spans="2:26" x14ac:dyDescent="0.25">
      <c r="B52" s="58"/>
      <c r="C52" s="30" t="s">
        <v>8</v>
      </c>
      <c r="D52" s="74" t="s">
        <v>31</v>
      </c>
      <c r="E52" s="73"/>
      <c r="F52" s="73"/>
      <c r="G52" s="73"/>
      <c r="H52" s="73"/>
      <c r="I52" s="73"/>
      <c r="J52" s="1">
        <v>200</v>
      </c>
      <c r="K52" s="1">
        <v>800</v>
      </c>
      <c r="L52" s="31">
        <f>SUMIF($O$10:$Z$10,$C$2,O52:Z52)</f>
        <v>0</v>
      </c>
      <c r="M52" s="32">
        <f>IF(L52&lt;&gt;0,IFERROR((L52-J52)/(K52-J52),0%),0%)</f>
        <v>0</v>
      </c>
      <c r="O52" s="36"/>
      <c r="P52" s="3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2:26" ht="14.45" hidden="1" customHeight="1" outlineLevel="1" x14ac:dyDescent="0.25">
      <c r="B53" s="58"/>
      <c r="C53" s="40" t="s">
        <v>19</v>
      </c>
      <c r="D53" s="47"/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ht="14.45" hidden="1" customHeight="1" outlineLevel="1" x14ac:dyDescent="0.25">
      <c r="B54" s="58"/>
      <c r="C54" s="40" t="s">
        <v>20</v>
      </c>
      <c r="D54" s="47"/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ht="14.45" hidden="1" customHeight="1" outlineLevel="1" x14ac:dyDescent="0.25">
      <c r="B55" s="58"/>
      <c r="C55" s="40" t="s">
        <v>21</v>
      </c>
      <c r="D55" s="47"/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ht="14.45" hidden="1" customHeight="1" outlineLevel="1" x14ac:dyDescent="0.25">
      <c r="B56" s="58"/>
      <c r="C56" s="40" t="s">
        <v>22</v>
      </c>
      <c r="D56" s="47"/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ht="14.45" hidden="1" customHeight="1" outlineLevel="1" x14ac:dyDescent="0.25">
      <c r="B57" s="58"/>
      <c r="C57" s="40" t="s">
        <v>23</v>
      </c>
      <c r="D57" s="47"/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collapsed="1" x14ac:dyDescent="0.25">
      <c r="B58" s="58"/>
      <c r="C58" s="33" t="s">
        <v>9</v>
      </c>
      <c r="D58" s="56" t="s">
        <v>34</v>
      </c>
      <c r="E58" s="67"/>
      <c r="F58" s="67"/>
      <c r="G58" s="67"/>
      <c r="H58" s="67"/>
      <c r="I58" s="68"/>
      <c r="J58" s="1">
        <v>300</v>
      </c>
      <c r="K58" s="1">
        <v>900</v>
      </c>
      <c r="L58" s="24">
        <f>SUMIF($O$10:$Z$10,$C$2,O58:Z58)</f>
        <v>0</v>
      </c>
      <c r="M58" s="22">
        <f>IF(L58&lt;&gt;0,IFERROR((L58-J58)/(K58-J58),0%),0%)</f>
        <v>0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2:26" ht="14.45" hidden="1" customHeight="1" outlineLevel="1" x14ac:dyDescent="0.25">
      <c r="B59" s="58"/>
      <c r="C59" s="40" t="s">
        <v>19</v>
      </c>
      <c r="D59" s="47"/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ht="14.45" hidden="1" customHeight="1" outlineLevel="1" x14ac:dyDescent="0.25">
      <c r="B60" s="58"/>
      <c r="C60" s="40" t="s">
        <v>20</v>
      </c>
      <c r="D60" s="47"/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ht="14.45" hidden="1" customHeight="1" outlineLevel="1" x14ac:dyDescent="0.25">
      <c r="B61" s="58"/>
      <c r="C61" s="40" t="s">
        <v>21</v>
      </c>
      <c r="D61" s="47"/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ht="14.45" hidden="1" customHeight="1" outlineLevel="1" x14ac:dyDescent="0.25">
      <c r="B62" s="58"/>
      <c r="C62" s="40" t="s">
        <v>22</v>
      </c>
      <c r="D62" s="47"/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collapsed="1" x14ac:dyDescent="0.25">
      <c r="B64" s="58"/>
      <c r="C64" s="33" t="s">
        <v>10</v>
      </c>
      <c r="D64" s="56" t="s">
        <v>32</v>
      </c>
      <c r="E64" s="67"/>
      <c r="F64" s="67"/>
      <c r="G64" s="67"/>
      <c r="H64" s="67"/>
      <c r="I64" s="68"/>
      <c r="J64" s="1">
        <v>200</v>
      </c>
      <c r="K64" s="1">
        <v>600</v>
      </c>
      <c r="L64" s="23">
        <f>SUMIF($O$10:$Z$10,$C$2,O64:Z64)</f>
        <v>0</v>
      </c>
      <c r="M64" s="22">
        <f>IF(L64&lt;&gt;0,IFERROR((L64-J64)/(K64-J64),0%),0%)</f>
        <v>0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2:26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collapsed="1" x14ac:dyDescent="0.25">
      <c r="B70" s="58"/>
      <c r="C70" s="33" t="s">
        <v>11</v>
      </c>
      <c r="D70" s="55" t="s">
        <v>33</v>
      </c>
      <c r="E70" s="55"/>
      <c r="F70" s="55"/>
      <c r="G70" s="55"/>
      <c r="H70" s="55"/>
      <c r="I70" s="56"/>
      <c r="J70" s="1">
        <v>200</v>
      </c>
      <c r="K70" s="1">
        <v>600</v>
      </c>
      <c r="L70" s="23">
        <f>SUMIF($O$10:$Z$10,$C$2,O70:Z70)</f>
        <v>0</v>
      </c>
      <c r="M70" s="22">
        <f>IF(L70&lt;&gt;0,IFERROR((L70-J70)/(K70-J70),0%),0%)</f>
        <v>0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2:26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ht="15.75" collapsed="1" thickBot="1" x14ac:dyDescent="0.3">
      <c r="B76" s="59"/>
      <c r="C76" s="34" t="s">
        <v>12</v>
      </c>
      <c r="D76" s="50" t="s">
        <v>35</v>
      </c>
      <c r="E76" s="50"/>
      <c r="F76" s="50"/>
      <c r="G76" s="50"/>
      <c r="H76" s="50"/>
      <c r="I76" s="51"/>
      <c r="J76" s="2">
        <v>100</v>
      </c>
      <c r="K76" s="2">
        <v>500</v>
      </c>
      <c r="L76" s="21">
        <f>SUMIF($O$10:$Z$10,$C$2,O76:Z76)</f>
        <v>0</v>
      </c>
      <c r="M76" s="35">
        <f>IF(L76&lt;&gt;0,IFERROR((L76-J76)/(K76-J76),0%),0%)</f>
        <v>0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2:26" hidden="1" outlineLevel="1" x14ac:dyDescent="0.25">
      <c r="B77" s="4"/>
      <c r="C77" s="40" t="s">
        <v>19</v>
      </c>
      <c r="D77" s="52"/>
      <c r="E77" s="53"/>
      <c r="F77" s="53"/>
      <c r="G77" s="53"/>
      <c r="H77" s="53"/>
      <c r="I77" s="53"/>
      <c r="J77" s="53"/>
      <c r="K77" s="53"/>
      <c r="L77" s="54"/>
      <c r="M77" s="12" t="s">
        <v>14</v>
      </c>
    </row>
    <row r="78" spans="2:26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26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26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13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13" ht="15.75" collapsed="1" thickBot="1" x14ac:dyDescent="0.3">
      <c r="M82" s="37" t="str">
        <f>IFERROR(AVERAGEIF(M52:M76, "&gt;0"),"")</f>
        <v/>
      </c>
    </row>
  </sheetData>
  <mergeCells count="69">
    <mergeCell ref="D78:L78"/>
    <mergeCell ref="D79:L79"/>
    <mergeCell ref="D80:L80"/>
    <mergeCell ref="D81:L81"/>
    <mergeCell ref="D73:L73"/>
    <mergeCell ref="D74:L74"/>
    <mergeCell ref="D75:L75"/>
    <mergeCell ref="D76:I76"/>
    <mergeCell ref="D77:L77"/>
    <mergeCell ref="D68:L68"/>
    <mergeCell ref="D69:L69"/>
    <mergeCell ref="D70:I70"/>
    <mergeCell ref="D71:L71"/>
    <mergeCell ref="D72:L72"/>
    <mergeCell ref="D63:L63"/>
    <mergeCell ref="D64:I64"/>
    <mergeCell ref="D65:L65"/>
    <mergeCell ref="D66:L66"/>
    <mergeCell ref="D67:L67"/>
    <mergeCell ref="B48:B76"/>
    <mergeCell ref="C48:I48"/>
    <mergeCell ref="O48:Z49"/>
    <mergeCell ref="C49:I49"/>
    <mergeCell ref="C51:I51"/>
    <mergeCell ref="D52:I52"/>
    <mergeCell ref="D53:L53"/>
    <mergeCell ref="D54:L54"/>
    <mergeCell ref="D55:L55"/>
    <mergeCell ref="D56:L56"/>
    <mergeCell ref="D57:L57"/>
    <mergeCell ref="D58:I58"/>
    <mergeCell ref="D59:L59"/>
    <mergeCell ref="D60:L60"/>
    <mergeCell ref="D61:L61"/>
    <mergeCell ref="D62:L62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16:L16"/>
    <mergeCell ref="D18:L18"/>
    <mergeCell ref="D19:L19"/>
    <mergeCell ref="D22:L22"/>
    <mergeCell ref="D23:I23"/>
    <mergeCell ref="D39:L39"/>
    <mergeCell ref="D40:L40"/>
    <mergeCell ref="D37:L37"/>
    <mergeCell ref="D38:L38"/>
    <mergeCell ref="D20:L20"/>
    <mergeCell ref="O7:Z8"/>
    <mergeCell ref="D33:L33"/>
    <mergeCell ref="D34:L34"/>
    <mergeCell ref="D35:I35"/>
    <mergeCell ref="D36:L36"/>
    <mergeCell ref="D27:L27"/>
    <mergeCell ref="D28:L28"/>
    <mergeCell ref="D17:I17"/>
    <mergeCell ref="D30:L30"/>
    <mergeCell ref="D31:L31"/>
    <mergeCell ref="D32:L32"/>
    <mergeCell ref="D21:L21"/>
    <mergeCell ref="D24:L24"/>
    <mergeCell ref="D25:L25"/>
    <mergeCell ref="D26:L26"/>
  </mergeCells>
  <dataValidations count="1">
    <dataValidation type="list" allowBlank="1" showInputMessage="1" showErrorMessage="1" sqref="M12:M16 M18:M22 M24:M28 M30:M34 M36:M40 M53:M57 M59:M63 M65:M69 M71:M75 M77:M81" xr:uid="{FDFA69FC-0767-48FF-A84E-D7F4B16B027D}">
      <formula1>"Não Iniciada, Em Andamento, Concluída, Cancelada, Pausada"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4733-2FA5-40E6-ACB7-8523EF3B371B}">
  <dimension ref="B1:R82"/>
  <sheetViews>
    <sheetView showGridLines="0" zoomScaleNormal="100" workbookViewId="0">
      <selection activeCell="M82" sqref="M82"/>
    </sheetView>
  </sheetViews>
  <sheetFormatPr defaultRowHeight="15" outlineLevelRow="1" x14ac:dyDescent="0.25"/>
  <cols>
    <col min="1" max="1" width="0.85546875" customWidth="1"/>
    <col min="2" max="2" width="10.5703125" bestFit="1" customWidth="1"/>
    <col min="3" max="3" width="10.7109375" bestFit="1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18" width="12.7109375" customWidth="1"/>
  </cols>
  <sheetData>
    <row r="1" spans="2:18" ht="15.75" thickBot="1" x14ac:dyDescent="0.3"/>
    <row r="2" spans="2:18" ht="15.75" thickBot="1" x14ac:dyDescent="0.3">
      <c r="B2" s="5" t="s">
        <v>17</v>
      </c>
      <c r="C2" s="39">
        <v>45665</v>
      </c>
      <c r="D2" s="38"/>
    </row>
    <row r="3" spans="2:18" ht="6.6" customHeight="1" x14ac:dyDescent="0.25">
      <c r="O3" s="15"/>
    </row>
    <row r="4" spans="2:18" ht="6.6" customHeight="1" x14ac:dyDescent="0.25">
      <c r="O4" s="17"/>
    </row>
    <row r="5" spans="2:18" ht="6.6" customHeight="1" x14ac:dyDescent="0.25">
      <c r="O5" s="16"/>
    </row>
    <row r="6" spans="2:18" ht="15.75" thickBot="1" x14ac:dyDescent="0.3"/>
    <row r="7" spans="2:18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15</v>
      </c>
      <c r="P7" s="42"/>
      <c r="Q7" s="42"/>
      <c r="R7" s="43"/>
    </row>
    <row r="8" spans="2:18" ht="15" customHeight="1" thickBot="1" x14ac:dyDescent="0.3">
      <c r="B8" s="58"/>
      <c r="C8" s="62"/>
      <c r="D8" s="62"/>
      <c r="E8" s="62"/>
      <c r="F8" s="62"/>
      <c r="G8" s="62"/>
      <c r="H8" s="62"/>
      <c r="I8" s="63"/>
      <c r="J8" s="18">
        <v>45658</v>
      </c>
      <c r="K8" s="18">
        <v>46022</v>
      </c>
      <c r="O8" s="44"/>
      <c r="P8" s="45"/>
      <c r="Q8" s="45"/>
      <c r="R8" s="46"/>
    </row>
    <row r="9" spans="2:18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</row>
    <row r="10" spans="2:18" ht="15.75" thickBot="1" x14ac:dyDescent="0.3">
      <c r="B10" s="58"/>
      <c r="C10" s="64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v>45747</v>
      </c>
      <c r="P10" s="28">
        <v>45838</v>
      </c>
      <c r="Q10" s="28">
        <v>45961</v>
      </c>
      <c r="R10" s="29">
        <v>46022</v>
      </c>
    </row>
    <row r="11" spans="2:18" x14ac:dyDescent="0.25">
      <c r="B11" s="58"/>
      <c r="C11" s="9" t="s">
        <v>8</v>
      </c>
      <c r="D11" s="72"/>
      <c r="E11" s="72"/>
      <c r="F11" s="72"/>
      <c r="G11" s="72"/>
      <c r="H11" s="72"/>
      <c r="I11" s="72"/>
      <c r="J11" s="13"/>
      <c r="K11" s="13"/>
      <c r="L11" s="25">
        <f>SUMIF($O$10:$R$10,$C$2,O11:R11)</f>
        <v>0</v>
      </c>
      <c r="M11" s="22">
        <f>IF(L11&lt;&gt;0,IFERROR((L11-J11)/(K11-J11),0%),0%)</f>
        <v>0</v>
      </c>
      <c r="O11" s="26"/>
      <c r="P11" s="26"/>
      <c r="Q11" s="26"/>
      <c r="R11" s="26"/>
    </row>
    <row r="12" spans="2:18" ht="14.45" hidden="1" customHeight="1" outlineLevel="1" x14ac:dyDescent="0.25">
      <c r="B12" s="58"/>
      <c r="C12" s="40" t="s">
        <v>19</v>
      </c>
      <c r="D12" s="47"/>
      <c r="E12" s="48"/>
      <c r="F12" s="48"/>
      <c r="G12" s="48"/>
      <c r="H12" s="48"/>
      <c r="I12" s="48"/>
      <c r="J12" s="48"/>
      <c r="K12" s="48"/>
      <c r="L12" s="49"/>
      <c r="M12" s="12" t="s">
        <v>14</v>
      </c>
      <c r="O12" s="20"/>
      <c r="P12" s="20"/>
      <c r="Q12" s="20"/>
      <c r="R12" s="20"/>
    </row>
    <row r="13" spans="2:18" ht="14.45" hidden="1" customHeight="1" outlineLevel="1" x14ac:dyDescent="0.25">
      <c r="B13" s="58"/>
      <c r="C13" s="40" t="s">
        <v>20</v>
      </c>
      <c r="D13" s="47"/>
      <c r="E13" s="48"/>
      <c r="F13" s="48"/>
      <c r="G13" s="48"/>
      <c r="H13" s="48"/>
      <c r="I13" s="48"/>
      <c r="J13" s="48"/>
      <c r="K13" s="48"/>
      <c r="L13" s="49"/>
      <c r="M13" s="12" t="s">
        <v>14</v>
      </c>
      <c r="O13" s="20"/>
      <c r="P13" s="20"/>
      <c r="Q13" s="20"/>
      <c r="R13" s="20"/>
    </row>
    <row r="14" spans="2:18" ht="14.45" hidden="1" customHeight="1" outlineLevel="1" x14ac:dyDescent="0.25">
      <c r="B14" s="58"/>
      <c r="C14" s="40" t="s">
        <v>21</v>
      </c>
      <c r="D14" s="47"/>
      <c r="E14" s="48"/>
      <c r="F14" s="48"/>
      <c r="G14" s="48"/>
      <c r="H14" s="48"/>
      <c r="I14" s="48"/>
      <c r="J14" s="48"/>
      <c r="K14" s="48"/>
      <c r="L14" s="49"/>
      <c r="M14" s="12" t="s">
        <v>14</v>
      </c>
      <c r="O14" s="20"/>
      <c r="P14" s="20"/>
      <c r="Q14" s="20"/>
      <c r="R14" s="20"/>
    </row>
    <row r="15" spans="2:18" ht="14.45" hidden="1" customHeight="1" outlineLevel="1" x14ac:dyDescent="0.25">
      <c r="B15" s="58"/>
      <c r="C15" s="40" t="s">
        <v>22</v>
      </c>
      <c r="D15" s="47"/>
      <c r="E15" s="48"/>
      <c r="F15" s="48"/>
      <c r="G15" s="48"/>
      <c r="H15" s="48"/>
      <c r="I15" s="48"/>
      <c r="J15" s="48"/>
      <c r="K15" s="48"/>
      <c r="L15" s="49"/>
      <c r="M15" s="12" t="s">
        <v>14</v>
      </c>
      <c r="O15" s="20"/>
      <c r="P15" s="20"/>
      <c r="Q15" s="20"/>
      <c r="R15" s="20"/>
    </row>
    <row r="16" spans="2:18" ht="14.45" hidden="1" customHeight="1" outlineLevel="1" x14ac:dyDescent="0.25">
      <c r="B16" s="58"/>
      <c r="C16" s="40" t="s">
        <v>23</v>
      </c>
      <c r="D16" s="47"/>
      <c r="E16" s="48"/>
      <c r="F16" s="48"/>
      <c r="G16" s="48"/>
      <c r="H16" s="48"/>
      <c r="I16" s="48"/>
      <c r="J16" s="48"/>
      <c r="K16" s="48"/>
      <c r="L16" s="49"/>
      <c r="M16" s="14" t="s">
        <v>14</v>
      </c>
      <c r="O16" s="20"/>
      <c r="P16" s="20"/>
      <c r="Q16" s="20"/>
      <c r="R16" s="20"/>
    </row>
    <row r="17" spans="2:18" collapsed="1" x14ac:dyDescent="0.25">
      <c r="B17" s="58"/>
      <c r="C17" s="10" t="s">
        <v>9</v>
      </c>
      <c r="D17" s="56"/>
      <c r="E17" s="67"/>
      <c r="F17" s="67"/>
      <c r="G17" s="67"/>
      <c r="H17" s="67"/>
      <c r="I17" s="68"/>
      <c r="J17" s="1"/>
      <c r="K17" s="1"/>
      <c r="L17" s="24">
        <f>SUMIF($O$10:$R$10,$C$2,O17:R17)</f>
        <v>0</v>
      </c>
      <c r="M17" s="22">
        <f>IF(L17&lt;&gt;0,IFERROR((L17-J17)/(K17-J17),0%),0%)</f>
        <v>0</v>
      </c>
      <c r="O17" s="19"/>
      <c r="P17" s="19"/>
      <c r="Q17" s="19"/>
      <c r="R17" s="19"/>
    </row>
    <row r="18" spans="2:18" ht="14.45" hidden="1" customHeight="1" outlineLevel="1" x14ac:dyDescent="0.25">
      <c r="B18" s="58"/>
      <c r="C18" s="40" t="s">
        <v>19</v>
      </c>
      <c r="D18" s="47"/>
      <c r="E18" s="48"/>
      <c r="F18" s="48"/>
      <c r="G18" s="48"/>
      <c r="H18" s="48"/>
      <c r="I18" s="48"/>
      <c r="J18" s="48"/>
      <c r="K18" s="48"/>
      <c r="L18" s="49"/>
      <c r="M18" s="12" t="s">
        <v>14</v>
      </c>
      <c r="O18" s="20"/>
      <c r="P18" s="20"/>
      <c r="Q18" s="20"/>
      <c r="R18" s="20"/>
    </row>
    <row r="19" spans="2:18" ht="14.45" hidden="1" customHeight="1" outlineLevel="1" x14ac:dyDescent="0.25">
      <c r="B19" s="58"/>
      <c r="C19" s="40" t="s">
        <v>20</v>
      </c>
      <c r="D19" s="47"/>
      <c r="E19" s="48"/>
      <c r="F19" s="48"/>
      <c r="G19" s="48"/>
      <c r="H19" s="48"/>
      <c r="I19" s="48"/>
      <c r="J19" s="48"/>
      <c r="K19" s="48"/>
      <c r="L19" s="49"/>
      <c r="M19" s="12" t="s">
        <v>14</v>
      </c>
      <c r="O19" s="20"/>
      <c r="P19" s="20"/>
      <c r="Q19" s="20"/>
      <c r="R19" s="20"/>
    </row>
    <row r="20" spans="2:18" ht="14.45" hidden="1" customHeight="1" outlineLevel="1" x14ac:dyDescent="0.25">
      <c r="B20" s="58"/>
      <c r="C20" s="40" t="s">
        <v>21</v>
      </c>
      <c r="D20" s="47"/>
      <c r="E20" s="48"/>
      <c r="F20" s="48"/>
      <c r="G20" s="48"/>
      <c r="H20" s="48"/>
      <c r="I20" s="48"/>
      <c r="J20" s="48"/>
      <c r="K20" s="48"/>
      <c r="L20" s="49"/>
      <c r="M20" s="12" t="s">
        <v>14</v>
      </c>
      <c r="O20" s="20"/>
      <c r="P20" s="20"/>
      <c r="Q20" s="20"/>
      <c r="R20" s="20"/>
    </row>
    <row r="21" spans="2:18" ht="14.45" hidden="1" customHeight="1" outlineLevel="1" x14ac:dyDescent="0.25">
      <c r="B21" s="58"/>
      <c r="C21" s="40" t="s">
        <v>22</v>
      </c>
      <c r="D21" s="47"/>
      <c r="E21" s="48"/>
      <c r="F21" s="48"/>
      <c r="G21" s="48"/>
      <c r="H21" s="48"/>
      <c r="I21" s="48"/>
      <c r="J21" s="48"/>
      <c r="K21" s="48"/>
      <c r="L21" s="49"/>
      <c r="M21" s="12" t="s">
        <v>14</v>
      </c>
      <c r="O21" s="20"/>
      <c r="P21" s="20"/>
      <c r="Q21" s="20"/>
      <c r="R21" s="20"/>
    </row>
    <row r="22" spans="2:18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</row>
    <row r="23" spans="2:18" collapsed="1" x14ac:dyDescent="0.25">
      <c r="B23" s="58"/>
      <c r="C23" s="10" t="s">
        <v>10</v>
      </c>
      <c r="D23" s="56"/>
      <c r="E23" s="67"/>
      <c r="F23" s="67"/>
      <c r="G23" s="67"/>
      <c r="H23" s="67"/>
      <c r="I23" s="68"/>
      <c r="J23" s="1"/>
      <c r="K23" s="1"/>
      <c r="L23" s="24">
        <f>SUMIF($O$10:$R$10,$C$2,O23:R23)</f>
        <v>0</v>
      </c>
      <c r="M23" s="22">
        <f>IF(L23&lt;&gt;0,IFERROR((L23-J23)/(K23-J23),0%),0%)</f>
        <v>0</v>
      </c>
      <c r="O23" s="19"/>
      <c r="P23" s="19"/>
      <c r="Q23" s="19"/>
      <c r="R23" s="19"/>
    </row>
    <row r="24" spans="2:18" ht="14.45" hidden="1" customHeight="1" outlineLevel="1" x14ac:dyDescent="0.25">
      <c r="B24" s="58"/>
      <c r="C24" s="40" t="s">
        <v>19</v>
      </c>
      <c r="D24" s="47"/>
      <c r="E24" s="48"/>
      <c r="F24" s="48"/>
      <c r="G24" s="48"/>
      <c r="H24" s="48"/>
      <c r="I24" s="48"/>
      <c r="J24" s="48"/>
      <c r="K24" s="48"/>
      <c r="L24" s="49"/>
      <c r="M24" s="12" t="s">
        <v>14</v>
      </c>
      <c r="O24" s="20"/>
      <c r="P24" s="20"/>
      <c r="Q24" s="20"/>
      <c r="R24" s="20"/>
    </row>
    <row r="25" spans="2:18" ht="14.45" hidden="1" customHeight="1" outlineLevel="1" x14ac:dyDescent="0.25">
      <c r="B25" s="58"/>
      <c r="C25" s="40" t="s">
        <v>20</v>
      </c>
      <c r="D25" s="47"/>
      <c r="E25" s="48"/>
      <c r="F25" s="48"/>
      <c r="G25" s="48"/>
      <c r="H25" s="48"/>
      <c r="I25" s="48"/>
      <c r="J25" s="48"/>
      <c r="K25" s="48"/>
      <c r="L25" s="49"/>
      <c r="M25" s="12" t="s">
        <v>14</v>
      </c>
      <c r="O25" s="20"/>
      <c r="P25" s="20"/>
      <c r="Q25" s="20"/>
      <c r="R25" s="20"/>
    </row>
    <row r="26" spans="2:18" ht="14.45" hidden="1" customHeight="1" outlineLevel="1" x14ac:dyDescent="0.25">
      <c r="B26" s="58"/>
      <c r="C26" s="40" t="s">
        <v>21</v>
      </c>
      <c r="D26" s="47"/>
      <c r="E26" s="48"/>
      <c r="F26" s="48"/>
      <c r="G26" s="48"/>
      <c r="H26" s="48"/>
      <c r="I26" s="48"/>
      <c r="J26" s="48"/>
      <c r="K26" s="48"/>
      <c r="L26" s="49"/>
      <c r="M26" s="12" t="s">
        <v>14</v>
      </c>
      <c r="O26" s="20"/>
      <c r="P26" s="20"/>
      <c r="Q26" s="20"/>
      <c r="R26" s="20"/>
    </row>
    <row r="27" spans="2:18" ht="14.45" hidden="1" customHeight="1" outlineLevel="1" x14ac:dyDescent="0.25">
      <c r="B27" s="58"/>
      <c r="C27" s="40" t="s">
        <v>22</v>
      </c>
      <c r="D27" s="47"/>
      <c r="E27" s="48"/>
      <c r="F27" s="48"/>
      <c r="G27" s="48"/>
      <c r="H27" s="48"/>
      <c r="I27" s="48"/>
      <c r="J27" s="48"/>
      <c r="K27" s="48"/>
      <c r="L27" s="49"/>
      <c r="M27" s="12" t="s">
        <v>14</v>
      </c>
      <c r="O27" s="20"/>
      <c r="P27" s="20"/>
      <c r="Q27" s="20"/>
      <c r="R27" s="20"/>
    </row>
    <row r="28" spans="2:18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</row>
    <row r="29" spans="2:18" collapsed="1" x14ac:dyDescent="0.25">
      <c r="B29" s="58"/>
      <c r="C29" s="10" t="s">
        <v>11</v>
      </c>
      <c r="D29" s="55"/>
      <c r="E29" s="55"/>
      <c r="F29" s="55"/>
      <c r="G29" s="55"/>
      <c r="H29" s="55"/>
      <c r="I29" s="56"/>
      <c r="J29" s="1"/>
      <c r="K29" s="1"/>
      <c r="L29" s="24">
        <f>SUMIF($O$10:$R$10,$C$2,O29:R29)</f>
        <v>0</v>
      </c>
      <c r="M29" s="22">
        <f>IF(L29&lt;&gt;0,IFERROR((L29-J29)/(K29-J29),0%),0%)</f>
        <v>0</v>
      </c>
      <c r="O29" s="19"/>
      <c r="P29" s="19"/>
      <c r="Q29" s="19"/>
      <c r="R29" s="19"/>
    </row>
    <row r="30" spans="2:18" ht="14.45" hidden="1" customHeight="1" outlineLevel="1" x14ac:dyDescent="0.25">
      <c r="B30" s="58"/>
      <c r="C30" s="40" t="s">
        <v>19</v>
      </c>
      <c r="D30" s="47"/>
      <c r="E30" s="48"/>
      <c r="F30" s="48"/>
      <c r="G30" s="48"/>
      <c r="H30" s="48"/>
      <c r="I30" s="48"/>
      <c r="J30" s="48"/>
      <c r="K30" s="48"/>
      <c r="L30" s="49"/>
      <c r="M30" s="12" t="s">
        <v>14</v>
      </c>
      <c r="O30" s="20"/>
      <c r="P30" s="20"/>
      <c r="Q30" s="20"/>
      <c r="R30" s="20"/>
    </row>
    <row r="31" spans="2:18" ht="14.45" hidden="1" customHeight="1" outlineLevel="1" x14ac:dyDescent="0.25">
      <c r="B31" s="58"/>
      <c r="C31" s="40" t="s">
        <v>20</v>
      </c>
      <c r="D31" s="47"/>
      <c r="E31" s="48"/>
      <c r="F31" s="48"/>
      <c r="G31" s="48"/>
      <c r="H31" s="48"/>
      <c r="I31" s="48"/>
      <c r="J31" s="48"/>
      <c r="K31" s="48"/>
      <c r="L31" s="49"/>
      <c r="M31" s="12" t="s">
        <v>14</v>
      </c>
      <c r="O31" s="20"/>
      <c r="P31" s="20"/>
      <c r="Q31" s="20"/>
      <c r="R31" s="20"/>
    </row>
    <row r="32" spans="2:18" ht="14.45" hidden="1" customHeight="1" outlineLevel="1" x14ac:dyDescent="0.25">
      <c r="B32" s="58"/>
      <c r="C32" s="40" t="s">
        <v>21</v>
      </c>
      <c r="D32" s="47"/>
      <c r="E32" s="48"/>
      <c r="F32" s="48"/>
      <c r="G32" s="48"/>
      <c r="H32" s="48"/>
      <c r="I32" s="48"/>
      <c r="J32" s="48"/>
      <c r="K32" s="48"/>
      <c r="L32" s="49"/>
      <c r="M32" s="12" t="s">
        <v>14</v>
      </c>
      <c r="O32" s="20"/>
      <c r="P32" s="20"/>
      <c r="Q32" s="20"/>
      <c r="R32" s="20"/>
    </row>
    <row r="33" spans="2:18" ht="14.45" hidden="1" customHeight="1" outlineLevel="1" x14ac:dyDescent="0.25">
      <c r="B33" s="58"/>
      <c r="C33" s="40" t="s">
        <v>22</v>
      </c>
      <c r="D33" s="47"/>
      <c r="E33" s="48"/>
      <c r="F33" s="48"/>
      <c r="G33" s="48"/>
      <c r="H33" s="48"/>
      <c r="I33" s="48"/>
      <c r="J33" s="48"/>
      <c r="K33" s="48"/>
      <c r="L33" s="49"/>
      <c r="M33" s="12" t="s">
        <v>14</v>
      </c>
      <c r="O33" s="20"/>
      <c r="P33" s="20"/>
      <c r="Q33" s="20"/>
      <c r="R33" s="20"/>
    </row>
    <row r="34" spans="2:18" ht="14.45" hidden="1" customHeight="1" outlineLevel="1" x14ac:dyDescent="0.25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</row>
    <row r="35" spans="2:18" ht="15.75" collapsed="1" thickBot="1" x14ac:dyDescent="0.3">
      <c r="B35" s="59"/>
      <c r="C35" s="11" t="s">
        <v>12</v>
      </c>
      <c r="D35" s="50"/>
      <c r="E35" s="50"/>
      <c r="F35" s="50"/>
      <c r="G35" s="50"/>
      <c r="H35" s="50"/>
      <c r="I35" s="51"/>
      <c r="J35" s="2"/>
      <c r="K35" s="2"/>
      <c r="L35" s="21">
        <f>SUMIF($O$10:$R$10,$C$2,O35:R35)</f>
        <v>0</v>
      </c>
      <c r="M35" s="22">
        <f>IF(L35&lt;&gt;0,IFERROR((L35-J35)/(K35-J35),0%),0%)</f>
        <v>0</v>
      </c>
      <c r="O35" s="19"/>
      <c r="P35" s="19"/>
      <c r="Q35" s="19"/>
      <c r="R35" s="19"/>
    </row>
    <row r="36" spans="2:18" hidden="1" outlineLevel="1" x14ac:dyDescent="0.25">
      <c r="B36" s="4"/>
      <c r="C36" s="40" t="s">
        <v>19</v>
      </c>
      <c r="D36" s="47"/>
      <c r="E36" s="48"/>
      <c r="F36" s="48"/>
      <c r="G36" s="48"/>
      <c r="H36" s="48"/>
      <c r="I36" s="48"/>
      <c r="J36" s="48"/>
      <c r="K36" s="48"/>
      <c r="L36" s="49"/>
      <c r="M36" s="12" t="s">
        <v>14</v>
      </c>
    </row>
    <row r="37" spans="2:18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18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18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18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18" ht="15.75" collapsed="1" thickBot="1" x14ac:dyDescent="0.3">
      <c r="M41" s="37" t="str">
        <f>IFERROR(AVERAGEIF(M11:M35, "&gt;0"),"")</f>
        <v/>
      </c>
    </row>
    <row r="44" spans="2:18" ht="6.6" customHeight="1" x14ac:dyDescent="0.25">
      <c r="O44" s="15"/>
    </row>
    <row r="45" spans="2:18" ht="6.6" customHeight="1" x14ac:dyDescent="0.25">
      <c r="O45" s="17"/>
    </row>
    <row r="46" spans="2:18" ht="6.6" customHeight="1" x14ac:dyDescent="0.25">
      <c r="O46" s="16"/>
    </row>
    <row r="47" spans="2:18" ht="15.75" thickBot="1" x14ac:dyDescent="0.3"/>
    <row r="48" spans="2:18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15</v>
      </c>
      <c r="P48" s="42"/>
      <c r="Q48" s="42"/>
      <c r="R48" s="43"/>
    </row>
    <row r="49" spans="2:18" ht="15" customHeight="1" thickBot="1" x14ac:dyDescent="0.3">
      <c r="B49" s="58"/>
      <c r="C49" s="62"/>
      <c r="D49" s="62"/>
      <c r="E49" s="62"/>
      <c r="F49" s="62"/>
      <c r="G49" s="62"/>
      <c r="H49" s="62"/>
      <c r="I49" s="63"/>
      <c r="J49" s="18">
        <v>45658</v>
      </c>
      <c r="K49" s="18">
        <v>46022</v>
      </c>
      <c r="O49" s="44"/>
      <c r="P49" s="45"/>
      <c r="Q49" s="45"/>
      <c r="R49" s="46"/>
    </row>
    <row r="50" spans="2:18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</row>
    <row r="51" spans="2:18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v>45747</v>
      </c>
      <c r="P51" s="28">
        <v>45838</v>
      </c>
      <c r="Q51" s="28">
        <v>45961</v>
      </c>
      <c r="R51" s="29">
        <v>46022</v>
      </c>
    </row>
    <row r="52" spans="2:18" x14ac:dyDescent="0.25">
      <c r="B52" s="58"/>
      <c r="C52" s="9" t="s">
        <v>8</v>
      </c>
      <c r="D52" s="72"/>
      <c r="E52" s="72"/>
      <c r="F52" s="72"/>
      <c r="G52" s="72"/>
      <c r="H52" s="72"/>
      <c r="I52" s="72"/>
      <c r="J52" s="13"/>
      <c r="K52" s="13"/>
      <c r="L52" s="25">
        <f>SUMIF($O$10:$R$10,$C$2,O52:R52)</f>
        <v>0</v>
      </c>
      <c r="M52" s="22">
        <f>IF(L52&lt;&gt;0,IFERROR((L52-J52)/(K52-J52),0%),0%)</f>
        <v>0</v>
      </c>
      <c r="O52" s="26"/>
      <c r="P52" s="26"/>
      <c r="Q52" s="26"/>
      <c r="R52" s="26"/>
    </row>
    <row r="53" spans="2:18" ht="14.45" hidden="1" customHeight="1" outlineLevel="1" x14ac:dyDescent="0.25">
      <c r="B53" s="58"/>
      <c r="C53" s="40" t="s">
        <v>19</v>
      </c>
      <c r="D53" s="47"/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</row>
    <row r="54" spans="2:18" ht="14.45" hidden="1" customHeight="1" outlineLevel="1" x14ac:dyDescent="0.25">
      <c r="B54" s="58"/>
      <c r="C54" s="40" t="s">
        <v>20</v>
      </c>
      <c r="D54" s="47"/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</row>
    <row r="55" spans="2:18" ht="14.45" hidden="1" customHeight="1" outlineLevel="1" x14ac:dyDescent="0.25">
      <c r="B55" s="58"/>
      <c r="C55" s="40" t="s">
        <v>21</v>
      </c>
      <c r="D55" s="47"/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</row>
    <row r="56" spans="2:18" ht="14.45" hidden="1" customHeight="1" outlineLevel="1" x14ac:dyDescent="0.25">
      <c r="B56" s="58"/>
      <c r="C56" s="40" t="s">
        <v>22</v>
      </c>
      <c r="D56" s="47"/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</row>
    <row r="57" spans="2:18" ht="14.45" hidden="1" customHeight="1" outlineLevel="1" x14ac:dyDescent="0.25">
      <c r="B57" s="58"/>
      <c r="C57" s="40" t="s">
        <v>23</v>
      </c>
      <c r="D57" s="47"/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</row>
    <row r="58" spans="2:18" collapsed="1" x14ac:dyDescent="0.25">
      <c r="B58" s="58"/>
      <c r="C58" s="10" t="s">
        <v>9</v>
      </c>
      <c r="D58" s="56"/>
      <c r="E58" s="67"/>
      <c r="F58" s="67"/>
      <c r="G58" s="67"/>
      <c r="H58" s="67"/>
      <c r="I58" s="68"/>
      <c r="J58" s="1"/>
      <c r="K58" s="1"/>
      <c r="L58" s="24">
        <f>SUMIF($O$10:$R$10,$C$2,O58:R58)</f>
        <v>0</v>
      </c>
      <c r="M58" s="22">
        <f>IF(L58&lt;&gt;0,IFERROR((L58-J58)/(K58-J58),0%),0%)</f>
        <v>0</v>
      </c>
      <c r="O58" s="19"/>
      <c r="P58" s="19"/>
      <c r="Q58" s="19"/>
      <c r="R58" s="19"/>
    </row>
    <row r="59" spans="2:18" ht="14.45" hidden="1" customHeight="1" outlineLevel="1" x14ac:dyDescent="0.25">
      <c r="B59" s="58"/>
      <c r="C59" s="40" t="s">
        <v>19</v>
      </c>
      <c r="D59" s="47"/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</row>
    <row r="60" spans="2:18" ht="14.45" hidden="1" customHeight="1" outlineLevel="1" x14ac:dyDescent="0.25">
      <c r="B60" s="58"/>
      <c r="C60" s="40" t="s">
        <v>20</v>
      </c>
      <c r="D60" s="47"/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</row>
    <row r="61" spans="2:18" ht="14.45" hidden="1" customHeight="1" outlineLevel="1" x14ac:dyDescent="0.25">
      <c r="B61" s="58"/>
      <c r="C61" s="40" t="s">
        <v>21</v>
      </c>
      <c r="D61" s="47"/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</row>
    <row r="62" spans="2:18" ht="14.45" hidden="1" customHeight="1" outlineLevel="1" x14ac:dyDescent="0.25">
      <c r="B62" s="58"/>
      <c r="C62" s="40" t="s">
        <v>22</v>
      </c>
      <c r="D62" s="47"/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</row>
    <row r="63" spans="2:18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</row>
    <row r="64" spans="2:18" collapsed="1" x14ac:dyDescent="0.25">
      <c r="B64" s="58"/>
      <c r="C64" s="10" t="s">
        <v>10</v>
      </c>
      <c r="D64" s="56"/>
      <c r="E64" s="67"/>
      <c r="F64" s="67"/>
      <c r="G64" s="67"/>
      <c r="H64" s="67"/>
      <c r="I64" s="68"/>
      <c r="J64" s="1"/>
      <c r="K64" s="1"/>
      <c r="L64" s="24">
        <f>SUMIF($O$10:$R$10,$C$2,O64:R64)</f>
        <v>0</v>
      </c>
      <c r="M64" s="22">
        <f>IF(L64&lt;&gt;0,IFERROR((L64-J64)/(K64-J64),0%),0%)</f>
        <v>0</v>
      </c>
      <c r="O64" s="19"/>
      <c r="P64" s="19"/>
      <c r="Q64" s="19"/>
      <c r="R64" s="19"/>
    </row>
    <row r="65" spans="2:18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</row>
    <row r="66" spans="2:18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</row>
    <row r="67" spans="2:18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</row>
    <row r="68" spans="2:18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</row>
    <row r="69" spans="2:18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</row>
    <row r="70" spans="2:18" collapsed="1" x14ac:dyDescent="0.25">
      <c r="B70" s="58"/>
      <c r="C70" s="10" t="s">
        <v>11</v>
      </c>
      <c r="D70" s="55"/>
      <c r="E70" s="55"/>
      <c r="F70" s="55"/>
      <c r="G70" s="55"/>
      <c r="H70" s="55"/>
      <c r="I70" s="56"/>
      <c r="J70" s="1"/>
      <c r="K70" s="1"/>
      <c r="L70" s="24">
        <f>SUMIF($O$10:$R$10,$C$2,O70:R70)</f>
        <v>0</v>
      </c>
      <c r="M70" s="22">
        <f>IF(L70&lt;&gt;0,IFERROR((L70-J70)/(K70-J70),0%),0%)</f>
        <v>0</v>
      </c>
      <c r="O70" s="19"/>
      <c r="P70" s="19"/>
      <c r="Q70" s="19"/>
      <c r="R70" s="19"/>
    </row>
    <row r="71" spans="2:18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</row>
    <row r="72" spans="2:18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</row>
    <row r="73" spans="2:18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</row>
    <row r="74" spans="2:18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</row>
    <row r="75" spans="2:18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</row>
    <row r="76" spans="2:18" ht="15.75" collapsed="1" thickBot="1" x14ac:dyDescent="0.3">
      <c r="B76" s="59"/>
      <c r="C76" s="11" t="s">
        <v>12</v>
      </c>
      <c r="D76" s="50"/>
      <c r="E76" s="50"/>
      <c r="F76" s="50"/>
      <c r="G76" s="50"/>
      <c r="H76" s="50"/>
      <c r="I76" s="51"/>
      <c r="J76" s="2"/>
      <c r="K76" s="2"/>
      <c r="L76" s="21">
        <f>SUMIF($O$10:$R$10,$C$2,O76:R76)</f>
        <v>0</v>
      </c>
      <c r="M76" s="22">
        <f>IF(L76&lt;&gt;0,IFERROR((L76-J76)/(K76-J76),0%),0%)</f>
        <v>0</v>
      </c>
      <c r="O76" s="19"/>
      <c r="P76" s="19"/>
      <c r="Q76" s="19"/>
      <c r="R76" s="19"/>
    </row>
    <row r="77" spans="2:18" hidden="1" outlineLevel="1" x14ac:dyDescent="0.25">
      <c r="B77" s="4"/>
      <c r="C77" s="40" t="s">
        <v>19</v>
      </c>
      <c r="D77" s="47"/>
      <c r="E77" s="48"/>
      <c r="F77" s="48"/>
      <c r="G77" s="48"/>
      <c r="H77" s="48"/>
      <c r="I77" s="48"/>
      <c r="J77" s="48"/>
      <c r="K77" s="48"/>
      <c r="L77" s="49"/>
      <c r="M77" s="12" t="s">
        <v>14</v>
      </c>
    </row>
    <row r="78" spans="2:18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18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18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13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13" ht="15.75" collapsed="1" thickBot="1" x14ac:dyDescent="0.3">
      <c r="M82" s="37" t="str">
        <f>IFERROR(AVERAGEIF(M52:M76, "&gt;0"),"")</f>
        <v/>
      </c>
    </row>
  </sheetData>
  <mergeCells count="70">
    <mergeCell ref="D79:L79"/>
    <mergeCell ref="D80:L80"/>
    <mergeCell ref="D81:L81"/>
    <mergeCell ref="D73:L73"/>
    <mergeCell ref="D74:L74"/>
    <mergeCell ref="D75:L75"/>
    <mergeCell ref="D76:I76"/>
    <mergeCell ref="D77:L77"/>
    <mergeCell ref="D78:L78"/>
    <mergeCell ref="D72:L72"/>
    <mergeCell ref="D61:L61"/>
    <mergeCell ref="D62:L62"/>
    <mergeCell ref="D63:L63"/>
    <mergeCell ref="D64:I64"/>
    <mergeCell ref="D65:L65"/>
    <mergeCell ref="D66:L66"/>
    <mergeCell ref="D67:L67"/>
    <mergeCell ref="D68:L68"/>
    <mergeCell ref="D69:L69"/>
    <mergeCell ref="D70:I70"/>
    <mergeCell ref="D71:L71"/>
    <mergeCell ref="D55:L55"/>
    <mergeCell ref="D56:L56"/>
    <mergeCell ref="D57:L57"/>
    <mergeCell ref="D58:I58"/>
    <mergeCell ref="D59:L59"/>
    <mergeCell ref="D60:L60"/>
    <mergeCell ref="D40:L40"/>
    <mergeCell ref="O7:R8"/>
    <mergeCell ref="B48:B76"/>
    <mergeCell ref="C48:I48"/>
    <mergeCell ref="O48:R49"/>
    <mergeCell ref="C49:I49"/>
    <mergeCell ref="C51:I51"/>
    <mergeCell ref="D52:I52"/>
    <mergeCell ref="D53:L53"/>
    <mergeCell ref="D54:L54"/>
    <mergeCell ref="D34:L34"/>
    <mergeCell ref="D35:I35"/>
    <mergeCell ref="D36:L36"/>
    <mergeCell ref="D37:L37"/>
    <mergeCell ref="D38:L38"/>
    <mergeCell ref="D39:L39"/>
    <mergeCell ref="D28:L28"/>
    <mergeCell ref="D29:I29"/>
    <mergeCell ref="D30:L30"/>
    <mergeCell ref="D31:L31"/>
    <mergeCell ref="D32:L32"/>
    <mergeCell ref="D33:L33"/>
    <mergeCell ref="D22:L22"/>
    <mergeCell ref="D23:I23"/>
    <mergeCell ref="D24:L24"/>
    <mergeCell ref="D25:L25"/>
    <mergeCell ref="D26:L26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27:L27"/>
    <mergeCell ref="D16:L16"/>
    <mergeCell ref="D17:I17"/>
    <mergeCell ref="D18:L18"/>
    <mergeCell ref="D19:L19"/>
    <mergeCell ref="D20:L20"/>
    <mergeCell ref="D21:L21"/>
  </mergeCells>
  <dataValidations count="2">
    <dataValidation type="list" allowBlank="1" showInputMessage="1" showErrorMessage="1" sqref="M12:M16 M18:M22 M24:M28 M30:M34 M36:M40 M53:M57 M59:M63 M65:M69 M71:M75 M77:M81" xr:uid="{942A9D2F-348B-49CA-ABBB-02A090AD4ADF}">
      <formula1>"Não Iniciada, Em Andamento, Concluída, Cancelada, Pausada"</formula1>
    </dataValidation>
    <dataValidation type="list" allowBlank="1" showInputMessage="1" showErrorMessage="1" sqref="C2" xr:uid="{6DE16618-00F3-4E3B-941E-173AEF93629D}">
      <formula1>$O$10:$R$10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B2DE3359A6E04380F3F3E7F9BFBBD9" ma:contentTypeVersion="9" ma:contentTypeDescription="Crie um novo documento." ma:contentTypeScope="" ma:versionID="fccf47cbb8143164c36b0e040dec9660">
  <xsd:schema xmlns:xsd="http://www.w3.org/2001/XMLSchema" xmlns:xs="http://www.w3.org/2001/XMLSchema" xmlns:p="http://schemas.microsoft.com/office/2006/metadata/properties" xmlns:ns2="fb38eb57-01e3-4f86-bdc2-ce4f4d83d7fa" xmlns:ns3="534e2611-c986-42e7-a7a7-88eb02e3de6d" targetNamespace="http://schemas.microsoft.com/office/2006/metadata/properties" ma:root="true" ma:fieldsID="5af92867a74a7f49d5ed211bc17aafe3" ns2:_="" ns3:_="">
    <xsd:import namespace="fb38eb57-01e3-4f86-bdc2-ce4f4d83d7fa"/>
    <xsd:import namespace="534e2611-c986-42e7-a7a7-88eb02e3d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8eb57-01e3-4f86-bdc2-ce4f4d83d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e2611-c986-42e7-a7a7-88eb02e3d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616a6fa-d7ed-4650-9d31-c2d6efe45014}" ma:internalName="TaxCatchAll" ma:showField="CatchAllData" ma:web="534e2611-c986-42e7-a7a7-88eb02e3d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4e2611-c986-42e7-a7a7-88eb02e3de6d" xsi:nil="true"/>
    <lcf76f155ced4ddcb4097134ff3c332f xmlns="fb38eb57-01e3-4f86-bdc2-ce4f4d83d7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D91ACA-446B-415A-A358-C0F3A3000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757FBE-ACE1-40C9-8605-A8AE1A22B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8eb57-01e3-4f86-bdc2-ce4f4d83d7fa"/>
    <ds:schemaRef ds:uri="534e2611-c986-42e7-a7a7-88eb02e3d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039F86-27DC-4998-BD04-A49EAA24A61F}">
  <ds:schemaRefs>
    <ds:schemaRef ds:uri="http://schemas.microsoft.com/office/2006/metadata/properties"/>
    <ds:schemaRef ds:uri="http://schemas.microsoft.com/office/infopath/2007/PartnerControls"/>
    <ds:schemaRef ds:uri="534e2611-c986-42e7-a7a7-88eb02e3de6d"/>
    <ds:schemaRef ds:uri="fb38eb57-01e3-4f86-bdc2-ce4f4d83d7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OKRs Trimestrais</vt:lpstr>
      <vt:lpstr>OKRs Anuais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Lima</dc:creator>
  <cp:lastModifiedBy>Fatec</cp:lastModifiedBy>
  <dcterms:created xsi:type="dcterms:W3CDTF">2015-06-05T18:19:34Z</dcterms:created>
  <dcterms:modified xsi:type="dcterms:W3CDTF">2022-11-03T13:35:51Z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0x010100DFB2DE3359A6E04380F3F3E7F9BFBBD9</vt:lpwstr>
  </property>
</Properties>
</file>