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1 CLASS FILES - MEECH\CIS 350\HW\"/>
    </mc:Choice>
  </mc:AlternateContent>
  <xr:revisionPtr revIDLastSave="0" documentId="13_ncr:1_{CF9B3A8D-DB02-4C5B-A2F7-107D7A7AB448}" xr6:coauthVersionLast="47" xr6:coauthVersionMax="47" xr10:uidLastSave="{00000000-0000-0000-0000-000000000000}"/>
  <bookViews>
    <workbookView xWindow="-28920" yWindow="-5610" windowWidth="29040" windowHeight="15840" xr2:uid="{0F078909-F8C7-434D-B292-8270E815B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5" i="1"/>
  <c r="C6" i="1"/>
  <c r="C9" i="1"/>
  <c r="C10" i="1"/>
  <c r="B56" i="1"/>
  <c r="B55" i="1"/>
  <c r="B54" i="1"/>
  <c r="B53" i="1"/>
  <c r="B52" i="1"/>
  <c r="B51" i="1"/>
  <c r="B50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4" i="1"/>
  <c r="D4" i="1" s="1"/>
  <c r="B5" i="1"/>
  <c r="B6" i="1"/>
  <c r="B7" i="1"/>
  <c r="B8" i="1"/>
  <c r="B9" i="1"/>
  <c r="B10" i="1"/>
  <c r="D5" i="1" l="1"/>
  <c r="D9" i="1"/>
  <c r="D6" i="1"/>
  <c r="D7" i="1"/>
  <c r="D10" i="1"/>
  <c r="D8" i="1"/>
</calcChain>
</file>

<file path=xl/sharedStrings.xml><?xml version="1.0" encoding="utf-8"?>
<sst xmlns="http://schemas.openxmlformats.org/spreadsheetml/2006/main" count="38" uniqueCount="20">
  <si>
    <t>Hash Table(size 10):</t>
  </si>
  <si>
    <t xml:space="preserve">element </t>
  </si>
  <si>
    <t>original value: 
x</t>
  </si>
  <si>
    <t>linear probing:
f(i) = i</t>
  </si>
  <si>
    <r>
      <t>double hashing function:  f(i) = i*h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x</t>
    </r>
    <r>
      <rPr>
        <sz val="14"/>
        <color theme="1"/>
        <rFont val="Times New Roman"/>
        <family val="1"/>
      </rPr>
      <t>)
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(x) = 7 – (</t>
    </r>
    <r>
      <rPr>
        <i/>
        <sz val="14"/>
        <color theme="1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 mod 7)</t>
    </r>
  </si>
  <si>
    <r>
      <rPr>
        <sz val="14"/>
        <color theme="1"/>
        <rFont val="Times New Roman"/>
        <family val="1"/>
      </rPr>
      <t xml:space="preserve">hash function: </t>
    </r>
    <r>
      <rPr>
        <i/>
        <sz val="14"/>
        <color theme="1"/>
        <rFont val="Times New Roman"/>
        <family val="1"/>
      </rPr>
      <t>h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) = </t>
    </r>
    <r>
      <rPr>
        <i/>
        <sz val="14"/>
        <color theme="1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 mod 10
i = h(x)</t>
    </r>
  </si>
  <si>
    <t>Hash function with probing or double hashing: new key (element)  value  = h(x) + f(i)</t>
  </si>
  <si>
    <t>separate chaining</t>
  </si>
  <si>
    <t>Keys</t>
  </si>
  <si>
    <t>Final resulting hash table:</t>
  </si>
  <si>
    <r>
      <t>(h(x) + h</t>
    </r>
    <r>
      <rPr>
        <i/>
        <vertAlign val="subscript"/>
        <sz val="14"/>
        <color theme="1"/>
        <rFont val="Times New Roman"/>
        <family val="1"/>
      </rPr>
      <t>2</t>
    </r>
    <r>
      <rPr>
        <i/>
        <sz val="14"/>
        <color theme="1"/>
        <rFont val="Times New Roman"/>
        <family val="1"/>
      </rPr>
      <t>(x)) mod 10
Final key value determined:</t>
    </r>
  </si>
  <si>
    <t>i multiplier, for if i = 1 still results in a collision:</t>
  </si>
  <si>
    <r>
      <t>quadratic probing:
f(i) = i</t>
    </r>
    <r>
      <rPr>
        <i/>
        <vertAlign val="superscript"/>
        <sz val="14"/>
        <color theme="1"/>
        <rFont val="Times New Roman"/>
        <family val="1"/>
      </rPr>
      <t>2</t>
    </r>
  </si>
  <si>
    <t>i incrementer, for if i = 1 still results in a collision:</t>
  </si>
  <si>
    <t>element 2</t>
  </si>
  <si>
    <t>9a,</t>
  </si>
  <si>
    <t>3b</t>
  </si>
  <si>
    <t>9b</t>
  </si>
  <si>
    <t>3a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</si>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</sst>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i/>
      <vertAlign val="superscript"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NumberFormat="1" applyBorder="1" applyAlignment="1">
      <alignment horizontal="right" vertical="center"/>
    </xf>
    <xf numFmtId="0" fontId="5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5" borderId="3" xfId="0" applyNumberFormat="1" applyFont="1" applyFill="1" applyBorder="1" applyAlignment="1">
      <alignment horizontal="right" vertical="center"/>
    </xf>
    <xf numFmtId="0" fontId="1" fillId="5" borderId="1" xfId="0" applyNumberFormat="1" applyFont="1" applyFill="1" applyBorder="1" applyAlignment="1">
      <alignment horizontal="right" vertical="center"/>
    </xf>
    <xf numFmtId="0" fontId="1" fillId="5" borderId="6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 wrapText="1"/>
    </xf>
    <xf numFmtId="3" fontId="1" fillId="5" borderId="1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</cellXfs>
  <cellStyles count="1">
    <cellStyle name="Normal" xfId="0" builtinId="0"/>
  </cellStyles>
  <dxfs count="4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sz val="14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sz val="14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sz val="14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0" formatCode="General"/>
      <fill>
        <patternFill patternType="solid">
          <fgColor indexed="64"/>
          <bgColor rgb="FF00B0F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rgb="FF00B0F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sz val="14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6FE43-F70E-4CD5-A4AE-DC4A46E7F2AD}" name="Table2" displayName="Table2" ref="A3:G13" totalsRowShown="0" headerRowDxfId="43" dataDxfId="41" headerRowBorderDxfId="42" tableBorderDxfId="40" totalsRowBorderDxfId="39">
  <tableColumns count="7">
    <tableColumn id="1" xr3:uid="{342BAB42-5DD6-4C77-B685-C33E87CC1DF5}" name="original value: _x000a_x" dataDxfId="38"/>
    <tableColumn id="2" xr3:uid="{06AB833C-ACDE-475C-9300-F191D23A51C1}" name="hash function: h(x) = x mod 10_x000a_i = h(x)" dataDxfId="37">
      <calculatedColumnFormula>MOD(Table2[[#This Row],[original value: 
x]],10)</calculatedColumnFormula>
    </tableColumn>
    <tableColumn id="3" xr3:uid="{40276728-EF92-4B9E-B375-BA8D5B7FFFD7}" name="double hashing function:  f(i) = i*h2(x)_x000a_h2(x) = 7 – (x mod 7)" dataDxfId="36">
      <calculatedColumnFormula>MOD(Table2[[#This Row],[original value: 
x]],7)*-1+7</calculatedColumnFormula>
    </tableColumn>
    <tableColumn id="9" xr3:uid="{0CA2E396-0137-460C-9D62-CC7628C3CA9E}" name="(h(x) + h2(x)) mod 10_x000a_Final key value determined:" dataDxfId="35">
      <calculatedColumnFormula>MOD(Table2[[#This Row],[double hashing function:  f(i) = i*h2(x)
h2(x) = 7 – (x mod 7)]]+Table2[[#This Row],[hash function: h(x) = x mod 10
i = h(x)]],10)</calculatedColumnFormula>
    </tableColumn>
    <tableColumn id="11" xr3:uid="{CF1D0D5F-98D8-4595-84DA-2A9DCAFF0954}" name="i multiplier, for if i = 1 still results in a collision:" dataDxfId="34"/>
    <tableColumn id="12" xr3:uid="{48185A98-2466-43D9-BDFC-05104E13AC6C}" name="Final resulting hash table:" dataDxfId="33"/>
    <tableColumn id="13" xr3:uid="{FFCF86DE-6628-4170-8A65-663A846A0BF1}" name="element " dataDxfId="3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F26272-92B7-4F46-ACDF-D8C45B88D17F}" name="Table24" displayName="Table24" ref="A19:F29" totalsRowShown="0" headerRowDxfId="31" dataDxfId="29" headerRowBorderDxfId="30" tableBorderDxfId="28" totalsRowBorderDxfId="27">
  <tableColumns count="6">
    <tableColumn id="1" xr3:uid="{8FCE900D-15AF-404E-B8BB-73ADBB6A4416}" name="original value: _x000a_x" dataDxfId="26"/>
    <tableColumn id="2" xr3:uid="{B39E2AD1-3281-43AE-965F-9EB83AD7605E}" name="hash function: h(x) = x mod 10_x000a_i = h(x)" dataDxfId="25">
      <calculatedColumnFormula>MOD(Table24[[#This Row],[original value: 
x]],10)</calculatedColumnFormula>
    </tableColumn>
    <tableColumn id="9" xr3:uid="{7BE5274C-B322-413C-8F6A-70FCA4780749}" name="linear probing:_x000a_f(i) = i" dataDxfId="24">
      <calculatedColumnFormula>MOD(Table24[[#This Row],[hash function: h(x) = x mod 10
i = h(x)]]+0,10)</calculatedColumnFormula>
    </tableColumn>
    <tableColumn id="12" xr3:uid="{F0B9DDE0-B7BF-4BB6-A0E5-F14807C7A9D6}" name="i incrementer, for if i = 1 still results in a collision:" dataDxfId="23"/>
    <tableColumn id="13" xr3:uid="{41F27A78-EBCA-4078-9D7B-96749063D532}" name="Final resulting hash table:" dataDxfId="22"/>
    <tableColumn id="14" xr3:uid="{8A5FEFE2-627E-489D-88B7-CF43735C68B6}" name="element 2" dataDxfId="2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1D39D-3430-4C63-A5E4-F506954BD435}" name="Table25" displayName="Table25" ref="A33:F43" totalsRowShown="0" headerRowDxfId="20" dataDxfId="18" headerRowBorderDxfId="19" tableBorderDxfId="17" totalsRowBorderDxfId="16">
  <tableColumns count="6">
    <tableColumn id="1" xr3:uid="{6E69BED9-A418-45AF-AC5F-177F5E7D98EB}" name="original value: _x000a_x" dataDxfId="15"/>
    <tableColumn id="2" xr3:uid="{3825D68A-F66F-4FEE-BA2D-C0DF854F4CC2}" name="hash function: h(x) = x mod 10_x000a_i = h(x)" dataDxfId="14">
      <calculatedColumnFormula>MOD(Table25[[#This Row],[original value: 
x]],10)</calculatedColumnFormula>
    </tableColumn>
    <tableColumn id="10" xr3:uid="{28464BB1-90DD-4252-A7A3-A5D18E3CE920}" name="quadratic probing:_x000a_f(i) = i2" dataDxfId="13">
      <calculatedColumnFormula>MOD(Table25[[#This Row],[hash function: h(x) = x mod 10
i = h(x)]],10)</calculatedColumnFormula>
    </tableColumn>
    <tableColumn id="12" xr3:uid="{B31188D4-FF10-4236-B552-58D5E2841D6B}" name="i incrementer, for if i = 1 still results in a collision:" dataDxfId="12"/>
    <tableColumn id="13" xr3:uid="{68A34D52-44DA-40AB-8E28-FDE5153B448A}" name="Final resulting hash table:" dataDxfId="11"/>
    <tableColumn id="14" xr3:uid="{17C7BFBE-EAF7-4740-8977-A88443BA0816}" name="element 2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D5871F-67D5-4D3B-B3ED-E4A7FECD2867}" name="Table26" displayName="Table26" ref="A49:E59" totalsRowShown="0" headerRowDxfId="9" dataDxfId="7" headerRowBorderDxfId="8" tableBorderDxfId="6" totalsRowBorderDxfId="5">
  <tableColumns count="5">
    <tableColumn id="1" xr3:uid="{C68436EA-EA31-4B08-AE31-072CC4E69C34}" name="original value: _x000a_x" dataDxfId="4"/>
    <tableColumn id="2" xr3:uid="{083B5A76-A478-449B-A23C-550106F803B1}" name="hash function: h(x) = x mod 10_x000a_i = h(x)" dataDxfId="3">
      <calculatedColumnFormula>MOD(Table26[[#This Row],[original value: 
x]],10)</calculatedColumnFormula>
    </tableColumn>
    <tableColumn id="11" xr3:uid="{E58B58BF-25B2-4817-BA13-3C26A4FE5A72}" name="separate chaining" dataDxfId="2"/>
    <tableColumn id="12" xr3:uid="{ACAD6187-AB2B-4659-813C-36A0F8039F1A}" name="Final resulting hash table:" dataDxfId="1"/>
    <tableColumn id="13" xr3:uid="{79A78CAF-4955-4979-97DA-485CC528E2C1}" name="element 2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5F25-1B1A-4CED-8D49-B53D3CE02413}">
  <dimension ref="A1:G59"/>
  <sheetViews>
    <sheetView tabSelected="1" workbookViewId="0">
      <selection activeCell="H13" sqref="H13"/>
    </sheetView>
  </sheetViews>
  <sheetFormatPr defaultRowHeight="15" x14ac:dyDescent="0.25"/>
  <cols>
    <col min="1" max="1" width="14.5703125" customWidth="1"/>
    <col min="2" max="2" width="22.5703125" customWidth="1"/>
    <col min="3" max="3" width="20.7109375" customWidth="1"/>
    <col min="4" max="4" width="27.7109375" customWidth="1"/>
    <col min="5" max="5" width="15.85546875" customWidth="1"/>
    <col min="6" max="6" width="14.28515625" customWidth="1"/>
    <col min="7" max="7" width="11.140625" customWidth="1"/>
    <col min="8" max="10" width="11" customWidth="1"/>
  </cols>
  <sheetData>
    <row r="1" spans="1:7" x14ac:dyDescent="0.25">
      <c r="D1" t="s">
        <v>6</v>
      </c>
    </row>
    <row r="2" spans="1:7" ht="15.75" x14ac:dyDescent="0.25">
      <c r="A2" t="s">
        <v>0</v>
      </c>
      <c r="C2" s="24" t="s">
        <v>8</v>
      </c>
      <c r="D2" s="24"/>
      <c r="E2" s="24"/>
      <c r="F2" s="24"/>
      <c r="G2" s="24"/>
    </row>
    <row r="3" spans="1:7" ht="99.75" customHeight="1" x14ac:dyDescent="0.25">
      <c r="A3" s="13" t="s">
        <v>2</v>
      </c>
      <c r="B3" s="14" t="s">
        <v>5</v>
      </c>
      <c r="C3" s="14" t="s">
        <v>4</v>
      </c>
      <c r="D3" s="14" t="s">
        <v>10</v>
      </c>
      <c r="E3" s="14" t="s">
        <v>11</v>
      </c>
      <c r="F3" s="22" t="s">
        <v>9</v>
      </c>
      <c r="G3" s="22" t="s">
        <v>1</v>
      </c>
    </row>
    <row r="4" spans="1:7" x14ac:dyDescent="0.25">
      <c r="A4" s="4">
        <v>431</v>
      </c>
      <c r="B4" s="3">
        <f>MOD(Table2[[#This Row],[original value: 
x]],10)</f>
        <v>1</v>
      </c>
      <c r="C4" s="3"/>
      <c r="D4" s="1">
        <f>MOD(Table2[[#This Row],[double hashing function:  f(i) = i*h2(x)
h2(x) = 7 – (x mod 7)]]+Table2[[#This Row],[hash function: h(x) = x mod 10
i = h(x)]],10)</f>
        <v>1</v>
      </c>
      <c r="E4" s="18">
        <v>1</v>
      </c>
      <c r="F4" s="15">
        <v>344</v>
      </c>
      <c r="G4" s="15">
        <v>0</v>
      </c>
    </row>
    <row r="5" spans="1:7" x14ac:dyDescent="0.25">
      <c r="A5" s="4">
        <v>123</v>
      </c>
      <c r="B5" s="7">
        <f>MOD(Table2[[#This Row],[original value: 
x]],10)</f>
        <v>3</v>
      </c>
      <c r="C5" s="3">
        <f>MOD(Table2[[#This Row],[original value: 
x]],7)*-1+7</f>
        <v>3</v>
      </c>
      <c r="D5" s="3">
        <f>MOD(Table2[[#This Row],[double hashing function:  f(i) = i*h2(x)
h2(x) = 7 – (x mod 7)]]+Table2[[#This Row],[hash function: h(x) = x mod 10
i = h(x)]],10)</f>
        <v>6</v>
      </c>
      <c r="E5" s="19">
        <v>2</v>
      </c>
      <c r="F5" s="16">
        <v>431</v>
      </c>
      <c r="G5" s="16">
        <v>1</v>
      </c>
    </row>
    <row r="6" spans="1:7" x14ac:dyDescent="0.25">
      <c r="A6" s="4">
        <v>673</v>
      </c>
      <c r="B6" s="7">
        <f>MOD(Table2[[#This Row],[original value: 
x]],10)</f>
        <v>3</v>
      </c>
      <c r="C6" s="3">
        <f>MOD(Table2[[#This Row],[original value: 
x]],7)*-1+7</f>
        <v>6</v>
      </c>
      <c r="D6" s="3">
        <f>MOD(Table2[[#This Row],[double hashing function:  f(i) = i*h2(x)
h2(x) = 7 – (x mod 7)]]+Table2[[#This Row],[hash function: h(x) = x mod 10
i = h(x)]],10)</f>
        <v>9</v>
      </c>
      <c r="E6" s="19">
        <v>3</v>
      </c>
      <c r="F6" s="16">
        <v>389</v>
      </c>
      <c r="G6" s="16">
        <v>2</v>
      </c>
    </row>
    <row r="7" spans="1:7" x14ac:dyDescent="0.25">
      <c r="A7" s="4">
        <v>399</v>
      </c>
      <c r="B7" s="8">
        <f>MOD(Table2[[#This Row],[original value: 
x]],10)</f>
        <v>9</v>
      </c>
      <c r="C7" s="3">
        <f>MOD(Table2[[#This Row],[original value: 
x]],7)*-1+7</f>
        <v>7</v>
      </c>
      <c r="D7" s="3">
        <f>MOD(E5*Table2[[#This Row],[double hashing function:  f(i) = i*h2(x)
h2(x) = 7 – (x mod 7)]]+Table2[[#This Row],[hash function: h(x) = x mod 10
i = h(x)]],10)</f>
        <v>3</v>
      </c>
      <c r="E7" s="19">
        <v>4</v>
      </c>
      <c r="F7" s="16">
        <v>399</v>
      </c>
      <c r="G7" s="16">
        <v>3</v>
      </c>
    </row>
    <row r="8" spans="1:7" x14ac:dyDescent="0.25">
      <c r="A8" s="4">
        <v>344</v>
      </c>
      <c r="B8" s="3">
        <f>MOD(Table2[[#This Row],[original value: 
x]],10)</f>
        <v>4</v>
      </c>
      <c r="C8" s="3">
        <f>MOD(Table2[[#This Row],[original value: 
x]],7)*-1+7</f>
        <v>6</v>
      </c>
      <c r="D8" s="3">
        <f>MOD(Table2[[#This Row],[double hashing function:  f(i) = i*h2(x)
h2(x) = 7 – (x mod 7)]]+Table2[[#This Row],[hash function: h(x) = x mod 10
i = h(x)]],10)</f>
        <v>0</v>
      </c>
      <c r="E8" s="19">
        <v>5</v>
      </c>
      <c r="F8" s="16"/>
      <c r="G8" s="16">
        <v>4</v>
      </c>
    </row>
    <row r="9" spans="1:7" x14ac:dyDescent="0.25">
      <c r="A9" s="4">
        <v>679</v>
      </c>
      <c r="B9" s="8">
        <f>MOD(Table2[[#This Row],[original value: 
x]],10)</f>
        <v>9</v>
      </c>
      <c r="C9" s="3">
        <f>MOD(Table2[[#This Row],[original value: 
x]],7)*-1+7</f>
        <v>7</v>
      </c>
      <c r="D9" s="3">
        <f>MOD(E7*Table2[[#This Row],[double hashing function:  f(i) = i*h2(x)
h2(x) = 7 – (x mod 7)]]+Table2[[#This Row],[hash function: h(x) = x mod 10
i = h(x)]],10)</f>
        <v>7</v>
      </c>
      <c r="E9" s="19">
        <v>6</v>
      </c>
      <c r="F9" s="16"/>
      <c r="G9" s="16">
        <v>5</v>
      </c>
    </row>
    <row r="10" spans="1:7" x14ac:dyDescent="0.25">
      <c r="A10" s="5">
        <v>389</v>
      </c>
      <c r="B10" s="9">
        <f>MOD(Table2[[#This Row],[original value: 
x]],10)</f>
        <v>9</v>
      </c>
      <c r="C10" s="6">
        <f>MOD(Table2[[#This Row],[original value: 
x]],7)*-1+7</f>
        <v>3</v>
      </c>
      <c r="D10" s="3">
        <f>MOD(Table2[[#This Row],[double hashing function:  f(i) = i*h2(x)
h2(x) = 7 – (x mod 7)]]+Table2[[#This Row],[hash function: h(x) = x mod 10
i = h(x)]],10)</f>
        <v>2</v>
      </c>
      <c r="E10" s="19">
        <v>7</v>
      </c>
      <c r="F10" s="16">
        <v>123</v>
      </c>
      <c r="G10" s="16">
        <v>6</v>
      </c>
    </row>
    <row r="11" spans="1:7" x14ac:dyDescent="0.25">
      <c r="A11" s="4"/>
      <c r="B11" s="10"/>
      <c r="C11" s="3"/>
      <c r="D11" s="3"/>
      <c r="E11" s="19">
        <v>8</v>
      </c>
      <c r="F11" s="16">
        <v>679</v>
      </c>
      <c r="G11" s="16">
        <v>7</v>
      </c>
    </row>
    <row r="12" spans="1:7" x14ac:dyDescent="0.25">
      <c r="A12" s="11"/>
      <c r="B12" s="12"/>
      <c r="C12" s="6"/>
      <c r="D12" s="3"/>
      <c r="E12" s="19">
        <v>9</v>
      </c>
      <c r="F12" s="16"/>
      <c r="G12" s="16">
        <v>8</v>
      </c>
    </row>
    <row r="13" spans="1:7" x14ac:dyDescent="0.25">
      <c r="A13" s="2"/>
      <c r="B13" s="10"/>
      <c r="C13" s="3"/>
      <c r="D13" s="6"/>
      <c r="E13" s="20">
        <v>10</v>
      </c>
      <c r="F13" s="17">
        <v>673</v>
      </c>
      <c r="G13" s="17">
        <v>9</v>
      </c>
    </row>
    <row r="18" spans="1:6" ht="15.75" x14ac:dyDescent="0.25">
      <c r="A18" t="s">
        <v>0</v>
      </c>
      <c r="C18" s="25" t="s">
        <v>8</v>
      </c>
      <c r="D18" s="25"/>
      <c r="E18" s="25"/>
      <c r="F18" s="25"/>
    </row>
    <row r="19" spans="1:6" ht="56.25" x14ac:dyDescent="0.25">
      <c r="A19" s="13" t="s">
        <v>2</v>
      </c>
      <c r="B19" s="14" t="s">
        <v>5</v>
      </c>
      <c r="C19" s="14" t="s">
        <v>3</v>
      </c>
      <c r="D19" s="14" t="s">
        <v>13</v>
      </c>
      <c r="E19" s="22" t="s">
        <v>9</v>
      </c>
      <c r="F19" s="22" t="s">
        <v>14</v>
      </c>
    </row>
    <row r="20" spans="1:6" x14ac:dyDescent="0.25">
      <c r="A20" s="4">
        <v>431</v>
      </c>
      <c r="B20" s="3">
        <f>MOD(Table24[[#This Row],[original value: 
x]],10)</f>
        <v>1</v>
      </c>
      <c r="C20" s="1">
        <f>MOD(Table24[[#This Row],[hash function: h(x) = x mod 10
i = h(x)]]+0,10)</f>
        <v>1</v>
      </c>
      <c r="D20" s="18">
        <v>1</v>
      </c>
      <c r="E20" s="15">
        <v>679</v>
      </c>
      <c r="F20" s="15">
        <v>0</v>
      </c>
    </row>
    <row r="21" spans="1:6" x14ac:dyDescent="0.25">
      <c r="A21" s="4">
        <v>123</v>
      </c>
      <c r="B21" s="7">
        <f>MOD(Table24[[#This Row],[original value: 
x]],10)</f>
        <v>3</v>
      </c>
      <c r="C21" s="3">
        <f>MOD(Table24[[#This Row],[hash function: h(x) = x mod 10
i = h(x)]]+0,10)</f>
        <v>3</v>
      </c>
      <c r="D21" s="19">
        <v>2</v>
      </c>
      <c r="E21" s="16">
        <v>431</v>
      </c>
      <c r="F21" s="16">
        <v>1</v>
      </c>
    </row>
    <row r="22" spans="1:6" x14ac:dyDescent="0.25">
      <c r="A22" s="4">
        <v>673</v>
      </c>
      <c r="B22" s="7">
        <f>MOD(Table24[[#This Row],[original value: 
x]],10)</f>
        <v>3</v>
      </c>
      <c r="C22" s="3">
        <f>MOD(Table24[[#This Row],[hash function: h(x) = x mod 10
i = h(x)]]+D20,10)</f>
        <v>4</v>
      </c>
      <c r="D22" s="19">
        <v>3</v>
      </c>
      <c r="E22" s="16">
        <v>389</v>
      </c>
      <c r="F22" s="16">
        <v>2</v>
      </c>
    </row>
    <row r="23" spans="1:6" x14ac:dyDescent="0.25">
      <c r="A23" s="4">
        <v>399</v>
      </c>
      <c r="B23" s="8">
        <f>MOD(Table24[[#This Row],[original value: 
x]],10)</f>
        <v>9</v>
      </c>
      <c r="C23" s="3">
        <f>MOD(Table24[[#This Row],[hash function: h(x) = x mod 10
i = h(x)]]+0,10)</f>
        <v>9</v>
      </c>
      <c r="D23" s="19">
        <v>4</v>
      </c>
      <c r="E23" s="16">
        <v>123</v>
      </c>
      <c r="F23" s="16">
        <v>3</v>
      </c>
    </row>
    <row r="24" spans="1:6" x14ac:dyDescent="0.25">
      <c r="A24" s="4">
        <v>344</v>
      </c>
      <c r="B24" s="3">
        <f>MOD(Table24[[#This Row],[original value: 
x]],10)</f>
        <v>4</v>
      </c>
      <c r="C24" s="3">
        <f>MOD(Table24[[#This Row],[hash function: h(x) = x mod 10
i = h(x)]]+D20,10)</f>
        <v>5</v>
      </c>
      <c r="D24" s="19">
        <v>5</v>
      </c>
      <c r="E24" s="16">
        <v>673</v>
      </c>
      <c r="F24" s="16">
        <v>4</v>
      </c>
    </row>
    <row r="25" spans="1:6" x14ac:dyDescent="0.25">
      <c r="A25" s="4">
        <v>679</v>
      </c>
      <c r="B25" s="8">
        <f>MOD(Table24[[#This Row],[original value: 
x]],10)</f>
        <v>9</v>
      </c>
      <c r="C25" s="3">
        <f>MOD(Table24[[#This Row],[hash function: h(x) = x mod 10
i = h(x)]]+D20,10)</f>
        <v>0</v>
      </c>
      <c r="D25" s="19">
        <v>6</v>
      </c>
      <c r="E25" s="16">
        <v>344</v>
      </c>
      <c r="F25" s="16">
        <v>5</v>
      </c>
    </row>
    <row r="26" spans="1:6" x14ac:dyDescent="0.25">
      <c r="A26" s="5">
        <v>389</v>
      </c>
      <c r="B26" s="9">
        <f>MOD(Table24[[#This Row],[original value: 
x]],10)</f>
        <v>9</v>
      </c>
      <c r="C26" s="3">
        <f>MOD(Table24[[#This Row],[hash function: h(x) = x mod 10
i = h(x)]]+D22,10)</f>
        <v>2</v>
      </c>
      <c r="D26" s="19">
        <v>7</v>
      </c>
      <c r="E26" s="16"/>
      <c r="F26" s="16">
        <v>6</v>
      </c>
    </row>
    <row r="27" spans="1:6" x14ac:dyDescent="0.25">
      <c r="A27" s="4"/>
      <c r="B27" s="10"/>
      <c r="C27" s="3"/>
      <c r="D27" s="19">
        <v>8</v>
      </c>
      <c r="E27" s="16"/>
      <c r="F27" s="16">
        <v>7</v>
      </c>
    </row>
    <row r="28" spans="1:6" x14ac:dyDescent="0.25">
      <c r="A28" s="11"/>
      <c r="B28" s="12"/>
      <c r="C28" s="3"/>
      <c r="D28" s="19">
        <v>9</v>
      </c>
      <c r="E28" s="16"/>
      <c r="F28" s="16">
        <v>8</v>
      </c>
    </row>
    <row r="29" spans="1:6" x14ac:dyDescent="0.25">
      <c r="A29" s="2"/>
      <c r="B29" s="10"/>
      <c r="C29" s="6"/>
      <c r="D29" s="20">
        <v>10</v>
      </c>
      <c r="E29" s="17">
        <v>399</v>
      </c>
      <c r="F29" s="17">
        <v>9</v>
      </c>
    </row>
    <row r="32" spans="1:6" ht="15.75" x14ac:dyDescent="0.25">
      <c r="A32" t="s">
        <v>0</v>
      </c>
      <c r="C32" s="25" t="s">
        <v>8</v>
      </c>
      <c r="D32" s="25"/>
      <c r="E32" s="25"/>
      <c r="F32" s="25"/>
    </row>
    <row r="33" spans="1:6" ht="60" x14ac:dyDescent="0.25">
      <c r="A33" s="13" t="s">
        <v>2</v>
      </c>
      <c r="B33" s="14" t="s">
        <v>5</v>
      </c>
      <c r="C33" s="14" t="s">
        <v>12</v>
      </c>
      <c r="D33" s="14" t="s">
        <v>13</v>
      </c>
      <c r="E33" s="22" t="s">
        <v>9</v>
      </c>
      <c r="F33" s="21" t="s">
        <v>14</v>
      </c>
    </row>
    <row r="34" spans="1:6" x14ac:dyDescent="0.25">
      <c r="A34" s="4">
        <v>431</v>
      </c>
      <c r="B34" s="3">
        <f>MOD(Table25[[#This Row],[original value: 
x]],10)</f>
        <v>1</v>
      </c>
      <c r="C34" s="1">
        <f>MOD(Table25[[#This Row],[hash function: h(x) = x mod 10
i = h(x)]],10)</f>
        <v>1</v>
      </c>
      <c r="D34" s="18">
        <v>1</v>
      </c>
      <c r="E34" s="15">
        <v>679</v>
      </c>
      <c r="F34" s="15">
        <v>0</v>
      </c>
    </row>
    <row r="35" spans="1:6" x14ac:dyDescent="0.25">
      <c r="A35" s="4">
        <v>123</v>
      </c>
      <c r="B35" s="7">
        <f>MOD(Table25[[#This Row],[original value: 
x]],10)</f>
        <v>3</v>
      </c>
      <c r="C35" s="3">
        <f>MOD(Table25[[#This Row],[hash function: h(x) = x mod 10
i = h(x)]],10)</f>
        <v>3</v>
      </c>
      <c r="D35" s="19">
        <v>2</v>
      </c>
      <c r="E35" s="16">
        <v>431</v>
      </c>
      <c r="F35" s="16">
        <v>1</v>
      </c>
    </row>
    <row r="36" spans="1:6" x14ac:dyDescent="0.25">
      <c r="A36" s="4">
        <v>673</v>
      </c>
      <c r="B36" s="7">
        <f>MOD(Table25[[#This Row],[original value: 
x]],10)</f>
        <v>3</v>
      </c>
      <c r="C36" s="3">
        <f>MOD(Table25[[#This Row],[hash function: h(x) = x mod 10
i = h(x)]]+2+B36,10)</f>
        <v>8</v>
      </c>
      <c r="D36" s="19">
        <v>3</v>
      </c>
      <c r="E36" s="16">
        <v>389</v>
      </c>
      <c r="F36" s="16">
        <v>2</v>
      </c>
    </row>
    <row r="37" spans="1:6" x14ac:dyDescent="0.25">
      <c r="A37" s="4">
        <v>399</v>
      </c>
      <c r="B37" s="8">
        <f>MOD(Table25[[#This Row],[original value: 
x]],10)</f>
        <v>9</v>
      </c>
      <c r="C37" s="3">
        <f>MOD(Table25[[#This Row],[hash function: h(x) = x mod 10
i = h(x)]],10)</f>
        <v>9</v>
      </c>
      <c r="D37" s="19">
        <v>4</v>
      </c>
      <c r="E37" s="16">
        <v>123</v>
      </c>
      <c r="F37" s="16">
        <v>3</v>
      </c>
    </row>
    <row r="38" spans="1:6" x14ac:dyDescent="0.25">
      <c r="A38" s="4">
        <v>344</v>
      </c>
      <c r="B38" s="3">
        <f>MOD(Table25[[#This Row],[original value: 
x]],10)</f>
        <v>4</v>
      </c>
      <c r="C38" s="3">
        <f>MOD(Table25[[#This Row],[hash function: h(x) = x mod 10
i = h(x)]],10)</f>
        <v>4</v>
      </c>
      <c r="D38" s="19">
        <v>5</v>
      </c>
      <c r="E38" s="16">
        <v>344</v>
      </c>
      <c r="F38" s="16">
        <v>4</v>
      </c>
    </row>
    <row r="39" spans="1:6" x14ac:dyDescent="0.25">
      <c r="A39" s="4">
        <v>679</v>
      </c>
      <c r="B39" s="8">
        <f>MOD(Table25[[#This Row],[original value: 
x]],10)</f>
        <v>9</v>
      </c>
      <c r="C39" s="3">
        <f>MOD(Table25[[#This Row],[hash function: h(x) = x mod 10
i = h(x)]]+2+B39,10)</f>
        <v>0</v>
      </c>
      <c r="D39" s="19">
        <v>6</v>
      </c>
      <c r="E39" s="16"/>
      <c r="F39" s="16">
        <v>5</v>
      </c>
    </row>
    <row r="40" spans="1:6" x14ac:dyDescent="0.25">
      <c r="A40" s="5">
        <v>389</v>
      </c>
      <c r="B40" s="9">
        <f>MOD(Table25[[#This Row],[original value: 
x]],10)</f>
        <v>9</v>
      </c>
      <c r="C40" s="3">
        <f>MOD(Table25[[#This Row],[hash function: h(x) = x mod 10
i = h(x)]]+4+B40,10)</f>
        <v>2</v>
      </c>
      <c r="D40" s="19">
        <v>7</v>
      </c>
      <c r="E40" s="16"/>
      <c r="F40" s="16">
        <v>6</v>
      </c>
    </row>
    <row r="41" spans="1:6" x14ac:dyDescent="0.25">
      <c r="A41" s="4"/>
      <c r="B41" s="10"/>
      <c r="C41" s="3"/>
      <c r="D41" s="19">
        <v>8</v>
      </c>
      <c r="E41" s="16"/>
      <c r="F41" s="16">
        <v>7</v>
      </c>
    </row>
    <row r="42" spans="1:6" x14ac:dyDescent="0.25">
      <c r="A42" s="11"/>
      <c r="B42" s="12"/>
      <c r="C42" s="3"/>
      <c r="D42" s="19">
        <v>9</v>
      </c>
      <c r="E42" s="16">
        <v>673</v>
      </c>
      <c r="F42" s="16">
        <v>8</v>
      </c>
    </row>
    <row r="43" spans="1:6" x14ac:dyDescent="0.25">
      <c r="A43" s="2"/>
      <c r="B43" s="10"/>
      <c r="C43" s="6"/>
      <c r="D43" s="20">
        <v>10</v>
      </c>
      <c r="E43" s="17">
        <v>399</v>
      </c>
      <c r="F43" s="17">
        <v>9</v>
      </c>
    </row>
    <row r="48" spans="1:6" ht="15.75" x14ac:dyDescent="0.25">
      <c r="A48" t="s">
        <v>0</v>
      </c>
      <c r="C48" s="25" t="s">
        <v>8</v>
      </c>
      <c r="D48" s="25"/>
      <c r="E48" s="25"/>
      <c r="F48" s="25"/>
    </row>
    <row r="49" spans="1:5" ht="56.25" x14ac:dyDescent="0.25">
      <c r="A49" s="13" t="s">
        <v>2</v>
      </c>
      <c r="B49" s="14" t="s">
        <v>5</v>
      </c>
      <c r="C49" s="14" t="s">
        <v>7</v>
      </c>
      <c r="D49" s="22" t="s">
        <v>9</v>
      </c>
      <c r="E49" s="22" t="s">
        <v>14</v>
      </c>
    </row>
    <row r="50" spans="1:5" x14ac:dyDescent="0.25">
      <c r="A50" s="4">
        <v>431</v>
      </c>
      <c r="B50" s="3">
        <f>MOD(Table26[[#This Row],[original value: 
x]],10)</f>
        <v>1</v>
      </c>
      <c r="C50" s="1"/>
      <c r="D50" s="15"/>
      <c r="E50" s="15">
        <v>0</v>
      </c>
    </row>
    <row r="51" spans="1:5" x14ac:dyDescent="0.25">
      <c r="A51" s="4">
        <v>123</v>
      </c>
      <c r="B51" s="7">
        <f>MOD(Table26[[#This Row],[original value: 
x]],10)</f>
        <v>3</v>
      </c>
      <c r="C51" s="3" t="s">
        <v>18</v>
      </c>
      <c r="D51" s="15">
        <v>431</v>
      </c>
      <c r="E51" s="16">
        <v>1</v>
      </c>
    </row>
    <row r="52" spans="1:5" x14ac:dyDescent="0.25">
      <c r="A52" s="4">
        <v>673</v>
      </c>
      <c r="B52" s="7">
        <f>MOD(Table26[[#This Row],[original value: 
x]],10)</f>
        <v>3</v>
      </c>
      <c r="C52" s="3" t="s">
        <v>16</v>
      </c>
      <c r="D52" s="23"/>
      <c r="E52" s="16">
        <v>2</v>
      </c>
    </row>
    <row r="53" spans="1:5" x14ac:dyDescent="0.25">
      <c r="A53" s="4">
        <v>399</v>
      </c>
      <c r="B53" s="8">
        <f>MOD(Table26[[#This Row],[original value: 
x]],10)</f>
        <v>9</v>
      </c>
      <c r="C53" s="3" t="s">
        <v>15</v>
      </c>
      <c r="D53" s="23">
        <v>123673</v>
      </c>
      <c r="E53" s="16">
        <v>3</v>
      </c>
    </row>
    <row r="54" spans="1:5" x14ac:dyDescent="0.25">
      <c r="A54" s="4">
        <v>344</v>
      </c>
      <c r="B54" s="3">
        <f>MOD(Table26[[#This Row],[original value: 
x]],10)</f>
        <v>4</v>
      </c>
      <c r="C54" s="3">
        <v>4</v>
      </c>
      <c r="D54" s="23"/>
      <c r="E54" s="16">
        <v>4</v>
      </c>
    </row>
    <row r="55" spans="1:5" x14ac:dyDescent="0.25">
      <c r="A55" s="4">
        <v>679</v>
      </c>
      <c r="B55" s="8">
        <f>MOD(Table26[[#This Row],[original value: 
x]],10)</f>
        <v>9</v>
      </c>
      <c r="C55" s="3" t="s">
        <v>17</v>
      </c>
      <c r="D55" s="16">
        <v>344</v>
      </c>
      <c r="E55" s="16">
        <v>5</v>
      </c>
    </row>
    <row r="56" spans="1:5" x14ac:dyDescent="0.25">
      <c r="A56" s="5">
        <v>389</v>
      </c>
      <c r="B56" s="9">
        <f>MOD(Table26[[#This Row],[original value: 
x]],10)</f>
        <v>9</v>
      </c>
      <c r="C56" s="3" t="s">
        <v>19</v>
      </c>
      <c r="D56" s="16"/>
      <c r="E56" s="16">
        <v>6</v>
      </c>
    </row>
    <row r="57" spans="1:5" x14ac:dyDescent="0.25">
      <c r="A57" s="4"/>
      <c r="B57" s="10"/>
      <c r="C57" s="3"/>
      <c r="D57" s="16"/>
      <c r="E57" s="16">
        <v>7</v>
      </c>
    </row>
    <row r="58" spans="1:5" x14ac:dyDescent="0.25">
      <c r="A58" s="11"/>
      <c r="B58" s="12"/>
      <c r="C58" s="3"/>
      <c r="D58" s="16"/>
      <c r="E58" s="16">
        <v>8</v>
      </c>
    </row>
    <row r="59" spans="1:5" x14ac:dyDescent="0.25">
      <c r="A59" s="2"/>
      <c r="B59" s="10"/>
      <c r="C59" s="6"/>
      <c r="D59" s="23">
        <v>399679389</v>
      </c>
      <c r="E59" s="17">
        <v>9</v>
      </c>
    </row>
  </sheetData>
  <mergeCells count="1">
    <mergeCell ref="C2:G2"/>
  </mergeCells>
  <phoneticPr fontId="6" type="noConversion"/>
  <pageMargins left="0.7" right="0.7" top="0.75" bottom="0.75" header="0.3" footer="0.3"/>
  <pageSetup orientation="landscape" horizontalDpi="4294967293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cp:lastPrinted>2021-06-16T04:02:18Z</cp:lastPrinted>
  <dcterms:created xsi:type="dcterms:W3CDTF">2021-06-16T01:30:25Z</dcterms:created>
  <dcterms:modified xsi:type="dcterms:W3CDTF">2021-06-16T04:05:49Z</dcterms:modified>
</cp:coreProperties>
</file>